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ll\Documents\GIT\Parent-Data-Gathering\data downloads\"/>
    </mc:Choice>
  </mc:AlternateContent>
  <xr:revisionPtr revIDLastSave="0" documentId="13_ncr:1_{6E06254F-FAD0-459E-9265-ADECAD48C32E}" xr6:coauthVersionLast="47" xr6:coauthVersionMax="47" xr10:uidLastSave="{00000000-0000-0000-0000-000000000000}"/>
  <bookViews>
    <workbookView xWindow="-120" yWindow="-120" windowWidth="29040" windowHeight="15840" activeTab="4" xr2:uid="{019134F7-3422-4028-81C9-A9C1A3EB83A4}"/>
  </bookViews>
  <sheets>
    <sheet name="CountyCalcs" sheetId="1" r:id="rId1"/>
    <sheet name="PlaceCalcs" sheetId="2" r:id="rId2"/>
    <sheet name="Places Only" sheetId="3" r:id="rId3"/>
    <sheet name="County Inc Uninc Only" sheetId="4" r:id="rId4"/>
    <sheet name="All w Reg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4" i="1" l="1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D97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D94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D8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D82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D79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D75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D72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D69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D66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D6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3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D48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D44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D39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D33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D18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D23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4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6" i="2"/>
  <c r="F142" i="1" l="1"/>
  <c r="G142" i="1"/>
  <c r="H142" i="1"/>
  <c r="I142" i="1"/>
  <c r="I143" i="1" s="1"/>
  <c r="J142" i="1"/>
  <c r="K142" i="1"/>
  <c r="L142" i="1"/>
  <c r="M142" i="1"/>
  <c r="M143" i="1" s="1"/>
  <c r="N142" i="1"/>
  <c r="O142" i="1"/>
  <c r="P142" i="1"/>
  <c r="Q142" i="1"/>
  <c r="Q143" i="1" s="1"/>
  <c r="R142" i="1"/>
  <c r="S142" i="1"/>
  <c r="O143" i="1"/>
  <c r="F144" i="1"/>
  <c r="G144" i="1"/>
  <c r="G143" i="1" s="1"/>
  <c r="H144" i="1"/>
  <c r="H143" i="1" s="1"/>
  <c r="I144" i="1"/>
  <c r="J144" i="1"/>
  <c r="K144" i="1"/>
  <c r="K143" i="1" s="1"/>
  <c r="L144" i="1"/>
  <c r="L143" i="1" s="1"/>
  <c r="M144" i="1"/>
  <c r="N144" i="1"/>
  <c r="O144" i="1"/>
  <c r="P144" i="1"/>
  <c r="P143" i="1" s="1"/>
  <c r="Q144" i="1"/>
  <c r="R144" i="1"/>
  <c r="S144" i="1"/>
  <c r="S143" i="1" s="1"/>
  <c r="E143" i="1"/>
  <c r="E142" i="1"/>
  <c r="F128" i="1"/>
  <c r="G128" i="1"/>
  <c r="G129" i="1" s="1"/>
  <c r="H128" i="1"/>
  <c r="I128" i="1"/>
  <c r="J128" i="1"/>
  <c r="K128" i="1"/>
  <c r="K129" i="1" s="1"/>
  <c r="L128" i="1"/>
  <c r="M128" i="1"/>
  <c r="N128" i="1"/>
  <c r="O128" i="1"/>
  <c r="O129" i="1" s="1"/>
  <c r="P128" i="1"/>
  <c r="Q128" i="1"/>
  <c r="R128" i="1"/>
  <c r="S128" i="1"/>
  <c r="S129" i="1" s="1"/>
  <c r="F130" i="1"/>
  <c r="G130" i="1"/>
  <c r="H130" i="1"/>
  <c r="H129" i="1" s="1"/>
  <c r="I130" i="1"/>
  <c r="J130" i="1"/>
  <c r="K130" i="1"/>
  <c r="L130" i="1"/>
  <c r="L129" i="1" s="1"/>
  <c r="M130" i="1"/>
  <c r="N130" i="1"/>
  <c r="O130" i="1"/>
  <c r="P130" i="1"/>
  <c r="P129" i="1" s="1"/>
  <c r="Q130" i="1"/>
  <c r="R130" i="1"/>
  <c r="S130" i="1"/>
  <c r="E130" i="1"/>
  <c r="E129" i="1" s="1"/>
  <c r="E128" i="1"/>
  <c r="F103" i="1"/>
  <c r="G103" i="1"/>
  <c r="G104" i="1" s="1"/>
  <c r="H103" i="1"/>
  <c r="H104" i="1" s="1"/>
  <c r="I103" i="1"/>
  <c r="J103" i="1"/>
  <c r="K103" i="1"/>
  <c r="L103" i="1"/>
  <c r="L104" i="1" s="1"/>
  <c r="M103" i="1"/>
  <c r="N103" i="1"/>
  <c r="O103" i="1"/>
  <c r="O104" i="1" s="1"/>
  <c r="P103" i="1"/>
  <c r="P104" i="1" s="1"/>
  <c r="Q103" i="1"/>
  <c r="R103" i="1"/>
  <c r="S103" i="1"/>
  <c r="K104" i="1"/>
  <c r="S104" i="1"/>
  <c r="F105" i="1"/>
  <c r="F104" i="1" s="1"/>
  <c r="G105" i="1"/>
  <c r="H105" i="1"/>
  <c r="I105" i="1"/>
  <c r="J105" i="1"/>
  <c r="J104" i="1" s="1"/>
  <c r="K105" i="1"/>
  <c r="L105" i="1"/>
  <c r="M105" i="1"/>
  <c r="N105" i="1"/>
  <c r="N104" i="1" s="1"/>
  <c r="O105" i="1"/>
  <c r="P105" i="1"/>
  <c r="Q105" i="1"/>
  <c r="R105" i="1"/>
  <c r="R104" i="1" s="1"/>
  <c r="S105" i="1"/>
  <c r="E105" i="1"/>
  <c r="E103" i="1"/>
  <c r="E104" i="1" s="1"/>
  <c r="F96" i="1"/>
  <c r="G96" i="1"/>
  <c r="H96" i="1"/>
  <c r="H97" i="1" s="1"/>
  <c r="I96" i="1"/>
  <c r="I97" i="1" s="1"/>
  <c r="J96" i="1"/>
  <c r="K96" i="1"/>
  <c r="L96" i="1"/>
  <c r="L97" i="1" s="1"/>
  <c r="M96" i="1"/>
  <c r="M97" i="1" s="1"/>
  <c r="N96" i="1"/>
  <c r="O96" i="1"/>
  <c r="P96" i="1"/>
  <c r="P97" i="1" s="1"/>
  <c r="Q96" i="1"/>
  <c r="Q97" i="1" s="1"/>
  <c r="R96" i="1"/>
  <c r="S96" i="1"/>
  <c r="F98" i="1"/>
  <c r="F97" i="1" s="1"/>
  <c r="G98" i="1"/>
  <c r="G97" i="1" s="1"/>
  <c r="H98" i="1"/>
  <c r="I98" i="1"/>
  <c r="J98" i="1"/>
  <c r="J97" i="1" s="1"/>
  <c r="K98" i="1"/>
  <c r="K97" i="1" s="1"/>
  <c r="L98" i="1"/>
  <c r="M98" i="1"/>
  <c r="N98" i="1"/>
  <c r="N97" i="1" s="1"/>
  <c r="O98" i="1"/>
  <c r="O97" i="1" s="1"/>
  <c r="P98" i="1"/>
  <c r="Q98" i="1"/>
  <c r="R98" i="1"/>
  <c r="R97" i="1" s="1"/>
  <c r="S98" i="1"/>
  <c r="S97" i="1" s="1"/>
  <c r="E98" i="1"/>
  <c r="E96" i="1"/>
  <c r="E97" i="1" s="1"/>
  <c r="F83" i="1"/>
  <c r="F84" i="1" s="1"/>
  <c r="G83" i="1"/>
  <c r="H83" i="1"/>
  <c r="I83" i="1"/>
  <c r="I84" i="1" s="1"/>
  <c r="J83" i="1"/>
  <c r="K83" i="1"/>
  <c r="L83" i="1"/>
  <c r="M83" i="1"/>
  <c r="M84" i="1" s="1"/>
  <c r="N83" i="1"/>
  <c r="N84" i="1" s="1"/>
  <c r="O83" i="1"/>
  <c r="P83" i="1"/>
  <c r="Q83" i="1"/>
  <c r="Q84" i="1" s="1"/>
  <c r="R83" i="1"/>
  <c r="S83" i="1"/>
  <c r="J84" i="1"/>
  <c r="R84" i="1"/>
  <c r="F85" i="1"/>
  <c r="G85" i="1"/>
  <c r="G84" i="1" s="1"/>
  <c r="H85" i="1"/>
  <c r="I85" i="1"/>
  <c r="J85" i="1"/>
  <c r="K85" i="1"/>
  <c r="K84" i="1" s="1"/>
  <c r="L85" i="1"/>
  <c r="M85" i="1"/>
  <c r="N85" i="1"/>
  <c r="O85" i="1"/>
  <c r="O84" i="1" s="1"/>
  <c r="P85" i="1"/>
  <c r="Q85" i="1"/>
  <c r="R85" i="1"/>
  <c r="S85" i="1"/>
  <c r="S84" i="1" s="1"/>
  <c r="E84" i="1"/>
  <c r="E85" i="1"/>
  <c r="E83" i="1"/>
  <c r="F66" i="1"/>
  <c r="G66" i="1"/>
  <c r="G67" i="1" s="1"/>
  <c r="H66" i="1"/>
  <c r="I66" i="1"/>
  <c r="J66" i="1"/>
  <c r="K66" i="1"/>
  <c r="K67" i="1" s="1"/>
  <c r="L66" i="1"/>
  <c r="M66" i="1"/>
  <c r="N66" i="1"/>
  <c r="O66" i="1"/>
  <c r="O67" i="1" s="1"/>
  <c r="P66" i="1"/>
  <c r="Q66" i="1"/>
  <c r="R66" i="1"/>
  <c r="S66" i="1"/>
  <c r="S67" i="1" s="1"/>
  <c r="F68" i="1"/>
  <c r="G68" i="1"/>
  <c r="H68" i="1"/>
  <c r="H67" i="1" s="1"/>
  <c r="I68" i="1"/>
  <c r="J68" i="1"/>
  <c r="K68" i="1"/>
  <c r="L68" i="1"/>
  <c r="L67" i="1" s="1"/>
  <c r="M68" i="1"/>
  <c r="N68" i="1"/>
  <c r="O68" i="1"/>
  <c r="P68" i="1"/>
  <c r="P67" i="1" s="1"/>
  <c r="Q68" i="1"/>
  <c r="R68" i="1"/>
  <c r="S68" i="1"/>
  <c r="E68" i="1"/>
  <c r="E67" i="1" s="1"/>
  <c r="E66" i="1"/>
  <c r="F61" i="1"/>
  <c r="G61" i="1"/>
  <c r="G62" i="1" s="1"/>
  <c r="H61" i="1"/>
  <c r="H62" i="1" s="1"/>
  <c r="I61" i="1"/>
  <c r="J61" i="1"/>
  <c r="K61" i="1"/>
  <c r="L61" i="1"/>
  <c r="L62" i="1" s="1"/>
  <c r="M61" i="1"/>
  <c r="N61" i="1"/>
  <c r="O61" i="1"/>
  <c r="O62" i="1" s="1"/>
  <c r="P61" i="1"/>
  <c r="P62" i="1" s="1"/>
  <c r="Q61" i="1"/>
  <c r="R61" i="1"/>
  <c r="S61" i="1"/>
  <c r="K62" i="1"/>
  <c r="S62" i="1"/>
  <c r="F63" i="1"/>
  <c r="F62" i="1" s="1"/>
  <c r="G63" i="1"/>
  <c r="H63" i="1"/>
  <c r="I63" i="1"/>
  <c r="J63" i="1"/>
  <c r="J62" i="1" s="1"/>
  <c r="K63" i="1"/>
  <c r="L63" i="1"/>
  <c r="M63" i="1"/>
  <c r="N63" i="1"/>
  <c r="N62" i="1" s="1"/>
  <c r="O63" i="1"/>
  <c r="P63" i="1"/>
  <c r="Q63" i="1"/>
  <c r="R63" i="1"/>
  <c r="R62" i="1" s="1"/>
  <c r="S63" i="1"/>
  <c r="E63" i="1"/>
  <c r="E61" i="1"/>
  <c r="E62" i="1" s="1"/>
  <c r="F54" i="1"/>
  <c r="G54" i="1"/>
  <c r="H54" i="1"/>
  <c r="I54" i="1"/>
  <c r="I55" i="1" s="1"/>
  <c r="J54" i="1"/>
  <c r="K54" i="1"/>
  <c r="L54" i="1"/>
  <c r="M54" i="1"/>
  <c r="M55" i="1" s="1"/>
  <c r="N54" i="1"/>
  <c r="O54" i="1"/>
  <c r="O55" i="1" s="1"/>
  <c r="P54" i="1"/>
  <c r="Q54" i="1"/>
  <c r="Q55" i="1" s="1"/>
  <c r="R54" i="1"/>
  <c r="S54" i="1"/>
  <c r="F56" i="1"/>
  <c r="F55" i="1" s="1"/>
  <c r="G56" i="1"/>
  <c r="G55" i="1" s="1"/>
  <c r="H56" i="1"/>
  <c r="I56" i="1"/>
  <c r="J56" i="1"/>
  <c r="J55" i="1" s="1"/>
  <c r="K56" i="1"/>
  <c r="K55" i="1" s="1"/>
  <c r="L56" i="1"/>
  <c r="M56" i="1"/>
  <c r="N56" i="1"/>
  <c r="N55" i="1" s="1"/>
  <c r="O56" i="1"/>
  <c r="P56" i="1"/>
  <c r="Q56" i="1"/>
  <c r="R56" i="1"/>
  <c r="R55" i="1" s="1"/>
  <c r="S56" i="1"/>
  <c r="S55" i="1" s="1"/>
  <c r="E56" i="1"/>
  <c r="E54" i="1"/>
  <c r="E55" i="1" s="1"/>
  <c r="F47" i="1"/>
  <c r="G47" i="1"/>
  <c r="H47" i="1"/>
  <c r="I47" i="1"/>
  <c r="I48" i="1" s="1"/>
  <c r="J47" i="1"/>
  <c r="K47" i="1"/>
  <c r="L47" i="1"/>
  <c r="M47" i="1"/>
  <c r="M48" i="1" s="1"/>
  <c r="N47" i="1"/>
  <c r="O47" i="1"/>
  <c r="P47" i="1"/>
  <c r="Q47" i="1"/>
  <c r="Q48" i="1" s="1"/>
  <c r="R47" i="1"/>
  <c r="S47" i="1"/>
  <c r="O48" i="1"/>
  <c r="F49" i="1"/>
  <c r="G49" i="1"/>
  <c r="G48" i="1" s="1"/>
  <c r="H49" i="1"/>
  <c r="H48" i="1" s="1"/>
  <c r="I49" i="1"/>
  <c r="J49" i="1"/>
  <c r="K49" i="1"/>
  <c r="K48" i="1" s="1"/>
  <c r="L49" i="1"/>
  <c r="L48" i="1" s="1"/>
  <c r="M49" i="1"/>
  <c r="N49" i="1"/>
  <c r="O49" i="1"/>
  <c r="P49" i="1"/>
  <c r="P48" i="1" s="1"/>
  <c r="Q49" i="1"/>
  <c r="R49" i="1"/>
  <c r="S49" i="1"/>
  <c r="S48" i="1" s="1"/>
  <c r="E48" i="1"/>
  <c r="E49" i="1"/>
  <c r="E47" i="1"/>
  <c r="F40" i="1"/>
  <c r="F41" i="1" s="1"/>
  <c r="G40" i="1"/>
  <c r="G41" i="1" s="1"/>
  <c r="H40" i="1"/>
  <c r="I40" i="1"/>
  <c r="J40" i="1"/>
  <c r="K40" i="1"/>
  <c r="L40" i="1"/>
  <c r="M40" i="1"/>
  <c r="N40" i="1"/>
  <c r="N41" i="1" s="1"/>
  <c r="O40" i="1"/>
  <c r="O41" i="1" s="1"/>
  <c r="P40" i="1"/>
  <c r="Q40" i="1"/>
  <c r="R40" i="1"/>
  <c r="S40" i="1"/>
  <c r="J41" i="1"/>
  <c r="K41" i="1"/>
  <c r="R41" i="1"/>
  <c r="S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E42" i="1"/>
  <c r="E41" i="1" s="1"/>
  <c r="E40" i="1"/>
  <c r="F29" i="1"/>
  <c r="G29" i="1"/>
  <c r="G30" i="1" s="1"/>
  <c r="H29" i="1"/>
  <c r="H30" i="1" s="1"/>
  <c r="I29" i="1"/>
  <c r="J29" i="1"/>
  <c r="K29" i="1"/>
  <c r="L29" i="1"/>
  <c r="L30" i="1" s="1"/>
  <c r="M29" i="1"/>
  <c r="N29" i="1"/>
  <c r="O29" i="1"/>
  <c r="O30" i="1" s="1"/>
  <c r="P29" i="1"/>
  <c r="P30" i="1" s="1"/>
  <c r="Q29" i="1"/>
  <c r="R29" i="1"/>
  <c r="S29" i="1"/>
  <c r="K30" i="1"/>
  <c r="S30" i="1"/>
  <c r="F31" i="1"/>
  <c r="F30" i="1" s="1"/>
  <c r="G31" i="1"/>
  <c r="H31" i="1"/>
  <c r="I31" i="1"/>
  <c r="J31" i="1"/>
  <c r="J30" i="1" s="1"/>
  <c r="K31" i="1"/>
  <c r="L31" i="1"/>
  <c r="M31" i="1"/>
  <c r="N31" i="1"/>
  <c r="N30" i="1" s="1"/>
  <c r="O31" i="1"/>
  <c r="P31" i="1"/>
  <c r="Q31" i="1"/>
  <c r="R31" i="1"/>
  <c r="R30" i="1" s="1"/>
  <c r="S31" i="1"/>
  <c r="E31" i="1"/>
  <c r="E29" i="1"/>
  <c r="E30" i="1" s="1"/>
  <c r="F13" i="1"/>
  <c r="G13" i="1"/>
  <c r="H13" i="1"/>
  <c r="H14" i="1" s="1"/>
  <c r="I13" i="1"/>
  <c r="I14" i="1" s="1"/>
  <c r="J13" i="1"/>
  <c r="K13" i="1"/>
  <c r="L13" i="1"/>
  <c r="L14" i="1" s="1"/>
  <c r="M13" i="1"/>
  <c r="M14" i="1" s="1"/>
  <c r="N13" i="1"/>
  <c r="O13" i="1"/>
  <c r="P13" i="1"/>
  <c r="P14" i="1" s="1"/>
  <c r="Q13" i="1"/>
  <c r="Q14" i="1" s="1"/>
  <c r="R13" i="1"/>
  <c r="S13" i="1"/>
  <c r="F15" i="1"/>
  <c r="F14" i="1" s="1"/>
  <c r="G15" i="1"/>
  <c r="G14" i="1" s="1"/>
  <c r="H15" i="1"/>
  <c r="I15" i="1"/>
  <c r="J15" i="1"/>
  <c r="J14" i="1" s="1"/>
  <c r="K15" i="1"/>
  <c r="K14" i="1" s="1"/>
  <c r="L15" i="1"/>
  <c r="M15" i="1"/>
  <c r="N15" i="1"/>
  <c r="N14" i="1" s="1"/>
  <c r="O15" i="1"/>
  <c r="O14" i="1" s="1"/>
  <c r="P15" i="1"/>
  <c r="Q15" i="1"/>
  <c r="R15" i="1"/>
  <c r="R14" i="1" s="1"/>
  <c r="S15" i="1"/>
  <c r="S14" i="1" s="1"/>
  <c r="E13" i="1"/>
  <c r="E14" i="1" s="1"/>
  <c r="E15" i="1"/>
  <c r="I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E4" i="1"/>
  <c r="F2" i="1"/>
  <c r="G2" i="1"/>
  <c r="H2" i="1"/>
  <c r="I2" i="1"/>
  <c r="J2" i="1"/>
  <c r="K2" i="1"/>
  <c r="L2" i="1"/>
  <c r="M2" i="1"/>
  <c r="M3" i="1" s="1"/>
  <c r="N2" i="1"/>
  <c r="O2" i="1"/>
  <c r="P2" i="1"/>
  <c r="Q2" i="1"/>
  <c r="Q3" i="1" s="1"/>
  <c r="R2" i="1"/>
  <c r="S2" i="1"/>
  <c r="E2" i="1"/>
  <c r="E3" i="1" s="1"/>
  <c r="S3" i="1" l="1"/>
  <c r="G3" i="1"/>
  <c r="N3" i="1"/>
  <c r="J3" i="1"/>
  <c r="Q41" i="1"/>
  <c r="I41" i="1"/>
  <c r="N48" i="1"/>
  <c r="J48" i="1"/>
  <c r="F48" i="1"/>
  <c r="Q67" i="1"/>
  <c r="M67" i="1"/>
  <c r="I67" i="1"/>
  <c r="P84" i="1"/>
  <c r="L84" i="1"/>
  <c r="H84" i="1"/>
  <c r="Q129" i="1"/>
  <c r="M129" i="1"/>
  <c r="I129" i="1"/>
  <c r="R143" i="1"/>
  <c r="N143" i="1"/>
  <c r="J143" i="1"/>
  <c r="F143" i="1"/>
  <c r="O3" i="1"/>
  <c r="K3" i="1"/>
  <c r="R3" i="1"/>
  <c r="F3" i="1"/>
  <c r="M41" i="1"/>
  <c r="R48" i="1"/>
  <c r="P3" i="1"/>
  <c r="L3" i="1"/>
  <c r="H3" i="1"/>
  <c r="Q30" i="1"/>
  <c r="M30" i="1"/>
  <c r="I30" i="1"/>
  <c r="P41" i="1"/>
  <c r="L41" i="1"/>
  <c r="H41" i="1"/>
  <c r="P55" i="1"/>
  <c r="L55" i="1"/>
  <c r="H55" i="1"/>
  <c r="Q62" i="1"/>
  <c r="M62" i="1"/>
  <c r="I62" i="1"/>
  <c r="R67" i="1"/>
  <c r="N67" i="1"/>
  <c r="J67" i="1"/>
  <c r="F67" i="1"/>
  <c r="Q104" i="1"/>
  <c r="M104" i="1"/>
  <c r="I104" i="1"/>
  <c r="R129" i="1"/>
  <c r="N129" i="1"/>
  <c r="J129" i="1"/>
  <c r="F129" i="1"/>
</calcChain>
</file>

<file path=xl/sharedStrings.xml><?xml version="1.0" encoding="utf-8"?>
<sst xmlns="http://schemas.openxmlformats.org/spreadsheetml/2006/main" count="1224" uniqueCount="239">
  <si>
    <t>pl_name</t>
  </si>
  <si>
    <t>GEO_ID</t>
  </si>
  <si>
    <t>2017 HH</t>
  </si>
  <si>
    <t>2020 HH</t>
  </si>
  <si>
    <t>2025 HH</t>
  </si>
  <si>
    <t>2035 HH</t>
  </si>
  <si>
    <t>2045 HH</t>
  </si>
  <si>
    <t>2017 POP</t>
  </si>
  <si>
    <t>2020 POP</t>
  </si>
  <si>
    <t>2025 POP</t>
  </si>
  <si>
    <t>2035 POP</t>
  </si>
  <si>
    <t>2045 POP</t>
  </si>
  <si>
    <t>2017 EMP</t>
  </si>
  <si>
    <t>2020 EMP</t>
  </si>
  <si>
    <t>2025 EMP</t>
  </si>
  <si>
    <t>2035 EMP</t>
  </si>
  <si>
    <t>2045 EMP</t>
  </si>
  <si>
    <t>Ashland City town, Tennessee</t>
  </si>
  <si>
    <t>1600000US4702180</t>
  </si>
  <si>
    <t>Place</t>
  </si>
  <si>
    <t>Coopertown town, Tennessee</t>
  </si>
  <si>
    <t>1600000US4716980</t>
  </si>
  <si>
    <t>Kingston Springs town, Tennessee</t>
  </si>
  <si>
    <t>1600000US4739660</t>
  </si>
  <si>
    <t>Nashville-Davidson metropolitan government (balance), Tennessee</t>
  </si>
  <si>
    <t>1600000US4752006</t>
  </si>
  <si>
    <t>Pegram town, Tennessee</t>
  </si>
  <si>
    <t>1600000US4757480</t>
  </si>
  <si>
    <t>Pleasant View city, Tennessee</t>
  </si>
  <si>
    <t>1600000US4759560</t>
  </si>
  <si>
    <t>White Bluff town, Tennessee</t>
  </si>
  <si>
    <t>1600000US4779980</t>
  </si>
  <si>
    <t>Belle Meade city, Tennessee</t>
  </si>
  <si>
    <t>1600000US4704620</t>
  </si>
  <si>
    <t>Berry Hill city, Tennessee</t>
  </si>
  <si>
    <t>1600000US4705140</t>
  </si>
  <si>
    <t>Brentwood city, Tennessee</t>
  </si>
  <si>
    <t>1600000US4708280</t>
  </si>
  <si>
    <t>Forest Hills city, Tennessee</t>
  </si>
  <si>
    <t>1600000US4727020</t>
  </si>
  <si>
    <t>Goodlettsville city, Tennessee</t>
  </si>
  <si>
    <t>1600000US4729920</t>
  </si>
  <si>
    <t>Mount Juliet city, Tennessee</t>
  </si>
  <si>
    <t>1600000US4750780</t>
  </si>
  <si>
    <t>Nolensville town, Tennessee</t>
  </si>
  <si>
    <t>1600000US4753460</t>
  </si>
  <si>
    <t>Oak Hill city, Tennessee</t>
  </si>
  <si>
    <t>1600000US4754780</t>
  </si>
  <si>
    <t>Ridgetop city, Tennessee</t>
  </si>
  <si>
    <t>1600000US4763140</t>
  </si>
  <si>
    <t>Rural Hill</t>
  </si>
  <si>
    <t>CDP Wilson Co</t>
  </si>
  <si>
    <t>CDP</t>
  </si>
  <si>
    <t>Burns town, Tennessee</t>
  </si>
  <si>
    <t>1600000US4709880</t>
  </si>
  <si>
    <t>Charlotte town, Tennessee</t>
  </si>
  <si>
    <t>1600000US4713080</t>
  </si>
  <si>
    <t>Dickson city, Tennessee</t>
  </si>
  <si>
    <t>1600000US4720620</t>
  </si>
  <si>
    <t>Fairview city, Tennessee</t>
  </si>
  <si>
    <t>1600000US4725440</t>
  </si>
  <si>
    <t>Slayden town, Tennessee</t>
  </si>
  <si>
    <t>1600000US4769080</t>
  </si>
  <si>
    <t>Vanleer town, Tennessee</t>
  </si>
  <si>
    <t>1600000US4776860</t>
  </si>
  <si>
    <t>Cumberland City town, Tennessee</t>
  </si>
  <si>
    <t>1600000US4718820</t>
  </si>
  <si>
    <t>Erin city, Tennessee</t>
  </si>
  <si>
    <t>1600000US4724320</t>
  </si>
  <si>
    <t>Tennessee Ridge town, Tennessee</t>
  </si>
  <si>
    <t>1600000US4773460</t>
  </si>
  <si>
    <t>McEwen city, Tennessee</t>
  </si>
  <si>
    <t>1600000US4744840</t>
  </si>
  <si>
    <t>New Johnsonville city, Tennessee</t>
  </si>
  <si>
    <t>1600000US4752820</t>
  </si>
  <si>
    <t>Waverly city, Tennessee</t>
  </si>
  <si>
    <t>1600000US4778560</t>
  </si>
  <si>
    <t>Adams city, Tennessee</t>
  </si>
  <si>
    <t>1600000US4700200</t>
  </si>
  <si>
    <t>Cedar Hill city, Tennessee</t>
  </si>
  <si>
    <t>1600000US4711980</t>
  </si>
  <si>
    <t>Cross Plains city, Tennessee</t>
  </si>
  <si>
    <t>1600000US4718420</t>
  </si>
  <si>
    <t>Greenbrier town, Tennessee</t>
  </si>
  <si>
    <t>1600000US4730960</t>
  </si>
  <si>
    <t>Millersville city, Tennessee</t>
  </si>
  <si>
    <t>1600000US4748980</t>
  </si>
  <si>
    <t>Orlinda</t>
  </si>
  <si>
    <t>CDP Robertson Co</t>
  </si>
  <si>
    <t>Portland city, Tennessee</t>
  </si>
  <si>
    <t>1600000US4760280</t>
  </si>
  <si>
    <t>Springfield city, Tennessee</t>
  </si>
  <si>
    <t>1600000US4770500</t>
  </si>
  <si>
    <t>White House city, Tennessee</t>
  </si>
  <si>
    <t>1600000US4780200</t>
  </si>
  <si>
    <t>Christiana</t>
  </si>
  <si>
    <t>CDP Rutherford Co</t>
  </si>
  <si>
    <t>Eagleville city, Tennessee</t>
  </si>
  <si>
    <t>1600000US4722360</t>
  </si>
  <si>
    <t>La Vergne city, Tennessee</t>
  </si>
  <si>
    <t>1600000US4741200</t>
  </si>
  <si>
    <t>Murfreesboro city, Tennessee</t>
  </si>
  <si>
    <t>1600000US4751560</t>
  </si>
  <si>
    <t>Rockvale</t>
  </si>
  <si>
    <t>Smyrna town, Tennessee</t>
  </si>
  <si>
    <t>1600000US4769420</t>
  </si>
  <si>
    <t>Walterhill</t>
  </si>
  <si>
    <t>Dover city, Tennessee</t>
  </si>
  <si>
    <t>1600000US4721400</t>
  </si>
  <si>
    <t>Bethpage</t>
  </si>
  <si>
    <t>CDP Sumner Co</t>
  </si>
  <si>
    <t>Bransford</t>
  </si>
  <si>
    <t>Castalian Springs</t>
  </si>
  <si>
    <t>Cottontown</t>
  </si>
  <si>
    <t>CDP Sumner and Robertson Co</t>
  </si>
  <si>
    <t>Fairfield</t>
  </si>
  <si>
    <t>Gallatin city, Tennessee</t>
  </si>
  <si>
    <t>1600000US4728540</t>
  </si>
  <si>
    <t>Graball</t>
  </si>
  <si>
    <t>Hartsville/Trousdale County</t>
  </si>
  <si>
    <t>Hendersonville city, Tennessee</t>
  </si>
  <si>
    <t>1600000US4733280</t>
  </si>
  <si>
    <t>Mitchellville city, Tennessee</t>
  </si>
  <si>
    <t>1600000US4749460</t>
  </si>
  <si>
    <t>New Deal</t>
  </si>
  <si>
    <t>Oak Grove</t>
  </si>
  <si>
    <t>CDP Washington Co</t>
  </si>
  <si>
    <t>Shackle Island</t>
  </si>
  <si>
    <t>Walnut Grove</t>
  </si>
  <si>
    <t>Westmoreland town, Tennessee</t>
  </si>
  <si>
    <t>1600000US4779420</t>
  </si>
  <si>
    <t>Franklin city, Tennessee</t>
  </si>
  <si>
    <t>1600000US4727740</t>
  </si>
  <si>
    <t>Spring Hill city, Tennessee</t>
  </si>
  <si>
    <t>1600000US4770580</t>
  </si>
  <si>
    <t>Thompson's Station town, Tennessee</t>
  </si>
  <si>
    <t>1600000US4773900</t>
  </si>
  <si>
    <t>Green Hill</t>
  </si>
  <si>
    <t>Lebanon city, Tennessee</t>
  </si>
  <si>
    <t>1600000US4741520</t>
  </si>
  <si>
    <t>Watertown city, Tennessee</t>
  </si>
  <si>
    <t>1600000US4778320</t>
  </si>
  <si>
    <t>0500000US47021</t>
  </si>
  <si>
    <t>Geography</t>
  </si>
  <si>
    <t>County</t>
  </si>
  <si>
    <t>0500000US47037</t>
  </si>
  <si>
    <t>0500000US47083</t>
  </si>
  <si>
    <t>0500000US47085</t>
  </si>
  <si>
    <t>0500000US47119</t>
  </si>
  <si>
    <t>Columbia city, Tennessee</t>
  </si>
  <si>
    <t>1600000US4716540</t>
  </si>
  <si>
    <t>Mount Pleasant city, Tennessee</t>
  </si>
  <si>
    <t>1600000US4751080</t>
  </si>
  <si>
    <t>0500000US47125</t>
  </si>
  <si>
    <t>Clarksville city, Tennessee</t>
  </si>
  <si>
    <t>1600000US4715160</t>
  </si>
  <si>
    <t>0500000US47147</t>
  </si>
  <si>
    <t>0500000US47149</t>
  </si>
  <si>
    <t>0500000US47161</t>
  </si>
  <si>
    <t>0500000US47165</t>
  </si>
  <si>
    <t>0500000US47187</t>
  </si>
  <si>
    <t>0500000US47189</t>
  </si>
  <si>
    <t>county_id</t>
  </si>
  <si>
    <t>Wilson County Extra</t>
  </si>
  <si>
    <t>Williamson County Extra</t>
  </si>
  <si>
    <t>Sumner County Extra</t>
  </si>
  <si>
    <t>Stewart County Extra</t>
  </si>
  <si>
    <t>Rutherford County Extra</t>
  </si>
  <si>
    <t>Robertson County Extra</t>
  </si>
  <si>
    <t>Montgomery County Extra</t>
  </si>
  <si>
    <t>Maury County Extra</t>
  </si>
  <si>
    <t>Humphreys County Extra</t>
  </si>
  <si>
    <t>Houston County Extra</t>
  </si>
  <si>
    <t>Dickson County Extra</t>
  </si>
  <si>
    <t>Davidson County Extra</t>
  </si>
  <si>
    <t>Cheatham County Extra</t>
  </si>
  <si>
    <t>Cheatham County</t>
  </si>
  <si>
    <t>Cheatham Unincorporated</t>
  </si>
  <si>
    <t>Unincorporated County</t>
  </si>
  <si>
    <t>Extra</t>
  </si>
  <si>
    <t>Cheatham Incorporated</t>
  </si>
  <si>
    <t>Incorporated County</t>
  </si>
  <si>
    <t>Davidson County</t>
  </si>
  <si>
    <t>Davidson Unincorporated</t>
  </si>
  <si>
    <t>Davidson Incorporated</t>
  </si>
  <si>
    <t>Dickson County</t>
  </si>
  <si>
    <t>Dickson Unincorporated</t>
  </si>
  <si>
    <t>Dickson Incorporated</t>
  </si>
  <si>
    <t>Houston County</t>
  </si>
  <si>
    <t>Houston Unincorporated</t>
  </si>
  <si>
    <t>Houston Incorporated</t>
  </si>
  <si>
    <t>Humphreys County</t>
  </si>
  <si>
    <t>Humphreys Unincorporated</t>
  </si>
  <si>
    <t>Humphreys Incorporated</t>
  </si>
  <si>
    <t>Maury County</t>
  </si>
  <si>
    <t>Maury Unincorporated</t>
  </si>
  <si>
    <t>Maury Incorporated</t>
  </si>
  <si>
    <t>Montgomery County</t>
  </si>
  <si>
    <t>Montgomery Unincorporatede</t>
  </si>
  <si>
    <t>Montgomery Incorporated</t>
  </si>
  <si>
    <t>Robertson County</t>
  </si>
  <si>
    <t>Robertson Unincorporated</t>
  </si>
  <si>
    <t>Robertson Incorporated</t>
  </si>
  <si>
    <t>Rutherford County</t>
  </si>
  <si>
    <t>Rutherford Unincorporated</t>
  </si>
  <si>
    <t>Rutherford Incorporated</t>
  </si>
  <si>
    <t>Stewart County</t>
  </si>
  <si>
    <t>Stewart Unincorporated</t>
  </si>
  <si>
    <t>Stewart Incorporated</t>
  </si>
  <si>
    <t>0500000US47169</t>
  </si>
  <si>
    <t>Williamson County</t>
  </si>
  <si>
    <t>Williamson Unincorporated</t>
  </si>
  <si>
    <t>Williamson Incorporated</t>
  </si>
  <si>
    <t>Sumner County</t>
  </si>
  <si>
    <t>Sumner Unincorporated</t>
  </si>
  <si>
    <t>Sumner Incorporated</t>
  </si>
  <si>
    <t>Incorporated</t>
  </si>
  <si>
    <t>Wilson County</t>
  </si>
  <si>
    <t>Wilson Unincorporated</t>
  </si>
  <si>
    <t>Wilson Incorporated</t>
  </si>
  <si>
    <t>Part of Place</t>
  </si>
  <si>
    <t>Cheatham County, Tennessee</t>
  </si>
  <si>
    <t>Davidson County, Tennessee</t>
  </si>
  <si>
    <t>Dickson County, Tennessee</t>
  </si>
  <si>
    <t>Houston County, Tennessee</t>
  </si>
  <si>
    <t>Humphreys County, Tennessee</t>
  </si>
  <si>
    <t>Maury County, Tennessee</t>
  </si>
  <si>
    <t>Montgomery County, Tennessee</t>
  </si>
  <si>
    <t>Robertson County, Tennessee</t>
  </si>
  <si>
    <t>Rutherford County, Tennessee</t>
  </si>
  <si>
    <t>Stewart County, Tennessee</t>
  </si>
  <si>
    <t>Sumner County, Tennessee</t>
  </si>
  <si>
    <t>Williamson County, Tennessee</t>
  </si>
  <si>
    <t>Wilson County, Tennessee</t>
  </si>
  <si>
    <t>Trousdale County, Tennessee</t>
  </si>
  <si>
    <t>NAME</t>
  </si>
  <si>
    <t>GNRC</t>
  </si>
  <si>
    <t>MPO</t>
  </si>
  <si>
    <t>GNRC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</si>
</sst>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8E45-9FE5-4673-8D40-2EE1DD819BED}">
  <dimension ref="A1:S152"/>
  <sheetViews>
    <sheetView workbookViewId="0">
      <pane ySplit="1" topLeftCell="A117" activePane="bottomLeft" state="frozen"/>
      <selection pane="bottomLeft" activeCell="A127" sqref="A127:XFD127"/>
    </sheetView>
  </sheetViews>
  <sheetFormatPr defaultRowHeight="15" x14ac:dyDescent="0.25"/>
  <cols>
    <col min="2" max="2" width="51.7109375" bestFit="1" customWidth="1"/>
    <col min="3" max="3" width="17.42578125" customWidth="1"/>
    <col min="4" max="4" width="38.28515625" customWidth="1"/>
    <col min="5" max="9" width="8" bestFit="1" customWidth="1"/>
    <col min="15" max="19" width="9.28515625" bestFit="1" customWidth="1"/>
  </cols>
  <sheetData>
    <row r="1" spans="1:19" x14ac:dyDescent="0.25">
      <c r="A1" t="s">
        <v>162</v>
      </c>
      <c r="B1" t="s">
        <v>0</v>
      </c>
      <c r="C1" t="s">
        <v>1</v>
      </c>
      <c r="D1" t="s">
        <v>143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B2" t="s">
        <v>176</v>
      </c>
      <c r="C2" t="s">
        <v>142</v>
      </c>
      <c r="D2" t="s">
        <v>144</v>
      </c>
      <c r="E2">
        <f>SUM(E5:E12)</f>
        <v>14671</v>
      </c>
      <c r="F2">
        <f t="shared" ref="F2:S2" si="0">SUM(F5:F12)</f>
        <v>15668</v>
      </c>
      <c r="G2">
        <f t="shared" si="0"/>
        <v>17101</v>
      </c>
      <c r="H2">
        <f t="shared" si="0"/>
        <v>19514</v>
      </c>
      <c r="I2">
        <f t="shared" si="0"/>
        <v>22019</v>
      </c>
      <c r="J2">
        <f t="shared" si="0"/>
        <v>38688</v>
      </c>
      <c r="K2">
        <f t="shared" si="0"/>
        <v>41240</v>
      </c>
      <c r="L2">
        <f t="shared" si="0"/>
        <v>45070</v>
      </c>
      <c r="M2">
        <f t="shared" si="0"/>
        <v>51373</v>
      </c>
      <c r="N2">
        <f t="shared" si="0"/>
        <v>58015</v>
      </c>
      <c r="O2">
        <f t="shared" si="0"/>
        <v>14999</v>
      </c>
      <c r="P2">
        <f t="shared" si="0"/>
        <v>15598</v>
      </c>
      <c r="Q2">
        <f t="shared" si="0"/>
        <v>16641</v>
      </c>
      <c r="R2">
        <f t="shared" si="0"/>
        <v>18551</v>
      </c>
      <c r="S2">
        <f t="shared" si="0"/>
        <v>20304</v>
      </c>
    </row>
    <row r="3" spans="1:19" x14ac:dyDescent="0.25">
      <c r="B3" t="s">
        <v>177</v>
      </c>
      <c r="D3" t="s">
        <v>178</v>
      </c>
      <c r="E3">
        <f>E2-E4</f>
        <v>9182</v>
      </c>
      <c r="F3">
        <f t="shared" ref="F3:S3" si="1">F2-F4</f>
        <v>9649</v>
      </c>
      <c r="G3">
        <f t="shared" si="1"/>
        <v>10302</v>
      </c>
      <c r="H3">
        <f t="shared" si="1"/>
        <v>11343</v>
      </c>
      <c r="I3">
        <f t="shared" si="1"/>
        <v>12469</v>
      </c>
      <c r="J3">
        <f t="shared" si="1"/>
        <v>24296</v>
      </c>
      <c r="K3">
        <f t="shared" si="1"/>
        <v>25491</v>
      </c>
      <c r="L3">
        <f t="shared" si="1"/>
        <v>27275</v>
      </c>
      <c r="M3">
        <f t="shared" si="1"/>
        <v>30125</v>
      </c>
      <c r="N3">
        <f t="shared" si="1"/>
        <v>33171</v>
      </c>
      <c r="O3">
        <f t="shared" si="1"/>
        <v>2446</v>
      </c>
      <c r="P3">
        <f t="shared" si="1"/>
        <v>2556</v>
      </c>
      <c r="Q3">
        <f t="shared" si="1"/>
        <v>2771</v>
      </c>
      <c r="R3">
        <f t="shared" si="1"/>
        <v>3107</v>
      </c>
      <c r="S3">
        <f t="shared" si="1"/>
        <v>3491</v>
      </c>
    </row>
    <row r="4" spans="1:19" x14ac:dyDescent="0.25">
      <c r="B4" t="s">
        <v>180</v>
      </c>
      <c r="D4" t="s">
        <v>181</v>
      </c>
      <c r="E4">
        <f>SUM(E6:E12)</f>
        <v>5489</v>
      </c>
      <c r="F4">
        <f t="shared" ref="F4:S4" si="2">SUM(F6:F12)</f>
        <v>6019</v>
      </c>
      <c r="G4">
        <f t="shared" si="2"/>
        <v>6799</v>
      </c>
      <c r="H4">
        <f t="shared" si="2"/>
        <v>8171</v>
      </c>
      <c r="I4">
        <f t="shared" si="2"/>
        <v>9550</v>
      </c>
      <c r="J4">
        <f t="shared" si="2"/>
        <v>14392</v>
      </c>
      <c r="K4">
        <f t="shared" si="2"/>
        <v>15749</v>
      </c>
      <c r="L4">
        <f t="shared" si="2"/>
        <v>17795</v>
      </c>
      <c r="M4">
        <f t="shared" si="2"/>
        <v>21248</v>
      </c>
      <c r="N4">
        <f t="shared" si="2"/>
        <v>24844</v>
      </c>
      <c r="O4">
        <f t="shared" si="2"/>
        <v>12553</v>
      </c>
      <c r="P4">
        <f t="shared" si="2"/>
        <v>13042</v>
      </c>
      <c r="Q4">
        <f t="shared" si="2"/>
        <v>13870</v>
      </c>
      <c r="R4">
        <f t="shared" si="2"/>
        <v>15444</v>
      </c>
      <c r="S4">
        <f t="shared" si="2"/>
        <v>16813</v>
      </c>
    </row>
    <row r="5" spans="1:19" x14ac:dyDescent="0.25">
      <c r="A5">
        <v>47021</v>
      </c>
      <c r="B5" t="s">
        <v>175</v>
      </c>
      <c r="D5" t="s">
        <v>179</v>
      </c>
      <c r="E5">
        <v>9182</v>
      </c>
      <c r="F5">
        <v>9649</v>
      </c>
      <c r="G5">
        <v>10302</v>
      </c>
      <c r="H5">
        <v>11343</v>
      </c>
      <c r="I5">
        <v>12469</v>
      </c>
      <c r="J5">
        <v>24296</v>
      </c>
      <c r="K5">
        <v>25491</v>
      </c>
      <c r="L5">
        <v>27275</v>
      </c>
      <c r="M5">
        <v>30125</v>
      </c>
      <c r="N5">
        <v>33171</v>
      </c>
      <c r="O5">
        <v>2446</v>
      </c>
      <c r="P5">
        <v>2556</v>
      </c>
      <c r="Q5">
        <v>2771</v>
      </c>
      <c r="R5">
        <v>3107</v>
      </c>
      <c r="S5">
        <v>3491</v>
      </c>
    </row>
    <row r="6" spans="1:19" x14ac:dyDescent="0.25">
      <c r="A6">
        <v>47021</v>
      </c>
      <c r="B6" t="s">
        <v>17</v>
      </c>
      <c r="C6" t="s">
        <v>18</v>
      </c>
      <c r="D6" t="s">
        <v>19</v>
      </c>
      <c r="E6">
        <v>2070</v>
      </c>
      <c r="F6">
        <v>2346</v>
      </c>
      <c r="G6">
        <v>2737</v>
      </c>
      <c r="H6">
        <v>3428</v>
      </c>
      <c r="I6">
        <v>4101</v>
      </c>
      <c r="J6">
        <v>4701</v>
      </c>
      <c r="K6">
        <v>5356</v>
      </c>
      <c r="L6">
        <v>6315</v>
      </c>
      <c r="M6">
        <v>7850</v>
      </c>
      <c r="N6">
        <v>9431</v>
      </c>
      <c r="O6">
        <v>7858</v>
      </c>
      <c r="P6">
        <v>8044</v>
      </c>
      <c r="Q6">
        <v>8395</v>
      </c>
      <c r="R6">
        <v>9019</v>
      </c>
      <c r="S6">
        <v>9538</v>
      </c>
    </row>
    <row r="7" spans="1:19" x14ac:dyDescent="0.25">
      <c r="A7">
        <v>47021</v>
      </c>
      <c r="B7" t="s">
        <v>20</v>
      </c>
      <c r="C7" t="s">
        <v>21</v>
      </c>
      <c r="D7" t="s">
        <v>19</v>
      </c>
      <c r="E7">
        <v>24</v>
      </c>
      <c r="F7">
        <v>25</v>
      </c>
      <c r="G7">
        <v>27</v>
      </c>
      <c r="H7">
        <v>30</v>
      </c>
      <c r="I7">
        <v>34</v>
      </c>
      <c r="J7">
        <v>51</v>
      </c>
      <c r="K7">
        <v>52</v>
      </c>
      <c r="L7">
        <v>56</v>
      </c>
      <c r="M7">
        <v>61</v>
      </c>
      <c r="N7">
        <v>73</v>
      </c>
      <c r="O7">
        <v>9</v>
      </c>
      <c r="P7">
        <v>12</v>
      </c>
      <c r="Q7">
        <v>12</v>
      </c>
      <c r="R7">
        <v>14</v>
      </c>
      <c r="S7">
        <v>14</v>
      </c>
    </row>
    <row r="8" spans="1:19" x14ac:dyDescent="0.25">
      <c r="A8">
        <v>47021</v>
      </c>
      <c r="B8" t="s">
        <v>22</v>
      </c>
      <c r="C8" t="s">
        <v>23</v>
      </c>
      <c r="D8" t="s">
        <v>19</v>
      </c>
      <c r="E8">
        <v>1054</v>
      </c>
      <c r="F8">
        <v>1125</v>
      </c>
      <c r="G8">
        <v>1222</v>
      </c>
      <c r="H8">
        <v>1393</v>
      </c>
      <c r="I8">
        <v>1565</v>
      </c>
      <c r="J8">
        <v>2889</v>
      </c>
      <c r="K8">
        <v>3094</v>
      </c>
      <c r="L8">
        <v>3359</v>
      </c>
      <c r="M8">
        <v>3845</v>
      </c>
      <c r="N8">
        <v>4370</v>
      </c>
      <c r="O8">
        <v>1716</v>
      </c>
      <c r="P8">
        <v>1835</v>
      </c>
      <c r="Q8">
        <v>2031</v>
      </c>
      <c r="R8">
        <v>2409</v>
      </c>
      <c r="S8">
        <v>2676</v>
      </c>
    </row>
    <row r="9" spans="1:19" x14ac:dyDescent="0.25">
      <c r="A9">
        <v>47021</v>
      </c>
      <c r="B9" t="s">
        <v>24</v>
      </c>
      <c r="C9" t="s">
        <v>25</v>
      </c>
      <c r="D9" t="s">
        <v>19</v>
      </c>
      <c r="E9">
        <v>32</v>
      </c>
      <c r="F9">
        <v>34</v>
      </c>
      <c r="G9">
        <v>35</v>
      </c>
      <c r="H9">
        <v>40</v>
      </c>
      <c r="I9">
        <v>47</v>
      </c>
      <c r="J9">
        <v>99</v>
      </c>
      <c r="K9">
        <v>108</v>
      </c>
      <c r="L9">
        <v>110</v>
      </c>
      <c r="M9">
        <v>122</v>
      </c>
      <c r="N9">
        <v>147</v>
      </c>
      <c r="O9">
        <v>0</v>
      </c>
      <c r="P9">
        <v>0</v>
      </c>
      <c r="Q9">
        <v>0</v>
      </c>
      <c r="R9">
        <v>2</v>
      </c>
      <c r="S9">
        <v>3</v>
      </c>
    </row>
    <row r="10" spans="1:19" x14ac:dyDescent="0.25">
      <c r="A10">
        <v>47021</v>
      </c>
      <c r="B10" t="s">
        <v>26</v>
      </c>
      <c r="C10" t="s">
        <v>27</v>
      </c>
      <c r="D10" t="s">
        <v>19</v>
      </c>
      <c r="E10">
        <v>883</v>
      </c>
      <c r="F10">
        <v>970</v>
      </c>
      <c r="G10">
        <v>1094</v>
      </c>
      <c r="H10">
        <v>1340</v>
      </c>
      <c r="I10">
        <v>1585</v>
      </c>
      <c r="J10">
        <v>2391</v>
      </c>
      <c r="K10">
        <v>2623</v>
      </c>
      <c r="L10">
        <v>2956</v>
      </c>
      <c r="M10">
        <v>3593</v>
      </c>
      <c r="N10">
        <v>4280</v>
      </c>
      <c r="O10">
        <v>574</v>
      </c>
      <c r="P10">
        <v>582</v>
      </c>
      <c r="Q10">
        <v>598</v>
      </c>
      <c r="R10">
        <v>630</v>
      </c>
      <c r="S10">
        <v>668</v>
      </c>
    </row>
    <row r="11" spans="1:19" x14ac:dyDescent="0.25">
      <c r="A11">
        <v>47021</v>
      </c>
      <c r="B11" t="s">
        <v>28</v>
      </c>
      <c r="C11" t="s">
        <v>29</v>
      </c>
      <c r="D11" t="s">
        <v>19</v>
      </c>
      <c r="E11">
        <v>1425</v>
      </c>
      <c r="F11">
        <v>1518</v>
      </c>
      <c r="G11">
        <v>1682</v>
      </c>
      <c r="H11">
        <v>1938</v>
      </c>
      <c r="I11">
        <v>2215</v>
      </c>
      <c r="J11">
        <v>4260</v>
      </c>
      <c r="K11">
        <v>4515</v>
      </c>
      <c r="L11">
        <v>4997</v>
      </c>
      <c r="M11">
        <v>5775</v>
      </c>
      <c r="N11">
        <v>6539</v>
      </c>
      <c r="O11">
        <v>2392</v>
      </c>
      <c r="P11">
        <v>2565</v>
      </c>
      <c r="Q11">
        <v>2830</v>
      </c>
      <c r="R11">
        <v>3366</v>
      </c>
      <c r="S11">
        <v>3910</v>
      </c>
    </row>
    <row r="12" spans="1:19" x14ac:dyDescent="0.25">
      <c r="A12">
        <v>47021</v>
      </c>
      <c r="B12" t="s">
        <v>30</v>
      </c>
      <c r="C12" t="s">
        <v>31</v>
      </c>
      <c r="D12" t="s">
        <v>19</v>
      </c>
      <c r="E12">
        <v>1</v>
      </c>
      <c r="F12">
        <v>1</v>
      </c>
      <c r="G12">
        <v>2</v>
      </c>
      <c r="H12">
        <v>2</v>
      </c>
      <c r="I12">
        <v>3</v>
      </c>
      <c r="J12">
        <v>1</v>
      </c>
      <c r="K12">
        <v>1</v>
      </c>
      <c r="L12">
        <v>2</v>
      </c>
      <c r="M12">
        <v>2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</row>
    <row r="13" spans="1:19" x14ac:dyDescent="0.25">
      <c r="B13" t="s">
        <v>182</v>
      </c>
      <c r="C13" t="s">
        <v>145</v>
      </c>
      <c r="D13" t="s">
        <v>144</v>
      </c>
      <c r="E13">
        <f>SUM(E16:E28)</f>
        <v>273497</v>
      </c>
      <c r="F13">
        <f t="shared" ref="F13:S13" si="3">SUM(F16:F28)</f>
        <v>284409</v>
      </c>
      <c r="G13">
        <f t="shared" si="3"/>
        <v>297798</v>
      </c>
      <c r="H13">
        <f t="shared" si="3"/>
        <v>315192</v>
      </c>
      <c r="I13">
        <f t="shared" si="3"/>
        <v>332379</v>
      </c>
      <c r="J13">
        <f t="shared" si="3"/>
        <v>638443</v>
      </c>
      <c r="K13">
        <f t="shared" si="3"/>
        <v>663737</v>
      </c>
      <c r="L13">
        <f t="shared" si="3"/>
        <v>695114</v>
      </c>
      <c r="M13">
        <f t="shared" si="3"/>
        <v>735884</v>
      </c>
      <c r="N13">
        <f t="shared" si="3"/>
        <v>776083</v>
      </c>
      <c r="O13">
        <f t="shared" si="3"/>
        <v>638807</v>
      </c>
      <c r="P13">
        <f t="shared" si="3"/>
        <v>663935</v>
      </c>
      <c r="Q13">
        <f t="shared" si="3"/>
        <v>708262</v>
      </c>
      <c r="R13">
        <f t="shared" si="3"/>
        <v>794173</v>
      </c>
      <c r="S13">
        <f t="shared" si="3"/>
        <v>864682</v>
      </c>
    </row>
    <row r="14" spans="1:19" x14ac:dyDescent="0.25">
      <c r="B14" t="s">
        <v>183</v>
      </c>
      <c r="D14" t="s">
        <v>178</v>
      </c>
      <c r="E14">
        <f>E13-E15</f>
        <v>8</v>
      </c>
      <c r="F14">
        <f t="shared" ref="F14:S14" si="4">F13-F15</f>
        <v>8</v>
      </c>
      <c r="G14">
        <f t="shared" si="4"/>
        <v>9</v>
      </c>
      <c r="H14">
        <f t="shared" si="4"/>
        <v>10</v>
      </c>
      <c r="I14">
        <f t="shared" si="4"/>
        <v>10</v>
      </c>
      <c r="J14">
        <f t="shared" si="4"/>
        <v>28</v>
      </c>
      <c r="K14">
        <f t="shared" si="4"/>
        <v>28</v>
      </c>
      <c r="L14">
        <f t="shared" si="4"/>
        <v>36</v>
      </c>
      <c r="M14">
        <f t="shared" si="4"/>
        <v>39</v>
      </c>
      <c r="N14">
        <f t="shared" si="4"/>
        <v>39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</row>
    <row r="15" spans="1:19" x14ac:dyDescent="0.25">
      <c r="B15" t="s">
        <v>184</v>
      </c>
      <c r="D15" t="s">
        <v>181</v>
      </c>
      <c r="E15">
        <f>SUM(E17:E27)</f>
        <v>273489</v>
      </c>
      <c r="F15">
        <f t="shared" ref="F15:S15" si="5">SUM(F17:F27)</f>
        <v>284401</v>
      </c>
      <c r="G15">
        <f t="shared" si="5"/>
        <v>297789</v>
      </c>
      <c r="H15">
        <f t="shared" si="5"/>
        <v>315182</v>
      </c>
      <c r="I15">
        <f t="shared" si="5"/>
        <v>332369</v>
      </c>
      <c r="J15">
        <f t="shared" si="5"/>
        <v>638415</v>
      </c>
      <c r="K15">
        <f t="shared" si="5"/>
        <v>663709</v>
      </c>
      <c r="L15">
        <f t="shared" si="5"/>
        <v>695078</v>
      </c>
      <c r="M15">
        <f t="shared" si="5"/>
        <v>735845</v>
      </c>
      <c r="N15">
        <f t="shared" si="5"/>
        <v>776044</v>
      </c>
      <c r="O15">
        <f t="shared" si="5"/>
        <v>638807</v>
      </c>
      <c r="P15">
        <f t="shared" si="5"/>
        <v>663935</v>
      </c>
      <c r="Q15">
        <f t="shared" si="5"/>
        <v>708262</v>
      </c>
      <c r="R15">
        <f t="shared" si="5"/>
        <v>794173</v>
      </c>
      <c r="S15">
        <f t="shared" si="5"/>
        <v>864682</v>
      </c>
    </row>
    <row r="16" spans="1:19" x14ac:dyDescent="0.25">
      <c r="A16">
        <v>47037</v>
      </c>
      <c r="B16" t="s">
        <v>174</v>
      </c>
      <c r="D16" t="s">
        <v>179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47037</v>
      </c>
      <c r="B17" t="s">
        <v>32</v>
      </c>
      <c r="C17" t="s">
        <v>33</v>
      </c>
      <c r="D17" t="s">
        <v>19</v>
      </c>
      <c r="E17">
        <v>1021</v>
      </c>
      <c r="F17">
        <v>1049</v>
      </c>
      <c r="G17">
        <v>1081</v>
      </c>
      <c r="H17">
        <v>1114</v>
      </c>
      <c r="I17">
        <v>1146</v>
      </c>
      <c r="J17">
        <v>2615</v>
      </c>
      <c r="K17">
        <v>2695</v>
      </c>
      <c r="L17">
        <v>2790</v>
      </c>
      <c r="M17">
        <v>2875</v>
      </c>
      <c r="N17">
        <v>2959</v>
      </c>
      <c r="O17">
        <v>1842</v>
      </c>
      <c r="P17">
        <v>1867</v>
      </c>
      <c r="Q17">
        <v>1924</v>
      </c>
      <c r="R17">
        <v>2006</v>
      </c>
      <c r="S17">
        <v>2102</v>
      </c>
    </row>
    <row r="18" spans="1:19" x14ac:dyDescent="0.25">
      <c r="A18">
        <v>47037</v>
      </c>
      <c r="B18" t="s">
        <v>34</v>
      </c>
      <c r="C18" t="s">
        <v>35</v>
      </c>
      <c r="D18" t="s">
        <v>19</v>
      </c>
      <c r="E18">
        <v>536</v>
      </c>
      <c r="F18">
        <v>612</v>
      </c>
      <c r="G18">
        <v>726</v>
      </c>
      <c r="H18">
        <v>913</v>
      </c>
      <c r="I18">
        <v>1171</v>
      </c>
      <c r="J18">
        <v>886</v>
      </c>
      <c r="K18">
        <v>1035</v>
      </c>
      <c r="L18">
        <v>1280</v>
      </c>
      <c r="M18">
        <v>1702</v>
      </c>
      <c r="N18">
        <v>2242</v>
      </c>
      <c r="O18">
        <v>8220</v>
      </c>
      <c r="P18">
        <v>8929</v>
      </c>
      <c r="Q18">
        <v>10255</v>
      </c>
      <c r="R18">
        <v>12487</v>
      </c>
      <c r="S18">
        <v>14661</v>
      </c>
    </row>
    <row r="19" spans="1:19" x14ac:dyDescent="0.25">
      <c r="A19">
        <v>47037</v>
      </c>
      <c r="B19" t="s">
        <v>36</v>
      </c>
      <c r="C19" t="s">
        <v>37</v>
      </c>
      <c r="D19" t="s">
        <v>19</v>
      </c>
      <c r="E19">
        <v>1</v>
      </c>
      <c r="F19">
        <v>1</v>
      </c>
      <c r="G19">
        <v>1</v>
      </c>
      <c r="H19">
        <v>1</v>
      </c>
      <c r="I19">
        <v>1</v>
      </c>
      <c r="J19">
        <v>4</v>
      </c>
      <c r="K19">
        <v>4</v>
      </c>
      <c r="L19">
        <v>4</v>
      </c>
      <c r="M19">
        <v>4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47037</v>
      </c>
      <c r="B20" t="s">
        <v>38</v>
      </c>
      <c r="C20" t="s">
        <v>39</v>
      </c>
      <c r="D20" t="s">
        <v>19</v>
      </c>
      <c r="E20">
        <v>1851</v>
      </c>
      <c r="F20">
        <v>1963</v>
      </c>
      <c r="G20">
        <v>2113</v>
      </c>
      <c r="H20">
        <v>2282</v>
      </c>
      <c r="I20">
        <v>2460</v>
      </c>
      <c r="J20">
        <v>4922</v>
      </c>
      <c r="K20">
        <v>5219</v>
      </c>
      <c r="L20">
        <v>5637</v>
      </c>
      <c r="M20">
        <v>6134</v>
      </c>
      <c r="N20">
        <v>6638</v>
      </c>
      <c r="O20">
        <v>812</v>
      </c>
      <c r="P20">
        <v>828</v>
      </c>
      <c r="Q20">
        <v>854</v>
      </c>
      <c r="R20">
        <v>913</v>
      </c>
      <c r="S20">
        <v>955</v>
      </c>
    </row>
    <row r="21" spans="1:19" x14ac:dyDescent="0.25">
      <c r="A21">
        <v>47037</v>
      </c>
      <c r="B21" t="s">
        <v>40</v>
      </c>
      <c r="C21" t="s">
        <v>41</v>
      </c>
      <c r="D21" t="s">
        <v>19</v>
      </c>
      <c r="E21">
        <v>4815</v>
      </c>
      <c r="F21">
        <v>5116</v>
      </c>
      <c r="G21">
        <v>5489</v>
      </c>
      <c r="H21">
        <v>5893</v>
      </c>
      <c r="I21">
        <v>6277</v>
      </c>
      <c r="J21">
        <v>10448</v>
      </c>
      <c r="K21">
        <v>11155</v>
      </c>
      <c r="L21">
        <v>12028</v>
      </c>
      <c r="M21">
        <v>12963</v>
      </c>
      <c r="N21">
        <v>13864</v>
      </c>
      <c r="O21">
        <v>13738</v>
      </c>
      <c r="P21">
        <v>14454</v>
      </c>
      <c r="Q21">
        <v>15964</v>
      </c>
      <c r="R21">
        <v>18267</v>
      </c>
      <c r="S21">
        <v>20543</v>
      </c>
    </row>
    <row r="22" spans="1:19" x14ac:dyDescent="0.25">
      <c r="A22">
        <v>47037</v>
      </c>
      <c r="B22" t="s">
        <v>42</v>
      </c>
      <c r="C22" t="s">
        <v>43</v>
      </c>
      <c r="D22" t="s">
        <v>19</v>
      </c>
      <c r="E22">
        <v>3</v>
      </c>
      <c r="F22">
        <v>3</v>
      </c>
      <c r="G22">
        <v>3</v>
      </c>
      <c r="H22">
        <v>4</v>
      </c>
      <c r="I22">
        <v>5</v>
      </c>
      <c r="J22">
        <v>5</v>
      </c>
      <c r="K22">
        <v>5</v>
      </c>
      <c r="L22">
        <v>5</v>
      </c>
      <c r="M22">
        <v>7</v>
      </c>
      <c r="N22">
        <v>9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47037</v>
      </c>
      <c r="B23" t="s">
        <v>24</v>
      </c>
      <c r="C23" t="s">
        <v>25</v>
      </c>
      <c r="D23" t="s">
        <v>19</v>
      </c>
      <c r="E23">
        <v>263515</v>
      </c>
      <c r="F23">
        <v>273832</v>
      </c>
      <c r="G23">
        <v>286462</v>
      </c>
      <c r="H23">
        <v>302935</v>
      </c>
      <c r="I23">
        <v>319134</v>
      </c>
      <c r="J23">
        <v>615017</v>
      </c>
      <c r="K23">
        <v>638862</v>
      </c>
      <c r="L23">
        <v>668381</v>
      </c>
      <c r="M23">
        <v>706888</v>
      </c>
      <c r="N23">
        <v>744696</v>
      </c>
      <c r="O23">
        <v>612954</v>
      </c>
      <c r="P23">
        <v>636540</v>
      </c>
      <c r="Q23">
        <v>677827</v>
      </c>
      <c r="R23">
        <v>758858</v>
      </c>
      <c r="S23">
        <v>824579</v>
      </c>
    </row>
    <row r="24" spans="1:19" x14ac:dyDescent="0.25">
      <c r="A24">
        <v>47037</v>
      </c>
      <c r="B24" t="s">
        <v>44</v>
      </c>
      <c r="C24" t="s">
        <v>45</v>
      </c>
      <c r="D24" t="s">
        <v>19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47037</v>
      </c>
      <c r="B25" t="s">
        <v>46</v>
      </c>
      <c r="C25" t="s">
        <v>47</v>
      </c>
      <c r="D25" t="s">
        <v>19</v>
      </c>
      <c r="E25">
        <v>1727</v>
      </c>
      <c r="F25">
        <v>1804</v>
      </c>
      <c r="G25">
        <v>1892</v>
      </c>
      <c r="H25">
        <v>2013</v>
      </c>
      <c r="I25">
        <v>2144</v>
      </c>
      <c r="J25">
        <v>4469</v>
      </c>
      <c r="K25">
        <v>4682</v>
      </c>
      <c r="L25">
        <v>4899</v>
      </c>
      <c r="M25">
        <v>5207</v>
      </c>
      <c r="N25">
        <v>5560</v>
      </c>
      <c r="O25">
        <v>1191</v>
      </c>
      <c r="P25">
        <v>1268</v>
      </c>
      <c r="Q25">
        <v>1390</v>
      </c>
      <c r="R25">
        <v>1600</v>
      </c>
      <c r="S25">
        <v>1806</v>
      </c>
    </row>
    <row r="26" spans="1:19" x14ac:dyDescent="0.25">
      <c r="A26">
        <v>47037</v>
      </c>
      <c r="B26" t="s">
        <v>26</v>
      </c>
      <c r="C26" t="s">
        <v>27</v>
      </c>
      <c r="D26" t="s">
        <v>19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47037</v>
      </c>
      <c r="B27" t="s">
        <v>48</v>
      </c>
      <c r="C27" t="s">
        <v>49</v>
      </c>
      <c r="D27" t="s">
        <v>19</v>
      </c>
      <c r="E27">
        <v>20</v>
      </c>
      <c r="F27">
        <v>21</v>
      </c>
      <c r="G27">
        <v>22</v>
      </c>
      <c r="H27">
        <v>26</v>
      </c>
      <c r="I27">
        <v>30</v>
      </c>
      <c r="J27">
        <v>49</v>
      </c>
      <c r="K27">
        <v>52</v>
      </c>
      <c r="L27">
        <v>54</v>
      </c>
      <c r="M27">
        <v>64</v>
      </c>
      <c r="N27">
        <v>71</v>
      </c>
      <c r="O27">
        <v>50</v>
      </c>
      <c r="P27">
        <v>49</v>
      </c>
      <c r="Q27">
        <v>48</v>
      </c>
      <c r="R27">
        <v>42</v>
      </c>
      <c r="S27">
        <v>36</v>
      </c>
    </row>
    <row r="28" spans="1:19" x14ac:dyDescent="0.25">
      <c r="A28">
        <v>47037</v>
      </c>
      <c r="B28" t="s">
        <v>50</v>
      </c>
      <c r="C28" t="s">
        <v>51</v>
      </c>
      <c r="D28" t="s">
        <v>52</v>
      </c>
      <c r="E28">
        <v>7</v>
      </c>
      <c r="F28">
        <v>7</v>
      </c>
      <c r="G28">
        <v>8</v>
      </c>
      <c r="H28">
        <v>9</v>
      </c>
      <c r="I28">
        <v>9</v>
      </c>
      <c r="J28">
        <v>26</v>
      </c>
      <c r="K28">
        <v>26</v>
      </c>
      <c r="L28">
        <v>34</v>
      </c>
      <c r="M28">
        <v>37</v>
      </c>
      <c r="N28">
        <v>37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B29" t="s">
        <v>185</v>
      </c>
      <c r="C29" t="s">
        <v>58</v>
      </c>
      <c r="D29" t="s">
        <v>144</v>
      </c>
      <c r="E29">
        <f>SUM(E32:E39)</f>
        <v>19032</v>
      </c>
      <c r="F29">
        <f t="shared" ref="F29:S29" si="6">SUM(F32:F39)</f>
        <v>20120</v>
      </c>
      <c r="G29">
        <f t="shared" si="6"/>
        <v>21596</v>
      </c>
      <c r="H29">
        <f t="shared" si="6"/>
        <v>23868</v>
      </c>
      <c r="I29">
        <f t="shared" si="6"/>
        <v>26141</v>
      </c>
      <c r="J29">
        <f t="shared" si="6"/>
        <v>49003</v>
      </c>
      <c r="K29">
        <f t="shared" si="6"/>
        <v>51810</v>
      </c>
      <c r="L29">
        <f t="shared" si="6"/>
        <v>55652</v>
      </c>
      <c r="M29">
        <f t="shared" si="6"/>
        <v>61355</v>
      </c>
      <c r="N29">
        <f t="shared" si="6"/>
        <v>67195</v>
      </c>
      <c r="O29">
        <f t="shared" si="6"/>
        <v>25580</v>
      </c>
      <c r="P29">
        <f t="shared" si="6"/>
        <v>26652</v>
      </c>
      <c r="Q29">
        <f t="shared" si="6"/>
        <v>28417</v>
      </c>
      <c r="R29">
        <f t="shared" si="6"/>
        <v>31114</v>
      </c>
      <c r="S29">
        <f t="shared" si="6"/>
        <v>33019</v>
      </c>
    </row>
    <row r="30" spans="1:19" x14ac:dyDescent="0.25">
      <c r="B30" t="s">
        <v>186</v>
      </c>
      <c r="D30" t="s">
        <v>178</v>
      </c>
      <c r="E30">
        <f>E29-E31</f>
        <v>10285</v>
      </c>
      <c r="F30">
        <f t="shared" ref="F30:S30" si="7">F29-F31</f>
        <v>10887</v>
      </c>
      <c r="G30">
        <f t="shared" si="7"/>
        <v>11721</v>
      </c>
      <c r="H30">
        <f t="shared" si="7"/>
        <v>13066</v>
      </c>
      <c r="I30">
        <f t="shared" si="7"/>
        <v>14406</v>
      </c>
      <c r="J30">
        <f t="shared" si="7"/>
        <v>27346</v>
      </c>
      <c r="K30">
        <f t="shared" si="7"/>
        <v>28942</v>
      </c>
      <c r="L30">
        <f t="shared" si="7"/>
        <v>31189</v>
      </c>
      <c r="M30">
        <f t="shared" si="7"/>
        <v>34746</v>
      </c>
      <c r="N30">
        <f t="shared" si="7"/>
        <v>38356</v>
      </c>
      <c r="O30">
        <f t="shared" si="7"/>
        <v>3078</v>
      </c>
      <c r="P30">
        <f t="shared" si="7"/>
        <v>3073</v>
      </c>
      <c r="Q30">
        <f t="shared" si="7"/>
        <v>3072</v>
      </c>
      <c r="R30">
        <f t="shared" si="7"/>
        <v>3064</v>
      </c>
      <c r="S30">
        <f t="shared" si="7"/>
        <v>3044</v>
      </c>
    </row>
    <row r="31" spans="1:19" x14ac:dyDescent="0.25">
      <c r="B31" t="s">
        <v>187</v>
      </c>
      <c r="D31" t="s">
        <v>181</v>
      </c>
      <c r="E31">
        <f>SUM(E33:E39)</f>
        <v>8747</v>
      </c>
      <c r="F31">
        <f t="shared" ref="F31:S31" si="8">SUM(F33:F39)</f>
        <v>9233</v>
      </c>
      <c r="G31">
        <f t="shared" si="8"/>
        <v>9875</v>
      </c>
      <c r="H31">
        <f t="shared" si="8"/>
        <v>10802</v>
      </c>
      <c r="I31">
        <f t="shared" si="8"/>
        <v>11735</v>
      </c>
      <c r="J31">
        <f t="shared" si="8"/>
        <v>21657</v>
      </c>
      <c r="K31">
        <f t="shared" si="8"/>
        <v>22868</v>
      </c>
      <c r="L31">
        <f t="shared" si="8"/>
        <v>24463</v>
      </c>
      <c r="M31">
        <f t="shared" si="8"/>
        <v>26609</v>
      </c>
      <c r="N31">
        <f t="shared" si="8"/>
        <v>28839</v>
      </c>
      <c r="O31">
        <f t="shared" si="8"/>
        <v>22502</v>
      </c>
      <c r="P31">
        <f t="shared" si="8"/>
        <v>23579</v>
      </c>
      <c r="Q31">
        <f t="shared" si="8"/>
        <v>25345</v>
      </c>
      <c r="R31">
        <f t="shared" si="8"/>
        <v>28050</v>
      </c>
      <c r="S31">
        <f t="shared" si="8"/>
        <v>29975</v>
      </c>
    </row>
    <row r="32" spans="1:19" x14ac:dyDescent="0.25">
      <c r="A32">
        <v>47043</v>
      </c>
      <c r="B32" t="s">
        <v>173</v>
      </c>
      <c r="D32" t="s">
        <v>179</v>
      </c>
      <c r="E32">
        <v>10285</v>
      </c>
      <c r="F32">
        <v>10887</v>
      </c>
      <c r="G32">
        <v>11721</v>
      </c>
      <c r="H32">
        <v>13066</v>
      </c>
      <c r="I32">
        <v>14406</v>
      </c>
      <c r="J32">
        <v>27346</v>
      </c>
      <c r="K32">
        <v>28942</v>
      </c>
      <c r="L32">
        <v>31189</v>
      </c>
      <c r="M32">
        <v>34746</v>
      </c>
      <c r="N32">
        <v>38356</v>
      </c>
      <c r="O32">
        <v>3078</v>
      </c>
      <c r="P32">
        <v>3073</v>
      </c>
      <c r="Q32">
        <v>3072</v>
      </c>
      <c r="R32">
        <v>3064</v>
      </c>
      <c r="S32">
        <v>3044</v>
      </c>
    </row>
    <row r="33" spans="1:19" x14ac:dyDescent="0.25">
      <c r="A33">
        <v>47043</v>
      </c>
      <c r="B33" t="s">
        <v>53</v>
      </c>
      <c r="C33" t="s">
        <v>54</v>
      </c>
      <c r="D33" t="s">
        <v>19</v>
      </c>
      <c r="E33">
        <v>602</v>
      </c>
      <c r="F33">
        <v>636</v>
      </c>
      <c r="G33">
        <v>670</v>
      </c>
      <c r="H33">
        <v>725</v>
      </c>
      <c r="I33">
        <v>780</v>
      </c>
      <c r="J33">
        <v>1610</v>
      </c>
      <c r="K33">
        <v>1702</v>
      </c>
      <c r="L33">
        <v>1798</v>
      </c>
      <c r="M33">
        <v>1958</v>
      </c>
      <c r="N33">
        <v>2103</v>
      </c>
      <c r="O33">
        <v>584</v>
      </c>
      <c r="P33">
        <v>607</v>
      </c>
      <c r="Q33">
        <v>652</v>
      </c>
      <c r="R33">
        <v>724</v>
      </c>
      <c r="S33">
        <v>791</v>
      </c>
    </row>
    <row r="34" spans="1:19" x14ac:dyDescent="0.25">
      <c r="A34">
        <v>47043</v>
      </c>
      <c r="B34" t="s">
        <v>55</v>
      </c>
      <c r="C34" t="s">
        <v>56</v>
      </c>
      <c r="D34" t="s">
        <v>19</v>
      </c>
      <c r="E34">
        <v>507</v>
      </c>
      <c r="F34">
        <v>536</v>
      </c>
      <c r="G34">
        <v>592</v>
      </c>
      <c r="H34">
        <v>655</v>
      </c>
      <c r="I34">
        <v>738</v>
      </c>
      <c r="J34">
        <v>1247</v>
      </c>
      <c r="K34">
        <v>1308</v>
      </c>
      <c r="L34">
        <v>1418</v>
      </c>
      <c r="M34">
        <v>1551</v>
      </c>
      <c r="N34">
        <v>1720</v>
      </c>
      <c r="O34">
        <v>5002</v>
      </c>
      <c r="P34">
        <v>5039</v>
      </c>
      <c r="Q34">
        <v>5101</v>
      </c>
      <c r="R34">
        <v>5173</v>
      </c>
      <c r="S34">
        <v>5187</v>
      </c>
    </row>
    <row r="35" spans="1:19" x14ac:dyDescent="0.25">
      <c r="A35">
        <v>47043</v>
      </c>
      <c r="B35" t="s">
        <v>57</v>
      </c>
      <c r="C35" t="s">
        <v>58</v>
      </c>
      <c r="D35" t="s">
        <v>19</v>
      </c>
      <c r="E35">
        <v>5980</v>
      </c>
      <c r="F35">
        <v>6323</v>
      </c>
      <c r="G35">
        <v>6774</v>
      </c>
      <c r="H35">
        <v>7444</v>
      </c>
      <c r="I35">
        <v>8097</v>
      </c>
      <c r="J35">
        <v>14453</v>
      </c>
      <c r="K35">
        <v>15292</v>
      </c>
      <c r="L35">
        <v>16431</v>
      </c>
      <c r="M35">
        <v>17934</v>
      </c>
      <c r="N35">
        <v>19474</v>
      </c>
      <c r="O35">
        <v>15439</v>
      </c>
      <c r="P35">
        <v>16364</v>
      </c>
      <c r="Q35">
        <v>17881</v>
      </c>
      <c r="R35">
        <v>20277</v>
      </c>
      <c r="S35">
        <v>22024</v>
      </c>
    </row>
    <row r="36" spans="1:19" x14ac:dyDescent="0.25">
      <c r="A36">
        <v>47043</v>
      </c>
      <c r="B36" t="s">
        <v>59</v>
      </c>
      <c r="C36" t="s">
        <v>60</v>
      </c>
      <c r="D36" t="s">
        <v>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47043</v>
      </c>
      <c r="B37" t="s">
        <v>61</v>
      </c>
      <c r="C37" t="s">
        <v>62</v>
      </c>
      <c r="D37" t="s">
        <v>19</v>
      </c>
      <c r="E37">
        <v>84</v>
      </c>
      <c r="F37">
        <v>85</v>
      </c>
      <c r="G37">
        <v>87</v>
      </c>
      <c r="H37">
        <v>92</v>
      </c>
      <c r="I37">
        <v>99</v>
      </c>
      <c r="J37">
        <v>236</v>
      </c>
      <c r="K37">
        <v>240</v>
      </c>
      <c r="L37">
        <v>246</v>
      </c>
      <c r="M37">
        <v>258</v>
      </c>
      <c r="N37">
        <v>277</v>
      </c>
      <c r="O37">
        <v>1</v>
      </c>
      <c r="P37">
        <v>2</v>
      </c>
      <c r="Q37">
        <v>2</v>
      </c>
      <c r="R37">
        <v>2</v>
      </c>
      <c r="S37">
        <v>3</v>
      </c>
    </row>
    <row r="38" spans="1:19" x14ac:dyDescent="0.25">
      <c r="A38">
        <v>47043</v>
      </c>
      <c r="B38" t="s">
        <v>63</v>
      </c>
      <c r="C38" t="s">
        <v>64</v>
      </c>
      <c r="D38" t="s">
        <v>19</v>
      </c>
      <c r="E38">
        <v>149</v>
      </c>
      <c r="F38">
        <v>153</v>
      </c>
      <c r="G38">
        <v>158</v>
      </c>
      <c r="H38">
        <v>163</v>
      </c>
      <c r="I38">
        <v>172</v>
      </c>
      <c r="J38">
        <v>379</v>
      </c>
      <c r="K38">
        <v>392</v>
      </c>
      <c r="L38">
        <v>409</v>
      </c>
      <c r="M38">
        <v>420</v>
      </c>
      <c r="N38">
        <v>453</v>
      </c>
      <c r="O38">
        <v>133</v>
      </c>
      <c r="P38">
        <v>137</v>
      </c>
      <c r="Q38">
        <v>147</v>
      </c>
      <c r="R38">
        <v>157</v>
      </c>
      <c r="S38">
        <v>164</v>
      </c>
    </row>
    <row r="39" spans="1:19" x14ac:dyDescent="0.25">
      <c r="A39">
        <v>47043</v>
      </c>
      <c r="B39" t="s">
        <v>30</v>
      </c>
      <c r="C39" t="s">
        <v>31</v>
      </c>
      <c r="D39" t="s">
        <v>19</v>
      </c>
      <c r="E39">
        <v>1425</v>
      </c>
      <c r="F39">
        <v>1500</v>
      </c>
      <c r="G39">
        <v>1594</v>
      </c>
      <c r="H39">
        <v>1723</v>
      </c>
      <c r="I39">
        <v>1849</v>
      </c>
      <c r="J39">
        <v>3732</v>
      </c>
      <c r="K39">
        <v>3934</v>
      </c>
      <c r="L39">
        <v>4161</v>
      </c>
      <c r="M39">
        <v>4488</v>
      </c>
      <c r="N39">
        <v>4812</v>
      </c>
      <c r="O39">
        <v>1343</v>
      </c>
      <c r="P39">
        <v>1430</v>
      </c>
      <c r="Q39">
        <v>1562</v>
      </c>
      <c r="R39">
        <v>1717</v>
      </c>
      <c r="S39">
        <v>1806</v>
      </c>
    </row>
    <row r="40" spans="1:19" x14ac:dyDescent="0.25">
      <c r="B40" t="s">
        <v>188</v>
      </c>
      <c r="C40" t="s">
        <v>146</v>
      </c>
      <c r="D40" t="s">
        <v>144</v>
      </c>
      <c r="E40">
        <f>SUM(E43:E46)</f>
        <v>2999</v>
      </c>
      <c r="F40">
        <f t="shared" ref="F40:S40" si="9">SUM(F43:F46)</f>
        <v>3188</v>
      </c>
      <c r="G40">
        <f t="shared" si="9"/>
        <v>3444</v>
      </c>
      <c r="H40">
        <f t="shared" si="9"/>
        <v>3840</v>
      </c>
      <c r="I40">
        <f t="shared" si="9"/>
        <v>4230</v>
      </c>
      <c r="J40">
        <f t="shared" si="9"/>
        <v>7522</v>
      </c>
      <c r="K40">
        <f t="shared" si="9"/>
        <v>7958</v>
      </c>
      <c r="L40">
        <f t="shared" si="9"/>
        <v>8596</v>
      </c>
      <c r="M40">
        <f t="shared" si="9"/>
        <v>9631</v>
      </c>
      <c r="N40">
        <f t="shared" si="9"/>
        <v>10608</v>
      </c>
      <c r="O40">
        <f t="shared" si="9"/>
        <v>2606</v>
      </c>
      <c r="P40">
        <f t="shared" si="9"/>
        <v>2728</v>
      </c>
      <c r="Q40">
        <f t="shared" si="9"/>
        <v>2954</v>
      </c>
      <c r="R40">
        <f t="shared" si="9"/>
        <v>3365</v>
      </c>
      <c r="S40">
        <f t="shared" si="9"/>
        <v>3719</v>
      </c>
    </row>
    <row r="41" spans="1:19" x14ac:dyDescent="0.25">
      <c r="B41" t="s">
        <v>189</v>
      </c>
      <c r="D41" t="s">
        <v>178</v>
      </c>
      <c r="E41">
        <f>E40-E42</f>
        <v>1925</v>
      </c>
      <c r="F41">
        <f t="shared" ref="F41:S41" si="10">F40-F42</f>
        <v>2030</v>
      </c>
      <c r="G41">
        <f t="shared" si="10"/>
        <v>2184</v>
      </c>
      <c r="H41">
        <f t="shared" si="10"/>
        <v>2420</v>
      </c>
      <c r="I41">
        <f t="shared" si="10"/>
        <v>2659</v>
      </c>
      <c r="J41">
        <f t="shared" si="10"/>
        <v>5042</v>
      </c>
      <c r="K41">
        <f t="shared" si="10"/>
        <v>5290</v>
      </c>
      <c r="L41">
        <f t="shared" si="10"/>
        <v>5668</v>
      </c>
      <c r="M41">
        <f t="shared" si="10"/>
        <v>6315</v>
      </c>
      <c r="N41">
        <f t="shared" si="10"/>
        <v>6923</v>
      </c>
      <c r="O41">
        <f t="shared" si="10"/>
        <v>872</v>
      </c>
      <c r="P41">
        <f t="shared" si="10"/>
        <v>907</v>
      </c>
      <c r="Q41">
        <f t="shared" si="10"/>
        <v>964</v>
      </c>
      <c r="R41">
        <f t="shared" si="10"/>
        <v>1087</v>
      </c>
      <c r="S41">
        <f t="shared" si="10"/>
        <v>1243</v>
      </c>
    </row>
    <row r="42" spans="1:19" x14ac:dyDescent="0.25">
      <c r="B42" t="s">
        <v>190</v>
      </c>
      <c r="D42" t="s">
        <v>181</v>
      </c>
      <c r="E42">
        <f>SUM(E44:E46)</f>
        <v>1074</v>
      </c>
      <c r="F42">
        <f t="shared" ref="F42:S42" si="11">SUM(F44:F46)</f>
        <v>1158</v>
      </c>
      <c r="G42">
        <f t="shared" si="11"/>
        <v>1260</v>
      </c>
      <c r="H42">
        <f t="shared" si="11"/>
        <v>1420</v>
      </c>
      <c r="I42">
        <f t="shared" si="11"/>
        <v>1571</v>
      </c>
      <c r="J42">
        <f t="shared" si="11"/>
        <v>2480</v>
      </c>
      <c r="K42">
        <f t="shared" si="11"/>
        <v>2668</v>
      </c>
      <c r="L42">
        <f t="shared" si="11"/>
        <v>2928</v>
      </c>
      <c r="M42">
        <f t="shared" si="11"/>
        <v>3316</v>
      </c>
      <c r="N42">
        <f t="shared" si="11"/>
        <v>3685</v>
      </c>
      <c r="O42">
        <f t="shared" si="11"/>
        <v>1734</v>
      </c>
      <c r="P42">
        <f t="shared" si="11"/>
        <v>1821</v>
      </c>
      <c r="Q42">
        <f t="shared" si="11"/>
        <v>1990</v>
      </c>
      <c r="R42">
        <f t="shared" si="11"/>
        <v>2278</v>
      </c>
      <c r="S42">
        <f t="shared" si="11"/>
        <v>2476</v>
      </c>
    </row>
    <row r="43" spans="1:19" x14ac:dyDescent="0.25">
      <c r="A43">
        <v>47083</v>
      </c>
      <c r="B43" t="s">
        <v>172</v>
      </c>
      <c r="D43" t="s">
        <v>179</v>
      </c>
      <c r="E43">
        <v>1925</v>
      </c>
      <c r="F43">
        <v>2030</v>
      </c>
      <c r="G43">
        <v>2184</v>
      </c>
      <c r="H43">
        <v>2420</v>
      </c>
      <c r="I43">
        <v>2659</v>
      </c>
      <c r="J43">
        <v>5042</v>
      </c>
      <c r="K43">
        <v>5290</v>
      </c>
      <c r="L43">
        <v>5668</v>
      </c>
      <c r="M43">
        <v>6315</v>
      </c>
      <c r="N43">
        <v>6923</v>
      </c>
      <c r="O43">
        <v>872</v>
      </c>
      <c r="P43">
        <v>907</v>
      </c>
      <c r="Q43">
        <v>964</v>
      </c>
      <c r="R43">
        <v>1087</v>
      </c>
      <c r="S43">
        <v>1243</v>
      </c>
    </row>
    <row r="44" spans="1:19" x14ac:dyDescent="0.25">
      <c r="A44">
        <v>47083</v>
      </c>
      <c r="B44" t="s">
        <v>65</v>
      </c>
      <c r="C44" t="s">
        <v>66</v>
      </c>
      <c r="D44" t="s">
        <v>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47083</v>
      </c>
      <c r="B45" t="s">
        <v>67</v>
      </c>
      <c r="C45" t="s">
        <v>68</v>
      </c>
      <c r="D45" t="s">
        <v>19</v>
      </c>
      <c r="E45">
        <v>463</v>
      </c>
      <c r="F45">
        <v>488</v>
      </c>
      <c r="G45">
        <v>515</v>
      </c>
      <c r="H45">
        <v>566</v>
      </c>
      <c r="I45">
        <v>604</v>
      </c>
      <c r="J45">
        <v>1087</v>
      </c>
      <c r="K45">
        <v>1151</v>
      </c>
      <c r="L45">
        <v>1214</v>
      </c>
      <c r="M45">
        <v>1336</v>
      </c>
      <c r="N45">
        <v>1421</v>
      </c>
      <c r="O45">
        <v>1311</v>
      </c>
      <c r="P45">
        <v>1388</v>
      </c>
      <c r="Q45">
        <v>1537</v>
      </c>
      <c r="R45">
        <v>1772</v>
      </c>
      <c r="S45">
        <v>1921</v>
      </c>
    </row>
    <row r="46" spans="1:19" x14ac:dyDescent="0.25">
      <c r="A46">
        <v>47083</v>
      </c>
      <c r="B46" t="s">
        <v>69</v>
      </c>
      <c r="C46" t="s">
        <v>70</v>
      </c>
      <c r="D46" t="s">
        <v>19</v>
      </c>
      <c r="E46">
        <v>611</v>
      </c>
      <c r="F46">
        <v>670</v>
      </c>
      <c r="G46">
        <v>745</v>
      </c>
      <c r="H46">
        <v>854</v>
      </c>
      <c r="I46">
        <v>967</v>
      </c>
      <c r="J46">
        <v>1393</v>
      </c>
      <c r="K46">
        <v>1517</v>
      </c>
      <c r="L46">
        <v>1714</v>
      </c>
      <c r="M46">
        <v>1980</v>
      </c>
      <c r="N46">
        <v>2264</v>
      </c>
      <c r="O46">
        <v>423</v>
      </c>
      <c r="P46">
        <v>433</v>
      </c>
      <c r="Q46">
        <v>453</v>
      </c>
      <c r="R46">
        <v>506</v>
      </c>
      <c r="S46">
        <v>555</v>
      </c>
    </row>
    <row r="47" spans="1:19" x14ac:dyDescent="0.25">
      <c r="B47" t="s">
        <v>191</v>
      </c>
      <c r="C47" t="s">
        <v>147</v>
      </c>
      <c r="D47" t="s">
        <v>144</v>
      </c>
      <c r="E47">
        <f>SUM(E50:E53)</f>
        <v>7064</v>
      </c>
      <c r="F47">
        <f t="shared" ref="F47:S47" si="12">SUM(F50:F53)</f>
        <v>7324</v>
      </c>
      <c r="G47">
        <f t="shared" si="12"/>
        <v>7622</v>
      </c>
      <c r="H47">
        <f t="shared" si="12"/>
        <v>7949</v>
      </c>
      <c r="I47">
        <f t="shared" si="12"/>
        <v>8247</v>
      </c>
      <c r="J47">
        <f t="shared" si="12"/>
        <v>17192</v>
      </c>
      <c r="K47">
        <f t="shared" si="12"/>
        <v>17802</v>
      </c>
      <c r="L47">
        <f t="shared" si="12"/>
        <v>18499</v>
      </c>
      <c r="M47">
        <f t="shared" si="12"/>
        <v>19284</v>
      </c>
      <c r="N47">
        <f t="shared" si="12"/>
        <v>19998</v>
      </c>
      <c r="O47">
        <f t="shared" si="12"/>
        <v>8813</v>
      </c>
      <c r="P47">
        <f t="shared" si="12"/>
        <v>9027</v>
      </c>
      <c r="Q47">
        <f t="shared" si="12"/>
        <v>9419</v>
      </c>
      <c r="R47">
        <f t="shared" si="12"/>
        <v>10092</v>
      </c>
      <c r="S47">
        <f t="shared" si="12"/>
        <v>10660</v>
      </c>
    </row>
    <row r="48" spans="1:19" x14ac:dyDescent="0.25">
      <c r="B48" t="s">
        <v>192</v>
      </c>
      <c r="D48" t="s">
        <v>178</v>
      </c>
      <c r="E48">
        <f>E47-E49</f>
        <v>3821</v>
      </c>
      <c r="F48">
        <f t="shared" ref="F48:S48" si="13">F47-F49</f>
        <v>3984</v>
      </c>
      <c r="G48">
        <f t="shared" si="13"/>
        <v>4182</v>
      </c>
      <c r="H48">
        <f t="shared" si="13"/>
        <v>4378</v>
      </c>
      <c r="I48">
        <f t="shared" si="13"/>
        <v>4582</v>
      </c>
      <c r="J48">
        <f t="shared" si="13"/>
        <v>9647</v>
      </c>
      <c r="K48">
        <f t="shared" si="13"/>
        <v>10053</v>
      </c>
      <c r="L48">
        <f t="shared" si="13"/>
        <v>10538</v>
      </c>
      <c r="M48">
        <f t="shared" si="13"/>
        <v>11024</v>
      </c>
      <c r="N48">
        <f t="shared" si="13"/>
        <v>11517</v>
      </c>
      <c r="O48">
        <f t="shared" si="13"/>
        <v>3161</v>
      </c>
      <c r="P48">
        <f t="shared" si="13"/>
        <v>3187</v>
      </c>
      <c r="Q48">
        <f t="shared" si="13"/>
        <v>3229</v>
      </c>
      <c r="R48">
        <f t="shared" si="13"/>
        <v>3328</v>
      </c>
      <c r="S48">
        <f t="shared" si="13"/>
        <v>3380</v>
      </c>
    </row>
    <row r="49" spans="1:19" x14ac:dyDescent="0.25">
      <c r="B49" t="s">
        <v>193</v>
      </c>
      <c r="D49" t="s">
        <v>181</v>
      </c>
      <c r="E49">
        <f>SUM(E51:E53)</f>
        <v>3243</v>
      </c>
      <c r="F49">
        <f t="shared" ref="F49:S49" si="14">SUM(F51:F53)</f>
        <v>3340</v>
      </c>
      <c r="G49">
        <f t="shared" si="14"/>
        <v>3440</v>
      </c>
      <c r="H49">
        <f t="shared" si="14"/>
        <v>3571</v>
      </c>
      <c r="I49">
        <f t="shared" si="14"/>
        <v>3665</v>
      </c>
      <c r="J49">
        <f t="shared" si="14"/>
        <v>7545</v>
      </c>
      <c r="K49">
        <f t="shared" si="14"/>
        <v>7749</v>
      </c>
      <c r="L49">
        <f t="shared" si="14"/>
        <v>7961</v>
      </c>
      <c r="M49">
        <f t="shared" si="14"/>
        <v>8260</v>
      </c>
      <c r="N49">
        <f t="shared" si="14"/>
        <v>8481</v>
      </c>
      <c r="O49">
        <f t="shared" si="14"/>
        <v>5652</v>
      </c>
      <c r="P49">
        <f t="shared" si="14"/>
        <v>5840</v>
      </c>
      <c r="Q49">
        <f t="shared" si="14"/>
        <v>6190</v>
      </c>
      <c r="R49">
        <f t="shared" si="14"/>
        <v>6764</v>
      </c>
      <c r="S49">
        <f t="shared" si="14"/>
        <v>7280</v>
      </c>
    </row>
    <row r="50" spans="1:19" x14ac:dyDescent="0.25">
      <c r="A50">
        <v>47085</v>
      </c>
      <c r="B50" t="s">
        <v>171</v>
      </c>
      <c r="D50" t="s">
        <v>179</v>
      </c>
      <c r="E50">
        <v>3821</v>
      </c>
      <c r="F50">
        <v>3984</v>
      </c>
      <c r="G50">
        <v>4182</v>
      </c>
      <c r="H50">
        <v>4378</v>
      </c>
      <c r="I50">
        <v>4582</v>
      </c>
      <c r="J50">
        <v>9647</v>
      </c>
      <c r="K50">
        <v>10053</v>
      </c>
      <c r="L50">
        <v>10538</v>
      </c>
      <c r="M50">
        <v>11024</v>
      </c>
      <c r="N50">
        <v>11517</v>
      </c>
      <c r="O50">
        <v>3161</v>
      </c>
      <c r="P50">
        <v>3187</v>
      </c>
      <c r="Q50">
        <v>3229</v>
      </c>
      <c r="R50">
        <v>3328</v>
      </c>
      <c r="S50">
        <v>3380</v>
      </c>
    </row>
    <row r="51" spans="1:19" x14ac:dyDescent="0.25">
      <c r="A51">
        <v>47085</v>
      </c>
      <c r="B51" t="s">
        <v>71</v>
      </c>
      <c r="C51" t="s">
        <v>72</v>
      </c>
      <c r="D51" t="s">
        <v>19</v>
      </c>
      <c r="E51">
        <v>741</v>
      </c>
      <c r="F51">
        <v>758</v>
      </c>
      <c r="G51">
        <v>782</v>
      </c>
      <c r="H51">
        <v>811</v>
      </c>
      <c r="I51">
        <v>825</v>
      </c>
      <c r="J51">
        <v>1869</v>
      </c>
      <c r="K51">
        <v>1909</v>
      </c>
      <c r="L51">
        <v>1963</v>
      </c>
      <c r="M51">
        <v>2039</v>
      </c>
      <c r="N51">
        <v>2085</v>
      </c>
      <c r="O51">
        <v>620</v>
      </c>
      <c r="P51">
        <v>647</v>
      </c>
      <c r="Q51">
        <v>696</v>
      </c>
      <c r="R51">
        <v>779</v>
      </c>
      <c r="S51">
        <v>841</v>
      </c>
    </row>
    <row r="52" spans="1:19" x14ac:dyDescent="0.25">
      <c r="A52">
        <v>47085</v>
      </c>
      <c r="B52" t="s">
        <v>73</v>
      </c>
      <c r="C52" t="s">
        <v>74</v>
      </c>
      <c r="D52" t="s">
        <v>19</v>
      </c>
      <c r="E52">
        <v>791</v>
      </c>
      <c r="F52">
        <v>819</v>
      </c>
      <c r="G52">
        <v>836</v>
      </c>
      <c r="H52">
        <v>867</v>
      </c>
      <c r="I52">
        <v>889</v>
      </c>
      <c r="J52">
        <v>1959</v>
      </c>
      <c r="K52">
        <v>2027</v>
      </c>
      <c r="L52">
        <v>2062</v>
      </c>
      <c r="M52">
        <v>2140</v>
      </c>
      <c r="N52">
        <v>2191</v>
      </c>
      <c r="O52">
        <v>1299</v>
      </c>
      <c r="P52">
        <v>1303</v>
      </c>
      <c r="Q52">
        <v>1335</v>
      </c>
      <c r="R52">
        <v>1346</v>
      </c>
      <c r="S52">
        <v>1371</v>
      </c>
    </row>
    <row r="53" spans="1:19" x14ac:dyDescent="0.25">
      <c r="A53">
        <v>47085</v>
      </c>
      <c r="B53" t="s">
        <v>75</v>
      </c>
      <c r="C53" t="s">
        <v>76</v>
      </c>
      <c r="D53" t="s">
        <v>19</v>
      </c>
      <c r="E53">
        <v>1711</v>
      </c>
      <c r="F53">
        <v>1763</v>
      </c>
      <c r="G53">
        <v>1822</v>
      </c>
      <c r="H53">
        <v>1893</v>
      </c>
      <c r="I53">
        <v>1951</v>
      </c>
      <c r="J53">
        <v>3717</v>
      </c>
      <c r="K53">
        <v>3813</v>
      </c>
      <c r="L53">
        <v>3936</v>
      </c>
      <c r="M53">
        <v>4081</v>
      </c>
      <c r="N53">
        <v>4205</v>
      </c>
      <c r="O53">
        <v>3733</v>
      </c>
      <c r="P53">
        <v>3890</v>
      </c>
      <c r="Q53">
        <v>4159</v>
      </c>
      <c r="R53">
        <v>4639</v>
      </c>
      <c r="S53">
        <v>5068</v>
      </c>
    </row>
    <row r="54" spans="1:19" x14ac:dyDescent="0.25">
      <c r="B54" t="s">
        <v>194</v>
      </c>
      <c r="C54" t="s">
        <v>148</v>
      </c>
      <c r="D54" t="s">
        <v>144</v>
      </c>
      <c r="E54">
        <f>SUM(E57:E60)</f>
        <v>33332</v>
      </c>
      <c r="F54">
        <f t="shared" ref="F54:S54" si="15">SUM(F57:F60)</f>
        <v>35142</v>
      </c>
      <c r="G54">
        <f t="shared" si="15"/>
        <v>37634</v>
      </c>
      <c r="H54">
        <f t="shared" si="15"/>
        <v>41564</v>
      </c>
      <c r="I54">
        <f t="shared" si="15"/>
        <v>45587</v>
      </c>
      <c r="J54">
        <f t="shared" si="15"/>
        <v>85619</v>
      </c>
      <c r="K54">
        <f t="shared" si="15"/>
        <v>90290</v>
      </c>
      <c r="L54">
        <f t="shared" si="15"/>
        <v>96720</v>
      </c>
      <c r="M54">
        <f t="shared" si="15"/>
        <v>106883</v>
      </c>
      <c r="N54">
        <f t="shared" si="15"/>
        <v>117152</v>
      </c>
      <c r="O54">
        <f t="shared" si="15"/>
        <v>49375</v>
      </c>
      <c r="P54">
        <f t="shared" si="15"/>
        <v>51383</v>
      </c>
      <c r="Q54">
        <f t="shared" si="15"/>
        <v>54926</v>
      </c>
      <c r="R54">
        <f t="shared" si="15"/>
        <v>61867</v>
      </c>
      <c r="S54">
        <f t="shared" si="15"/>
        <v>68147</v>
      </c>
    </row>
    <row r="55" spans="1:19" x14ac:dyDescent="0.25">
      <c r="B55" t="s">
        <v>195</v>
      </c>
      <c r="D55" t="s">
        <v>178</v>
      </c>
      <c r="E55">
        <f>E54-E56</f>
        <v>12772</v>
      </c>
      <c r="F55">
        <f t="shared" ref="F55:S55" si="16">F54-F56</f>
        <v>13422</v>
      </c>
      <c r="G55">
        <f t="shared" si="16"/>
        <v>14339</v>
      </c>
      <c r="H55">
        <f t="shared" si="16"/>
        <v>15783</v>
      </c>
      <c r="I55">
        <f t="shared" si="16"/>
        <v>17280</v>
      </c>
      <c r="J55">
        <f t="shared" si="16"/>
        <v>34255</v>
      </c>
      <c r="K55">
        <f t="shared" si="16"/>
        <v>36062</v>
      </c>
      <c r="L55">
        <f t="shared" si="16"/>
        <v>38626</v>
      </c>
      <c r="M55">
        <f t="shared" si="16"/>
        <v>42682</v>
      </c>
      <c r="N55">
        <f t="shared" si="16"/>
        <v>46896</v>
      </c>
      <c r="O55">
        <f t="shared" si="16"/>
        <v>4103</v>
      </c>
      <c r="P55">
        <f t="shared" si="16"/>
        <v>4290</v>
      </c>
      <c r="Q55">
        <f t="shared" si="16"/>
        <v>4642</v>
      </c>
      <c r="R55">
        <f t="shared" si="16"/>
        <v>5251</v>
      </c>
      <c r="S55">
        <f t="shared" si="16"/>
        <v>5712</v>
      </c>
    </row>
    <row r="56" spans="1:19" x14ac:dyDescent="0.25">
      <c r="B56" t="s">
        <v>196</v>
      </c>
      <c r="D56" t="s">
        <v>181</v>
      </c>
      <c r="E56">
        <f>SUM(E58:E60)</f>
        <v>20560</v>
      </c>
      <c r="F56">
        <f t="shared" ref="F56:S56" si="17">SUM(F58:F60)</f>
        <v>21720</v>
      </c>
      <c r="G56">
        <f t="shared" si="17"/>
        <v>23295</v>
      </c>
      <c r="H56">
        <f t="shared" si="17"/>
        <v>25781</v>
      </c>
      <c r="I56">
        <f t="shared" si="17"/>
        <v>28307</v>
      </c>
      <c r="J56">
        <f t="shared" si="17"/>
        <v>51364</v>
      </c>
      <c r="K56">
        <f t="shared" si="17"/>
        <v>54228</v>
      </c>
      <c r="L56">
        <f t="shared" si="17"/>
        <v>58094</v>
      </c>
      <c r="M56">
        <f t="shared" si="17"/>
        <v>64201</v>
      </c>
      <c r="N56">
        <f t="shared" si="17"/>
        <v>70256</v>
      </c>
      <c r="O56">
        <f t="shared" si="17"/>
        <v>45272</v>
      </c>
      <c r="P56">
        <f t="shared" si="17"/>
        <v>47093</v>
      </c>
      <c r="Q56">
        <f t="shared" si="17"/>
        <v>50284</v>
      </c>
      <c r="R56">
        <f t="shared" si="17"/>
        <v>56616</v>
      </c>
      <c r="S56">
        <f t="shared" si="17"/>
        <v>62435</v>
      </c>
    </row>
    <row r="57" spans="1:19" x14ac:dyDescent="0.25">
      <c r="A57">
        <v>47119</v>
      </c>
      <c r="B57" t="s">
        <v>170</v>
      </c>
      <c r="D57" t="s">
        <v>179</v>
      </c>
      <c r="E57">
        <v>12772</v>
      </c>
      <c r="F57">
        <v>13422</v>
      </c>
      <c r="G57">
        <v>14339</v>
      </c>
      <c r="H57">
        <v>15783</v>
      </c>
      <c r="I57">
        <v>17280</v>
      </c>
      <c r="J57">
        <v>34255</v>
      </c>
      <c r="K57">
        <v>36062</v>
      </c>
      <c r="L57">
        <v>38626</v>
      </c>
      <c r="M57">
        <v>42682</v>
      </c>
      <c r="N57">
        <v>46896</v>
      </c>
      <c r="O57">
        <v>4103</v>
      </c>
      <c r="P57">
        <v>4290</v>
      </c>
      <c r="Q57">
        <v>4642</v>
      </c>
      <c r="R57">
        <v>5251</v>
      </c>
      <c r="S57">
        <v>5712</v>
      </c>
    </row>
    <row r="58" spans="1:19" x14ac:dyDescent="0.25">
      <c r="A58">
        <v>47119</v>
      </c>
      <c r="B58" t="s">
        <v>149</v>
      </c>
      <c r="C58" t="s">
        <v>150</v>
      </c>
      <c r="D58" t="s">
        <v>19</v>
      </c>
      <c r="E58">
        <v>14954</v>
      </c>
      <c r="F58">
        <v>16010</v>
      </c>
      <c r="G58">
        <v>17564</v>
      </c>
      <c r="H58">
        <v>19828</v>
      </c>
      <c r="I58">
        <v>22151</v>
      </c>
      <c r="J58">
        <v>37473</v>
      </c>
      <c r="K58">
        <v>40066</v>
      </c>
      <c r="L58">
        <v>43898</v>
      </c>
      <c r="M58">
        <v>49468</v>
      </c>
      <c r="N58">
        <v>55009</v>
      </c>
      <c r="O58">
        <v>32154</v>
      </c>
      <c r="P58">
        <v>33844</v>
      </c>
      <c r="Q58">
        <v>36930</v>
      </c>
      <c r="R58">
        <v>42917</v>
      </c>
      <c r="S58">
        <v>48483</v>
      </c>
    </row>
    <row r="59" spans="1:19" x14ac:dyDescent="0.25">
      <c r="A59">
        <v>47119</v>
      </c>
      <c r="B59" t="s">
        <v>151</v>
      </c>
      <c r="C59" t="s">
        <v>152</v>
      </c>
      <c r="D59" t="s">
        <v>19</v>
      </c>
      <c r="E59">
        <v>1958</v>
      </c>
      <c r="F59">
        <v>1984</v>
      </c>
      <c r="G59">
        <v>2003</v>
      </c>
      <c r="H59">
        <v>2053</v>
      </c>
      <c r="I59">
        <v>2098</v>
      </c>
      <c r="J59">
        <v>4721</v>
      </c>
      <c r="K59">
        <v>4785</v>
      </c>
      <c r="L59">
        <v>4826</v>
      </c>
      <c r="M59">
        <v>4942</v>
      </c>
      <c r="N59">
        <v>5043</v>
      </c>
      <c r="O59">
        <v>3770</v>
      </c>
      <c r="P59">
        <v>3724</v>
      </c>
      <c r="Q59">
        <v>3670</v>
      </c>
      <c r="R59">
        <v>3547</v>
      </c>
      <c r="S59">
        <v>3422</v>
      </c>
    </row>
    <row r="60" spans="1:19" x14ac:dyDescent="0.25">
      <c r="A60">
        <v>47119</v>
      </c>
      <c r="B60" t="s">
        <v>133</v>
      </c>
      <c r="C60" t="s">
        <v>134</v>
      </c>
      <c r="D60" t="s">
        <v>19</v>
      </c>
      <c r="E60">
        <v>3648</v>
      </c>
      <c r="F60">
        <v>3726</v>
      </c>
      <c r="G60">
        <v>3728</v>
      </c>
      <c r="H60">
        <v>3900</v>
      </c>
      <c r="I60">
        <v>4058</v>
      </c>
      <c r="J60">
        <v>9170</v>
      </c>
      <c r="K60">
        <v>9377</v>
      </c>
      <c r="L60">
        <v>9370</v>
      </c>
      <c r="M60">
        <v>9791</v>
      </c>
      <c r="N60">
        <v>10204</v>
      </c>
      <c r="O60">
        <v>9348</v>
      </c>
      <c r="P60">
        <v>9525</v>
      </c>
      <c r="Q60">
        <v>9684</v>
      </c>
      <c r="R60">
        <v>10152</v>
      </c>
      <c r="S60">
        <v>10530</v>
      </c>
    </row>
    <row r="61" spans="1:19" x14ac:dyDescent="0.25">
      <c r="B61" t="s">
        <v>197</v>
      </c>
      <c r="C61" t="s">
        <v>153</v>
      </c>
      <c r="D61" t="s">
        <v>144</v>
      </c>
      <c r="E61">
        <f>SUM(E64:E65)</f>
        <v>68904</v>
      </c>
      <c r="F61">
        <f t="shared" ref="F61:S61" si="18">SUM(F64:F65)</f>
        <v>75690</v>
      </c>
      <c r="G61">
        <f t="shared" si="18"/>
        <v>86383</v>
      </c>
      <c r="H61">
        <f t="shared" si="18"/>
        <v>107198</v>
      </c>
      <c r="I61">
        <f t="shared" si="18"/>
        <v>130932</v>
      </c>
      <c r="J61">
        <f t="shared" si="18"/>
        <v>184262</v>
      </c>
      <c r="K61">
        <f t="shared" si="18"/>
        <v>202153</v>
      </c>
      <c r="L61">
        <f t="shared" si="18"/>
        <v>230537</v>
      </c>
      <c r="M61">
        <f t="shared" si="18"/>
        <v>286283</v>
      </c>
      <c r="N61">
        <f t="shared" si="18"/>
        <v>349609</v>
      </c>
      <c r="O61">
        <f t="shared" si="18"/>
        <v>75683</v>
      </c>
      <c r="P61">
        <f t="shared" si="18"/>
        <v>80329</v>
      </c>
      <c r="Q61">
        <f t="shared" si="18"/>
        <v>88583</v>
      </c>
      <c r="R61">
        <f t="shared" si="18"/>
        <v>106240</v>
      </c>
      <c r="S61">
        <f t="shared" si="18"/>
        <v>125716</v>
      </c>
    </row>
    <row r="62" spans="1:19" x14ac:dyDescent="0.25">
      <c r="B62" t="s">
        <v>198</v>
      </c>
      <c r="D62" t="s">
        <v>178</v>
      </c>
      <c r="E62">
        <f>E61-E63</f>
        <v>15371</v>
      </c>
      <c r="F62">
        <f t="shared" ref="F62:S62" si="19">F61-F63</f>
        <v>17589</v>
      </c>
      <c r="G62">
        <f t="shared" si="19"/>
        <v>21848</v>
      </c>
      <c r="H62">
        <f t="shared" si="19"/>
        <v>32343</v>
      </c>
      <c r="I62">
        <f t="shared" si="19"/>
        <v>46550</v>
      </c>
      <c r="J62">
        <f t="shared" si="19"/>
        <v>42567</v>
      </c>
      <c r="K62">
        <f t="shared" si="19"/>
        <v>48773</v>
      </c>
      <c r="L62">
        <f t="shared" si="19"/>
        <v>60767</v>
      </c>
      <c r="M62">
        <f t="shared" si="19"/>
        <v>90622</v>
      </c>
      <c r="N62">
        <f t="shared" si="19"/>
        <v>130879</v>
      </c>
      <c r="O62">
        <f t="shared" si="19"/>
        <v>11111</v>
      </c>
      <c r="P62">
        <f t="shared" si="19"/>
        <v>11519</v>
      </c>
      <c r="Q62">
        <f t="shared" si="19"/>
        <v>12166</v>
      </c>
      <c r="R62">
        <f t="shared" si="19"/>
        <v>13708</v>
      </c>
      <c r="S62">
        <f t="shared" si="19"/>
        <v>15554</v>
      </c>
    </row>
    <row r="63" spans="1:19" x14ac:dyDescent="0.25">
      <c r="B63" t="s">
        <v>199</v>
      </c>
      <c r="D63" t="s">
        <v>181</v>
      </c>
      <c r="E63">
        <f>E65</f>
        <v>53533</v>
      </c>
      <c r="F63">
        <f t="shared" ref="F63:S63" si="20">F65</f>
        <v>58101</v>
      </c>
      <c r="G63">
        <f t="shared" si="20"/>
        <v>64535</v>
      </c>
      <c r="H63">
        <f t="shared" si="20"/>
        <v>74855</v>
      </c>
      <c r="I63">
        <f t="shared" si="20"/>
        <v>84382</v>
      </c>
      <c r="J63">
        <f t="shared" si="20"/>
        <v>141695</v>
      </c>
      <c r="K63">
        <f t="shared" si="20"/>
        <v>153380</v>
      </c>
      <c r="L63">
        <f t="shared" si="20"/>
        <v>169770</v>
      </c>
      <c r="M63">
        <f t="shared" si="20"/>
        <v>195661</v>
      </c>
      <c r="N63">
        <f t="shared" si="20"/>
        <v>218730</v>
      </c>
      <c r="O63">
        <f t="shared" si="20"/>
        <v>64572</v>
      </c>
      <c r="P63">
        <f t="shared" si="20"/>
        <v>68810</v>
      </c>
      <c r="Q63">
        <f t="shared" si="20"/>
        <v>76417</v>
      </c>
      <c r="R63">
        <f t="shared" si="20"/>
        <v>92532</v>
      </c>
      <c r="S63">
        <f t="shared" si="20"/>
        <v>110162</v>
      </c>
    </row>
    <row r="64" spans="1:19" x14ac:dyDescent="0.25">
      <c r="A64">
        <v>47125</v>
      </c>
      <c r="B64" t="s">
        <v>169</v>
      </c>
      <c r="D64" t="s">
        <v>179</v>
      </c>
      <c r="E64">
        <v>15371</v>
      </c>
      <c r="F64">
        <v>17589</v>
      </c>
      <c r="G64">
        <v>21848</v>
      </c>
      <c r="H64">
        <v>32343</v>
      </c>
      <c r="I64">
        <v>46550</v>
      </c>
      <c r="J64">
        <v>42567</v>
      </c>
      <c r="K64">
        <v>48773</v>
      </c>
      <c r="L64">
        <v>60767</v>
      </c>
      <c r="M64">
        <v>90622</v>
      </c>
      <c r="N64">
        <v>130879</v>
      </c>
      <c r="O64">
        <v>11111</v>
      </c>
      <c r="P64">
        <v>11519</v>
      </c>
      <c r="Q64">
        <v>12166</v>
      </c>
      <c r="R64">
        <v>13708</v>
      </c>
      <c r="S64">
        <v>15554</v>
      </c>
    </row>
    <row r="65" spans="1:19" x14ac:dyDescent="0.25">
      <c r="A65">
        <v>47125</v>
      </c>
      <c r="B65" t="s">
        <v>154</v>
      </c>
      <c r="C65" t="s">
        <v>155</v>
      </c>
      <c r="D65" t="s">
        <v>19</v>
      </c>
      <c r="E65">
        <v>53533</v>
      </c>
      <c r="F65">
        <v>58101</v>
      </c>
      <c r="G65">
        <v>64535</v>
      </c>
      <c r="H65">
        <v>74855</v>
      </c>
      <c r="I65">
        <v>84382</v>
      </c>
      <c r="J65">
        <v>141695</v>
      </c>
      <c r="K65">
        <v>153380</v>
      </c>
      <c r="L65">
        <v>169770</v>
      </c>
      <c r="M65">
        <v>195661</v>
      </c>
      <c r="N65">
        <v>218730</v>
      </c>
      <c r="O65">
        <v>64572</v>
      </c>
      <c r="P65">
        <v>68810</v>
      </c>
      <c r="Q65">
        <v>76417</v>
      </c>
      <c r="R65">
        <v>92532</v>
      </c>
      <c r="S65">
        <v>110162</v>
      </c>
    </row>
    <row r="66" spans="1:19" x14ac:dyDescent="0.25">
      <c r="B66" t="s">
        <v>200</v>
      </c>
      <c r="C66" t="s">
        <v>156</v>
      </c>
      <c r="D66" t="s">
        <v>144</v>
      </c>
      <c r="E66">
        <f>SUM(E69:E82)</f>
        <v>25065</v>
      </c>
      <c r="F66">
        <f t="shared" ref="F66:S66" si="21">SUM(F69:F82)</f>
        <v>26843</v>
      </c>
      <c r="G66">
        <f t="shared" si="21"/>
        <v>29434</v>
      </c>
      <c r="H66">
        <f t="shared" si="21"/>
        <v>33903</v>
      </c>
      <c r="I66">
        <f t="shared" si="21"/>
        <v>38621</v>
      </c>
      <c r="J66">
        <f t="shared" si="21"/>
        <v>67428</v>
      </c>
      <c r="K66">
        <f t="shared" si="21"/>
        <v>72251</v>
      </c>
      <c r="L66">
        <f t="shared" si="21"/>
        <v>79305</v>
      </c>
      <c r="M66">
        <f t="shared" si="21"/>
        <v>91276</v>
      </c>
      <c r="N66">
        <f t="shared" si="21"/>
        <v>104092</v>
      </c>
      <c r="O66">
        <f t="shared" si="21"/>
        <v>34770</v>
      </c>
      <c r="P66">
        <f t="shared" si="21"/>
        <v>36502</v>
      </c>
      <c r="Q66">
        <f t="shared" si="21"/>
        <v>39524</v>
      </c>
      <c r="R66">
        <f t="shared" si="21"/>
        <v>45556</v>
      </c>
      <c r="S66">
        <f t="shared" si="21"/>
        <v>51705</v>
      </c>
    </row>
    <row r="67" spans="1:19" x14ac:dyDescent="0.25">
      <c r="B67" t="s">
        <v>201</v>
      </c>
      <c r="D67" t="s">
        <v>178</v>
      </c>
      <c r="E67">
        <f>E66-E68</f>
        <v>10169</v>
      </c>
      <c r="F67">
        <f t="shared" ref="F67:S67" si="22">F66-F68</f>
        <v>10653</v>
      </c>
      <c r="G67">
        <f t="shared" si="22"/>
        <v>11370</v>
      </c>
      <c r="H67">
        <f t="shared" si="22"/>
        <v>12680</v>
      </c>
      <c r="I67">
        <f t="shared" si="22"/>
        <v>14227</v>
      </c>
      <c r="J67">
        <f t="shared" si="22"/>
        <v>27881</v>
      </c>
      <c r="K67">
        <f t="shared" si="22"/>
        <v>29348</v>
      </c>
      <c r="L67">
        <f t="shared" si="22"/>
        <v>31530</v>
      </c>
      <c r="M67">
        <f t="shared" si="22"/>
        <v>35431</v>
      </c>
      <c r="N67">
        <f t="shared" si="22"/>
        <v>40061</v>
      </c>
      <c r="O67">
        <f t="shared" si="22"/>
        <v>4776</v>
      </c>
      <c r="P67">
        <f t="shared" si="22"/>
        <v>5035</v>
      </c>
      <c r="Q67">
        <f t="shared" si="22"/>
        <v>5501</v>
      </c>
      <c r="R67">
        <f t="shared" si="22"/>
        <v>6436</v>
      </c>
      <c r="S67">
        <f t="shared" si="22"/>
        <v>7530</v>
      </c>
    </row>
    <row r="68" spans="1:19" x14ac:dyDescent="0.25">
      <c r="B68" t="s">
        <v>202</v>
      </c>
      <c r="D68" t="s">
        <v>181</v>
      </c>
      <c r="E68">
        <f>SUM(E70:E76,E78:E82)</f>
        <v>14896</v>
      </c>
      <c r="F68">
        <f t="shared" ref="F68:S68" si="23">SUM(F70:F76,F78:F82)</f>
        <v>16190</v>
      </c>
      <c r="G68">
        <f t="shared" si="23"/>
        <v>18064</v>
      </c>
      <c r="H68">
        <f t="shared" si="23"/>
        <v>21223</v>
      </c>
      <c r="I68">
        <f t="shared" si="23"/>
        <v>24394</v>
      </c>
      <c r="J68">
        <f t="shared" si="23"/>
        <v>39547</v>
      </c>
      <c r="K68">
        <f t="shared" si="23"/>
        <v>42903</v>
      </c>
      <c r="L68">
        <f t="shared" si="23"/>
        <v>47775</v>
      </c>
      <c r="M68">
        <f t="shared" si="23"/>
        <v>55845</v>
      </c>
      <c r="N68">
        <f t="shared" si="23"/>
        <v>64031</v>
      </c>
      <c r="O68">
        <f t="shared" si="23"/>
        <v>29994</v>
      </c>
      <c r="P68">
        <f t="shared" si="23"/>
        <v>31467</v>
      </c>
      <c r="Q68">
        <f t="shared" si="23"/>
        <v>34023</v>
      </c>
      <c r="R68">
        <f t="shared" si="23"/>
        <v>39120</v>
      </c>
      <c r="S68">
        <f t="shared" si="23"/>
        <v>44175</v>
      </c>
    </row>
    <row r="69" spans="1:19" x14ac:dyDescent="0.25">
      <c r="A69">
        <v>47147</v>
      </c>
      <c r="B69" t="s">
        <v>168</v>
      </c>
      <c r="D69" t="s">
        <v>179</v>
      </c>
      <c r="E69">
        <v>9753</v>
      </c>
      <c r="F69">
        <v>10219</v>
      </c>
      <c r="G69">
        <v>10912</v>
      </c>
      <c r="H69">
        <v>12171</v>
      </c>
      <c r="I69">
        <v>13667</v>
      </c>
      <c r="J69">
        <v>26703</v>
      </c>
      <c r="K69">
        <v>28110</v>
      </c>
      <c r="L69">
        <v>30206</v>
      </c>
      <c r="M69">
        <v>33939</v>
      </c>
      <c r="N69">
        <v>38411</v>
      </c>
      <c r="O69">
        <v>3727</v>
      </c>
      <c r="P69">
        <v>3925</v>
      </c>
      <c r="Q69">
        <v>4248</v>
      </c>
      <c r="R69">
        <v>4853</v>
      </c>
      <c r="S69">
        <v>5645</v>
      </c>
    </row>
    <row r="70" spans="1:19" x14ac:dyDescent="0.25">
      <c r="A70">
        <v>47147</v>
      </c>
      <c r="B70" t="s">
        <v>77</v>
      </c>
      <c r="C70" t="s">
        <v>78</v>
      </c>
      <c r="D70" t="s">
        <v>19</v>
      </c>
      <c r="E70">
        <v>228</v>
      </c>
      <c r="F70">
        <v>237</v>
      </c>
      <c r="G70">
        <v>249</v>
      </c>
      <c r="H70">
        <v>274</v>
      </c>
      <c r="I70">
        <v>309</v>
      </c>
      <c r="J70">
        <v>728</v>
      </c>
      <c r="K70">
        <v>756</v>
      </c>
      <c r="L70">
        <v>801</v>
      </c>
      <c r="M70">
        <v>876</v>
      </c>
      <c r="N70">
        <v>995</v>
      </c>
      <c r="O70">
        <v>243</v>
      </c>
      <c r="P70">
        <v>268</v>
      </c>
      <c r="Q70">
        <v>313</v>
      </c>
      <c r="R70">
        <v>428</v>
      </c>
      <c r="S70">
        <v>589</v>
      </c>
    </row>
    <row r="71" spans="1:19" x14ac:dyDescent="0.25">
      <c r="A71">
        <v>47147</v>
      </c>
      <c r="B71" t="s">
        <v>79</v>
      </c>
      <c r="C71" t="s">
        <v>80</v>
      </c>
      <c r="D71" t="s">
        <v>19</v>
      </c>
      <c r="E71">
        <v>108</v>
      </c>
      <c r="F71">
        <v>114</v>
      </c>
      <c r="G71">
        <v>119</v>
      </c>
      <c r="H71">
        <v>130</v>
      </c>
      <c r="I71">
        <v>149</v>
      </c>
      <c r="J71">
        <v>294</v>
      </c>
      <c r="K71">
        <v>310</v>
      </c>
      <c r="L71">
        <v>325</v>
      </c>
      <c r="M71">
        <v>354</v>
      </c>
      <c r="N71">
        <v>400</v>
      </c>
      <c r="O71">
        <v>164</v>
      </c>
      <c r="P71">
        <v>173</v>
      </c>
      <c r="Q71">
        <v>195</v>
      </c>
      <c r="R71">
        <v>231</v>
      </c>
      <c r="S71">
        <v>286</v>
      </c>
    </row>
    <row r="72" spans="1:19" x14ac:dyDescent="0.25">
      <c r="A72">
        <v>47147</v>
      </c>
      <c r="B72" t="s">
        <v>20</v>
      </c>
      <c r="C72" t="s">
        <v>21</v>
      </c>
      <c r="D72" t="s">
        <v>19</v>
      </c>
      <c r="E72">
        <v>1428</v>
      </c>
      <c r="F72">
        <v>1488</v>
      </c>
      <c r="G72">
        <v>1602</v>
      </c>
      <c r="H72">
        <v>1829</v>
      </c>
      <c r="I72">
        <v>2079</v>
      </c>
      <c r="J72">
        <v>4198</v>
      </c>
      <c r="K72">
        <v>4390</v>
      </c>
      <c r="L72">
        <v>4755</v>
      </c>
      <c r="M72">
        <v>5405</v>
      </c>
      <c r="N72">
        <v>6205</v>
      </c>
      <c r="O72">
        <v>1000</v>
      </c>
      <c r="P72">
        <v>1052</v>
      </c>
      <c r="Q72">
        <v>1174</v>
      </c>
      <c r="R72">
        <v>1414</v>
      </c>
      <c r="S72">
        <v>1683</v>
      </c>
    </row>
    <row r="73" spans="1:19" x14ac:dyDescent="0.25">
      <c r="A73">
        <v>47147</v>
      </c>
      <c r="B73" t="s">
        <v>81</v>
      </c>
      <c r="C73" t="s">
        <v>82</v>
      </c>
      <c r="D73" t="s">
        <v>19</v>
      </c>
      <c r="E73">
        <v>667</v>
      </c>
      <c r="F73">
        <v>685</v>
      </c>
      <c r="G73">
        <v>699</v>
      </c>
      <c r="H73">
        <v>746</v>
      </c>
      <c r="I73">
        <v>801</v>
      </c>
      <c r="J73">
        <v>1908</v>
      </c>
      <c r="K73">
        <v>1959</v>
      </c>
      <c r="L73">
        <v>1995</v>
      </c>
      <c r="M73">
        <v>2131</v>
      </c>
      <c r="N73">
        <v>2306</v>
      </c>
      <c r="O73">
        <v>415</v>
      </c>
      <c r="P73">
        <v>474</v>
      </c>
      <c r="Q73">
        <v>564</v>
      </c>
      <c r="R73">
        <v>752</v>
      </c>
      <c r="S73">
        <v>979</v>
      </c>
    </row>
    <row r="74" spans="1:19" x14ac:dyDescent="0.25">
      <c r="A74">
        <v>47147</v>
      </c>
      <c r="B74" t="s">
        <v>83</v>
      </c>
      <c r="C74" t="s">
        <v>84</v>
      </c>
      <c r="D74" t="s">
        <v>19</v>
      </c>
      <c r="E74">
        <v>2505</v>
      </c>
      <c r="F74">
        <v>2641</v>
      </c>
      <c r="G74">
        <v>2812</v>
      </c>
      <c r="H74">
        <v>3115</v>
      </c>
      <c r="I74">
        <v>3393</v>
      </c>
      <c r="J74">
        <v>6763</v>
      </c>
      <c r="K74">
        <v>7096</v>
      </c>
      <c r="L74">
        <v>7529</v>
      </c>
      <c r="M74">
        <v>8313</v>
      </c>
      <c r="N74">
        <v>8993</v>
      </c>
      <c r="O74">
        <v>1780</v>
      </c>
      <c r="P74">
        <v>1894</v>
      </c>
      <c r="Q74">
        <v>2120</v>
      </c>
      <c r="R74">
        <v>2636</v>
      </c>
      <c r="S74">
        <v>3211</v>
      </c>
    </row>
    <row r="75" spans="1:19" x14ac:dyDescent="0.25">
      <c r="A75">
        <v>47147</v>
      </c>
      <c r="B75" t="s">
        <v>85</v>
      </c>
      <c r="C75" t="s">
        <v>86</v>
      </c>
      <c r="D75" t="s">
        <v>19</v>
      </c>
      <c r="E75">
        <v>615</v>
      </c>
      <c r="F75">
        <v>631</v>
      </c>
      <c r="G75">
        <v>655</v>
      </c>
      <c r="H75">
        <v>695</v>
      </c>
      <c r="I75">
        <v>723</v>
      </c>
      <c r="J75">
        <v>1565</v>
      </c>
      <c r="K75">
        <v>1607</v>
      </c>
      <c r="L75">
        <v>1667</v>
      </c>
      <c r="M75">
        <v>1790</v>
      </c>
      <c r="N75">
        <v>1867</v>
      </c>
      <c r="O75">
        <v>364</v>
      </c>
      <c r="P75">
        <v>411</v>
      </c>
      <c r="Q75">
        <v>530</v>
      </c>
      <c r="R75">
        <v>749</v>
      </c>
      <c r="S75">
        <v>983</v>
      </c>
    </row>
    <row r="76" spans="1:19" x14ac:dyDescent="0.25">
      <c r="A76">
        <v>47147</v>
      </c>
      <c r="B76" t="s">
        <v>24</v>
      </c>
      <c r="C76" t="s">
        <v>25</v>
      </c>
      <c r="D76" t="s">
        <v>19</v>
      </c>
      <c r="E76">
        <v>21</v>
      </c>
      <c r="F76">
        <v>21</v>
      </c>
      <c r="G76">
        <v>26</v>
      </c>
      <c r="H76">
        <v>30</v>
      </c>
      <c r="I76">
        <v>34</v>
      </c>
      <c r="J76">
        <v>59</v>
      </c>
      <c r="K76">
        <v>59</v>
      </c>
      <c r="L76">
        <v>73</v>
      </c>
      <c r="M76">
        <v>83</v>
      </c>
      <c r="N76">
        <v>91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47147</v>
      </c>
      <c r="B77" t="s">
        <v>87</v>
      </c>
      <c r="C77" t="s">
        <v>88</v>
      </c>
      <c r="D77" t="s">
        <v>52</v>
      </c>
      <c r="E77">
        <v>416</v>
      </c>
      <c r="F77">
        <v>434</v>
      </c>
      <c r="G77">
        <v>458</v>
      </c>
      <c r="H77">
        <v>509</v>
      </c>
      <c r="I77">
        <v>560</v>
      </c>
      <c r="J77">
        <v>1178</v>
      </c>
      <c r="K77">
        <v>1238</v>
      </c>
      <c r="L77">
        <v>1324</v>
      </c>
      <c r="M77">
        <v>1492</v>
      </c>
      <c r="N77">
        <v>1650</v>
      </c>
      <c r="O77">
        <v>1049</v>
      </c>
      <c r="P77">
        <v>1110</v>
      </c>
      <c r="Q77">
        <v>1253</v>
      </c>
      <c r="R77">
        <v>1583</v>
      </c>
      <c r="S77">
        <v>1885</v>
      </c>
    </row>
    <row r="78" spans="1:19" x14ac:dyDescent="0.25">
      <c r="A78">
        <v>47147</v>
      </c>
      <c r="B78" t="s">
        <v>28</v>
      </c>
      <c r="C78" t="s">
        <v>29</v>
      </c>
      <c r="D78" t="s">
        <v>19</v>
      </c>
      <c r="E78">
        <v>11</v>
      </c>
      <c r="F78">
        <v>13</v>
      </c>
      <c r="G78">
        <v>13</v>
      </c>
      <c r="H78">
        <v>14</v>
      </c>
      <c r="I78">
        <v>16</v>
      </c>
      <c r="J78">
        <v>27</v>
      </c>
      <c r="K78">
        <v>34</v>
      </c>
      <c r="L78">
        <v>34</v>
      </c>
      <c r="M78">
        <v>35</v>
      </c>
      <c r="N78">
        <v>39</v>
      </c>
      <c r="O78">
        <v>11</v>
      </c>
      <c r="P78">
        <v>11</v>
      </c>
      <c r="Q78">
        <v>11</v>
      </c>
      <c r="R78">
        <v>11</v>
      </c>
      <c r="S78">
        <v>11</v>
      </c>
    </row>
    <row r="79" spans="1:19" x14ac:dyDescent="0.25">
      <c r="A79">
        <v>47147</v>
      </c>
      <c r="B79" t="s">
        <v>89</v>
      </c>
      <c r="C79" t="s">
        <v>90</v>
      </c>
      <c r="D79" t="s">
        <v>19</v>
      </c>
      <c r="E79">
        <v>18</v>
      </c>
      <c r="F79">
        <v>18</v>
      </c>
      <c r="G79">
        <v>19</v>
      </c>
      <c r="H79">
        <v>19</v>
      </c>
      <c r="I79">
        <v>19</v>
      </c>
      <c r="J79">
        <v>44</v>
      </c>
      <c r="K79">
        <v>44</v>
      </c>
      <c r="L79">
        <v>46</v>
      </c>
      <c r="M79">
        <v>46</v>
      </c>
      <c r="N79">
        <v>46</v>
      </c>
      <c r="O79">
        <v>235</v>
      </c>
      <c r="P79">
        <v>272</v>
      </c>
      <c r="Q79">
        <v>352</v>
      </c>
      <c r="R79">
        <v>500</v>
      </c>
      <c r="S79">
        <v>722</v>
      </c>
    </row>
    <row r="80" spans="1:19" x14ac:dyDescent="0.25">
      <c r="A80">
        <v>47147</v>
      </c>
      <c r="B80" t="s">
        <v>48</v>
      </c>
      <c r="C80" t="s">
        <v>49</v>
      </c>
      <c r="D80" t="s">
        <v>19</v>
      </c>
      <c r="E80">
        <v>819</v>
      </c>
      <c r="F80">
        <v>866</v>
      </c>
      <c r="G80">
        <v>925</v>
      </c>
      <c r="H80">
        <v>1014</v>
      </c>
      <c r="I80">
        <v>1101</v>
      </c>
      <c r="J80">
        <v>2089</v>
      </c>
      <c r="K80">
        <v>2207</v>
      </c>
      <c r="L80">
        <v>2352</v>
      </c>
      <c r="M80">
        <v>2613</v>
      </c>
      <c r="N80">
        <v>2878</v>
      </c>
      <c r="O80">
        <v>1793</v>
      </c>
      <c r="P80">
        <v>1830</v>
      </c>
      <c r="Q80">
        <v>1913</v>
      </c>
      <c r="R80">
        <v>2031</v>
      </c>
      <c r="S80">
        <v>2165</v>
      </c>
    </row>
    <row r="81" spans="1:19" x14ac:dyDescent="0.25">
      <c r="A81">
        <v>47147</v>
      </c>
      <c r="B81" t="s">
        <v>91</v>
      </c>
      <c r="C81" t="s">
        <v>92</v>
      </c>
      <c r="D81" t="s">
        <v>19</v>
      </c>
      <c r="E81">
        <v>6371</v>
      </c>
      <c r="F81">
        <v>7225</v>
      </c>
      <c r="G81">
        <v>8467</v>
      </c>
      <c r="H81">
        <v>10554</v>
      </c>
      <c r="I81">
        <v>12633</v>
      </c>
      <c r="J81">
        <v>15815</v>
      </c>
      <c r="K81">
        <v>18001</v>
      </c>
      <c r="L81">
        <v>21126</v>
      </c>
      <c r="M81">
        <v>26241</v>
      </c>
      <c r="N81">
        <v>31366</v>
      </c>
      <c r="O81">
        <v>17687</v>
      </c>
      <c r="P81">
        <v>18377</v>
      </c>
      <c r="Q81">
        <v>19580</v>
      </c>
      <c r="R81">
        <v>21820</v>
      </c>
      <c r="S81">
        <v>23729</v>
      </c>
    </row>
    <row r="82" spans="1:19" x14ac:dyDescent="0.25">
      <c r="A82">
        <v>47147</v>
      </c>
      <c r="B82" t="s">
        <v>93</v>
      </c>
      <c r="C82" t="s">
        <v>94</v>
      </c>
      <c r="D82" t="s">
        <v>19</v>
      </c>
      <c r="E82">
        <v>2105</v>
      </c>
      <c r="F82">
        <v>2251</v>
      </c>
      <c r="G82">
        <v>2478</v>
      </c>
      <c r="H82">
        <v>2803</v>
      </c>
      <c r="I82">
        <v>3137</v>
      </c>
      <c r="J82">
        <v>6057</v>
      </c>
      <c r="K82">
        <v>6440</v>
      </c>
      <c r="L82">
        <v>7072</v>
      </c>
      <c r="M82">
        <v>7958</v>
      </c>
      <c r="N82">
        <v>8845</v>
      </c>
      <c r="O82">
        <v>6302</v>
      </c>
      <c r="P82">
        <v>6705</v>
      </c>
      <c r="Q82">
        <v>7271</v>
      </c>
      <c r="R82">
        <v>8548</v>
      </c>
      <c r="S82">
        <v>9817</v>
      </c>
    </row>
    <row r="83" spans="1:19" x14ac:dyDescent="0.25">
      <c r="B83" t="s">
        <v>203</v>
      </c>
      <c r="D83" t="s">
        <v>144</v>
      </c>
      <c r="E83">
        <f>SUM(E86:E95)</f>
        <v>106673</v>
      </c>
      <c r="F83">
        <f t="shared" ref="F83:S83" si="24">SUM(F86:F95)</f>
        <v>116770</v>
      </c>
      <c r="G83">
        <f t="shared" si="24"/>
        <v>132670</v>
      </c>
      <c r="H83">
        <f t="shared" si="24"/>
        <v>163640</v>
      </c>
      <c r="I83">
        <f t="shared" si="24"/>
        <v>199112</v>
      </c>
      <c r="J83">
        <f t="shared" si="24"/>
        <v>290231</v>
      </c>
      <c r="K83">
        <f t="shared" si="24"/>
        <v>317710</v>
      </c>
      <c r="L83">
        <f t="shared" si="24"/>
        <v>360929</v>
      </c>
      <c r="M83">
        <f t="shared" si="24"/>
        <v>445091</v>
      </c>
      <c r="N83">
        <f t="shared" si="24"/>
        <v>541405</v>
      </c>
      <c r="O83">
        <f t="shared" si="24"/>
        <v>171497</v>
      </c>
      <c r="P83">
        <f t="shared" si="24"/>
        <v>181071</v>
      </c>
      <c r="Q83">
        <f t="shared" si="24"/>
        <v>198139</v>
      </c>
      <c r="R83">
        <f t="shared" si="24"/>
        <v>234096</v>
      </c>
      <c r="S83">
        <f t="shared" si="24"/>
        <v>272170</v>
      </c>
    </row>
    <row r="84" spans="1:19" x14ac:dyDescent="0.25">
      <c r="B84" t="s">
        <v>204</v>
      </c>
      <c r="D84" t="s">
        <v>178</v>
      </c>
      <c r="E84">
        <f>E83-E85</f>
        <v>29443</v>
      </c>
      <c r="F84">
        <f t="shared" ref="F84:S84" si="25">F83-F85</f>
        <v>33653</v>
      </c>
      <c r="G84">
        <f t="shared" si="25"/>
        <v>40889</v>
      </c>
      <c r="H84">
        <f t="shared" si="25"/>
        <v>57288</v>
      </c>
      <c r="I84">
        <f t="shared" si="25"/>
        <v>80495</v>
      </c>
      <c r="J84">
        <f t="shared" si="25"/>
        <v>84366</v>
      </c>
      <c r="K84">
        <f t="shared" si="25"/>
        <v>96161</v>
      </c>
      <c r="L84">
        <f t="shared" si="25"/>
        <v>116753</v>
      </c>
      <c r="M84">
        <f t="shared" si="25"/>
        <v>163414</v>
      </c>
      <c r="N84">
        <f t="shared" si="25"/>
        <v>229342</v>
      </c>
      <c r="O84">
        <f t="shared" si="25"/>
        <v>9309</v>
      </c>
      <c r="P84">
        <f t="shared" si="25"/>
        <v>9794</v>
      </c>
      <c r="Q84">
        <f t="shared" si="25"/>
        <v>10686</v>
      </c>
      <c r="R84">
        <f t="shared" si="25"/>
        <v>12802</v>
      </c>
      <c r="S84">
        <f t="shared" si="25"/>
        <v>15243</v>
      </c>
    </row>
    <row r="85" spans="1:19" x14ac:dyDescent="0.25">
      <c r="B85" t="s">
        <v>205</v>
      </c>
      <c r="D85" t="s">
        <v>181</v>
      </c>
      <c r="E85">
        <f>SUM(E88:E91,E94)</f>
        <v>77230</v>
      </c>
      <c r="F85">
        <f t="shared" ref="F85:S85" si="26">SUM(F88:F91,F94)</f>
        <v>83117</v>
      </c>
      <c r="G85">
        <f t="shared" si="26"/>
        <v>91781</v>
      </c>
      <c r="H85">
        <f t="shared" si="26"/>
        <v>106352</v>
      </c>
      <c r="I85">
        <f t="shared" si="26"/>
        <v>118617</v>
      </c>
      <c r="J85">
        <f t="shared" si="26"/>
        <v>205865</v>
      </c>
      <c r="K85">
        <f t="shared" si="26"/>
        <v>221549</v>
      </c>
      <c r="L85">
        <f t="shared" si="26"/>
        <v>244176</v>
      </c>
      <c r="M85">
        <f t="shared" si="26"/>
        <v>281677</v>
      </c>
      <c r="N85">
        <f t="shared" si="26"/>
        <v>312063</v>
      </c>
      <c r="O85">
        <f t="shared" si="26"/>
        <v>162188</v>
      </c>
      <c r="P85">
        <f t="shared" si="26"/>
        <v>171277</v>
      </c>
      <c r="Q85">
        <f t="shared" si="26"/>
        <v>187453</v>
      </c>
      <c r="R85">
        <f t="shared" si="26"/>
        <v>221294</v>
      </c>
      <c r="S85">
        <f t="shared" si="26"/>
        <v>256927</v>
      </c>
    </row>
    <row r="86" spans="1:19" x14ac:dyDescent="0.25">
      <c r="A86">
        <v>47149</v>
      </c>
      <c r="B86" t="s">
        <v>167</v>
      </c>
      <c r="C86" t="s">
        <v>157</v>
      </c>
      <c r="D86" t="s">
        <v>179</v>
      </c>
      <c r="E86">
        <v>27797</v>
      </c>
      <c r="F86">
        <v>31772</v>
      </c>
      <c r="G86">
        <v>38601</v>
      </c>
      <c r="H86">
        <v>54231</v>
      </c>
      <c r="I86">
        <v>76470</v>
      </c>
      <c r="J86">
        <v>79742</v>
      </c>
      <c r="K86">
        <v>90879</v>
      </c>
      <c r="L86">
        <v>110321</v>
      </c>
      <c r="M86">
        <v>154765</v>
      </c>
      <c r="N86">
        <v>217933</v>
      </c>
      <c r="O86">
        <v>7258</v>
      </c>
      <c r="P86">
        <v>7665</v>
      </c>
      <c r="Q86">
        <v>8389</v>
      </c>
      <c r="R86">
        <v>10162</v>
      </c>
      <c r="S86">
        <v>12249</v>
      </c>
    </row>
    <row r="87" spans="1:19" x14ac:dyDescent="0.25">
      <c r="A87">
        <v>47149</v>
      </c>
      <c r="B87" t="s">
        <v>95</v>
      </c>
      <c r="C87" t="s">
        <v>96</v>
      </c>
      <c r="D87" t="s">
        <v>52</v>
      </c>
      <c r="E87">
        <v>1072</v>
      </c>
      <c r="F87">
        <v>1195</v>
      </c>
      <c r="G87">
        <v>1429</v>
      </c>
      <c r="H87">
        <v>1830</v>
      </c>
      <c r="I87">
        <v>2311</v>
      </c>
      <c r="J87">
        <v>2971</v>
      </c>
      <c r="K87">
        <v>3289</v>
      </c>
      <c r="L87">
        <v>3944</v>
      </c>
      <c r="M87">
        <v>5054</v>
      </c>
      <c r="N87">
        <v>6420</v>
      </c>
      <c r="O87">
        <v>793</v>
      </c>
      <c r="P87">
        <v>822</v>
      </c>
      <c r="Q87">
        <v>876</v>
      </c>
      <c r="R87">
        <v>988</v>
      </c>
      <c r="S87">
        <v>1113</v>
      </c>
    </row>
    <row r="88" spans="1:19" x14ac:dyDescent="0.25">
      <c r="A88">
        <v>47149</v>
      </c>
      <c r="B88" t="s">
        <v>97</v>
      </c>
      <c r="C88" t="s">
        <v>98</v>
      </c>
      <c r="D88" t="s">
        <v>19</v>
      </c>
      <c r="E88">
        <v>300</v>
      </c>
      <c r="F88">
        <v>323</v>
      </c>
      <c r="G88">
        <v>365</v>
      </c>
      <c r="H88">
        <v>483</v>
      </c>
      <c r="I88">
        <v>640</v>
      </c>
      <c r="J88">
        <v>788</v>
      </c>
      <c r="K88">
        <v>845</v>
      </c>
      <c r="L88">
        <v>954</v>
      </c>
      <c r="M88">
        <v>1277</v>
      </c>
      <c r="N88">
        <v>1691</v>
      </c>
      <c r="O88">
        <v>734</v>
      </c>
      <c r="P88">
        <v>803</v>
      </c>
      <c r="Q88">
        <v>916</v>
      </c>
      <c r="R88">
        <v>1090</v>
      </c>
      <c r="S88">
        <v>1277</v>
      </c>
    </row>
    <row r="89" spans="1:19" x14ac:dyDescent="0.25">
      <c r="A89">
        <v>47149</v>
      </c>
      <c r="B89" t="s">
        <v>99</v>
      </c>
      <c r="C89" t="s">
        <v>100</v>
      </c>
      <c r="D89" t="s">
        <v>19</v>
      </c>
      <c r="E89">
        <v>11036</v>
      </c>
      <c r="F89">
        <v>11705</v>
      </c>
      <c r="G89">
        <v>12825</v>
      </c>
      <c r="H89">
        <v>14611</v>
      </c>
      <c r="I89">
        <v>16170</v>
      </c>
      <c r="J89">
        <v>34904</v>
      </c>
      <c r="K89">
        <v>36786</v>
      </c>
      <c r="L89">
        <v>39919</v>
      </c>
      <c r="M89">
        <v>44882</v>
      </c>
      <c r="N89">
        <v>48855</v>
      </c>
      <c r="O89">
        <v>20548</v>
      </c>
      <c r="P89">
        <v>21857</v>
      </c>
      <c r="Q89">
        <v>24353</v>
      </c>
      <c r="R89">
        <v>29319</v>
      </c>
      <c r="S89">
        <v>34625</v>
      </c>
    </row>
    <row r="90" spans="1:19" x14ac:dyDescent="0.25">
      <c r="A90">
        <v>47149</v>
      </c>
      <c r="B90" t="s">
        <v>101</v>
      </c>
      <c r="C90" t="s">
        <v>102</v>
      </c>
      <c r="D90" t="s">
        <v>19</v>
      </c>
      <c r="E90">
        <v>48133</v>
      </c>
      <c r="F90">
        <v>52690</v>
      </c>
      <c r="G90">
        <v>59707</v>
      </c>
      <c r="H90">
        <v>70897</v>
      </c>
      <c r="I90">
        <v>79953</v>
      </c>
      <c r="J90">
        <v>122320</v>
      </c>
      <c r="K90">
        <v>134299</v>
      </c>
      <c r="L90">
        <v>152467</v>
      </c>
      <c r="M90">
        <v>180832</v>
      </c>
      <c r="N90">
        <v>202982</v>
      </c>
      <c r="O90">
        <v>94310</v>
      </c>
      <c r="P90">
        <v>99593</v>
      </c>
      <c r="Q90">
        <v>109067</v>
      </c>
      <c r="R90">
        <v>128831</v>
      </c>
      <c r="S90">
        <v>148984</v>
      </c>
    </row>
    <row r="91" spans="1:19" x14ac:dyDescent="0.25">
      <c r="A91">
        <v>47149</v>
      </c>
      <c r="B91" t="s">
        <v>24</v>
      </c>
      <c r="C91" t="s">
        <v>25</v>
      </c>
      <c r="D91" t="s">
        <v>19</v>
      </c>
      <c r="E91">
        <v>0</v>
      </c>
      <c r="F91">
        <v>0</v>
      </c>
      <c r="G91">
        <v>0</v>
      </c>
      <c r="H91">
        <v>1</v>
      </c>
      <c r="I91">
        <v>2</v>
      </c>
      <c r="J91">
        <v>0</v>
      </c>
      <c r="K91">
        <v>0</v>
      </c>
      <c r="L91">
        <v>0</v>
      </c>
      <c r="M91">
        <v>2</v>
      </c>
      <c r="N91">
        <v>5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47149</v>
      </c>
      <c r="B92" t="s">
        <v>103</v>
      </c>
      <c r="C92" t="s">
        <v>96</v>
      </c>
      <c r="D92" t="s">
        <v>52</v>
      </c>
      <c r="E92">
        <v>395</v>
      </c>
      <c r="F92">
        <v>481</v>
      </c>
      <c r="G92">
        <v>602</v>
      </c>
      <c r="H92">
        <v>878</v>
      </c>
      <c r="I92">
        <v>1227</v>
      </c>
      <c r="J92">
        <v>1124</v>
      </c>
      <c r="K92">
        <v>1370</v>
      </c>
      <c r="L92">
        <v>1710</v>
      </c>
      <c r="M92">
        <v>2540</v>
      </c>
      <c r="N92">
        <v>3513</v>
      </c>
      <c r="O92">
        <v>561</v>
      </c>
      <c r="P92">
        <v>579</v>
      </c>
      <c r="Q92">
        <v>617</v>
      </c>
      <c r="R92">
        <v>679</v>
      </c>
      <c r="S92">
        <v>755</v>
      </c>
    </row>
    <row r="93" spans="1:19" x14ac:dyDescent="0.25">
      <c r="A93">
        <v>47149</v>
      </c>
      <c r="B93" t="s">
        <v>50</v>
      </c>
      <c r="C93" t="s">
        <v>51</v>
      </c>
      <c r="D93" t="s">
        <v>52</v>
      </c>
      <c r="E93">
        <v>3</v>
      </c>
      <c r="F93">
        <v>5</v>
      </c>
      <c r="G93">
        <v>7</v>
      </c>
      <c r="H93">
        <v>8</v>
      </c>
      <c r="I93">
        <v>13</v>
      </c>
      <c r="J93">
        <v>11</v>
      </c>
      <c r="K93">
        <v>20</v>
      </c>
      <c r="L93">
        <v>24</v>
      </c>
      <c r="M93">
        <v>29</v>
      </c>
      <c r="N93">
        <v>46</v>
      </c>
      <c r="O93">
        <v>4</v>
      </c>
      <c r="P93">
        <v>4</v>
      </c>
      <c r="Q93">
        <v>4</v>
      </c>
      <c r="R93">
        <v>4</v>
      </c>
      <c r="S93">
        <v>4</v>
      </c>
    </row>
    <row r="94" spans="1:19" x14ac:dyDescent="0.25">
      <c r="A94">
        <v>47149</v>
      </c>
      <c r="B94" t="s">
        <v>104</v>
      </c>
      <c r="C94" t="s">
        <v>105</v>
      </c>
      <c r="D94" t="s">
        <v>19</v>
      </c>
      <c r="E94">
        <v>17761</v>
      </c>
      <c r="F94">
        <v>18399</v>
      </c>
      <c r="G94">
        <v>18884</v>
      </c>
      <c r="H94">
        <v>20360</v>
      </c>
      <c r="I94">
        <v>21852</v>
      </c>
      <c r="J94">
        <v>47853</v>
      </c>
      <c r="K94">
        <v>49619</v>
      </c>
      <c r="L94">
        <v>50836</v>
      </c>
      <c r="M94">
        <v>54684</v>
      </c>
      <c r="N94">
        <v>58530</v>
      </c>
      <c r="O94">
        <v>46596</v>
      </c>
      <c r="P94">
        <v>49024</v>
      </c>
      <c r="Q94">
        <v>53117</v>
      </c>
      <c r="R94">
        <v>62054</v>
      </c>
      <c r="S94">
        <v>72041</v>
      </c>
    </row>
    <row r="95" spans="1:19" x14ac:dyDescent="0.25">
      <c r="A95">
        <v>47149</v>
      </c>
      <c r="B95" t="s">
        <v>106</v>
      </c>
      <c r="C95" t="s">
        <v>96</v>
      </c>
      <c r="D95" t="s">
        <v>52</v>
      </c>
      <c r="E95">
        <v>176</v>
      </c>
      <c r="F95">
        <v>200</v>
      </c>
      <c r="G95">
        <v>250</v>
      </c>
      <c r="H95">
        <v>341</v>
      </c>
      <c r="I95">
        <v>474</v>
      </c>
      <c r="J95">
        <v>518</v>
      </c>
      <c r="K95">
        <v>603</v>
      </c>
      <c r="L95">
        <v>754</v>
      </c>
      <c r="M95">
        <v>1026</v>
      </c>
      <c r="N95">
        <v>1430</v>
      </c>
      <c r="O95">
        <v>693</v>
      </c>
      <c r="P95">
        <v>724</v>
      </c>
      <c r="Q95">
        <v>800</v>
      </c>
      <c r="R95">
        <v>969</v>
      </c>
      <c r="S95">
        <v>1122</v>
      </c>
    </row>
    <row r="96" spans="1:19" x14ac:dyDescent="0.25">
      <c r="B96" t="s">
        <v>206</v>
      </c>
      <c r="C96" t="s">
        <v>158</v>
      </c>
      <c r="D96" t="s">
        <v>144</v>
      </c>
      <c r="E96">
        <f>SUM(E99:E102)</f>
        <v>5315</v>
      </c>
      <c r="F96">
        <f t="shared" ref="F96:S96" si="27">SUM(F99:F102)</f>
        <v>5554</v>
      </c>
      <c r="G96">
        <f t="shared" si="27"/>
        <v>5860</v>
      </c>
      <c r="H96">
        <f t="shared" si="27"/>
        <v>6279</v>
      </c>
      <c r="I96">
        <f t="shared" si="27"/>
        <v>6684</v>
      </c>
      <c r="J96">
        <f t="shared" si="27"/>
        <v>13052</v>
      </c>
      <c r="K96">
        <f t="shared" si="27"/>
        <v>13637</v>
      </c>
      <c r="L96">
        <f t="shared" si="27"/>
        <v>14356</v>
      </c>
      <c r="M96">
        <f t="shared" si="27"/>
        <v>15381</v>
      </c>
      <c r="N96">
        <f t="shared" si="27"/>
        <v>16380</v>
      </c>
      <c r="O96">
        <f t="shared" si="27"/>
        <v>4537</v>
      </c>
      <c r="P96">
        <f t="shared" si="27"/>
        <v>4703</v>
      </c>
      <c r="Q96">
        <f t="shared" si="27"/>
        <v>4993</v>
      </c>
      <c r="R96">
        <f t="shared" si="27"/>
        <v>5465</v>
      </c>
      <c r="S96">
        <f t="shared" si="27"/>
        <v>5867</v>
      </c>
    </row>
    <row r="97" spans="1:19" x14ac:dyDescent="0.25">
      <c r="B97" t="s">
        <v>207</v>
      </c>
      <c r="D97" t="s">
        <v>178</v>
      </c>
      <c r="E97">
        <f>E96-E98</f>
        <v>4417</v>
      </c>
      <c r="F97">
        <f t="shared" ref="F97:S97" si="28">F96-F98</f>
        <v>4639</v>
      </c>
      <c r="G97">
        <f t="shared" si="28"/>
        <v>4920</v>
      </c>
      <c r="H97">
        <f t="shared" si="28"/>
        <v>5310</v>
      </c>
      <c r="I97">
        <f t="shared" si="28"/>
        <v>5690</v>
      </c>
      <c r="J97">
        <f t="shared" si="28"/>
        <v>10903</v>
      </c>
      <c r="K97">
        <f t="shared" si="28"/>
        <v>11450</v>
      </c>
      <c r="L97">
        <f t="shared" si="28"/>
        <v>12116</v>
      </c>
      <c r="M97">
        <f t="shared" si="28"/>
        <v>13077</v>
      </c>
      <c r="N97">
        <f t="shared" si="28"/>
        <v>14021</v>
      </c>
      <c r="O97">
        <f t="shared" si="28"/>
        <v>1346</v>
      </c>
      <c r="P97">
        <f t="shared" si="28"/>
        <v>1406</v>
      </c>
      <c r="Q97">
        <f t="shared" si="28"/>
        <v>1530</v>
      </c>
      <c r="R97">
        <f t="shared" si="28"/>
        <v>1789</v>
      </c>
      <c r="S97">
        <f t="shared" si="28"/>
        <v>2026</v>
      </c>
    </row>
    <row r="98" spans="1:19" x14ac:dyDescent="0.25">
      <c r="B98" t="s">
        <v>208</v>
      </c>
      <c r="D98" t="s">
        <v>181</v>
      </c>
      <c r="E98">
        <f>SUM(E100:E102)</f>
        <v>898</v>
      </c>
      <c r="F98">
        <f t="shared" ref="F98:S98" si="29">SUM(F100:F102)</f>
        <v>915</v>
      </c>
      <c r="G98">
        <f t="shared" si="29"/>
        <v>940</v>
      </c>
      <c r="H98">
        <f t="shared" si="29"/>
        <v>969</v>
      </c>
      <c r="I98">
        <f t="shared" si="29"/>
        <v>994</v>
      </c>
      <c r="J98">
        <f t="shared" si="29"/>
        <v>2149</v>
      </c>
      <c r="K98">
        <f t="shared" si="29"/>
        <v>2187</v>
      </c>
      <c r="L98">
        <f t="shared" si="29"/>
        <v>2240</v>
      </c>
      <c r="M98">
        <f t="shared" si="29"/>
        <v>2304</v>
      </c>
      <c r="N98">
        <f t="shared" si="29"/>
        <v>2359</v>
      </c>
      <c r="O98">
        <f t="shared" si="29"/>
        <v>3191</v>
      </c>
      <c r="P98">
        <f t="shared" si="29"/>
        <v>3297</v>
      </c>
      <c r="Q98">
        <f t="shared" si="29"/>
        <v>3463</v>
      </c>
      <c r="R98">
        <f t="shared" si="29"/>
        <v>3676</v>
      </c>
      <c r="S98">
        <f t="shared" si="29"/>
        <v>3841</v>
      </c>
    </row>
    <row r="99" spans="1:19" x14ac:dyDescent="0.25">
      <c r="A99">
        <v>47161</v>
      </c>
      <c r="B99" t="s">
        <v>166</v>
      </c>
      <c r="D99" t="s">
        <v>179</v>
      </c>
      <c r="E99">
        <v>4417</v>
      </c>
      <c r="F99">
        <v>4639</v>
      </c>
      <c r="G99">
        <v>4920</v>
      </c>
      <c r="H99">
        <v>5310</v>
      </c>
      <c r="I99">
        <v>5690</v>
      </c>
      <c r="J99">
        <v>10903</v>
      </c>
      <c r="K99">
        <v>11450</v>
      </c>
      <c r="L99">
        <v>12116</v>
      </c>
      <c r="M99">
        <v>13077</v>
      </c>
      <c r="N99">
        <v>14021</v>
      </c>
      <c r="O99">
        <v>1346</v>
      </c>
      <c r="P99">
        <v>1406</v>
      </c>
      <c r="Q99">
        <v>1530</v>
      </c>
      <c r="R99">
        <v>1789</v>
      </c>
      <c r="S99">
        <v>2026</v>
      </c>
    </row>
    <row r="100" spans="1:19" x14ac:dyDescent="0.25">
      <c r="A100">
        <v>47161</v>
      </c>
      <c r="B100" t="s">
        <v>65</v>
      </c>
      <c r="C100" t="s">
        <v>66</v>
      </c>
      <c r="D100" t="s">
        <v>19</v>
      </c>
      <c r="E100">
        <v>180</v>
      </c>
      <c r="F100">
        <v>181</v>
      </c>
      <c r="G100">
        <v>184</v>
      </c>
      <c r="H100">
        <v>186</v>
      </c>
      <c r="I100">
        <v>188</v>
      </c>
      <c r="J100">
        <v>406</v>
      </c>
      <c r="K100">
        <v>408</v>
      </c>
      <c r="L100">
        <v>413</v>
      </c>
      <c r="M100">
        <v>416</v>
      </c>
      <c r="N100">
        <v>421</v>
      </c>
      <c r="O100">
        <v>763</v>
      </c>
      <c r="P100">
        <v>774</v>
      </c>
      <c r="Q100">
        <v>783</v>
      </c>
      <c r="R100">
        <v>788</v>
      </c>
      <c r="S100">
        <v>789</v>
      </c>
    </row>
    <row r="101" spans="1:19" x14ac:dyDescent="0.25">
      <c r="A101">
        <v>47161</v>
      </c>
      <c r="B101" t="s">
        <v>107</v>
      </c>
      <c r="C101" t="s">
        <v>108</v>
      </c>
      <c r="D101" t="s">
        <v>19</v>
      </c>
      <c r="E101">
        <v>718</v>
      </c>
      <c r="F101">
        <v>734</v>
      </c>
      <c r="G101">
        <v>756</v>
      </c>
      <c r="H101">
        <v>783</v>
      </c>
      <c r="I101">
        <v>806</v>
      </c>
      <c r="J101">
        <v>1743</v>
      </c>
      <c r="K101">
        <v>1779</v>
      </c>
      <c r="L101">
        <v>1827</v>
      </c>
      <c r="M101">
        <v>1888</v>
      </c>
      <c r="N101">
        <v>1938</v>
      </c>
      <c r="O101">
        <v>2428</v>
      </c>
      <c r="P101">
        <v>2523</v>
      </c>
      <c r="Q101">
        <v>2680</v>
      </c>
      <c r="R101">
        <v>2888</v>
      </c>
      <c r="S101">
        <v>3052</v>
      </c>
    </row>
    <row r="102" spans="1:19" x14ac:dyDescent="0.25">
      <c r="A102">
        <v>47161</v>
      </c>
      <c r="B102" t="s">
        <v>69</v>
      </c>
      <c r="C102" t="s">
        <v>70</v>
      </c>
      <c r="D102" t="s">
        <v>19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B103" t="s">
        <v>213</v>
      </c>
      <c r="D103" t="s">
        <v>144</v>
      </c>
      <c r="E103">
        <f>SUM(E106:E126)</f>
        <v>64600</v>
      </c>
      <c r="F103">
        <f t="shared" ref="F103:S103" si="30">SUM(F106:F126)</f>
        <v>69723</v>
      </c>
      <c r="G103">
        <f t="shared" si="30"/>
        <v>77435</v>
      </c>
      <c r="H103">
        <f t="shared" si="30"/>
        <v>91424</v>
      </c>
      <c r="I103">
        <f t="shared" si="30"/>
        <v>106639</v>
      </c>
      <c r="J103">
        <f t="shared" si="30"/>
        <v>171565</v>
      </c>
      <c r="K103">
        <f t="shared" si="30"/>
        <v>185289</v>
      </c>
      <c r="L103">
        <f t="shared" si="30"/>
        <v>205921</v>
      </c>
      <c r="M103">
        <f t="shared" si="30"/>
        <v>242843</v>
      </c>
      <c r="N103">
        <f t="shared" si="30"/>
        <v>283828</v>
      </c>
      <c r="O103">
        <f t="shared" si="30"/>
        <v>85329</v>
      </c>
      <c r="P103">
        <f t="shared" si="30"/>
        <v>89986</v>
      </c>
      <c r="Q103">
        <f t="shared" si="30"/>
        <v>98099</v>
      </c>
      <c r="R103">
        <f t="shared" si="30"/>
        <v>113292</v>
      </c>
      <c r="S103">
        <f t="shared" si="30"/>
        <v>128640</v>
      </c>
    </row>
    <row r="104" spans="1:19" x14ac:dyDescent="0.25">
      <c r="B104" t="s">
        <v>214</v>
      </c>
      <c r="D104" t="s">
        <v>178</v>
      </c>
      <c r="E104">
        <f>E103-E105</f>
        <v>17836</v>
      </c>
      <c r="F104">
        <f t="shared" ref="F104:S104" si="31">F103-F105</f>
        <v>19706</v>
      </c>
      <c r="G104">
        <f t="shared" si="31"/>
        <v>22796</v>
      </c>
      <c r="H104">
        <f t="shared" si="31"/>
        <v>29031</v>
      </c>
      <c r="I104">
        <f t="shared" si="31"/>
        <v>37286</v>
      </c>
      <c r="J104">
        <f t="shared" si="31"/>
        <v>49710</v>
      </c>
      <c r="K104">
        <f t="shared" si="31"/>
        <v>54973</v>
      </c>
      <c r="L104">
        <f t="shared" si="31"/>
        <v>63888</v>
      </c>
      <c r="M104">
        <f t="shared" si="31"/>
        <v>81504</v>
      </c>
      <c r="N104">
        <f t="shared" si="31"/>
        <v>105339</v>
      </c>
      <c r="O104">
        <f t="shared" si="31"/>
        <v>4361</v>
      </c>
      <c r="P104">
        <f t="shared" si="31"/>
        <v>4539</v>
      </c>
      <c r="Q104">
        <f t="shared" si="31"/>
        <v>4838</v>
      </c>
      <c r="R104">
        <f t="shared" si="31"/>
        <v>5395</v>
      </c>
      <c r="S104">
        <f t="shared" si="31"/>
        <v>5952</v>
      </c>
    </row>
    <row r="105" spans="1:19" x14ac:dyDescent="0.25">
      <c r="B105" t="s">
        <v>215</v>
      </c>
      <c r="D105" t="s">
        <v>181</v>
      </c>
      <c r="E105">
        <f>SUM(E112:E113,E115,E116:E119,E122,E125:E126)</f>
        <v>46764</v>
      </c>
      <c r="F105">
        <f t="shared" ref="F105:S105" si="32">SUM(F112:F113,F115,F116:F119,F122,F125:F126)</f>
        <v>50017</v>
      </c>
      <c r="G105">
        <f t="shared" si="32"/>
        <v>54639</v>
      </c>
      <c r="H105">
        <f t="shared" si="32"/>
        <v>62393</v>
      </c>
      <c r="I105">
        <f t="shared" si="32"/>
        <v>69353</v>
      </c>
      <c r="J105">
        <f t="shared" si="32"/>
        <v>121855</v>
      </c>
      <c r="K105">
        <f t="shared" si="32"/>
        <v>130316</v>
      </c>
      <c r="L105">
        <f t="shared" si="32"/>
        <v>142033</v>
      </c>
      <c r="M105">
        <f t="shared" si="32"/>
        <v>161339</v>
      </c>
      <c r="N105">
        <f t="shared" si="32"/>
        <v>178489</v>
      </c>
      <c r="O105">
        <f t="shared" si="32"/>
        <v>80968</v>
      </c>
      <c r="P105">
        <f t="shared" si="32"/>
        <v>85447</v>
      </c>
      <c r="Q105">
        <f t="shared" si="32"/>
        <v>93261</v>
      </c>
      <c r="R105">
        <f t="shared" si="32"/>
        <v>107897</v>
      </c>
      <c r="S105">
        <f t="shared" si="32"/>
        <v>122688</v>
      </c>
    </row>
    <row r="106" spans="1:19" x14ac:dyDescent="0.25">
      <c r="A106">
        <v>47165</v>
      </c>
      <c r="B106" t="s">
        <v>165</v>
      </c>
      <c r="C106" t="s">
        <v>159</v>
      </c>
      <c r="D106" t="s">
        <v>179</v>
      </c>
      <c r="E106">
        <v>15500</v>
      </c>
      <c r="F106">
        <v>17173</v>
      </c>
      <c r="G106">
        <v>19924</v>
      </c>
      <c r="H106">
        <v>25537</v>
      </c>
      <c r="I106">
        <v>32976</v>
      </c>
      <c r="J106">
        <v>43005</v>
      </c>
      <c r="K106">
        <v>47682</v>
      </c>
      <c r="L106">
        <v>55656</v>
      </c>
      <c r="M106">
        <v>71480</v>
      </c>
      <c r="N106">
        <v>92901</v>
      </c>
      <c r="O106">
        <v>3448</v>
      </c>
      <c r="P106">
        <v>3609</v>
      </c>
      <c r="Q106">
        <v>3883</v>
      </c>
      <c r="R106">
        <v>4393</v>
      </c>
      <c r="S106">
        <v>4891</v>
      </c>
    </row>
    <row r="107" spans="1:19" x14ac:dyDescent="0.25">
      <c r="A107">
        <v>47165</v>
      </c>
      <c r="B107" t="s">
        <v>109</v>
      </c>
      <c r="C107" t="s">
        <v>110</v>
      </c>
      <c r="D107" t="s">
        <v>52</v>
      </c>
      <c r="E107">
        <v>151</v>
      </c>
      <c r="F107">
        <v>157</v>
      </c>
      <c r="G107">
        <v>165</v>
      </c>
      <c r="H107">
        <v>183</v>
      </c>
      <c r="I107">
        <v>199</v>
      </c>
      <c r="J107">
        <v>445</v>
      </c>
      <c r="K107">
        <v>461</v>
      </c>
      <c r="L107">
        <v>483</v>
      </c>
      <c r="M107">
        <v>534</v>
      </c>
      <c r="N107">
        <v>569</v>
      </c>
      <c r="O107">
        <v>53</v>
      </c>
      <c r="P107">
        <v>59</v>
      </c>
      <c r="Q107">
        <v>65</v>
      </c>
      <c r="R107">
        <v>81</v>
      </c>
      <c r="S107">
        <v>100</v>
      </c>
    </row>
    <row r="108" spans="1:19" x14ac:dyDescent="0.25">
      <c r="A108">
        <v>47165</v>
      </c>
      <c r="B108" t="s">
        <v>111</v>
      </c>
      <c r="C108" t="s">
        <v>110</v>
      </c>
      <c r="D108" t="s">
        <v>52</v>
      </c>
      <c r="E108">
        <v>73</v>
      </c>
      <c r="F108">
        <v>78</v>
      </c>
      <c r="G108">
        <v>92</v>
      </c>
      <c r="H108">
        <v>114</v>
      </c>
      <c r="I108">
        <v>161</v>
      </c>
      <c r="J108">
        <v>201</v>
      </c>
      <c r="K108">
        <v>216</v>
      </c>
      <c r="L108">
        <v>255</v>
      </c>
      <c r="M108">
        <v>323</v>
      </c>
      <c r="N108">
        <v>460</v>
      </c>
      <c r="O108">
        <v>33</v>
      </c>
      <c r="P108">
        <v>34</v>
      </c>
      <c r="Q108">
        <v>35</v>
      </c>
      <c r="R108">
        <v>35</v>
      </c>
      <c r="S108">
        <v>38</v>
      </c>
    </row>
    <row r="109" spans="1:19" x14ac:dyDescent="0.25">
      <c r="A109">
        <v>47165</v>
      </c>
      <c r="B109" t="s">
        <v>112</v>
      </c>
      <c r="C109" t="s">
        <v>110</v>
      </c>
      <c r="D109" t="s">
        <v>52</v>
      </c>
      <c r="E109">
        <v>241</v>
      </c>
      <c r="F109">
        <v>264</v>
      </c>
      <c r="G109">
        <v>308</v>
      </c>
      <c r="H109">
        <v>422</v>
      </c>
      <c r="I109">
        <v>531</v>
      </c>
      <c r="J109">
        <v>576</v>
      </c>
      <c r="K109">
        <v>638</v>
      </c>
      <c r="L109">
        <v>741</v>
      </c>
      <c r="M109">
        <v>1012</v>
      </c>
      <c r="N109">
        <v>1286</v>
      </c>
      <c r="O109">
        <v>171</v>
      </c>
      <c r="P109">
        <v>170</v>
      </c>
      <c r="Q109">
        <v>170</v>
      </c>
      <c r="R109">
        <v>170</v>
      </c>
      <c r="S109">
        <v>170</v>
      </c>
    </row>
    <row r="110" spans="1:19" x14ac:dyDescent="0.25">
      <c r="A110">
        <v>47165</v>
      </c>
      <c r="B110" t="s">
        <v>113</v>
      </c>
      <c r="C110" t="s">
        <v>114</v>
      </c>
      <c r="D110" t="s">
        <v>52</v>
      </c>
      <c r="E110">
        <v>140</v>
      </c>
      <c r="F110">
        <v>159</v>
      </c>
      <c r="G110">
        <v>190</v>
      </c>
      <c r="H110">
        <v>254</v>
      </c>
      <c r="I110">
        <v>329</v>
      </c>
      <c r="J110">
        <v>370</v>
      </c>
      <c r="K110">
        <v>410</v>
      </c>
      <c r="L110">
        <v>494</v>
      </c>
      <c r="M110">
        <v>699</v>
      </c>
      <c r="N110">
        <v>921</v>
      </c>
      <c r="O110">
        <v>101</v>
      </c>
      <c r="P110">
        <v>101</v>
      </c>
      <c r="Q110">
        <v>101</v>
      </c>
      <c r="R110">
        <v>101</v>
      </c>
      <c r="S110">
        <v>101</v>
      </c>
    </row>
    <row r="111" spans="1:19" x14ac:dyDescent="0.25">
      <c r="A111">
        <v>47165</v>
      </c>
      <c r="B111" t="s">
        <v>115</v>
      </c>
      <c r="C111" t="s">
        <v>110</v>
      </c>
      <c r="D111" t="s">
        <v>52</v>
      </c>
      <c r="E111">
        <v>44</v>
      </c>
      <c r="F111">
        <v>47</v>
      </c>
      <c r="G111">
        <v>59</v>
      </c>
      <c r="H111">
        <v>73</v>
      </c>
      <c r="I111">
        <v>87</v>
      </c>
      <c r="J111">
        <v>125</v>
      </c>
      <c r="K111">
        <v>132</v>
      </c>
      <c r="L111">
        <v>165</v>
      </c>
      <c r="M111">
        <v>211</v>
      </c>
      <c r="N111">
        <v>260</v>
      </c>
      <c r="O111">
        <v>4</v>
      </c>
      <c r="P111">
        <v>4</v>
      </c>
      <c r="Q111">
        <v>4</v>
      </c>
      <c r="R111">
        <v>4</v>
      </c>
      <c r="S111">
        <v>4</v>
      </c>
    </row>
    <row r="112" spans="1:19" x14ac:dyDescent="0.25">
      <c r="A112">
        <v>47165</v>
      </c>
      <c r="B112" t="s">
        <v>116</v>
      </c>
      <c r="C112" t="s">
        <v>117</v>
      </c>
      <c r="D112" t="s">
        <v>19</v>
      </c>
      <c r="E112">
        <v>13319</v>
      </c>
      <c r="F112">
        <v>14264</v>
      </c>
      <c r="G112">
        <v>15708</v>
      </c>
      <c r="H112">
        <v>18191</v>
      </c>
      <c r="I112">
        <v>20394</v>
      </c>
      <c r="J112">
        <v>33637</v>
      </c>
      <c r="K112">
        <v>35891</v>
      </c>
      <c r="L112">
        <v>39404</v>
      </c>
      <c r="M112">
        <v>45303</v>
      </c>
      <c r="N112">
        <v>50489</v>
      </c>
      <c r="O112">
        <v>28626</v>
      </c>
      <c r="P112">
        <v>30403</v>
      </c>
      <c r="Q112">
        <v>33452</v>
      </c>
      <c r="R112">
        <v>39537</v>
      </c>
      <c r="S112">
        <v>45859</v>
      </c>
    </row>
    <row r="113" spans="1:19" x14ac:dyDescent="0.25">
      <c r="A113">
        <v>47165</v>
      </c>
      <c r="B113" t="s">
        <v>40</v>
      </c>
      <c r="C113" t="s">
        <v>41</v>
      </c>
      <c r="D113" t="s">
        <v>19</v>
      </c>
      <c r="E113">
        <v>2272</v>
      </c>
      <c r="F113">
        <v>2466</v>
      </c>
      <c r="G113">
        <v>2762</v>
      </c>
      <c r="H113">
        <v>3250</v>
      </c>
      <c r="I113">
        <v>3718</v>
      </c>
      <c r="J113">
        <v>6267</v>
      </c>
      <c r="K113">
        <v>6807</v>
      </c>
      <c r="L113">
        <v>7611</v>
      </c>
      <c r="M113">
        <v>8898</v>
      </c>
      <c r="N113">
        <v>10100</v>
      </c>
      <c r="O113">
        <v>3478</v>
      </c>
      <c r="P113">
        <v>3594</v>
      </c>
      <c r="Q113">
        <v>3794</v>
      </c>
      <c r="R113">
        <v>4070</v>
      </c>
      <c r="S113">
        <v>4313</v>
      </c>
    </row>
    <row r="114" spans="1:19" x14ac:dyDescent="0.25">
      <c r="A114">
        <v>47165</v>
      </c>
      <c r="B114" t="s">
        <v>118</v>
      </c>
      <c r="C114" t="s">
        <v>110</v>
      </c>
      <c r="D114" t="s">
        <v>52</v>
      </c>
      <c r="E114">
        <v>77</v>
      </c>
      <c r="F114">
        <v>85</v>
      </c>
      <c r="G114">
        <v>97</v>
      </c>
      <c r="H114">
        <v>133</v>
      </c>
      <c r="I114">
        <v>160</v>
      </c>
      <c r="J114">
        <v>188</v>
      </c>
      <c r="K114">
        <v>217</v>
      </c>
      <c r="L114">
        <v>257</v>
      </c>
      <c r="M114">
        <v>347</v>
      </c>
      <c r="N114">
        <v>422</v>
      </c>
      <c r="O114">
        <v>2</v>
      </c>
      <c r="P114">
        <v>2</v>
      </c>
      <c r="Q114">
        <v>2</v>
      </c>
      <c r="R114">
        <v>2</v>
      </c>
      <c r="S114">
        <v>2</v>
      </c>
    </row>
    <row r="115" spans="1:19" x14ac:dyDescent="0.25">
      <c r="A115">
        <v>47165</v>
      </c>
      <c r="B115" t="s">
        <v>119</v>
      </c>
      <c r="C115" t="s">
        <v>209</v>
      </c>
      <c r="D115" t="s">
        <v>216</v>
      </c>
      <c r="E115">
        <v>16</v>
      </c>
      <c r="F115">
        <v>20</v>
      </c>
      <c r="G115">
        <v>21</v>
      </c>
      <c r="H115">
        <v>26</v>
      </c>
      <c r="I115">
        <v>35</v>
      </c>
      <c r="J115">
        <v>44</v>
      </c>
      <c r="K115">
        <v>60</v>
      </c>
      <c r="L115">
        <v>66</v>
      </c>
      <c r="M115">
        <v>83</v>
      </c>
      <c r="N115">
        <v>107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47165</v>
      </c>
      <c r="B116" t="s">
        <v>120</v>
      </c>
      <c r="C116" t="s">
        <v>121</v>
      </c>
      <c r="D116" t="s">
        <v>19</v>
      </c>
      <c r="E116">
        <v>21298</v>
      </c>
      <c r="F116">
        <v>22645</v>
      </c>
      <c r="G116">
        <v>24433</v>
      </c>
      <c r="H116">
        <v>27346</v>
      </c>
      <c r="I116">
        <v>29763</v>
      </c>
      <c r="J116">
        <v>54634</v>
      </c>
      <c r="K116">
        <v>58220</v>
      </c>
      <c r="L116">
        <v>62769</v>
      </c>
      <c r="M116">
        <v>70090</v>
      </c>
      <c r="N116">
        <v>76090</v>
      </c>
      <c r="O116">
        <v>34095</v>
      </c>
      <c r="P116">
        <v>35895</v>
      </c>
      <c r="Q116">
        <v>39078</v>
      </c>
      <c r="R116">
        <v>44811</v>
      </c>
      <c r="S116">
        <v>50552</v>
      </c>
    </row>
    <row r="117" spans="1:19" x14ac:dyDescent="0.25">
      <c r="A117">
        <v>47165</v>
      </c>
      <c r="B117" t="s">
        <v>85</v>
      </c>
      <c r="C117" t="s">
        <v>86</v>
      </c>
      <c r="D117" t="s">
        <v>19</v>
      </c>
      <c r="E117">
        <v>2123</v>
      </c>
      <c r="F117">
        <v>2245</v>
      </c>
      <c r="G117">
        <v>2431</v>
      </c>
      <c r="H117">
        <v>2703</v>
      </c>
      <c r="I117">
        <v>2928</v>
      </c>
      <c r="J117">
        <v>5328</v>
      </c>
      <c r="K117">
        <v>5638</v>
      </c>
      <c r="L117">
        <v>6087</v>
      </c>
      <c r="M117">
        <v>6767</v>
      </c>
      <c r="N117">
        <v>7308</v>
      </c>
      <c r="O117">
        <v>1199</v>
      </c>
      <c r="P117">
        <v>1310</v>
      </c>
      <c r="Q117">
        <v>1471</v>
      </c>
      <c r="R117">
        <v>1728</v>
      </c>
      <c r="S117">
        <v>1942</v>
      </c>
    </row>
    <row r="118" spans="1:19" x14ac:dyDescent="0.25">
      <c r="A118">
        <v>47165</v>
      </c>
      <c r="B118" t="s">
        <v>122</v>
      </c>
      <c r="C118" t="s">
        <v>123</v>
      </c>
      <c r="D118" t="s">
        <v>19</v>
      </c>
      <c r="E118">
        <v>60</v>
      </c>
      <c r="F118">
        <v>66</v>
      </c>
      <c r="G118">
        <v>74</v>
      </c>
      <c r="H118">
        <v>93</v>
      </c>
      <c r="I118">
        <v>111</v>
      </c>
      <c r="J118">
        <v>163</v>
      </c>
      <c r="K118">
        <v>173</v>
      </c>
      <c r="L118">
        <v>192</v>
      </c>
      <c r="M118">
        <v>241</v>
      </c>
      <c r="N118">
        <v>289</v>
      </c>
      <c r="O118">
        <v>53</v>
      </c>
      <c r="P118">
        <v>62</v>
      </c>
      <c r="Q118">
        <v>78</v>
      </c>
      <c r="R118">
        <v>102</v>
      </c>
      <c r="S118">
        <v>125</v>
      </c>
    </row>
    <row r="119" spans="1:19" x14ac:dyDescent="0.25">
      <c r="A119">
        <v>47165</v>
      </c>
      <c r="B119" t="s">
        <v>24</v>
      </c>
      <c r="C119" t="s">
        <v>25</v>
      </c>
      <c r="D119" t="s">
        <v>19</v>
      </c>
      <c r="E119">
        <v>1</v>
      </c>
      <c r="F119">
        <v>2</v>
      </c>
      <c r="G119">
        <v>2</v>
      </c>
      <c r="H119">
        <v>2</v>
      </c>
      <c r="I119">
        <v>2</v>
      </c>
      <c r="J119">
        <v>1</v>
      </c>
      <c r="K119">
        <v>2</v>
      </c>
      <c r="L119">
        <v>2</v>
      </c>
      <c r="M119">
        <v>2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47165</v>
      </c>
      <c r="B120" t="s">
        <v>124</v>
      </c>
      <c r="C120" t="s">
        <v>110</v>
      </c>
      <c r="D120" t="s">
        <v>52</v>
      </c>
      <c r="E120">
        <v>163</v>
      </c>
      <c r="F120">
        <v>173</v>
      </c>
      <c r="G120">
        <v>200</v>
      </c>
      <c r="H120">
        <v>240</v>
      </c>
      <c r="I120">
        <v>296</v>
      </c>
      <c r="J120">
        <v>430</v>
      </c>
      <c r="K120">
        <v>461</v>
      </c>
      <c r="L120">
        <v>543</v>
      </c>
      <c r="M120">
        <v>660</v>
      </c>
      <c r="N120">
        <v>836</v>
      </c>
      <c r="O120">
        <v>72</v>
      </c>
      <c r="P120">
        <v>74</v>
      </c>
      <c r="Q120">
        <v>79</v>
      </c>
      <c r="R120">
        <v>85</v>
      </c>
      <c r="S120">
        <v>96</v>
      </c>
    </row>
    <row r="121" spans="1:19" x14ac:dyDescent="0.25">
      <c r="A121">
        <v>47165</v>
      </c>
      <c r="B121" t="s">
        <v>125</v>
      </c>
      <c r="C121" t="s">
        <v>126</v>
      </c>
      <c r="D121" t="s">
        <v>52</v>
      </c>
      <c r="E121">
        <v>99</v>
      </c>
      <c r="F121">
        <v>111</v>
      </c>
      <c r="G121">
        <v>119</v>
      </c>
      <c r="H121">
        <v>131</v>
      </c>
      <c r="I121">
        <v>154</v>
      </c>
      <c r="J121">
        <v>269</v>
      </c>
      <c r="K121">
        <v>295</v>
      </c>
      <c r="L121">
        <v>321</v>
      </c>
      <c r="M121">
        <v>365</v>
      </c>
      <c r="N121">
        <v>434</v>
      </c>
      <c r="O121">
        <v>161</v>
      </c>
      <c r="P121">
        <v>170</v>
      </c>
      <c r="Q121">
        <v>185</v>
      </c>
      <c r="R121">
        <v>211</v>
      </c>
      <c r="S121">
        <v>242</v>
      </c>
    </row>
    <row r="122" spans="1:19" x14ac:dyDescent="0.25">
      <c r="A122">
        <v>47165</v>
      </c>
      <c r="B122" t="s">
        <v>89</v>
      </c>
      <c r="C122" t="s">
        <v>90</v>
      </c>
      <c r="D122" t="s">
        <v>19</v>
      </c>
      <c r="E122">
        <v>4556</v>
      </c>
      <c r="F122">
        <v>4776</v>
      </c>
      <c r="G122">
        <v>5096</v>
      </c>
      <c r="H122">
        <v>5669</v>
      </c>
      <c r="I122">
        <v>6255</v>
      </c>
      <c r="J122">
        <v>13015</v>
      </c>
      <c r="K122">
        <v>13609</v>
      </c>
      <c r="L122">
        <v>14421</v>
      </c>
      <c r="M122">
        <v>15872</v>
      </c>
      <c r="N122">
        <v>17307</v>
      </c>
      <c r="O122">
        <v>11006</v>
      </c>
      <c r="P122">
        <v>11620</v>
      </c>
      <c r="Q122">
        <v>12709</v>
      </c>
      <c r="R122">
        <v>14763</v>
      </c>
      <c r="S122">
        <v>16811</v>
      </c>
    </row>
    <row r="123" spans="1:19" x14ac:dyDescent="0.25">
      <c r="A123">
        <v>47165</v>
      </c>
      <c r="B123" t="s">
        <v>127</v>
      </c>
      <c r="C123" t="s">
        <v>110</v>
      </c>
      <c r="D123" t="s">
        <v>52</v>
      </c>
      <c r="E123">
        <v>1035</v>
      </c>
      <c r="F123">
        <v>1102</v>
      </c>
      <c r="G123">
        <v>1215</v>
      </c>
      <c r="H123">
        <v>1396</v>
      </c>
      <c r="I123">
        <v>1606</v>
      </c>
      <c r="J123">
        <v>3138</v>
      </c>
      <c r="K123">
        <v>3358</v>
      </c>
      <c r="L123">
        <v>3667</v>
      </c>
      <c r="M123">
        <v>4214</v>
      </c>
      <c r="N123">
        <v>4861</v>
      </c>
      <c r="O123">
        <v>279</v>
      </c>
      <c r="P123">
        <v>279</v>
      </c>
      <c r="Q123">
        <v>277</v>
      </c>
      <c r="R123">
        <v>276</v>
      </c>
      <c r="S123">
        <v>272</v>
      </c>
    </row>
    <row r="124" spans="1:19" x14ac:dyDescent="0.25">
      <c r="A124">
        <v>47165</v>
      </c>
      <c r="B124" t="s">
        <v>128</v>
      </c>
      <c r="C124" t="s">
        <v>110</v>
      </c>
      <c r="D124" t="s">
        <v>52</v>
      </c>
      <c r="E124">
        <v>313</v>
      </c>
      <c r="F124">
        <v>357</v>
      </c>
      <c r="G124">
        <v>427</v>
      </c>
      <c r="H124">
        <v>548</v>
      </c>
      <c r="I124">
        <v>787</v>
      </c>
      <c r="J124">
        <v>963</v>
      </c>
      <c r="K124">
        <v>1103</v>
      </c>
      <c r="L124">
        <v>1306</v>
      </c>
      <c r="M124">
        <v>1659</v>
      </c>
      <c r="N124">
        <v>2389</v>
      </c>
      <c r="O124">
        <v>37</v>
      </c>
      <c r="P124">
        <v>37</v>
      </c>
      <c r="Q124">
        <v>37</v>
      </c>
      <c r="R124">
        <v>37</v>
      </c>
      <c r="S124">
        <v>36</v>
      </c>
    </row>
    <row r="125" spans="1:19" x14ac:dyDescent="0.25">
      <c r="A125">
        <v>47165</v>
      </c>
      <c r="B125" t="s">
        <v>129</v>
      </c>
      <c r="C125" t="s">
        <v>130</v>
      </c>
      <c r="D125" t="s">
        <v>19</v>
      </c>
      <c r="E125">
        <v>919</v>
      </c>
      <c r="F125">
        <v>1037</v>
      </c>
      <c r="G125">
        <v>1196</v>
      </c>
      <c r="H125">
        <v>1503</v>
      </c>
      <c r="I125">
        <v>1857</v>
      </c>
      <c r="J125">
        <v>2431</v>
      </c>
      <c r="K125">
        <v>2723</v>
      </c>
      <c r="L125">
        <v>3104</v>
      </c>
      <c r="M125">
        <v>3864</v>
      </c>
      <c r="N125">
        <v>4769</v>
      </c>
      <c r="O125">
        <v>1312</v>
      </c>
      <c r="P125">
        <v>1354</v>
      </c>
      <c r="Q125">
        <v>1460</v>
      </c>
      <c r="R125">
        <v>1647</v>
      </c>
      <c r="S125">
        <v>1832</v>
      </c>
    </row>
    <row r="126" spans="1:19" x14ac:dyDescent="0.25">
      <c r="A126">
        <v>47165</v>
      </c>
      <c r="B126" t="s">
        <v>93</v>
      </c>
      <c r="C126" t="s">
        <v>94</v>
      </c>
      <c r="D126" t="s">
        <v>19</v>
      </c>
      <c r="E126">
        <v>2200</v>
      </c>
      <c r="F126">
        <v>2496</v>
      </c>
      <c r="G126">
        <v>2916</v>
      </c>
      <c r="H126">
        <v>3610</v>
      </c>
      <c r="I126">
        <v>4290</v>
      </c>
      <c r="J126">
        <v>6335</v>
      </c>
      <c r="K126">
        <v>7193</v>
      </c>
      <c r="L126">
        <v>8377</v>
      </c>
      <c r="M126">
        <v>10219</v>
      </c>
      <c r="N126">
        <v>12028</v>
      </c>
      <c r="O126">
        <v>1199</v>
      </c>
      <c r="P126">
        <v>1209</v>
      </c>
      <c r="Q126">
        <v>1219</v>
      </c>
      <c r="R126">
        <v>1239</v>
      </c>
      <c r="S126">
        <v>1254</v>
      </c>
    </row>
    <row r="127" spans="1:19" x14ac:dyDescent="0.25">
      <c r="A127">
        <v>47169</v>
      </c>
      <c r="B127" s="1" t="s">
        <v>119</v>
      </c>
      <c r="C127" t="s">
        <v>209</v>
      </c>
      <c r="D127" t="s">
        <v>144</v>
      </c>
      <c r="E127">
        <v>2944</v>
      </c>
      <c r="F127">
        <v>3092</v>
      </c>
      <c r="G127">
        <v>3286</v>
      </c>
      <c r="H127">
        <v>3567</v>
      </c>
      <c r="I127">
        <v>3844</v>
      </c>
      <c r="J127">
        <v>7304</v>
      </c>
      <c r="K127">
        <v>7671</v>
      </c>
      <c r="L127">
        <v>8173</v>
      </c>
      <c r="M127">
        <v>8854</v>
      </c>
      <c r="N127">
        <v>9534</v>
      </c>
      <c r="O127">
        <v>2863</v>
      </c>
      <c r="P127">
        <v>2973</v>
      </c>
      <c r="Q127">
        <v>3194</v>
      </c>
      <c r="R127">
        <v>3660</v>
      </c>
      <c r="S127">
        <v>4177</v>
      </c>
    </row>
    <row r="128" spans="1:19" x14ac:dyDescent="0.25">
      <c r="B128" t="s">
        <v>210</v>
      </c>
      <c r="C128" t="s">
        <v>160</v>
      </c>
      <c r="D128" t="s">
        <v>144</v>
      </c>
      <c r="E128">
        <f>SUM(E131:E141)</f>
        <v>73160</v>
      </c>
      <c r="F128">
        <f t="shared" ref="F128:S128" si="33">SUM(F131:F141)</f>
        <v>83884</v>
      </c>
      <c r="G128">
        <f t="shared" si="33"/>
        <v>102311</v>
      </c>
      <c r="H128">
        <f t="shared" si="33"/>
        <v>143419</v>
      </c>
      <c r="I128">
        <f t="shared" si="33"/>
        <v>196361</v>
      </c>
      <c r="J128">
        <f t="shared" si="33"/>
        <v>207805</v>
      </c>
      <c r="K128">
        <f t="shared" si="33"/>
        <v>238110</v>
      </c>
      <c r="L128">
        <f t="shared" si="33"/>
        <v>290363</v>
      </c>
      <c r="M128">
        <f t="shared" si="33"/>
        <v>406869</v>
      </c>
      <c r="N128">
        <f t="shared" si="33"/>
        <v>556692</v>
      </c>
      <c r="O128">
        <f t="shared" si="33"/>
        <v>195115</v>
      </c>
      <c r="P128">
        <f t="shared" si="33"/>
        <v>212242</v>
      </c>
      <c r="Q128">
        <f t="shared" si="33"/>
        <v>244222</v>
      </c>
      <c r="R128">
        <f t="shared" si="33"/>
        <v>319082</v>
      </c>
      <c r="S128">
        <f t="shared" si="33"/>
        <v>408236</v>
      </c>
    </row>
    <row r="129" spans="1:19" x14ac:dyDescent="0.25">
      <c r="B129" t="s">
        <v>211</v>
      </c>
      <c r="D129" t="s">
        <v>178</v>
      </c>
      <c r="E129">
        <f>E128-E130</f>
        <v>16438</v>
      </c>
      <c r="F129">
        <f t="shared" ref="F129:S129" si="34">F128-F130</f>
        <v>22457</v>
      </c>
      <c r="G129">
        <f t="shared" si="34"/>
        <v>34097</v>
      </c>
      <c r="H129">
        <f t="shared" si="34"/>
        <v>59221</v>
      </c>
      <c r="I129">
        <f t="shared" si="34"/>
        <v>90686</v>
      </c>
      <c r="J129">
        <f t="shared" si="34"/>
        <v>45993</v>
      </c>
      <c r="K129">
        <f t="shared" si="34"/>
        <v>63741</v>
      </c>
      <c r="L129">
        <f t="shared" si="34"/>
        <v>98043</v>
      </c>
      <c r="M129">
        <f t="shared" si="34"/>
        <v>170991</v>
      </c>
      <c r="N129">
        <f t="shared" si="34"/>
        <v>261712</v>
      </c>
      <c r="O129">
        <f t="shared" si="34"/>
        <v>8286</v>
      </c>
      <c r="P129">
        <f t="shared" si="34"/>
        <v>8915</v>
      </c>
      <c r="Q129">
        <f t="shared" si="34"/>
        <v>10524</v>
      </c>
      <c r="R129">
        <f t="shared" si="34"/>
        <v>16246</v>
      </c>
      <c r="S129">
        <f t="shared" si="34"/>
        <v>27154</v>
      </c>
    </row>
    <row r="130" spans="1:19" x14ac:dyDescent="0.25">
      <c r="B130" t="s">
        <v>212</v>
      </c>
      <c r="D130" t="s">
        <v>181</v>
      </c>
      <c r="E130">
        <f>SUM(E132:E141)</f>
        <v>56722</v>
      </c>
      <c r="F130">
        <f t="shared" ref="F130:S130" si="35">SUM(F132:F141)</f>
        <v>61427</v>
      </c>
      <c r="G130">
        <f t="shared" si="35"/>
        <v>68214</v>
      </c>
      <c r="H130">
        <f t="shared" si="35"/>
        <v>84198</v>
      </c>
      <c r="I130">
        <f t="shared" si="35"/>
        <v>105675</v>
      </c>
      <c r="J130">
        <f t="shared" si="35"/>
        <v>161812</v>
      </c>
      <c r="K130">
        <f t="shared" si="35"/>
        <v>174369</v>
      </c>
      <c r="L130">
        <f t="shared" si="35"/>
        <v>192320</v>
      </c>
      <c r="M130">
        <f t="shared" si="35"/>
        <v>235878</v>
      </c>
      <c r="N130">
        <f t="shared" si="35"/>
        <v>294980</v>
      </c>
      <c r="O130">
        <f t="shared" si="35"/>
        <v>186829</v>
      </c>
      <c r="P130">
        <f t="shared" si="35"/>
        <v>203327</v>
      </c>
      <c r="Q130">
        <f t="shared" si="35"/>
        <v>233698</v>
      </c>
      <c r="R130">
        <f t="shared" si="35"/>
        <v>302836</v>
      </c>
      <c r="S130">
        <f t="shared" si="35"/>
        <v>381082</v>
      </c>
    </row>
    <row r="131" spans="1:19" x14ac:dyDescent="0.25">
      <c r="A131">
        <v>47187</v>
      </c>
      <c r="B131" t="s">
        <v>164</v>
      </c>
      <c r="D131" t="s">
        <v>179</v>
      </c>
      <c r="E131">
        <v>16438</v>
      </c>
      <c r="F131">
        <v>22457</v>
      </c>
      <c r="G131">
        <v>34097</v>
      </c>
      <c r="H131">
        <v>59221</v>
      </c>
      <c r="I131">
        <v>90686</v>
      </c>
      <c r="J131">
        <v>45993</v>
      </c>
      <c r="K131">
        <v>63741</v>
      </c>
      <c r="L131">
        <v>98043</v>
      </c>
      <c r="M131">
        <v>170991</v>
      </c>
      <c r="N131">
        <v>261712</v>
      </c>
      <c r="O131">
        <v>8286</v>
      </c>
      <c r="P131">
        <v>8915</v>
      </c>
      <c r="Q131">
        <v>10524</v>
      </c>
      <c r="R131">
        <v>16246</v>
      </c>
      <c r="S131">
        <v>27154</v>
      </c>
    </row>
    <row r="132" spans="1:19" x14ac:dyDescent="0.25">
      <c r="A132">
        <v>47187</v>
      </c>
      <c r="B132" t="s">
        <v>36</v>
      </c>
      <c r="C132" t="s">
        <v>37</v>
      </c>
      <c r="D132" t="s">
        <v>19</v>
      </c>
      <c r="E132">
        <v>13276</v>
      </c>
      <c r="F132">
        <v>13803</v>
      </c>
      <c r="G132">
        <v>14595</v>
      </c>
      <c r="H132">
        <v>16050</v>
      </c>
      <c r="I132">
        <v>17506</v>
      </c>
      <c r="J132">
        <v>39845</v>
      </c>
      <c r="K132">
        <v>41424</v>
      </c>
      <c r="L132">
        <v>43872</v>
      </c>
      <c r="M132">
        <v>48339</v>
      </c>
      <c r="N132">
        <v>52651</v>
      </c>
      <c r="O132">
        <v>70273</v>
      </c>
      <c r="P132">
        <v>73113</v>
      </c>
      <c r="Q132">
        <v>78736</v>
      </c>
      <c r="R132">
        <v>90116</v>
      </c>
      <c r="S132">
        <v>101904</v>
      </c>
    </row>
    <row r="133" spans="1:19" x14ac:dyDescent="0.25">
      <c r="A133">
        <v>47187</v>
      </c>
      <c r="B133" t="s">
        <v>97</v>
      </c>
      <c r="C133" t="s">
        <v>98</v>
      </c>
      <c r="D133" t="s">
        <v>19</v>
      </c>
      <c r="E133">
        <v>0</v>
      </c>
      <c r="F133">
        <v>0</v>
      </c>
      <c r="G133">
        <v>0</v>
      </c>
      <c r="H133">
        <v>4</v>
      </c>
      <c r="I133">
        <v>35</v>
      </c>
      <c r="J133">
        <v>0</v>
      </c>
      <c r="K133">
        <v>0</v>
      </c>
      <c r="L133">
        <v>0</v>
      </c>
      <c r="M133">
        <v>17</v>
      </c>
      <c r="N133">
        <v>127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47187</v>
      </c>
      <c r="B134" t="s">
        <v>59</v>
      </c>
      <c r="C134" t="s">
        <v>60</v>
      </c>
      <c r="D134" t="s">
        <v>19</v>
      </c>
      <c r="E134">
        <v>3002</v>
      </c>
      <c r="F134">
        <v>3463</v>
      </c>
      <c r="G134">
        <v>4321</v>
      </c>
      <c r="H134">
        <v>6706</v>
      </c>
      <c r="I134">
        <v>11717</v>
      </c>
      <c r="J134">
        <v>8590</v>
      </c>
      <c r="K134">
        <v>9889</v>
      </c>
      <c r="L134">
        <v>12194</v>
      </c>
      <c r="M134">
        <v>18667</v>
      </c>
      <c r="N134">
        <v>31973</v>
      </c>
      <c r="O134">
        <v>3377</v>
      </c>
      <c r="P134">
        <v>4131</v>
      </c>
      <c r="Q134">
        <v>5800</v>
      </c>
      <c r="R134">
        <v>10779</v>
      </c>
      <c r="S134">
        <v>19300</v>
      </c>
    </row>
    <row r="135" spans="1:19" x14ac:dyDescent="0.25">
      <c r="A135">
        <v>47187</v>
      </c>
      <c r="B135" t="s">
        <v>131</v>
      </c>
      <c r="C135" t="s">
        <v>132</v>
      </c>
      <c r="D135" t="s">
        <v>19</v>
      </c>
      <c r="E135">
        <v>28426</v>
      </c>
      <c r="F135">
        <v>30510</v>
      </c>
      <c r="G135">
        <v>33657</v>
      </c>
      <c r="H135">
        <v>39205</v>
      </c>
      <c r="I135">
        <v>46792</v>
      </c>
      <c r="J135">
        <v>74514</v>
      </c>
      <c r="K135">
        <v>79877</v>
      </c>
      <c r="L135">
        <v>87923</v>
      </c>
      <c r="M135">
        <v>102761</v>
      </c>
      <c r="N135">
        <v>123341</v>
      </c>
      <c r="O135">
        <v>104988</v>
      </c>
      <c r="P135">
        <v>116541</v>
      </c>
      <c r="Q135">
        <v>137300</v>
      </c>
      <c r="R135">
        <v>183621</v>
      </c>
      <c r="S135">
        <v>231977</v>
      </c>
    </row>
    <row r="136" spans="1:19" x14ac:dyDescent="0.25">
      <c r="A136">
        <v>47187</v>
      </c>
      <c r="B136" t="s">
        <v>99</v>
      </c>
      <c r="C136" t="s">
        <v>100</v>
      </c>
      <c r="D136" t="s">
        <v>19</v>
      </c>
      <c r="E136">
        <v>0</v>
      </c>
      <c r="F136">
        <v>2</v>
      </c>
      <c r="G136">
        <v>7</v>
      </c>
      <c r="H136">
        <v>11</v>
      </c>
      <c r="I136">
        <v>27</v>
      </c>
      <c r="J136">
        <v>0</v>
      </c>
      <c r="K136">
        <v>10</v>
      </c>
      <c r="L136">
        <v>25</v>
      </c>
      <c r="M136">
        <v>33</v>
      </c>
      <c r="N136">
        <v>65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47187</v>
      </c>
      <c r="B137" t="s">
        <v>24</v>
      </c>
      <c r="C137" t="s">
        <v>25</v>
      </c>
      <c r="D137" t="s">
        <v>19</v>
      </c>
      <c r="E137">
        <v>87</v>
      </c>
      <c r="F137">
        <v>89</v>
      </c>
      <c r="G137">
        <v>101</v>
      </c>
      <c r="H137">
        <v>134</v>
      </c>
      <c r="I137">
        <v>221</v>
      </c>
      <c r="J137">
        <v>264</v>
      </c>
      <c r="K137">
        <v>267</v>
      </c>
      <c r="L137">
        <v>313</v>
      </c>
      <c r="M137">
        <v>407</v>
      </c>
      <c r="N137">
        <v>615</v>
      </c>
      <c r="O137">
        <v>20</v>
      </c>
      <c r="P137">
        <v>20</v>
      </c>
      <c r="Q137">
        <v>20</v>
      </c>
      <c r="R137">
        <v>20</v>
      </c>
      <c r="S137">
        <v>20</v>
      </c>
    </row>
    <row r="138" spans="1:19" x14ac:dyDescent="0.25">
      <c r="A138">
        <v>47187</v>
      </c>
      <c r="B138" t="s">
        <v>44</v>
      </c>
      <c r="C138" t="s">
        <v>45</v>
      </c>
      <c r="D138" t="s">
        <v>19</v>
      </c>
      <c r="E138">
        <v>2305</v>
      </c>
      <c r="F138">
        <v>2872</v>
      </c>
      <c r="G138">
        <v>4033</v>
      </c>
      <c r="H138">
        <v>6434</v>
      </c>
      <c r="I138">
        <v>8553</v>
      </c>
      <c r="J138">
        <v>7656</v>
      </c>
      <c r="K138">
        <v>9195</v>
      </c>
      <c r="L138">
        <v>12358</v>
      </c>
      <c r="M138">
        <v>18843</v>
      </c>
      <c r="N138">
        <v>24674</v>
      </c>
      <c r="O138">
        <v>2547</v>
      </c>
      <c r="P138">
        <v>3187</v>
      </c>
      <c r="Q138">
        <v>4340</v>
      </c>
      <c r="R138">
        <v>7904</v>
      </c>
      <c r="S138">
        <v>14813</v>
      </c>
    </row>
    <row r="139" spans="1:19" x14ac:dyDescent="0.25">
      <c r="A139">
        <v>47187</v>
      </c>
      <c r="B139" t="s">
        <v>104</v>
      </c>
      <c r="C139" t="s">
        <v>105</v>
      </c>
      <c r="D139" t="s">
        <v>19</v>
      </c>
      <c r="E139">
        <v>6</v>
      </c>
      <c r="F139">
        <v>11</v>
      </c>
      <c r="G139">
        <v>14</v>
      </c>
      <c r="H139">
        <v>39</v>
      </c>
      <c r="I139">
        <v>70</v>
      </c>
      <c r="J139">
        <v>15</v>
      </c>
      <c r="K139">
        <v>27</v>
      </c>
      <c r="L139">
        <v>38</v>
      </c>
      <c r="M139">
        <v>116</v>
      </c>
      <c r="N139">
        <v>187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47187</v>
      </c>
      <c r="B140" t="s">
        <v>133</v>
      </c>
      <c r="C140" t="s">
        <v>134</v>
      </c>
      <c r="D140" t="s">
        <v>19</v>
      </c>
      <c r="E140">
        <v>8174</v>
      </c>
      <c r="F140">
        <v>9014</v>
      </c>
      <c r="G140">
        <v>10101</v>
      </c>
      <c r="H140">
        <v>12031</v>
      </c>
      <c r="I140">
        <v>14742</v>
      </c>
      <c r="J140">
        <v>26439</v>
      </c>
      <c r="K140">
        <v>28683</v>
      </c>
      <c r="L140">
        <v>31600</v>
      </c>
      <c r="M140">
        <v>36752</v>
      </c>
      <c r="N140">
        <v>44491</v>
      </c>
      <c r="O140">
        <v>4445</v>
      </c>
      <c r="P140">
        <v>4965</v>
      </c>
      <c r="Q140">
        <v>5760</v>
      </c>
      <c r="R140">
        <v>7783</v>
      </c>
      <c r="S140">
        <v>9403</v>
      </c>
    </row>
    <row r="141" spans="1:19" x14ac:dyDescent="0.25">
      <c r="A141">
        <v>47187</v>
      </c>
      <c r="B141" t="s">
        <v>135</v>
      </c>
      <c r="C141" t="s">
        <v>136</v>
      </c>
      <c r="D141" t="s">
        <v>19</v>
      </c>
      <c r="E141">
        <v>1446</v>
      </c>
      <c r="F141">
        <v>1663</v>
      </c>
      <c r="G141">
        <v>1385</v>
      </c>
      <c r="H141">
        <v>3584</v>
      </c>
      <c r="I141">
        <v>6012</v>
      </c>
      <c r="J141">
        <v>4489</v>
      </c>
      <c r="K141">
        <v>4997</v>
      </c>
      <c r="L141">
        <v>3997</v>
      </c>
      <c r="M141">
        <v>9943</v>
      </c>
      <c r="N141">
        <v>16856</v>
      </c>
      <c r="O141">
        <v>1179</v>
      </c>
      <c r="P141">
        <v>1370</v>
      </c>
      <c r="Q141">
        <v>1742</v>
      </c>
      <c r="R141">
        <v>2613</v>
      </c>
      <c r="S141">
        <v>3665</v>
      </c>
    </row>
    <row r="142" spans="1:19" x14ac:dyDescent="0.25">
      <c r="B142" t="s">
        <v>217</v>
      </c>
      <c r="C142" t="s">
        <v>161</v>
      </c>
      <c r="D142" t="s">
        <v>144</v>
      </c>
      <c r="E142">
        <f>SUM(E145:E152)</f>
        <v>47213</v>
      </c>
      <c r="F142">
        <f t="shared" ref="F142:S142" si="36">SUM(F145:F152)</f>
        <v>52200</v>
      </c>
      <c r="G142">
        <f t="shared" si="36"/>
        <v>60268</v>
      </c>
      <c r="H142">
        <f t="shared" si="36"/>
        <v>76650</v>
      </c>
      <c r="I142">
        <f t="shared" si="36"/>
        <v>96057</v>
      </c>
      <c r="J142">
        <f t="shared" si="36"/>
        <v>125051</v>
      </c>
      <c r="K142">
        <f t="shared" si="36"/>
        <v>138051</v>
      </c>
      <c r="L142">
        <f t="shared" si="36"/>
        <v>159372</v>
      </c>
      <c r="M142">
        <f t="shared" si="36"/>
        <v>202890</v>
      </c>
      <c r="N142">
        <f t="shared" si="36"/>
        <v>254321</v>
      </c>
      <c r="O142">
        <f t="shared" si="36"/>
        <v>67948</v>
      </c>
      <c r="P142">
        <f t="shared" si="36"/>
        <v>72472</v>
      </c>
      <c r="Q142">
        <f t="shared" si="36"/>
        <v>80759</v>
      </c>
      <c r="R142">
        <f t="shared" si="36"/>
        <v>99238</v>
      </c>
      <c r="S142">
        <f t="shared" si="36"/>
        <v>120231</v>
      </c>
    </row>
    <row r="143" spans="1:19" x14ac:dyDescent="0.25">
      <c r="B143" t="s">
        <v>218</v>
      </c>
      <c r="D143" t="s">
        <v>178</v>
      </c>
      <c r="E143">
        <f>E142-E144</f>
        <v>22786</v>
      </c>
      <c r="F143">
        <f t="shared" ref="F143:S143" si="37">F142-F144</f>
        <v>26520</v>
      </c>
      <c r="G143">
        <f t="shared" si="37"/>
        <v>31536</v>
      </c>
      <c r="H143">
        <f t="shared" si="37"/>
        <v>43297</v>
      </c>
      <c r="I143">
        <f t="shared" si="37"/>
        <v>58515</v>
      </c>
      <c r="J143">
        <f t="shared" si="37"/>
        <v>60171</v>
      </c>
      <c r="K143">
        <f t="shared" si="37"/>
        <v>70444</v>
      </c>
      <c r="L143">
        <f t="shared" si="37"/>
        <v>84315</v>
      </c>
      <c r="M143">
        <f t="shared" si="37"/>
        <v>116572</v>
      </c>
      <c r="N143">
        <f t="shared" si="37"/>
        <v>157758</v>
      </c>
      <c r="O143">
        <f t="shared" si="37"/>
        <v>7887</v>
      </c>
      <c r="P143">
        <f t="shared" si="37"/>
        <v>8180</v>
      </c>
      <c r="Q143">
        <f t="shared" si="37"/>
        <v>8713</v>
      </c>
      <c r="R143">
        <f t="shared" si="37"/>
        <v>9850</v>
      </c>
      <c r="S143">
        <f t="shared" si="37"/>
        <v>11210</v>
      </c>
    </row>
    <row r="144" spans="1:19" x14ac:dyDescent="0.25">
      <c r="B144" t="s">
        <v>219</v>
      </c>
      <c r="D144" t="s">
        <v>181</v>
      </c>
      <c r="E144">
        <f>SUM(E148:E150,E152)</f>
        <v>24427</v>
      </c>
      <c r="F144">
        <f t="shared" ref="F144:S144" si="38">SUM(F148:F150,F152)</f>
        <v>25680</v>
      </c>
      <c r="G144">
        <f t="shared" si="38"/>
        <v>28732</v>
      </c>
      <c r="H144">
        <f t="shared" si="38"/>
        <v>33353</v>
      </c>
      <c r="I144">
        <f t="shared" si="38"/>
        <v>37542</v>
      </c>
      <c r="J144">
        <f t="shared" si="38"/>
        <v>64880</v>
      </c>
      <c r="K144">
        <f t="shared" si="38"/>
        <v>67607</v>
      </c>
      <c r="L144">
        <f t="shared" si="38"/>
        <v>75057</v>
      </c>
      <c r="M144">
        <f t="shared" si="38"/>
        <v>86318</v>
      </c>
      <c r="N144">
        <f t="shared" si="38"/>
        <v>96563</v>
      </c>
      <c r="O144">
        <f t="shared" si="38"/>
        <v>60061</v>
      </c>
      <c r="P144">
        <f t="shared" si="38"/>
        <v>64292</v>
      </c>
      <c r="Q144">
        <f t="shared" si="38"/>
        <v>72046</v>
      </c>
      <c r="R144">
        <f t="shared" si="38"/>
        <v>89388</v>
      </c>
      <c r="S144">
        <f t="shared" si="38"/>
        <v>109021</v>
      </c>
    </row>
    <row r="145" spans="1:19" x14ac:dyDescent="0.25">
      <c r="A145">
        <v>47189</v>
      </c>
      <c r="B145" t="s">
        <v>163</v>
      </c>
      <c r="D145" t="s">
        <v>179</v>
      </c>
      <c r="E145">
        <v>19554</v>
      </c>
      <c r="F145">
        <v>23007</v>
      </c>
      <c r="G145">
        <v>27668</v>
      </c>
      <c r="H145">
        <v>38980</v>
      </c>
      <c r="I145">
        <v>53789</v>
      </c>
      <c r="J145">
        <v>51197</v>
      </c>
      <c r="K145">
        <v>60682</v>
      </c>
      <c r="L145">
        <v>73576</v>
      </c>
      <c r="M145">
        <v>104611</v>
      </c>
      <c r="N145">
        <v>144766</v>
      </c>
      <c r="O145">
        <v>7310</v>
      </c>
      <c r="P145">
        <v>7601</v>
      </c>
      <c r="Q145">
        <v>8123</v>
      </c>
      <c r="R145">
        <v>9241</v>
      </c>
      <c r="S145">
        <v>10582</v>
      </c>
    </row>
    <row r="146" spans="1:19" x14ac:dyDescent="0.25">
      <c r="A146">
        <v>47189</v>
      </c>
      <c r="B146" t="s">
        <v>137</v>
      </c>
      <c r="C146" t="s">
        <v>51</v>
      </c>
      <c r="D146" t="s">
        <v>52</v>
      </c>
      <c r="E146">
        <v>2518</v>
      </c>
      <c r="F146">
        <v>2685</v>
      </c>
      <c r="G146">
        <v>2876</v>
      </c>
      <c r="H146">
        <v>3076</v>
      </c>
      <c r="I146">
        <v>3232</v>
      </c>
      <c r="J146">
        <v>7089</v>
      </c>
      <c r="K146">
        <v>7559</v>
      </c>
      <c r="L146">
        <v>8067</v>
      </c>
      <c r="M146">
        <v>8611</v>
      </c>
      <c r="N146">
        <v>8998</v>
      </c>
      <c r="O146">
        <v>509</v>
      </c>
      <c r="P146">
        <v>510</v>
      </c>
      <c r="Q146">
        <v>514</v>
      </c>
      <c r="R146">
        <v>517</v>
      </c>
      <c r="S146">
        <v>523</v>
      </c>
    </row>
    <row r="147" spans="1:19" x14ac:dyDescent="0.25">
      <c r="A147">
        <v>47189</v>
      </c>
      <c r="B147" t="s">
        <v>119</v>
      </c>
      <c r="C147" t="s">
        <v>209</v>
      </c>
      <c r="D147" t="s">
        <v>216</v>
      </c>
      <c r="E147">
        <v>8</v>
      </c>
      <c r="F147">
        <v>9</v>
      </c>
      <c r="G147">
        <v>11</v>
      </c>
      <c r="H147">
        <v>15</v>
      </c>
      <c r="I147">
        <v>19</v>
      </c>
      <c r="J147">
        <v>17</v>
      </c>
      <c r="K147">
        <v>19</v>
      </c>
      <c r="L147">
        <v>22</v>
      </c>
      <c r="M147">
        <v>36</v>
      </c>
      <c r="N147">
        <v>42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47189</v>
      </c>
      <c r="B148" t="s">
        <v>138</v>
      </c>
      <c r="C148" t="s">
        <v>139</v>
      </c>
      <c r="D148" t="s">
        <v>19</v>
      </c>
      <c r="E148">
        <v>11783</v>
      </c>
      <c r="F148">
        <v>13538</v>
      </c>
      <c r="G148">
        <v>15449</v>
      </c>
      <c r="H148">
        <v>18202</v>
      </c>
      <c r="I148">
        <v>20476</v>
      </c>
      <c r="J148">
        <v>30343</v>
      </c>
      <c r="K148">
        <v>34668</v>
      </c>
      <c r="L148">
        <v>39220</v>
      </c>
      <c r="M148">
        <v>45861</v>
      </c>
      <c r="N148">
        <v>51373</v>
      </c>
      <c r="O148">
        <v>40028</v>
      </c>
      <c r="P148">
        <v>43153</v>
      </c>
      <c r="Q148">
        <v>48343</v>
      </c>
      <c r="R148">
        <v>60202</v>
      </c>
      <c r="S148">
        <v>73563</v>
      </c>
    </row>
    <row r="149" spans="1:19" x14ac:dyDescent="0.25">
      <c r="A149">
        <v>47189</v>
      </c>
      <c r="B149" t="s">
        <v>42</v>
      </c>
      <c r="C149" t="s">
        <v>43</v>
      </c>
      <c r="D149" t="s">
        <v>19</v>
      </c>
      <c r="E149">
        <v>12020</v>
      </c>
      <c r="F149">
        <v>11478</v>
      </c>
      <c r="G149">
        <v>12569</v>
      </c>
      <c r="H149">
        <v>14357</v>
      </c>
      <c r="I149">
        <v>16176</v>
      </c>
      <c r="J149">
        <v>32912</v>
      </c>
      <c r="K149">
        <v>31218</v>
      </c>
      <c r="L149">
        <v>33990</v>
      </c>
      <c r="M149">
        <v>38418</v>
      </c>
      <c r="N149">
        <v>42929</v>
      </c>
      <c r="O149">
        <v>19215</v>
      </c>
      <c r="P149">
        <v>20237</v>
      </c>
      <c r="Q149">
        <v>22641</v>
      </c>
      <c r="R149">
        <v>27845</v>
      </c>
      <c r="S149">
        <v>33841</v>
      </c>
    </row>
    <row r="150" spans="1:19" x14ac:dyDescent="0.25">
      <c r="A150">
        <v>47189</v>
      </c>
      <c r="B150" t="s">
        <v>24</v>
      </c>
      <c r="C150" t="s">
        <v>25</v>
      </c>
      <c r="D150" t="s">
        <v>19</v>
      </c>
      <c r="E150">
        <v>24</v>
      </c>
      <c r="F150">
        <v>33</v>
      </c>
      <c r="G150">
        <v>36</v>
      </c>
      <c r="H150">
        <v>44</v>
      </c>
      <c r="I150">
        <v>60</v>
      </c>
      <c r="J150">
        <v>71</v>
      </c>
      <c r="K150">
        <v>100</v>
      </c>
      <c r="L150">
        <v>105</v>
      </c>
      <c r="M150">
        <v>122</v>
      </c>
      <c r="N150">
        <v>164</v>
      </c>
      <c r="O150">
        <v>70</v>
      </c>
      <c r="P150">
        <v>70</v>
      </c>
      <c r="Q150">
        <v>74</v>
      </c>
      <c r="R150">
        <v>82</v>
      </c>
      <c r="S150">
        <v>90</v>
      </c>
    </row>
    <row r="151" spans="1:19" x14ac:dyDescent="0.25">
      <c r="A151">
        <v>47189</v>
      </c>
      <c r="B151" t="s">
        <v>50</v>
      </c>
      <c r="C151" t="s">
        <v>51</v>
      </c>
      <c r="D151" t="s">
        <v>52</v>
      </c>
      <c r="E151">
        <v>706</v>
      </c>
      <c r="F151">
        <v>819</v>
      </c>
      <c r="G151">
        <v>981</v>
      </c>
      <c r="H151">
        <v>1226</v>
      </c>
      <c r="I151">
        <v>1475</v>
      </c>
      <c r="J151">
        <v>1868</v>
      </c>
      <c r="K151">
        <v>2184</v>
      </c>
      <c r="L151">
        <v>2650</v>
      </c>
      <c r="M151">
        <v>3314</v>
      </c>
      <c r="N151">
        <v>3952</v>
      </c>
      <c r="O151">
        <v>68</v>
      </c>
      <c r="P151">
        <v>69</v>
      </c>
      <c r="Q151">
        <v>76</v>
      </c>
      <c r="R151">
        <v>92</v>
      </c>
      <c r="S151">
        <v>105</v>
      </c>
    </row>
    <row r="152" spans="1:19" x14ac:dyDescent="0.25">
      <c r="A152">
        <v>47189</v>
      </c>
      <c r="B152" t="s">
        <v>140</v>
      </c>
      <c r="C152" t="s">
        <v>141</v>
      </c>
      <c r="D152" t="s">
        <v>19</v>
      </c>
      <c r="E152">
        <v>600</v>
      </c>
      <c r="F152">
        <v>631</v>
      </c>
      <c r="G152">
        <v>678</v>
      </c>
      <c r="H152">
        <v>750</v>
      </c>
      <c r="I152">
        <v>830</v>
      </c>
      <c r="J152">
        <v>1554</v>
      </c>
      <c r="K152">
        <v>1621</v>
      </c>
      <c r="L152">
        <v>1742</v>
      </c>
      <c r="M152">
        <v>1917</v>
      </c>
      <c r="N152">
        <v>2097</v>
      </c>
      <c r="O152">
        <v>748</v>
      </c>
      <c r="P152">
        <v>832</v>
      </c>
      <c r="Q152">
        <v>988</v>
      </c>
      <c r="R152">
        <v>1259</v>
      </c>
      <c r="S152">
        <v>1527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CBDF-62A0-4A15-A7B3-852E5068E431}">
  <dimension ref="A1:R99"/>
  <sheetViews>
    <sheetView topLeftCell="A61" workbookViewId="0">
      <selection activeCell="A13" sqref="A13"/>
    </sheetView>
  </sheetViews>
  <sheetFormatPr defaultRowHeight="15" x14ac:dyDescent="0.25"/>
  <cols>
    <col min="1" max="1" width="62.5703125" bestFit="1" customWidth="1"/>
  </cols>
  <sheetData>
    <row r="1" spans="1:18" x14ac:dyDescent="0.25">
      <c r="A1" t="s">
        <v>0</v>
      </c>
      <c r="B1" t="s">
        <v>1</v>
      </c>
      <c r="C1" t="s">
        <v>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77</v>
      </c>
      <c r="B2" t="s">
        <v>78</v>
      </c>
      <c r="C2" t="s">
        <v>19</v>
      </c>
      <c r="D2">
        <v>228</v>
      </c>
      <c r="E2">
        <v>237</v>
      </c>
      <c r="F2">
        <v>249</v>
      </c>
      <c r="G2">
        <v>274</v>
      </c>
      <c r="H2">
        <v>309</v>
      </c>
      <c r="I2">
        <v>728</v>
      </c>
      <c r="J2">
        <v>756</v>
      </c>
      <c r="K2">
        <v>801</v>
      </c>
      <c r="L2">
        <v>876</v>
      </c>
      <c r="M2">
        <v>995</v>
      </c>
      <c r="N2">
        <v>243</v>
      </c>
      <c r="O2">
        <v>268</v>
      </c>
      <c r="P2">
        <v>313</v>
      </c>
      <c r="Q2">
        <v>428</v>
      </c>
      <c r="R2">
        <v>589</v>
      </c>
    </row>
    <row r="3" spans="1:18" x14ac:dyDescent="0.25">
      <c r="A3" t="s">
        <v>17</v>
      </c>
      <c r="B3" t="s">
        <v>18</v>
      </c>
      <c r="C3" t="s">
        <v>19</v>
      </c>
      <c r="D3">
        <v>2070</v>
      </c>
      <c r="E3">
        <v>2346</v>
      </c>
      <c r="F3">
        <v>2737</v>
      </c>
      <c r="G3">
        <v>3428</v>
      </c>
      <c r="H3">
        <v>4101</v>
      </c>
      <c r="I3">
        <v>4701</v>
      </c>
      <c r="J3">
        <v>5356</v>
      </c>
      <c r="K3">
        <v>6315</v>
      </c>
      <c r="L3">
        <v>7850</v>
      </c>
      <c r="M3">
        <v>9431</v>
      </c>
      <c r="N3">
        <v>7858</v>
      </c>
      <c r="O3">
        <v>8044</v>
      </c>
      <c r="P3">
        <v>8395</v>
      </c>
      <c r="Q3">
        <v>9019</v>
      </c>
      <c r="R3">
        <v>9538</v>
      </c>
    </row>
    <row r="4" spans="1:18" x14ac:dyDescent="0.25">
      <c r="A4" t="s">
        <v>32</v>
      </c>
      <c r="B4" t="s">
        <v>33</v>
      </c>
      <c r="C4" t="s">
        <v>19</v>
      </c>
      <c r="D4">
        <v>1021</v>
      </c>
      <c r="E4">
        <v>1049</v>
      </c>
      <c r="F4">
        <v>1081</v>
      </c>
      <c r="G4">
        <v>1114</v>
      </c>
      <c r="H4">
        <v>1146</v>
      </c>
      <c r="I4">
        <v>2615</v>
      </c>
      <c r="J4">
        <v>2695</v>
      </c>
      <c r="K4">
        <v>2790</v>
      </c>
      <c r="L4">
        <v>2875</v>
      </c>
      <c r="M4">
        <v>2959</v>
      </c>
      <c r="N4">
        <v>1842</v>
      </c>
      <c r="O4">
        <v>1867</v>
      </c>
      <c r="P4">
        <v>1924</v>
      </c>
      <c r="Q4">
        <v>2006</v>
      </c>
      <c r="R4">
        <v>2102</v>
      </c>
    </row>
    <row r="5" spans="1:18" x14ac:dyDescent="0.25">
      <c r="A5" t="s">
        <v>34</v>
      </c>
      <c r="B5" t="s">
        <v>35</v>
      </c>
      <c r="C5" t="s">
        <v>19</v>
      </c>
      <c r="D5">
        <v>536</v>
      </c>
      <c r="E5">
        <v>612</v>
      </c>
      <c r="F5">
        <v>726</v>
      </c>
      <c r="G5">
        <v>913</v>
      </c>
      <c r="H5">
        <v>1171</v>
      </c>
      <c r="I5">
        <v>886</v>
      </c>
      <c r="J5">
        <v>1035</v>
      </c>
      <c r="K5">
        <v>1280</v>
      </c>
      <c r="L5">
        <v>1702</v>
      </c>
      <c r="M5">
        <v>2242</v>
      </c>
      <c r="N5">
        <v>8220</v>
      </c>
      <c r="O5">
        <v>8929</v>
      </c>
      <c r="P5">
        <v>10255</v>
      </c>
      <c r="Q5">
        <v>12487</v>
      </c>
      <c r="R5">
        <v>14661</v>
      </c>
    </row>
    <row r="6" spans="1:18" x14ac:dyDescent="0.25">
      <c r="A6" t="s">
        <v>36</v>
      </c>
      <c r="B6" t="s">
        <v>37</v>
      </c>
      <c r="C6" t="s">
        <v>19</v>
      </c>
      <c r="D6">
        <f>SUM(D7:D8)</f>
        <v>13277</v>
      </c>
      <c r="E6">
        <f t="shared" ref="E6:R6" si="0">SUM(E7:E8)</f>
        <v>13804</v>
      </c>
      <c r="F6">
        <f t="shared" si="0"/>
        <v>14596</v>
      </c>
      <c r="G6">
        <f t="shared" si="0"/>
        <v>16051</v>
      </c>
      <c r="H6">
        <f t="shared" si="0"/>
        <v>17507</v>
      </c>
      <c r="I6">
        <f t="shared" si="0"/>
        <v>39849</v>
      </c>
      <c r="J6">
        <f t="shared" si="0"/>
        <v>41428</v>
      </c>
      <c r="K6">
        <f t="shared" si="0"/>
        <v>43876</v>
      </c>
      <c r="L6">
        <f t="shared" si="0"/>
        <v>48343</v>
      </c>
      <c r="M6">
        <f t="shared" si="0"/>
        <v>52655</v>
      </c>
      <c r="N6">
        <f t="shared" si="0"/>
        <v>70273</v>
      </c>
      <c r="O6">
        <f t="shared" si="0"/>
        <v>73113</v>
      </c>
      <c r="P6">
        <f t="shared" si="0"/>
        <v>78736</v>
      </c>
      <c r="Q6">
        <f t="shared" si="0"/>
        <v>90116</v>
      </c>
      <c r="R6">
        <f t="shared" si="0"/>
        <v>101904</v>
      </c>
    </row>
    <row r="7" spans="1:18" x14ac:dyDescent="0.25">
      <c r="A7" s="2" t="s">
        <v>36</v>
      </c>
      <c r="B7" t="s">
        <v>37</v>
      </c>
      <c r="C7" t="s">
        <v>220</v>
      </c>
      <c r="D7">
        <v>1</v>
      </c>
      <c r="E7">
        <v>1</v>
      </c>
      <c r="F7">
        <v>1</v>
      </c>
      <c r="G7">
        <v>1</v>
      </c>
      <c r="H7">
        <v>1</v>
      </c>
      <c r="I7">
        <v>4</v>
      </c>
      <c r="J7">
        <v>4</v>
      </c>
      <c r="K7">
        <v>4</v>
      </c>
      <c r="L7">
        <v>4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2" t="s">
        <v>36</v>
      </c>
      <c r="B8" t="s">
        <v>37</v>
      </c>
      <c r="C8" t="s">
        <v>220</v>
      </c>
      <c r="D8">
        <v>13276</v>
      </c>
      <c r="E8">
        <v>13803</v>
      </c>
      <c r="F8">
        <v>14595</v>
      </c>
      <c r="G8">
        <v>16050</v>
      </c>
      <c r="H8">
        <v>17506</v>
      </c>
      <c r="I8">
        <v>39845</v>
      </c>
      <c r="J8">
        <v>41424</v>
      </c>
      <c r="K8">
        <v>43872</v>
      </c>
      <c r="L8">
        <v>48339</v>
      </c>
      <c r="M8">
        <v>52651</v>
      </c>
      <c r="N8">
        <v>70273</v>
      </c>
      <c r="O8">
        <v>73113</v>
      </c>
      <c r="P8">
        <v>78736</v>
      </c>
      <c r="Q8">
        <v>90116</v>
      </c>
      <c r="R8">
        <v>101904</v>
      </c>
    </row>
    <row r="9" spans="1:18" x14ac:dyDescent="0.25">
      <c r="A9" t="s">
        <v>53</v>
      </c>
      <c r="B9" t="s">
        <v>54</v>
      </c>
      <c r="C9" t="s">
        <v>19</v>
      </c>
      <c r="D9">
        <v>602</v>
      </c>
      <c r="E9">
        <v>636</v>
      </c>
      <c r="F9">
        <v>670</v>
      </c>
      <c r="G9">
        <v>725</v>
      </c>
      <c r="H9">
        <v>780</v>
      </c>
      <c r="I9">
        <v>1610</v>
      </c>
      <c r="J9">
        <v>1702</v>
      </c>
      <c r="K9">
        <v>1798</v>
      </c>
      <c r="L9">
        <v>1958</v>
      </c>
      <c r="M9">
        <v>2103</v>
      </c>
      <c r="N9">
        <v>584</v>
      </c>
      <c r="O9">
        <v>607</v>
      </c>
      <c r="P9">
        <v>652</v>
      </c>
      <c r="Q9">
        <v>724</v>
      </c>
      <c r="R9">
        <v>791</v>
      </c>
    </row>
    <row r="10" spans="1:18" x14ac:dyDescent="0.25">
      <c r="A10" t="s">
        <v>79</v>
      </c>
      <c r="B10" t="s">
        <v>80</v>
      </c>
      <c r="C10" t="s">
        <v>19</v>
      </c>
      <c r="D10">
        <v>108</v>
      </c>
      <c r="E10">
        <v>114</v>
      </c>
      <c r="F10">
        <v>119</v>
      </c>
      <c r="G10">
        <v>130</v>
      </c>
      <c r="H10">
        <v>149</v>
      </c>
      <c r="I10">
        <v>294</v>
      </c>
      <c r="J10">
        <v>310</v>
      </c>
      <c r="K10">
        <v>325</v>
      </c>
      <c r="L10">
        <v>354</v>
      </c>
      <c r="M10">
        <v>400</v>
      </c>
      <c r="N10">
        <v>164</v>
      </c>
      <c r="O10">
        <v>173</v>
      </c>
      <c r="P10">
        <v>195</v>
      </c>
      <c r="Q10">
        <v>231</v>
      </c>
      <c r="R10">
        <v>286</v>
      </c>
    </row>
    <row r="11" spans="1:18" x14ac:dyDescent="0.25">
      <c r="A11" t="s">
        <v>55</v>
      </c>
      <c r="B11" t="s">
        <v>56</v>
      </c>
      <c r="C11" t="s">
        <v>19</v>
      </c>
      <c r="D11">
        <v>507</v>
      </c>
      <c r="E11">
        <v>536</v>
      </c>
      <c r="F11">
        <v>592</v>
      </c>
      <c r="G11">
        <v>655</v>
      </c>
      <c r="H11">
        <v>738</v>
      </c>
      <c r="I11">
        <v>1247</v>
      </c>
      <c r="J11">
        <v>1308</v>
      </c>
      <c r="K11">
        <v>1418</v>
      </c>
      <c r="L11">
        <v>1551</v>
      </c>
      <c r="M11">
        <v>1720</v>
      </c>
      <c r="N11">
        <v>5002</v>
      </c>
      <c r="O11">
        <v>5039</v>
      </c>
      <c r="P11">
        <v>5101</v>
      </c>
      <c r="Q11">
        <v>5173</v>
      </c>
      <c r="R11">
        <v>5187</v>
      </c>
    </row>
    <row r="12" spans="1:18" x14ac:dyDescent="0.25">
      <c r="A12" t="s">
        <v>154</v>
      </c>
      <c r="B12" t="s">
        <v>155</v>
      </c>
      <c r="C12" t="s">
        <v>19</v>
      </c>
      <c r="D12">
        <v>53533</v>
      </c>
      <c r="E12">
        <v>58101</v>
      </c>
      <c r="F12">
        <v>64535</v>
      </c>
      <c r="G12">
        <v>74855</v>
      </c>
      <c r="H12">
        <v>84382</v>
      </c>
      <c r="I12">
        <v>141695</v>
      </c>
      <c r="J12">
        <v>153380</v>
      </c>
      <c r="K12">
        <v>169770</v>
      </c>
      <c r="L12">
        <v>195661</v>
      </c>
      <c r="M12">
        <v>218730</v>
      </c>
      <c r="N12">
        <v>64572</v>
      </c>
      <c r="O12">
        <v>68810</v>
      </c>
      <c r="P12">
        <v>76417</v>
      </c>
      <c r="Q12">
        <v>92532</v>
      </c>
      <c r="R12">
        <v>110162</v>
      </c>
    </row>
    <row r="13" spans="1:18" x14ac:dyDescent="0.25">
      <c r="A13" t="s">
        <v>149</v>
      </c>
      <c r="B13" t="s">
        <v>150</v>
      </c>
      <c r="C13" t="s">
        <v>19</v>
      </c>
      <c r="D13">
        <v>14954</v>
      </c>
      <c r="E13">
        <v>16010</v>
      </c>
      <c r="F13">
        <v>17564</v>
      </c>
      <c r="G13">
        <v>19828</v>
      </c>
      <c r="H13">
        <v>22151</v>
      </c>
      <c r="I13">
        <v>37473</v>
      </c>
      <c r="J13">
        <v>40066</v>
      </c>
      <c r="K13">
        <v>43898</v>
      </c>
      <c r="L13">
        <v>49468</v>
      </c>
      <c r="M13">
        <v>55009</v>
      </c>
      <c r="N13">
        <v>32154</v>
      </c>
      <c r="O13">
        <v>33844</v>
      </c>
      <c r="P13">
        <v>36930</v>
      </c>
      <c r="Q13">
        <v>42917</v>
      </c>
      <c r="R13">
        <v>48483</v>
      </c>
    </row>
    <row r="14" spans="1:18" x14ac:dyDescent="0.25">
      <c r="A14" t="s">
        <v>20</v>
      </c>
      <c r="B14" t="s">
        <v>21</v>
      </c>
      <c r="C14" t="s">
        <v>19</v>
      </c>
      <c r="D14">
        <f>SUM(D15:D16)</f>
        <v>1452</v>
      </c>
      <c r="E14">
        <f t="shared" ref="E14:R14" si="1">SUM(E15:E16)</f>
        <v>1513</v>
      </c>
      <c r="F14">
        <f t="shared" si="1"/>
        <v>1629</v>
      </c>
      <c r="G14">
        <f t="shared" si="1"/>
        <v>1859</v>
      </c>
      <c r="H14">
        <f t="shared" si="1"/>
        <v>2113</v>
      </c>
      <c r="I14">
        <f t="shared" si="1"/>
        <v>4249</v>
      </c>
      <c r="J14">
        <f t="shared" si="1"/>
        <v>4442</v>
      </c>
      <c r="K14">
        <f t="shared" si="1"/>
        <v>4811</v>
      </c>
      <c r="L14">
        <f t="shared" si="1"/>
        <v>5466</v>
      </c>
      <c r="M14">
        <f t="shared" si="1"/>
        <v>6278</v>
      </c>
      <c r="N14">
        <f t="shared" si="1"/>
        <v>1009</v>
      </c>
      <c r="O14">
        <f t="shared" si="1"/>
        <v>1064</v>
      </c>
      <c r="P14">
        <f t="shared" si="1"/>
        <v>1186</v>
      </c>
      <c r="Q14">
        <f t="shared" si="1"/>
        <v>1428</v>
      </c>
      <c r="R14">
        <f t="shared" si="1"/>
        <v>1697</v>
      </c>
    </row>
    <row r="15" spans="1:18" x14ac:dyDescent="0.25">
      <c r="A15" s="2" t="s">
        <v>20</v>
      </c>
      <c r="B15" t="s">
        <v>21</v>
      </c>
      <c r="C15" t="s">
        <v>220</v>
      </c>
      <c r="D15">
        <v>24</v>
      </c>
      <c r="E15">
        <v>25</v>
      </c>
      <c r="F15">
        <v>27</v>
      </c>
      <c r="G15">
        <v>30</v>
      </c>
      <c r="H15">
        <v>34</v>
      </c>
      <c r="I15">
        <v>51</v>
      </c>
      <c r="J15">
        <v>52</v>
      </c>
      <c r="K15">
        <v>56</v>
      </c>
      <c r="L15">
        <v>61</v>
      </c>
      <c r="M15">
        <v>73</v>
      </c>
      <c r="N15">
        <v>9</v>
      </c>
      <c r="O15">
        <v>12</v>
      </c>
      <c r="P15">
        <v>12</v>
      </c>
      <c r="Q15">
        <v>14</v>
      </c>
      <c r="R15">
        <v>14</v>
      </c>
    </row>
    <row r="16" spans="1:18" x14ac:dyDescent="0.25">
      <c r="A16" s="2" t="s">
        <v>20</v>
      </c>
      <c r="B16" t="s">
        <v>21</v>
      </c>
      <c r="C16" t="s">
        <v>220</v>
      </c>
      <c r="D16">
        <v>1428</v>
      </c>
      <c r="E16">
        <v>1488</v>
      </c>
      <c r="F16">
        <v>1602</v>
      </c>
      <c r="G16">
        <v>1829</v>
      </c>
      <c r="H16">
        <v>2079</v>
      </c>
      <c r="I16">
        <v>4198</v>
      </c>
      <c r="J16">
        <v>4390</v>
      </c>
      <c r="K16">
        <v>4755</v>
      </c>
      <c r="L16">
        <v>5405</v>
      </c>
      <c r="M16">
        <v>6205</v>
      </c>
      <c r="N16">
        <v>1000</v>
      </c>
      <c r="O16">
        <v>1052</v>
      </c>
      <c r="P16">
        <v>1174</v>
      </c>
      <c r="Q16">
        <v>1414</v>
      </c>
      <c r="R16">
        <v>1683</v>
      </c>
    </row>
    <row r="17" spans="1:18" x14ac:dyDescent="0.25">
      <c r="A17" t="s">
        <v>81</v>
      </c>
      <c r="B17" t="s">
        <v>82</v>
      </c>
      <c r="C17" t="s">
        <v>19</v>
      </c>
      <c r="D17">
        <v>667</v>
      </c>
      <c r="E17">
        <v>685</v>
      </c>
      <c r="F17">
        <v>699</v>
      </c>
      <c r="G17">
        <v>746</v>
      </c>
      <c r="H17">
        <v>801</v>
      </c>
      <c r="I17">
        <v>1908</v>
      </c>
      <c r="J17">
        <v>1959</v>
      </c>
      <c r="K17">
        <v>1995</v>
      </c>
      <c r="L17">
        <v>2131</v>
      </c>
      <c r="M17">
        <v>2306</v>
      </c>
      <c r="N17">
        <v>415</v>
      </c>
      <c r="O17">
        <v>474</v>
      </c>
      <c r="P17">
        <v>564</v>
      </c>
      <c r="Q17">
        <v>752</v>
      </c>
      <c r="R17">
        <v>979</v>
      </c>
    </row>
    <row r="18" spans="1:18" x14ac:dyDescent="0.25">
      <c r="A18" t="s">
        <v>65</v>
      </c>
      <c r="B18" t="s">
        <v>66</v>
      </c>
      <c r="C18" t="s">
        <v>19</v>
      </c>
      <c r="D18">
        <f>SUM(D19:D20)</f>
        <v>180</v>
      </c>
      <c r="E18">
        <f t="shared" ref="E18:R18" si="2">SUM(E19:E20)</f>
        <v>181</v>
      </c>
      <c r="F18">
        <f t="shared" si="2"/>
        <v>184</v>
      </c>
      <c r="G18">
        <f t="shared" si="2"/>
        <v>186</v>
      </c>
      <c r="H18">
        <f t="shared" si="2"/>
        <v>188</v>
      </c>
      <c r="I18">
        <f t="shared" si="2"/>
        <v>406</v>
      </c>
      <c r="J18">
        <f t="shared" si="2"/>
        <v>408</v>
      </c>
      <c r="K18">
        <f t="shared" si="2"/>
        <v>413</v>
      </c>
      <c r="L18">
        <f t="shared" si="2"/>
        <v>416</v>
      </c>
      <c r="M18">
        <f t="shared" si="2"/>
        <v>421</v>
      </c>
      <c r="N18">
        <f t="shared" si="2"/>
        <v>763</v>
      </c>
      <c r="O18">
        <f t="shared" si="2"/>
        <v>774</v>
      </c>
      <c r="P18">
        <f t="shared" si="2"/>
        <v>783</v>
      </c>
      <c r="Q18">
        <f t="shared" si="2"/>
        <v>788</v>
      </c>
      <c r="R18">
        <f t="shared" si="2"/>
        <v>789</v>
      </c>
    </row>
    <row r="19" spans="1:18" x14ac:dyDescent="0.25">
      <c r="A19" s="2" t="s">
        <v>65</v>
      </c>
      <c r="B19" t="s">
        <v>66</v>
      </c>
      <c r="C19" t="s">
        <v>220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2" t="s">
        <v>65</v>
      </c>
      <c r="B20" t="s">
        <v>66</v>
      </c>
      <c r="C20" t="s">
        <v>220</v>
      </c>
      <c r="D20">
        <v>180</v>
      </c>
      <c r="E20">
        <v>181</v>
      </c>
      <c r="F20">
        <v>184</v>
      </c>
      <c r="G20">
        <v>186</v>
      </c>
      <c r="H20">
        <v>188</v>
      </c>
      <c r="I20">
        <v>406</v>
      </c>
      <c r="J20">
        <v>408</v>
      </c>
      <c r="K20">
        <v>413</v>
      </c>
      <c r="L20">
        <v>416</v>
      </c>
      <c r="M20">
        <v>421</v>
      </c>
      <c r="N20">
        <v>763</v>
      </c>
      <c r="O20">
        <v>774</v>
      </c>
      <c r="P20">
        <v>783</v>
      </c>
      <c r="Q20">
        <v>788</v>
      </c>
      <c r="R20">
        <v>789</v>
      </c>
    </row>
    <row r="21" spans="1:18" x14ac:dyDescent="0.25">
      <c r="A21" t="s">
        <v>57</v>
      </c>
      <c r="B21" t="s">
        <v>58</v>
      </c>
      <c r="C21" t="s">
        <v>19</v>
      </c>
      <c r="D21">
        <v>5980</v>
      </c>
      <c r="E21">
        <v>6323</v>
      </c>
      <c r="F21">
        <v>6774</v>
      </c>
      <c r="G21">
        <v>7444</v>
      </c>
      <c r="H21">
        <v>8097</v>
      </c>
      <c r="I21">
        <v>14453</v>
      </c>
      <c r="J21">
        <v>15292</v>
      </c>
      <c r="K21">
        <v>16431</v>
      </c>
      <c r="L21">
        <v>17934</v>
      </c>
      <c r="M21">
        <v>19474</v>
      </c>
      <c r="N21">
        <v>15439</v>
      </c>
      <c r="O21">
        <v>16364</v>
      </c>
      <c r="P21">
        <v>17881</v>
      </c>
      <c r="Q21">
        <v>20277</v>
      </c>
      <c r="R21">
        <v>22024</v>
      </c>
    </row>
    <row r="22" spans="1:18" x14ac:dyDescent="0.25">
      <c r="A22" t="s">
        <v>107</v>
      </c>
      <c r="B22" t="s">
        <v>108</v>
      </c>
      <c r="C22" t="s">
        <v>19</v>
      </c>
      <c r="D22">
        <v>718</v>
      </c>
      <c r="E22">
        <v>734</v>
      </c>
      <c r="F22">
        <v>756</v>
      </c>
      <c r="G22">
        <v>783</v>
      </c>
      <c r="H22">
        <v>806</v>
      </c>
      <c r="I22">
        <v>1743</v>
      </c>
      <c r="J22">
        <v>1779</v>
      </c>
      <c r="K22">
        <v>1827</v>
      </c>
      <c r="L22">
        <v>1888</v>
      </c>
      <c r="M22">
        <v>1938</v>
      </c>
      <c r="N22">
        <v>2428</v>
      </c>
      <c r="O22">
        <v>2523</v>
      </c>
      <c r="P22">
        <v>2680</v>
      </c>
      <c r="Q22">
        <v>2888</v>
      </c>
      <c r="R22">
        <v>3052</v>
      </c>
    </row>
    <row r="23" spans="1:18" x14ac:dyDescent="0.25">
      <c r="A23" t="s">
        <v>97</v>
      </c>
      <c r="B23" t="s">
        <v>98</v>
      </c>
      <c r="C23" t="s">
        <v>19</v>
      </c>
      <c r="D23">
        <f>SUM(D24:D25)</f>
        <v>300</v>
      </c>
      <c r="E23">
        <f t="shared" ref="E23:R23" si="3">SUM(E24:E25)</f>
        <v>323</v>
      </c>
      <c r="F23">
        <f t="shared" si="3"/>
        <v>365</v>
      </c>
      <c r="G23">
        <f t="shared" si="3"/>
        <v>487</v>
      </c>
      <c r="H23">
        <f t="shared" si="3"/>
        <v>675</v>
      </c>
      <c r="I23">
        <f t="shared" si="3"/>
        <v>788</v>
      </c>
      <c r="J23">
        <f t="shared" si="3"/>
        <v>845</v>
      </c>
      <c r="K23">
        <f t="shared" si="3"/>
        <v>954</v>
      </c>
      <c r="L23">
        <f t="shared" si="3"/>
        <v>1294</v>
      </c>
      <c r="M23">
        <f t="shared" si="3"/>
        <v>1818</v>
      </c>
      <c r="N23">
        <f t="shared" si="3"/>
        <v>734</v>
      </c>
      <c r="O23">
        <f t="shared" si="3"/>
        <v>803</v>
      </c>
      <c r="P23">
        <f t="shared" si="3"/>
        <v>916</v>
      </c>
      <c r="Q23">
        <f t="shared" si="3"/>
        <v>1090</v>
      </c>
      <c r="R23">
        <f t="shared" si="3"/>
        <v>1277</v>
      </c>
    </row>
    <row r="24" spans="1:18" x14ac:dyDescent="0.25">
      <c r="A24" s="2" t="s">
        <v>97</v>
      </c>
      <c r="B24" t="s">
        <v>98</v>
      </c>
      <c r="C24" t="s">
        <v>220</v>
      </c>
      <c r="D24">
        <v>300</v>
      </c>
      <c r="E24">
        <v>323</v>
      </c>
      <c r="F24">
        <v>365</v>
      </c>
      <c r="G24">
        <v>483</v>
      </c>
      <c r="H24">
        <v>640</v>
      </c>
      <c r="I24">
        <v>788</v>
      </c>
      <c r="J24">
        <v>845</v>
      </c>
      <c r="K24">
        <v>954</v>
      </c>
      <c r="L24">
        <v>1277</v>
      </c>
      <c r="M24">
        <v>1691</v>
      </c>
      <c r="N24">
        <v>734</v>
      </c>
      <c r="O24">
        <v>803</v>
      </c>
      <c r="P24">
        <v>916</v>
      </c>
      <c r="Q24">
        <v>1090</v>
      </c>
      <c r="R24">
        <v>1277</v>
      </c>
    </row>
    <row r="25" spans="1:18" x14ac:dyDescent="0.25">
      <c r="A25" s="2" t="s">
        <v>97</v>
      </c>
      <c r="B25" t="s">
        <v>98</v>
      </c>
      <c r="C25" t="s">
        <v>220</v>
      </c>
      <c r="D25">
        <v>0</v>
      </c>
      <c r="E25">
        <v>0</v>
      </c>
      <c r="F25">
        <v>0</v>
      </c>
      <c r="G25">
        <v>4</v>
      </c>
      <c r="H25">
        <v>35</v>
      </c>
      <c r="I25">
        <v>0</v>
      </c>
      <c r="J25">
        <v>0</v>
      </c>
      <c r="K25">
        <v>0</v>
      </c>
      <c r="L25">
        <v>17</v>
      </c>
      <c r="M25">
        <v>127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67</v>
      </c>
      <c r="B26" t="s">
        <v>68</v>
      </c>
      <c r="C26" t="s">
        <v>19</v>
      </c>
      <c r="D26">
        <v>463</v>
      </c>
      <c r="E26">
        <v>488</v>
      </c>
      <c r="F26">
        <v>515</v>
      </c>
      <c r="G26">
        <v>566</v>
      </c>
      <c r="H26">
        <v>604</v>
      </c>
      <c r="I26">
        <v>1087</v>
      </c>
      <c r="J26">
        <v>1151</v>
      </c>
      <c r="K26">
        <v>1214</v>
      </c>
      <c r="L26">
        <v>1336</v>
      </c>
      <c r="M26">
        <v>1421</v>
      </c>
      <c r="N26">
        <v>1311</v>
      </c>
      <c r="O26">
        <v>1388</v>
      </c>
      <c r="P26">
        <v>1537</v>
      </c>
      <c r="Q26">
        <v>1772</v>
      </c>
      <c r="R26">
        <v>1921</v>
      </c>
    </row>
    <row r="27" spans="1:18" x14ac:dyDescent="0.25">
      <c r="A27" t="s">
        <v>59</v>
      </c>
      <c r="B27" t="s">
        <v>60</v>
      </c>
      <c r="C27" t="s">
        <v>19</v>
      </c>
      <c r="D27">
        <f>SUM(D28:D29)</f>
        <v>3002</v>
      </c>
      <c r="E27">
        <f t="shared" ref="E27:R27" si="4">SUM(E28:E29)</f>
        <v>3463</v>
      </c>
      <c r="F27">
        <f t="shared" si="4"/>
        <v>4321</v>
      </c>
      <c r="G27">
        <f t="shared" si="4"/>
        <v>6706</v>
      </c>
      <c r="H27">
        <f t="shared" si="4"/>
        <v>11717</v>
      </c>
      <c r="I27">
        <f t="shared" si="4"/>
        <v>8590</v>
      </c>
      <c r="J27">
        <f t="shared" si="4"/>
        <v>9889</v>
      </c>
      <c r="K27">
        <f t="shared" si="4"/>
        <v>12194</v>
      </c>
      <c r="L27">
        <f t="shared" si="4"/>
        <v>18667</v>
      </c>
      <c r="M27">
        <f t="shared" si="4"/>
        <v>31973</v>
      </c>
      <c r="N27">
        <f t="shared" si="4"/>
        <v>3377</v>
      </c>
      <c r="O27">
        <f t="shared" si="4"/>
        <v>4131</v>
      </c>
      <c r="P27">
        <f t="shared" si="4"/>
        <v>5800</v>
      </c>
      <c r="Q27">
        <f t="shared" si="4"/>
        <v>10779</v>
      </c>
      <c r="R27">
        <f t="shared" si="4"/>
        <v>19300</v>
      </c>
    </row>
    <row r="28" spans="1:18" x14ac:dyDescent="0.25">
      <c r="A28" s="2" t="s">
        <v>59</v>
      </c>
      <c r="B28" t="s">
        <v>60</v>
      </c>
      <c r="C28" t="s">
        <v>220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2" t="s">
        <v>59</v>
      </c>
      <c r="B29" t="s">
        <v>60</v>
      </c>
      <c r="C29" t="s">
        <v>220</v>
      </c>
      <c r="D29">
        <v>3002</v>
      </c>
      <c r="E29">
        <v>3463</v>
      </c>
      <c r="F29">
        <v>4321</v>
      </c>
      <c r="G29">
        <v>6706</v>
      </c>
      <c r="H29">
        <v>11717</v>
      </c>
      <c r="I29">
        <v>8590</v>
      </c>
      <c r="J29">
        <v>9889</v>
      </c>
      <c r="K29">
        <v>12194</v>
      </c>
      <c r="L29">
        <v>18667</v>
      </c>
      <c r="M29">
        <v>31973</v>
      </c>
      <c r="N29">
        <v>3377</v>
      </c>
      <c r="O29">
        <v>4131</v>
      </c>
      <c r="P29">
        <v>5800</v>
      </c>
      <c r="Q29">
        <v>10779</v>
      </c>
      <c r="R29">
        <v>19300</v>
      </c>
    </row>
    <row r="30" spans="1:18" x14ac:dyDescent="0.25">
      <c r="A30" t="s">
        <v>38</v>
      </c>
      <c r="B30" t="s">
        <v>39</v>
      </c>
      <c r="C30" t="s">
        <v>19</v>
      </c>
      <c r="D30">
        <v>1851</v>
      </c>
      <c r="E30">
        <v>1963</v>
      </c>
      <c r="F30">
        <v>2113</v>
      </c>
      <c r="G30">
        <v>2282</v>
      </c>
      <c r="H30">
        <v>2460</v>
      </c>
      <c r="I30">
        <v>4922</v>
      </c>
      <c r="J30">
        <v>5219</v>
      </c>
      <c r="K30">
        <v>5637</v>
      </c>
      <c r="L30">
        <v>6134</v>
      </c>
      <c r="M30">
        <v>6638</v>
      </c>
      <c r="N30">
        <v>812</v>
      </c>
      <c r="O30">
        <v>828</v>
      </c>
      <c r="P30">
        <v>854</v>
      </c>
      <c r="Q30">
        <v>913</v>
      </c>
      <c r="R30">
        <v>955</v>
      </c>
    </row>
    <row r="31" spans="1:18" x14ac:dyDescent="0.25">
      <c r="A31" t="s">
        <v>131</v>
      </c>
      <c r="B31" t="s">
        <v>132</v>
      </c>
      <c r="C31" t="s">
        <v>19</v>
      </c>
      <c r="D31">
        <v>28426</v>
      </c>
      <c r="E31">
        <v>30510</v>
      </c>
      <c r="F31">
        <v>33657</v>
      </c>
      <c r="G31">
        <v>39205</v>
      </c>
      <c r="H31">
        <v>46792</v>
      </c>
      <c r="I31">
        <v>74514</v>
      </c>
      <c r="J31">
        <v>79877</v>
      </c>
      <c r="K31">
        <v>87923</v>
      </c>
      <c r="L31">
        <v>102761</v>
      </c>
      <c r="M31">
        <v>123341</v>
      </c>
      <c r="N31">
        <v>104988</v>
      </c>
      <c r="O31">
        <v>116541</v>
      </c>
      <c r="P31">
        <v>137300</v>
      </c>
      <c r="Q31">
        <v>183621</v>
      </c>
      <c r="R31">
        <v>231977</v>
      </c>
    </row>
    <row r="32" spans="1:18" x14ac:dyDescent="0.25">
      <c r="A32" t="s">
        <v>116</v>
      </c>
      <c r="B32" t="s">
        <v>117</v>
      </c>
      <c r="C32" t="s">
        <v>19</v>
      </c>
      <c r="D32">
        <v>13319</v>
      </c>
      <c r="E32">
        <v>14264</v>
      </c>
      <c r="F32">
        <v>15708</v>
      </c>
      <c r="G32">
        <v>18191</v>
      </c>
      <c r="H32">
        <v>20394</v>
      </c>
      <c r="I32">
        <v>33637</v>
      </c>
      <c r="J32">
        <v>35891</v>
      </c>
      <c r="K32">
        <v>39404</v>
      </c>
      <c r="L32">
        <v>45303</v>
      </c>
      <c r="M32">
        <v>50489</v>
      </c>
      <c r="N32">
        <v>28626</v>
      </c>
      <c r="O32">
        <v>30403</v>
      </c>
      <c r="P32">
        <v>33452</v>
      </c>
      <c r="Q32">
        <v>39537</v>
      </c>
      <c r="R32">
        <v>45859</v>
      </c>
    </row>
    <row r="33" spans="1:18" x14ac:dyDescent="0.25">
      <c r="A33" t="s">
        <v>40</v>
      </c>
      <c r="B33" t="s">
        <v>41</v>
      </c>
      <c r="C33" t="s">
        <v>19</v>
      </c>
      <c r="D33">
        <f>SUM(D34:D35)</f>
        <v>7087</v>
      </c>
      <c r="E33">
        <f t="shared" ref="E33:R33" si="5">SUM(E34:E35)</f>
        <v>7582</v>
      </c>
      <c r="F33">
        <f t="shared" si="5"/>
        <v>8251</v>
      </c>
      <c r="G33">
        <f t="shared" si="5"/>
        <v>9143</v>
      </c>
      <c r="H33">
        <f t="shared" si="5"/>
        <v>9995</v>
      </c>
      <c r="I33">
        <f t="shared" si="5"/>
        <v>16715</v>
      </c>
      <c r="J33">
        <f t="shared" si="5"/>
        <v>17962</v>
      </c>
      <c r="K33">
        <f t="shared" si="5"/>
        <v>19639</v>
      </c>
      <c r="L33">
        <f t="shared" si="5"/>
        <v>21861</v>
      </c>
      <c r="M33">
        <f t="shared" si="5"/>
        <v>23964</v>
      </c>
      <c r="N33">
        <f t="shared" si="5"/>
        <v>17216</v>
      </c>
      <c r="O33">
        <f t="shared" si="5"/>
        <v>18048</v>
      </c>
      <c r="P33">
        <f t="shared" si="5"/>
        <v>19758</v>
      </c>
      <c r="Q33">
        <f t="shared" si="5"/>
        <v>22337</v>
      </c>
      <c r="R33">
        <f t="shared" si="5"/>
        <v>24856</v>
      </c>
    </row>
    <row r="34" spans="1:18" x14ac:dyDescent="0.25">
      <c r="A34" s="2" t="s">
        <v>40</v>
      </c>
      <c r="B34" t="s">
        <v>41</v>
      </c>
      <c r="C34" t="s">
        <v>220</v>
      </c>
      <c r="D34">
        <v>4815</v>
      </c>
      <c r="E34">
        <v>5116</v>
      </c>
      <c r="F34">
        <v>5489</v>
      </c>
      <c r="G34">
        <v>5893</v>
      </c>
      <c r="H34">
        <v>6277</v>
      </c>
      <c r="I34">
        <v>10448</v>
      </c>
      <c r="J34">
        <v>11155</v>
      </c>
      <c r="K34">
        <v>12028</v>
      </c>
      <c r="L34">
        <v>12963</v>
      </c>
      <c r="M34">
        <v>13864</v>
      </c>
      <c r="N34">
        <v>13738</v>
      </c>
      <c r="O34">
        <v>14454</v>
      </c>
      <c r="P34">
        <v>15964</v>
      </c>
      <c r="Q34">
        <v>18267</v>
      </c>
      <c r="R34">
        <v>20543</v>
      </c>
    </row>
    <row r="35" spans="1:18" x14ac:dyDescent="0.25">
      <c r="A35" s="2" t="s">
        <v>40</v>
      </c>
      <c r="B35" t="s">
        <v>41</v>
      </c>
      <c r="C35" t="s">
        <v>220</v>
      </c>
      <c r="D35">
        <v>2272</v>
      </c>
      <c r="E35">
        <v>2466</v>
      </c>
      <c r="F35">
        <v>2762</v>
      </c>
      <c r="G35">
        <v>3250</v>
      </c>
      <c r="H35">
        <v>3718</v>
      </c>
      <c r="I35">
        <v>6267</v>
      </c>
      <c r="J35">
        <v>6807</v>
      </c>
      <c r="K35">
        <v>7611</v>
      </c>
      <c r="L35">
        <v>8898</v>
      </c>
      <c r="M35">
        <v>10100</v>
      </c>
      <c r="N35">
        <v>3478</v>
      </c>
      <c r="O35">
        <v>3594</v>
      </c>
      <c r="P35">
        <v>3794</v>
      </c>
      <c r="Q35">
        <v>4070</v>
      </c>
      <c r="R35">
        <v>4313</v>
      </c>
    </row>
    <row r="36" spans="1:18" x14ac:dyDescent="0.25">
      <c r="A36" t="s">
        <v>83</v>
      </c>
      <c r="B36" t="s">
        <v>84</v>
      </c>
      <c r="C36" t="s">
        <v>19</v>
      </c>
      <c r="D36">
        <v>2505</v>
      </c>
      <c r="E36">
        <v>2641</v>
      </c>
      <c r="F36">
        <v>2812</v>
      </c>
      <c r="G36">
        <v>3115</v>
      </c>
      <c r="H36">
        <v>3393</v>
      </c>
      <c r="I36">
        <v>6763</v>
      </c>
      <c r="J36">
        <v>7096</v>
      </c>
      <c r="K36">
        <v>7529</v>
      </c>
      <c r="L36">
        <v>8313</v>
      </c>
      <c r="M36">
        <v>8993</v>
      </c>
      <c r="N36">
        <v>1780</v>
      </c>
      <c r="O36">
        <v>1894</v>
      </c>
      <c r="P36">
        <v>2120</v>
      </c>
      <c r="Q36">
        <v>2636</v>
      </c>
      <c r="R36">
        <v>3211</v>
      </c>
    </row>
    <row r="37" spans="1:18" x14ac:dyDescent="0.25">
      <c r="A37" t="s">
        <v>120</v>
      </c>
      <c r="B37" t="s">
        <v>121</v>
      </c>
      <c r="C37" t="s">
        <v>19</v>
      </c>
      <c r="D37">
        <v>21298</v>
      </c>
      <c r="E37">
        <v>22645</v>
      </c>
      <c r="F37">
        <v>24433</v>
      </c>
      <c r="G37">
        <v>27346</v>
      </c>
      <c r="H37">
        <v>29763</v>
      </c>
      <c r="I37">
        <v>54634</v>
      </c>
      <c r="J37">
        <v>58220</v>
      </c>
      <c r="K37">
        <v>62769</v>
      </c>
      <c r="L37">
        <v>70090</v>
      </c>
      <c r="M37">
        <v>76090</v>
      </c>
      <c r="N37">
        <v>34095</v>
      </c>
      <c r="O37">
        <v>35895</v>
      </c>
      <c r="P37">
        <v>39078</v>
      </c>
      <c r="Q37">
        <v>44811</v>
      </c>
      <c r="R37">
        <v>50552</v>
      </c>
    </row>
    <row r="38" spans="1:18" x14ac:dyDescent="0.25">
      <c r="A38" t="s">
        <v>22</v>
      </c>
      <c r="B38" t="s">
        <v>23</v>
      </c>
      <c r="C38" t="s">
        <v>19</v>
      </c>
      <c r="D38">
        <v>1054</v>
      </c>
      <c r="E38">
        <v>1125</v>
      </c>
      <c r="F38">
        <v>1222</v>
      </c>
      <c r="G38">
        <v>1393</v>
      </c>
      <c r="H38">
        <v>1565</v>
      </c>
      <c r="I38">
        <v>2889</v>
      </c>
      <c r="J38">
        <v>3094</v>
      </c>
      <c r="K38">
        <v>3359</v>
      </c>
      <c r="L38">
        <v>3845</v>
      </c>
      <c r="M38">
        <v>4370</v>
      </c>
      <c r="N38">
        <v>1716</v>
      </c>
      <c r="O38">
        <v>1835</v>
      </c>
      <c r="P38">
        <v>2031</v>
      </c>
      <c r="Q38">
        <v>2409</v>
      </c>
      <c r="R38">
        <v>2676</v>
      </c>
    </row>
    <row r="39" spans="1:18" x14ac:dyDescent="0.25">
      <c r="A39" t="s">
        <v>99</v>
      </c>
      <c r="B39" t="s">
        <v>100</v>
      </c>
      <c r="C39" t="s">
        <v>19</v>
      </c>
      <c r="D39">
        <f>SUM(D40:D41)</f>
        <v>11036</v>
      </c>
      <c r="E39">
        <f t="shared" ref="E39:R39" si="6">SUM(E40:E41)</f>
        <v>11707</v>
      </c>
      <c r="F39">
        <f t="shared" si="6"/>
        <v>12832</v>
      </c>
      <c r="G39">
        <f t="shared" si="6"/>
        <v>14622</v>
      </c>
      <c r="H39">
        <f t="shared" si="6"/>
        <v>16197</v>
      </c>
      <c r="I39">
        <f t="shared" si="6"/>
        <v>34904</v>
      </c>
      <c r="J39">
        <f t="shared" si="6"/>
        <v>36796</v>
      </c>
      <c r="K39">
        <f t="shared" si="6"/>
        <v>39944</v>
      </c>
      <c r="L39">
        <f t="shared" si="6"/>
        <v>44915</v>
      </c>
      <c r="M39">
        <f t="shared" si="6"/>
        <v>48920</v>
      </c>
      <c r="N39">
        <f t="shared" si="6"/>
        <v>20548</v>
      </c>
      <c r="O39">
        <f t="shared" si="6"/>
        <v>21857</v>
      </c>
      <c r="P39">
        <f t="shared" si="6"/>
        <v>24353</v>
      </c>
      <c r="Q39">
        <f t="shared" si="6"/>
        <v>29319</v>
      </c>
      <c r="R39">
        <f t="shared" si="6"/>
        <v>34625</v>
      </c>
    </row>
    <row r="40" spans="1:18" x14ac:dyDescent="0.25">
      <c r="A40" s="2" t="s">
        <v>99</v>
      </c>
      <c r="B40" t="s">
        <v>100</v>
      </c>
      <c r="C40" t="s">
        <v>19</v>
      </c>
      <c r="D40">
        <v>11036</v>
      </c>
      <c r="E40">
        <v>11705</v>
      </c>
      <c r="F40">
        <v>12825</v>
      </c>
      <c r="G40">
        <v>14611</v>
      </c>
      <c r="H40">
        <v>16170</v>
      </c>
      <c r="I40">
        <v>34904</v>
      </c>
      <c r="J40">
        <v>36786</v>
      </c>
      <c r="K40">
        <v>39919</v>
      </c>
      <c r="L40">
        <v>44882</v>
      </c>
      <c r="M40">
        <v>48855</v>
      </c>
      <c r="N40">
        <v>20548</v>
      </c>
      <c r="O40">
        <v>21857</v>
      </c>
      <c r="P40">
        <v>24353</v>
      </c>
      <c r="Q40">
        <v>29319</v>
      </c>
      <c r="R40">
        <v>34625</v>
      </c>
    </row>
    <row r="41" spans="1:18" x14ac:dyDescent="0.25">
      <c r="A41" s="2" t="s">
        <v>99</v>
      </c>
      <c r="B41" t="s">
        <v>100</v>
      </c>
      <c r="C41" t="s">
        <v>19</v>
      </c>
      <c r="D41">
        <v>0</v>
      </c>
      <c r="E41">
        <v>2</v>
      </c>
      <c r="F41">
        <v>7</v>
      </c>
      <c r="G41">
        <v>11</v>
      </c>
      <c r="H41">
        <v>27</v>
      </c>
      <c r="I41">
        <v>0</v>
      </c>
      <c r="J41">
        <v>10</v>
      </c>
      <c r="K41">
        <v>25</v>
      </c>
      <c r="L41">
        <v>33</v>
      </c>
      <c r="M41">
        <v>65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138</v>
      </c>
      <c r="B42" t="s">
        <v>139</v>
      </c>
      <c r="C42" t="s">
        <v>19</v>
      </c>
      <c r="D42">
        <v>11783</v>
      </c>
      <c r="E42">
        <v>13538</v>
      </c>
      <c r="F42">
        <v>15449</v>
      </c>
      <c r="G42">
        <v>18202</v>
      </c>
      <c r="H42">
        <v>20476</v>
      </c>
      <c r="I42">
        <v>30343</v>
      </c>
      <c r="J42">
        <v>34668</v>
      </c>
      <c r="K42">
        <v>39220</v>
      </c>
      <c r="L42">
        <v>45861</v>
      </c>
      <c r="M42">
        <v>51373</v>
      </c>
      <c r="N42">
        <v>40028</v>
      </c>
      <c r="O42">
        <v>43153</v>
      </c>
      <c r="P42">
        <v>48343</v>
      </c>
      <c r="Q42">
        <v>60202</v>
      </c>
      <c r="R42">
        <v>73563</v>
      </c>
    </row>
    <row r="43" spans="1:18" x14ac:dyDescent="0.25">
      <c r="A43" t="s">
        <v>71</v>
      </c>
      <c r="B43" t="s">
        <v>72</v>
      </c>
      <c r="C43" t="s">
        <v>19</v>
      </c>
      <c r="D43">
        <v>741</v>
      </c>
      <c r="E43">
        <v>758</v>
      </c>
      <c r="F43">
        <v>782</v>
      </c>
      <c r="G43">
        <v>811</v>
      </c>
      <c r="H43">
        <v>825</v>
      </c>
      <c r="I43">
        <v>1869</v>
      </c>
      <c r="J43">
        <v>1909</v>
      </c>
      <c r="K43">
        <v>1963</v>
      </c>
      <c r="L43">
        <v>2039</v>
      </c>
      <c r="M43">
        <v>2085</v>
      </c>
      <c r="N43">
        <v>620</v>
      </c>
      <c r="O43">
        <v>647</v>
      </c>
      <c r="P43">
        <v>696</v>
      </c>
      <c r="Q43">
        <v>779</v>
      </c>
      <c r="R43">
        <v>841</v>
      </c>
    </row>
    <row r="44" spans="1:18" x14ac:dyDescent="0.25">
      <c r="A44" t="s">
        <v>85</v>
      </c>
      <c r="B44" t="s">
        <v>86</v>
      </c>
      <c r="C44" t="s">
        <v>19</v>
      </c>
      <c r="D44">
        <f>SUM(D45:D46)</f>
        <v>2738</v>
      </c>
      <c r="E44">
        <f t="shared" ref="E44:R44" si="7">SUM(E45:E46)</f>
        <v>2876</v>
      </c>
      <c r="F44">
        <f t="shared" si="7"/>
        <v>3086</v>
      </c>
      <c r="G44">
        <f t="shared" si="7"/>
        <v>3398</v>
      </c>
      <c r="H44">
        <f t="shared" si="7"/>
        <v>3651</v>
      </c>
      <c r="I44">
        <f t="shared" si="7"/>
        <v>6893</v>
      </c>
      <c r="J44">
        <f t="shared" si="7"/>
        <v>7245</v>
      </c>
      <c r="K44">
        <f t="shared" si="7"/>
        <v>7754</v>
      </c>
      <c r="L44">
        <f t="shared" si="7"/>
        <v>8557</v>
      </c>
      <c r="M44">
        <f t="shared" si="7"/>
        <v>9175</v>
      </c>
      <c r="N44">
        <f t="shared" si="7"/>
        <v>1563</v>
      </c>
      <c r="O44">
        <f t="shared" si="7"/>
        <v>1721</v>
      </c>
      <c r="P44">
        <f t="shared" si="7"/>
        <v>2001</v>
      </c>
      <c r="Q44">
        <f t="shared" si="7"/>
        <v>2477</v>
      </c>
      <c r="R44">
        <f t="shared" si="7"/>
        <v>2925</v>
      </c>
    </row>
    <row r="45" spans="1:18" x14ac:dyDescent="0.25">
      <c r="A45" s="2" t="s">
        <v>85</v>
      </c>
      <c r="B45" t="s">
        <v>86</v>
      </c>
      <c r="C45" t="s">
        <v>220</v>
      </c>
      <c r="D45">
        <v>615</v>
      </c>
      <c r="E45">
        <v>631</v>
      </c>
      <c r="F45">
        <v>655</v>
      </c>
      <c r="G45">
        <v>695</v>
      </c>
      <c r="H45">
        <v>723</v>
      </c>
      <c r="I45">
        <v>1565</v>
      </c>
      <c r="J45">
        <v>1607</v>
      </c>
      <c r="K45">
        <v>1667</v>
      </c>
      <c r="L45">
        <v>1790</v>
      </c>
      <c r="M45">
        <v>1867</v>
      </c>
      <c r="N45">
        <v>364</v>
      </c>
      <c r="O45">
        <v>411</v>
      </c>
      <c r="P45">
        <v>530</v>
      </c>
      <c r="Q45">
        <v>749</v>
      </c>
      <c r="R45">
        <v>983</v>
      </c>
    </row>
    <row r="46" spans="1:18" x14ac:dyDescent="0.25">
      <c r="A46" s="2" t="s">
        <v>85</v>
      </c>
      <c r="B46" t="s">
        <v>86</v>
      </c>
      <c r="C46" t="s">
        <v>220</v>
      </c>
      <c r="D46">
        <v>2123</v>
      </c>
      <c r="E46">
        <v>2245</v>
      </c>
      <c r="F46">
        <v>2431</v>
      </c>
      <c r="G46">
        <v>2703</v>
      </c>
      <c r="H46">
        <v>2928</v>
      </c>
      <c r="I46">
        <v>5328</v>
      </c>
      <c r="J46">
        <v>5638</v>
      </c>
      <c r="K46">
        <v>6087</v>
      </c>
      <c r="L46">
        <v>6767</v>
      </c>
      <c r="M46">
        <v>7308</v>
      </c>
      <c r="N46">
        <v>1199</v>
      </c>
      <c r="O46">
        <v>1310</v>
      </c>
      <c r="P46">
        <v>1471</v>
      </c>
      <c r="Q46">
        <v>1728</v>
      </c>
      <c r="R46">
        <v>1942</v>
      </c>
    </row>
    <row r="47" spans="1:18" x14ac:dyDescent="0.25">
      <c r="A47" t="s">
        <v>122</v>
      </c>
      <c r="B47" t="s">
        <v>123</v>
      </c>
      <c r="C47" t="s">
        <v>19</v>
      </c>
      <c r="D47">
        <v>60</v>
      </c>
      <c r="E47">
        <v>66</v>
      </c>
      <c r="F47">
        <v>74</v>
      </c>
      <c r="G47">
        <v>93</v>
      </c>
      <c r="H47">
        <v>111</v>
      </c>
      <c r="I47">
        <v>163</v>
      </c>
      <c r="J47">
        <v>173</v>
      </c>
      <c r="K47">
        <v>192</v>
      </c>
      <c r="L47">
        <v>241</v>
      </c>
      <c r="M47">
        <v>289</v>
      </c>
      <c r="N47">
        <v>53</v>
      </c>
      <c r="O47">
        <v>62</v>
      </c>
      <c r="P47">
        <v>78</v>
      </c>
      <c r="Q47">
        <v>102</v>
      </c>
      <c r="R47">
        <v>125</v>
      </c>
    </row>
    <row r="48" spans="1:18" x14ac:dyDescent="0.25">
      <c r="A48" t="s">
        <v>42</v>
      </c>
      <c r="B48" t="s">
        <v>43</v>
      </c>
      <c r="C48" t="s">
        <v>19</v>
      </c>
      <c r="D48">
        <f>SUM(D49:D50)</f>
        <v>12023</v>
      </c>
      <c r="E48">
        <f t="shared" ref="E48:R48" si="8">SUM(E49:E50)</f>
        <v>11481</v>
      </c>
      <c r="F48">
        <f t="shared" si="8"/>
        <v>12572</v>
      </c>
      <c r="G48">
        <f t="shared" si="8"/>
        <v>14361</v>
      </c>
      <c r="H48">
        <f t="shared" si="8"/>
        <v>16181</v>
      </c>
      <c r="I48">
        <f t="shared" si="8"/>
        <v>32917</v>
      </c>
      <c r="J48">
        <f t="shared" si="8"/>
        <v>31223</v>
      </c>
      <c r="K48">
        <f t="shared" si="8"/>
        <v>33995</v>
      </c>
      <c r="L48">
        <f t="shared" si="8"/>
        <v>38425</v>
      </c>
      <c r="M48">
        <f t="shared" si="8"/>
        <v>42938</v>
      </c>
      <c r="N48">
        <f t="shared" si="8"/>
        <v>19215</v>
      </c>
      <c r="O48">
        <f t="shared" si="8"/>
        <v>20237</v>
      </c>
      <c r="P48">
        <f t="shared" si="8"/>
        <v>22641</v>
      </c>
      <c r="Q48">
        <f t="shared" si="8"/>
        <v>27845</v>
      </c>
      <c r="R48">
        <f t="shared" si="8"/>
        <v>33841</v>
      </c>
    </row>
    <row r="49" spans="1:18" x14ac:dyDescent="0.25">
      <c r="A49" t="s">
        <v>42</v>
      </c>
      <c r="B49" t="s">
        <v>43</v>
      </c>
      <c r="C49" t="s">
        <v>220</v>
      </c>
      <c r="D49">
        <v>3</v>
      </c>
      <c r="E49">
        <v>3</v>
      </c>
      <c r="F49">
        <v>3</v>
      </c>
      <c r="G49">
        <v>4</v>
      </c>
      <c r="H49">
        <v>5</v>
      </c>
      <c r="I49">
        <v>5</v>
      </c>
      <c r="J49">
        <v>5</v>
      </c>
      <c r="K49">
        <v>5</v>
      </c>
      <c r="L49">
        <v>7</v>
      </c>
      <c r="M49">
        <v>9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42</v>
      </c>
      <c r="B50" t="s">
        <v>43</v>
      </c>
      <c r="C50" t="s">
        <v>220</v>
      </c>
      <c r="D50">
        <v>12020</v>
      </c>
      <c r="E50">
        <v>11478</v>
      </c>
      <c r="F50">
        <v>12569</v>
      </c>
      <c r="G50">
        <v>14357</v>
      </c>
      <c r="H50">
        <v>16176</v>
      </c>
      <c r="I50">
        <v>32912</v>
      </c>
      <c r="J50">
        <v>31218</v>
      </c>
      <c r="K50">
        <v>33990</v>
      </c>
      <c r="L50">
        <v>38418</v>
      </c>
      <c r="M50">
        <v>42929</v>
      </c>
      <c r="N50">
        <v>19215</v>
      </c>
      <c r="O50">
        <v>20237</v>
      </c>
      <c r="P50">
        <v>22641</v>
      </c>
      <c r="Q50">
        <v>27845</v>
      </c>
      <c r="R50">
        <v>33841</v>
      </c>
    </row>
    <row r="51" spans="1:18" x14ac:dyDescent="0.25">
      <c r="A51" t="s">
        <v>151</v>
      </c>
      <c r="B51" t="s">
        <v>152</v>
      </c>
      <c r="C51" t="s">
        <v>19</v>
      </c>
      <c r="D51">
        <v>1958</v>
      </c>
      <c r="E51">
        <v>1984</v>
      </c>
      <c r="F51">
        <v>2003</v>
      </c>
      <c r="G51">
        <v>2053</v>
      </c>
      <c r="H51">
        <v>2098</v>
      </c>
      <c r="I51">
        <v>4721</v>
      </c>
      <c r="J51">
        <v>4785</v>
      </c>
      <c r="K51">
        <v>4826</v>
      </c>
      <c r="L51">
        <v>4942</v>
      </c>
      <c r="M51">
        <v>5043</v>
      </c>
      <c r="N51">
        <v>3770</v>
      </c>
      <c r="O51">
        <v>3724</v>
      </c>
      <c r="P51">
        <v>3670</v>
      </c>
      <c r="Q51">
        <v>3547</v>
      </c>
      <c r="R51">
        <v>3422</v>
      </c>
    </row>
    <row r="52" spans="1:18" x14ac:dyDescent="0.25">
      <c r="A52" t="s">
        <v>101</v>
      </c>
      <c r="B52" t="s">
        <v>102</v>
      </c>
      <c r="C52" t="s">
        <v>19</v>
      </c>
      <c r="D52">
        <v>48133</v>
      </c>
      <c r="E52">
        <v>52690</v>
      </c>
      <c r="F52">
        <v>59707</v>
      </c>
      <c r="G52">
        <v>70897</v>
      </c>
      <c r="H52">
        <v>79953</v>
      </c>
      <c r="I52">
        <v>122320</v>
      </c>
      <c r="J52">
        <v>134299</v>
      </c>
      <c r="K52">
        <v>152467</v>
      </c>
      <c r="L52">
        <v>180832</v>
      </c>
      <c r="M52">
        <v>202982</v>
      </c>
      <c r="N52">
        <v>94310</v>
      </c>
      <c r="O52">
        <v>99593</v>
      </c>
      <c r="P52">
        <v>109067</v>
      </c>
      <c r="Q52">
        <v>128831</v>
      </c>
      <c r="R52">
        <v>148984</v>
      </c>
    </row>
    <row r="53" spans="1:18" x14ac:dyDescent="0.25">
      <c r="A53" t="s">
        <v>24</v>
      </c>
      <c r="B53" t="s">
        <v>25</v>
      </c>
      <c r="C53" t="s">
        <v>19</v>
      </c>
      <c r="D53">
        <f>SUM(D54:D60)</f>
        <v>263680</v>
      </c>
      <c r="E53">
        <f t="shared" ref="E53:R53" si="9">SUM(E54:E60)</f>
        <v>274011</v>
      </c>
      <c r="F53">
        <f t="shared" si="9"/>
        <v>286662</v>
      </c>
      <c r="G53">
        <f t="shared" si="9"/>
        <v>303186</v>
      </c>
      <c r="H53">
        <f t="shared" si="9"/>
        <v>319500</v>
      </c>
      <c r="I53">
        <f t="shared" si="9"/>
        <v>615511</v>
      </c>
      <c r="J53">
        <f t="shared" si="9"/>
        <v>639398</v>
      </c>
      <c r="K53">
        <f t="shared" si="9"/>
        <v>668984</v>
      </c>
      <c r="L53">
        <f t="shared" si="9"/>
        <v>707626</v>
      </c>
      <c r="M53">
        <f t="shared" si="9"/>
        <v>745720</v>
      </c>
      <c r="N53">
        <f t="shared" si="9"/>
        <v>613044</v>
      </c>
      <c r="O53">
        <f t="shared" si="9"/>
        <v>636630</v>
      </c>
      <c r="P53">
        <f t="shared" si="9"/>
        <v>677921</v>
      </c>
      <c r="Q53">
        <f t="shared" si="9"/>
        <v>758962</v>
      </c>
      <c r="R53">
        <f t="shared" si="9"/>
        <v>824692</v>
      </c>
    </row>
    <row r="54" spans="1:18" x14ac:dyDescent="0.25">
      <c r="A54" s="2" t="s">
        <v>24</v>
      </c>
      <c r="B54" t="s">
        <v>25</v>
      </c>
      <c r="C54" t="s">
        <v>220</v>
      </c>
      <c r="D54">
        <v>32</v>
      </c>
      <c r="E54">
        <v>34</v>
      </c>
      <c r="F54">
        <v>35</v>
      </c>
      <c r="G54">
        <v>40</v>
      </c>
      <c r="H54">
        <v>47</v>
      </c>
      <c r="I54">
        <v>99</v>
      </c>
      <c r="J54">
        <v>108</v>
      </c>
      <c r="K54">
        <v>110</v>
      </c>
      <c r="L54">
        <v>122</v>
      </c>
      <c r="M54">
        <v>147</v>
      </c>
      <c r="N54">
        <v>0</v>
      </c>
      <c r="O54">
        <v>0</v>
      </c>
      <c r="P54">
        <v>0</v>
      </c>
      <c r="Q54">
        <v>2</v>
      </c>
      <c r="R54">
        <v>3</v>
      </c>
    </row>
    <row r="55" spans="1:18" x14ac:dyDescent="0.25">
      <c r="A55" s="2" t="s">
        <v>24</v>
      </c>
      <c r="B55" t="s">
        <v>25</v>
      </c>
      <c r="C55" t="s">
        <v>220</v>
      </c>
      <c r="D55">
        <v>263515</v>
      </c>
      <c r="E55">
        <v>273832</v>
      </c>
      <c r="F55">
        <v>286462</v>
      </c>
      <c r="G55">
        <v>302935</v>
      </c>
      <c r="H55">
        <v>319134</v>
      </c>
      <c r="I55">
        <v>615017</v>
      </c>
      <c r="J55">
        <v>638862</v>
      </c>
      <c r="K55">
        <v>668381</v>
      </c>
      <c r="L55">
        <v>706888</v>
      </c>
      <c r="M55">
        <v>744696</v>
      </c>
      <c r="N55">
        <v>612954</v>
      </c>
      <c r="O55">
        <v>636540</v>
      </c>
      <c r="P55">
        <v>677827</v>
      </c>
      <c r="Q55">
        <v>758858</v>
      </c>
      <c r="R55">
        <v>824579</v>
      </c>
    </row>
    <row r="56" spans="1:18" x14ac:dyDescent="0.25">
      <c r="A56" s="2" t="s">
        <v>24</v>
      </c>
      <c r="B56" t="s">
        <v>25</v>
      </c>
      <c r="C56" t="s">
        <v>220</v>
      </c>
      <c r="D56">
        <v>21</v>
      </c>
      <c r="E56">
        <v>21</v>
      </c>
      <c r="F56">
        <v>26</v>
      </c>
      <c r="G56">
        <v>30</v>
      </c>
      <c r="H56">
        <v>34</v>
      </c>
      <c r="I56">
        <v>59</v>
      </c>
      <c r="J56">
        <v>59</v>
      </c>
      <c r="K56">
        <v>73</v>
      </c>
      <c r="L56">
        <v>83</v>
      </c>
      <c r="M56">
        <v>91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2" t="s">
        <v>24</v>
      </c>
      <c r="B57" t="s">
        <v>25</v>
      </c>
      <c r="C57" t="s">
        <v>220</v>
      </c>
      <c r="D57">
        <v>0</v>
      </c>
      <c r="E57">
        <v>0</v>
      </c>
      <c r="F57">
        <v>0</v>
      </c>
      <c r="G57">
        <v>1</v>
      </c>
      <c r="H57">
        <v>2</v>
      </c>
      <c r="I57">
        <v>0</v>
      </c>
      <c r="J57">
        <v>0</v>
      </c>
      <c r="K57">
        <v>0</v>
      </c>
      <c r="L57">
        <v>2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2" t="s">
        <v>24</v>
      </c>
      <c r="B58" t="s">
        <v>25</v>
      </c>
      <c r="C58" t="s">
        <v>220</v>
      </c>
      <c r="D58">
        <v>1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2" t="s">
        <v>24</v>
      </c>
      <c r="B59" t="s">
        <v>25</v>
      </c>
      <c r="C59" t="s">
        <v>220</v>
      </c>
      <c r="D59">
        <v>87</v>
      </c>
      <c r="E59">
        <v>89</v>
      </c>
      <c r="F59">
        <v>101</v>
      </c>
      <c r="G59">
        <v>134</v>
      </c>
      <c r="H59">
        <v>221</v>
      </c>
      <c r="I59">
        <v>264</v>
      </c>
      <c r="J59">
        <v>267</v>
      </c>
      <c r="K59">
        <v>313</v>
      </c>
      <c r="L59">
        <v>407</v>
      </c>
      <c r="M59">
        <v>615</v>
      </c>
      <c r="N59">
        <v>20</v>
      </c>
      <c r="O59">
        <v>20</v>
      </c>
      <c r="P59">
        <v>20</v>
      </c>
      <c r="Q59">
        <v>20</v>
      </c>
      <c r="R59">
        <v>20</v>
      </c>
    </row>
    <row r="60" spans="1:18" x14ac:dyDescent="0.25">
      <c r="A60" s="2" t="s">
        <v>24</v>
      </c>
      <c r="B60" t="s">
        <v>25</v>
      </c>
      <c r="C60" t="s">
        <v>220</v>
      </c>
      <c r="D60">
        <v>24</v>
      </c>
      <c r="E60">
        <v>33</v>
      </c>
      <c r="F60">
        <v>36</v>
      </c>
      <c r="G60">
        <v>44</v>
      </c>
      <c r="H60">
        <v>60</v>
      </c>
      <c r="I60">
        <v>71</v>
      </c>
      <c r="J60">
        <v>100</v>
      </c>
      <c r="K60">
        <v>105</v>
      </c>
      <c r="L60">
        <v>122</v>
      </c>
      <c r="M60">
        <v>164</v>
      </c>
      <c r="N60">
        <v>70</v>
      </c>
      <c r="O60">
        <v>70</v>
      </c>
      <c r="P60">
        <v>74</v>
      </c>
      <c r="Q60">
        <v>82</v>
      </c>
      <c r="R60">
        <v>90</v>
      </c>
    </row>
    <row r="61" spans="1:18" x14ac:dyDescent="0.25">
      <c r="A61" t="s">
        <v>73</v>
      </c>
      <c r="B61" t="s">
        <v>74</v>
      </c>
      <c r="C61" t="s">
        <v>19</v>
      </c>
      <c r="D61">
        <v>791</v>
      </c>
      <c r="E61">
        <v>819</v>
      </c>
      <c r="F61">
        <v>836</v>
      </c>
      <c r="G61">
        <v>867</v>
      </c>
      <c r="H61">
        <v>889</v>
      </c>
      <c r="I61">
        <v>1959</v>
      </c>
      <c r="J61">
        <v>2027</v>
      </c>
      <c r="K61">
        <v>2062</v>
      </c>
      <c r="L61">
        <v>2140</v>
      </c>
      <c r="M61">
        <v>2191</v>
      </c>
      <c r="N61">
        <v>1299</v>
      </c>
      <c r="O61">
        <v>1303</v>
      </c>
      <c r="P61">
        <v>1335</v>
      </c>
      <c r="Q61">
        <v>1346</v>
      </c>
      <c r="R61">
        <v>1371</v>
      </c>
    </row>
    <row r="62" spans="1:18" x14ac:dyDescent="0.25">
      <c r="A62" t="s">
        <v>44</v>
      </c>
      <c r="B62" t="s">
        <v>45</v>
      </c>
      <c r="C62" t="s">
        <v>19</v>
      </c>
      <c r="D62">
        <f>SUM(D63:D64)</f>
        <v>2305</v>
      </c>
      <c r="E62">
        <f t="shared" ref="E62:R62" si="10">SUM(E63:E64)</f>
        <v>2872</v>
      </c>
      <c r="F62">
        <f t="shared" si="10"/>
        <v>4033</v>
      </c>
      <c r="G62">
        <f t="shared" si="10"/>
        <v>6435</v>
      </c>
      <c r="H62">
        <f t="shared" si="10"/>
        <v>8554</v>
      </c>
      <c r="I62">
        <f t="shared" si="10"/>
        <v>7656</v>
      </c>
      <c r="J62">
        <f t="shared" si="10"/>
        <v>9195</v>
      </c>
      <c r="K62">
        <f t="shared" si="10"/>
        <v>12358</v>
      </c>
      <c r="L62">
        <f t="shared" si="10"/>
        <v>18844</v>
      </c>
      <c r="M62">
        <f t="shared" si="10"/>
        <v>24675</v>
      </c>
      <c r="N62">
        <f t="shared" si="10"/>
        <v>2547</v>
      </c>
      <c r="O62">
        <f t="shared" si="10"/>
        <v>3187</v>
      </c>
      <c r="P62">
        <f t="shared" si="10"/>
        <v>4340</v>
      </c>
      <c r="Q62">
        <f t="shared" si="10"/>
        <v>7904</v>
      </c>
      <c r="R62">
        <f t="shared" si="10"/>
        <v>14813</v>
      </c>
    </row>
    <row r="63" spans="1:18" x14ac:dyDescent="0.25">
      <c r="A63" t="s">
        <v>44</v>
      </c>
      <c r="B63" t="s">
        <v>45</v>
      </c>
      <c r="C63" t="s">
        <v>220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44</v>
      </c>
      <c r="B64" t="s">
        <v>45</v>
      </c>
      <c r="C64" t="s">
        <v>220</v>
      </c>
      <c r="D64">
        <v>2305</v>
      </c>
      <c r="E64">
        <v>2872</v>
      </c>
      <c r="F64">
        <v>4033</v>
      </c>
      <c r="G64">
        <v>6434</v>
      </c>
      <c r="H64">
        <v>8553</v>
      </c>
      <c r="I64">
        <v>7656</v>
      </c>
      <c r="J64">
        <v>9195</v>
      </c>
      <c r="K64">
        <v>12358</v>
      </c>
      <c r="L64">
        <v>18843</v>
      </c>
      <c r="M64">
        <v>24674</v>
      </c>
      <c r="N64">
        <v>2547</v>
      </c>
      <c r="O64">
        <v>3187</v>
      </c>
      <c r="P64">
        <v>4340</v>
      </c>
      <c r="Q64">
        <v>7904</v>
      </c>
      <c r="R64">
        <v>14813</v>
      </c>
    </row>
    <row r="65" spans="1:18" x14ac:dyDescent="0.25">
      <c r="A65" t="s">
        <v>46</v>
      </c>
      <c r="B65" t="s">
        <v>47</v>
      </c>
      <c r="C65" t="s">
        <v>19</v>
      </c>
      <c r="D65">
        <v>1727</v>
      </c>
      <c r="E65">
        <v>1804</v>
      </c>
      <c r="F65">
        <v>1892</v>
      </c>
      <c r="G65">
        <v>2013</v>
      </c>
      <c r="H65">
        <v>2144</v>
      </c>
      <c r="I65">
        <v>4469</v>
      </c>
      <c r="J65">
        <v>4682</v>
      </c>
      <c r="K65">
        <v>4899</v>
      </c>
      <c r="L65">
        <v>5207</v>
      </c>
      <c r="M65">
        <v>5560</v>
      </c>
      <c r="N65">
        <v>1191</v>
      </c>
      <c r="O65">
        <v>1268</v>
      </c>
      <c r="P65">
        <v>1390</v>
      </c>
      <c r="Q65">
        <v>1600</v>
      </c>
      <c r="R65">
        <v>1806</v>
      </c>
    </row>
    <row r="66" spans="1:18" x14ac:dyDescent="0.25">
      <c r="A66" t="s">
        <v>26</v>
      </c>
      <c r="B66" t="s">
        <v>27</v>
      </c>
      <c r="C66" t="s">
        <v>19</v>
      </c>
      <c r="D66">
        <f>SUM(D67:D68)</f>
        <v>883</v>
      </c>
      <c r="E66">
        <f t="shared" ref="E66:R66" si="11">SUM(E67:E68)</f>
        <v>970</v>
      </c>
      <c r="F66">
        <f t="shared" si="11"/>
        <v>1094</v>
      </c>
      <c r="G66">
        <f t="shared" si="11"/>
        <v>1340</v>
      </c>
      <c r="H66">
        <f t="shared" si="11"/>
        <v>1585</v>
      </c>
      <c r="I66">
        <f t="shared" si="11"/>
        <v>2391</v>
      </c>
      <c r="J66">
        <f t="shared" si="11"/>
        <v>2623</v>
      </c>
      <c r="K66">
        <f t="shared" si="11"/>
        <v>2956</v>
      </c>
      <c r="L66">
        <f t="shared" si="11"/>
        <v>3593</v>
      </c>
      <c r="M66">
        <f t="shared" si="11"/>
        <v>4280</v>
      </c>
      <c r="N66">
        <f t="shared" si="11"/>
        <v>574</v>
      </c>
      <c r="O66">
        <f t="shared" si="11"/>
        <v>582</v>
      </c>
      <c r="P66">
        <f t="shared" si="11"/>
        <v>598</v>
      </c>
      <c r="Q66">
        <f t="shared" si="11"/>
        <v>630</v>
      </c>
      <c r="R66">
        <f t="shared" si="11"/>
        <v>668</v>
      </c>
    </row>
    <row r="67" spans="1:18" x14ac:dyDescent="0.25">
      <c r="A67" t="s">
        <v>26</v>
      </c>
      <c r="B67" t="s">
        <v>27</v>
      </c>
      <c r="C67" t="s">
        <v>220</v>
      </c>
      <c r="D67">
        <v>883</v>
      </c>
      <c r="E67">
        <v>970</v>
      </c>
      <c r="F67">
        <v>1094</v>
      </c>
      <c r="G67">
        <v>1340</v>
      </c>
      <c r="H67">
        <v>1585</v>
      </c>
      <c r="I67">
        <v>2391</v>
      </c>
      <c r="J67">
        <v>2623</v>
      </c>
      <c r="K67">
        <v>2956</v>
      </c>
      <c r="L67">
        <v>3593</v>
      </c>
      <c r="M67">
        <v>4280</v>
      </c>
      <c r="N67">
        <v>574</v>
      </c>
      <c r="O67">
        <v>582</v>
      </c>
      <c r="P67">
        <v>598</v>
      </c>
      <c r="Q67">
        <v>630</v>
      </c>
      <c r="R67">
        <v>668</v>
      </c>
    </row>
    <row r="68" spans="1:18" x14ac:dyDescent="0.25">
      <c r="A68" t="s">
        <v>26</v>
      </c>
      <c r="B68" t="s">
        <v>27</v>
      </c>
      <c r="C68" t="s">
        <v>220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28</v>
      </c>
      <c r="B69" t="s">
        <v>29</v>
      </c>
      <c r="C69" t="s">
        <v>19</v>
      </c>
      <c r="D69">
        <f>SUM(D70:D71)</f>
        <v>1436</v>
      </c>
      <c r="E69">
        <f t="shared" ref="E69:R69" si="12">SUM(E70:E71)</f>
        <v>1531</v>
      </c>
      <c r="F69">
        <f t="shared" si="12"/>
        <v>1695</v>
      </c>
      <c r="G69">
        <f t="shared" si="12"/>
        <v>1952</v>
      </c>
      <c r="H69">
        <f t="shared" si="12"/>
        <v>2231</v>
      </c>
      <c r="I69">
        <f t="shared" si="12"/>
        <v>4287</v>
      </c>
      <c r="J69">
        <f t="shared" si="12"/>
        <v>4549</v>
      </c>
      <c r="K69">
        <f t="shared" si="12"/>
        <v>5031</v>
      </c>
      <c r="L69">
        <f t="shared" si="12"/>
        <v>5810</v>
      </c>
      <c r="M69">
        <f t="shared" si="12"/>
        <v>6578</v>
      </c>
      <c r="N69">
        <f t="shared" si="12"/>
        <v>2403</v>
      </c>
      <c r="O69">
        <f t="shared" si="12"/>
        <v>2576</v>
      </c>
      <c r="P69">
        <f t="shared" si="12"/>
        <v>2841</v>
      </c>
      <c r="Q69">
        <f t="shared" si="12"/>
        <v>3377</v>
      </c>
      <c r="R69">
        <f t="shared" si="12"/>
        <v>3921</v>
      </c>
    </row>
    <row r="70" spans="1:18" x14ac:dyDescent="0.25">
      <c r="A70" t="s">
        <v>28</v>
      </c>
      <c r="B70" t="s">
        <v>29</v>
      </c>
      <c r="C70" t="s">
        <v>220</v>
      </c>
      <c r="D70">
        <v>1425</v>
      </c>
      <c r="E70">
        <v>1518</v>
      </c>
      <c r="F70">
        <v>1682</v>
      </c>
      <c r="G70">
        <v>1938</v>
      </c>
      <c r="H70">
        <v>2215</v>
      </c>
      <c r="I70">
        <v>4260</v>
      </c>
      <c r="J70">
        <v>4515</v>
      </c>
      <c r="K70">
        <v>4997</v>
      </c>
      <c r="L70">
        <v>5775</v>
      </c>
      <c r="M70">
        <v>6539</v>
      </c>
      <c r="N70">
        <v>2392</v>
      </c>
      <c r="O70">
        <v>2565</v>
      </c>
      <c r="P70">
        <v>2830</v>
      </c>
      <c r="Q70">
        <v>3366</v>
      </c>
      <c r="R70">
        <v>3910</v>
      </c>
    </row>
    <row r="71" spans="1:18" x14ac:dyDescent="0.25">
      <c r="A71" t="s">
        <v>28</v>
      </c>
      <c r="B71" t="s">
        <v>29</v>
      </c>
      <c r="C71" t="s">
        <v>220</v>
      </c>
      <c r="D71">
        <v>11</v>
      </c>
      <c r="E71">
        <v>13</v>
      </c>
      <c r="F71">
        <v>13</v>
      </c>
      <c r="G71">
        <v>14</v>
      </c>
      <c r="H71">
        <v>16</v>
      </c>
      <c r="I71">
        <v>27</v>
      </c>
      <c r="J71">
        <v>34</v>
      </c>
      <c r="K71">
        <v>34</v>
      </c>
      <c r="L71">
        <v>35</v>
      </c>
      <c r="M71">
        <v>39</v>
      </c>
      <c r="N71">
        <v>11</v>
      </c>
      <c r="O71">
        <v>11</v>
      </c>
      <c r="P71">
        <v>11</v>
      </c>
      <c r="Q71">
        <v>11</v>
      </c>
      <c r="R71">
        <v>11</v>
      </c>
    </row>
    <row r="72" spans="1:18" x14ac:dyDescent="0.25">
      <c r="A72" t="s">
        <v>89</v>
      </c>
      <c r="B72" t="s">
        <v>90</v>
      </c>
      <c r="C72" t="s">
        <v>19</v>
      </c>
      <c r="D72">
        <f>SUM(D73:D74)</f>
        <v>4574</v>
      </c>
      <c r="E72">
        <f t="shared" ref="E72:R72" si="13">SUM(E73:E74)</f>
        <v>4794</v>
      </c>
      <c r="F72">
        <f t="shared" si="13"/>
        <v>5115</v>
      </c>
      <c r="G72">
        <f t="shared" si="13"/>
        <v>5688</v>
      </c>
      <c r="H72">
        <f t="shared" si="13"/>
        <v>6274</v>
      </c>
      <c r="I72">
        <f t="shared" si="13"/>
        <v>13059</v>
      </c>
      <c r="J72">
        <f t="shared" si="13"/>
        <v>13653</v>
      </c>
      <c r="K72">
        <f t="shared" si="13"/>
        <v>14467</v>
      </c>
      <c r="L72">
        <f t="shared" si="13"/>
        <v>15918</v>
      </c>
      <c r="M72">
        <f t="shared" si="13"/>
        <v>17353</v>
      </c>
      <c r="N72">
        <f t="shared" si="13"/>
        <v>11241</v>
      </c>
      <c r="O72">
        <f t="shared" si="13"/>
        <v>11892</v>
      </c>
      <c r="P72">
        <f t="shared" si="13"/>
        <v>13061</v>
      </c>
      <c r="Q72">
        <f t="shared" si="13"/>
        <v>15263</v>
      </c>
      <c r="R72">
        <f t="shared" si="13"/>
        <v>17533</v>
      </c>
    </row>
    <row r="73" spans="1:18" x14ac:dyDescent="0.25">
      <c r="A73" t="s">
        <v>89</v>
      </c>
      <c r="B73" t="s">
        <v>90</v>
      </c>
      <c r="C73" t="s">
        <v>220</v>
      </c>
      <c r="D73">
        <v>18</v>
      </c>
      <c r="E73">
        <v>18</v>
      </c>
      <c r="F73">
        <v>19</v>
      </c>
      <c r="G73">
        <v>19</v>
      </c>
      <c r="H73">
        <v>19</v>
      </c>
      <c r="I73">
        <v>44</v>
      </c>
      <c r="J73">
        <v>44</v>
      </c>
      <c r="K73">
        <v>46</v>
      </c>
      <c r="L73">
        <v>46</v>
      </c>
      <c r="M73">
        <v>46</v>
      </c>
      <c r="N73">
        <v>235</v>
      </c>
      <c r="O73">
        <v>272</v>
      </c>
      <c r="P73">
        <v>352</v>
      </c>
      <c r="Q73">
        <v>500</v>
      </c>
      <c r="R73">
        <v>722</v>
      </c>
    </row>
    <row r="74" spans="1:18" x14ac:dyDescent="0.25">
      <c r="A74" t="s">
        <v>89</v>
      </c>
      <c r="B74" t="s">
        <v>90</v>
      </c>
      <c r="C74" t="s">
        <v>220</v>
      </c>
      <c r="D74">
        <v>4556</v>
      </c>
      <c r="E74">
        <v>4776</v>
      </c>
      <c r="F74">
        <v>5096</v>
      </c>
      <c r="G74">
        <v>5669</v>
      </c>
      <c r="H74">
        <v>6255</v>
      </c>
      <c r="I74">
        <v>13015</v>
      </c>
      <c r="J74">
        <v>13609</v>
      </c>
      <c r="K74">
        <v>14421</v>
      </c>
      <c r="L74">
        <v>15872</v>
      </c>
      <c r="M74">
        <v>17307</v>
      </c>
      <c r="N74">
        <v>11006</v>
      </c>
      <c r="O74">
        <v>11620</v>
      </c>
      <c r="P74">
        <v>12709</v>
      </c>
      <c r="Q74">
        <v>14763</v>
      </c>
      <c r="R74">
        <v>16811</v>
      </c>
    </row>
    <row r="75" spans="1:18" x14ac:dyDescent="0.25">
      <c r="A75" t="s">
        <v>48</v>
      </c>
      <c r="B75" t="s">
        <v>49</v>
      </c>
      <c r="C75" t="s">
        <v>19</v>
      </c>
      <c r="D75">
        <f>SUM(D76:D77)</f>
        <v>839</v>
      </c>
      <c r="E75">
        <f t="shared" ref="E75:R75" si="14">SUM(E76:E77)</f>
        <v>887</v>
      </c>
      <c r="F75">
        <f t="shared" si="14"/>
        <v>947</v>
      </c>
      <c r="G75">
        <f t="shared" si="14"/>
        <v>1040</v>
      </c>
      <c r="H75">
        <f t="shared" si="14"/>
        <v>1131</v>
      </c>
      <c r="I75">
        <f t="shared" si="14"/>
        <v>2138</v>
      </c>
      <c r="J75">
        <f t="shared" si="14"/>
        <v>2259</v>
      </c>
      <c r="K75">
        <f t="shared" si="14"/>
        <v>2406</v>
      </c>
      <c r="L75">
        <f t="shared" si="14"/>
        <v>2677</v>
      </c>
      <c r="M75">
        <f t="shared" si="14"/>
        <v>2949</v>
      </c>
      <c r="N75">
        <f t="shared" si="14"/>
        <v>1843</v>
      </c>
      <c r="O75">
        <f t="shared" si="14"/>
        <v>1879</v>
      </c>
      <c r="P75">
        <f t="shared" si="14"/>
        <v>1961</v>
      </c>
      <c r="Q75">
        <f t="shared" si="14"/>
        <v>2073</v>
      </c>
      <c r="R75">
        <f t="shared" si="14"/>
        <v>2201</v>
      </c>
    </row>
    <row r="76" spans="1:18" x14ac:dyDescent="0.25">
      <c r="A76" t="s">
        <v>48</v>
      </c>
      <c r="B76" t="s">
        <v>49</v>
      </c>
      <c r="C76" t="s">
        <v>220</v>
      </c>
      <c r="D76">
        <v>20</v>
      </c>
      <c r="E76">
        <v>21</v>
      </c>
      <c r="F76">
        <v>22</v>
      </c>
      <c r="G76">
        <v>26</v>
      </c>
      <c r="H76">
        <v>30</v>
      </c>
      <c r="I76">
        <v>49</v>
      </c>
      <c r="J76">
        <v>52</v>
      </c>
      <c r="K76">
        <v>54</v>
      </c>
      <c r="L76">
        <v>64</v>
      </c>
      <c r="M76">
        <v>71</v>
      </c>
      <c r="N76">
        <v>50</v>
      </c>
      <c r="O76">
        <v>49</v>
      </c>
      <c r="P76">
        <v>48</v>
      </c>
      <c r="Q76">
        <v>42</v>
      </c>
      <c r="R76">
        <v>36</v>
      </c>
    </row>
    <row r="77" spans="1:18" x14ac:dyDescent="0.25">
      <c r="A77" t="s">
        <v>48</v>
      </c>
      <c r="B77" t="s">
        <v>49</v>
      </c>
      <c r="C77" t="s">
        <v>220</v>
      </c>
      <c r="D77">
        <v>819</v>
      </c>
      <c r="E77">
        <v>866</v>
      </c>
      <c r="F77">
        <v>925</v>
      </c>
      <c r="G77">
        <v>1014</v>
      </c>
      <c r="H77">
        <v>1101</v>
      </c>
      <c r="I77">
        <v>2089</v>
      </c>
      <c r="J77">
        <v>2207</v>
      </c>
      <c r="K77">
        <v>2352</v>
      </c>
      <c r="L77">
        <v>2613</v>
      </c>
      <c r="M77">
        <v>2878</v>
      </c>
      <c r="N77">
        <v>1793</v>
      </c>
      <c r="O77">
        <v>1830</v>
      </c>
      <c r="P77">
        <v>1913</v>
      </c>
      <c r="Q77">
        <v>2031</v>
      </c>
      <c r="R77">
        <v>2165</v>
      </c>
    </row>
    <row r="78" spans="1:18" x14ac:dyDescent="0.25">
      <c r="A78" t="s">
        <v>61</v>
      </c>
      <c r="B78" t="s">
        <v>62</v>
      </c>
      <c r="C78" t="s">
        <v>19</v>
      </c>
      <c r="D78">
        <v>84</v>
      </c>
      <c r="E78">
        <v>85</v>
      </c>
      <c r="F78">
        <v>87</v>
      </c>
      <c r="G78">
        <v>92</v>
      </c>
      <c r="H78">
        <v>99</v>
      </c>
      <c r="I78">
        <v>236</v>
      </c>
      <c r="J78">
        <v>240</v>
      </c>
      <c r="K78">
        <v>246</v>
      </c>
      <c r="L78">
        <v>258</v>
      </c>
      <c r="M78">
        <v>277</v>
      </c>
      <c r="N78">
        <v>1</v>
      </c>
      <c r="O78">
        <v>2</v>
      </c>
      <c r="P78">
        <v>2</v>
      </c>
      <c r="Q78">
        <v>2</v>
      </c>
      <c r="R78">
        <v>3</v>
      </c>
    </row>
    <row r="79" spans="1:18" x14ac:dyDescent="0.25">
      <c r="A79" t="s">
        <v>104</v>
      </c>
      <c r="B79" t="s">
        <v>105</v>
      </c>
      <c r="C79" t="s">
        <v>19</v>
      </c>
      <c r="D79">
        <f>SUM(D80:D81)</f>
        <v>17767</v>
      </c>
      <c r="E79">
        <f t="shared" ref="E79:R79" si="15">SUM(E80:E81)</f>
        <v>18410</v>
      </c>
      <c r="F79">
        <f t="shared" si="15"/>
        <v>18898</v>
      </c>
      <c r="G79">
        <f t="shared" si="15"/>
        <v>20399</v>
      </c>
      <c r="H79">
        <f t="shared" si="15"/>
        <v>21922</v>
      </c>
      <c r="I79">
        <f t="shared" si="15"/>
        <v>47868</v>
      </c>
      <c r="J79">
        <f t="shared" si="15"/>
        <v>49646</v>
      </c>
      <c r="K79">
        <f t="shared" si="15"/>
        <v>50874</v>
      </c>
      <c r="L79">
        <f t="shared" si="15"/>
        <v>54800</v>
      </c>
      <c r="M79">
        <f t="shared" si="15"/>
        <v>58717</v>
      </c>
      <c r="N79">
        <f t="shared" si="15"/>
        <v>46596</v>
      </c>
      <c r="O79">
        <f t="shared" si="15"/>
        <v>49024</v>
      </c>
      <c r="P79">
        <f t="shared" si="15"/>
        <v>53117</v>
      </c>
      <c r="Q79">
        <f t="shared" si="15"/>
        <v>62054</v>
      </c>
      <c r="R79">
        <f t="shared" si="15"/>
        <v>72041</v>
      </c>
    </row>
    <row r="80" spans="1:18" x14ac:dyDescent="0.25">
      <c r="A80" t="s">
        <v>104</v>
      </c>
      <c r="B80" t="s">
        <v>105</v>
      </c>
      <c r="C80" t="s">
        <v>220</v>
      </c>
      <c r="D80">
        <v>17761</v>
      </c>
      <c r="E80">
        <v>18399</v>
      </c>
      <c r="F80">
        <v>18884</v>
      </c>
      <c r="G80">
        <v>20360</v>
      </c>
      <c r="H80">
        <v>21852</v>
      </c>
      <c r="I80">
        <v>47853</v>
      </c>
      <c r="J80">
        <v>49619</v>
      </c>
      <c r="K80">
        <v>50836</v>
      </c>
      <c r="L80">
        <v>54684</v>
      </c>
      <c r="M80">
        <v>58530</v>
      </c>
      <c r="N80">
        <v>46596</v>
      </c>
      <c r="O80">
        <v>49024</v>
      </c>
      <c r="P80">
        <v>53117</v>
      </c>
      <c r="Q80">
        <v>62054</v>
      </c>
      <c r="R80">
        <v>72041</v>
      </c>
    </row>
    <row r="81" spans="1:18" x14ac:dyDescent="0.25">
      <c r="A81" t="s">
        <v>104</v>
      </c>
      <c r="B81" t="s">
        <v>105</v>
      </c>
      <c r="C81" t="s">
        <v>220</v>
      </c>
      <c r="D81">
        <v>6</v>
      </c>
      <c r="E81">
        <v>11</v>
      </c>
      <c r="F81">
        <v>14</v>
      </c>
      <c r="G81">
        <v>39</v>
      </c>
      <c r="H81">
        <v>70</v>
      </c>
      <c r="I81">
        <v>15</v>
      </c>
      <c r="J81">
        <v>27</v>
      </c>
      <c r="K81">
        <v>38</v>
      </c>
      <c r="L81">
        <v>116</v>
      </c>
      <c r="M81">
        <v>187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133</v>
      </c>
      <c r="B82" t="s">
        <v>134</v>
      </c>
      <c r="C82" t="s">
        <v>19</v>
      </c>
      <c r="D82">
        <f>SUM(D83:D84)</f>
        <v>11822</v>
      </c>
      <c r="E82">
        <f t="shared" ref="E82:R82" si="16">SUM(E83:E84)</f>
        <v>12740</v>
      </c>
      <c r="F82">
        <f t="shared" si="16"/>
        <v>13829</v>
      </c>
      <c r="G82">
        <f t="shared" si="16"/>
        <v>15931</v>
      </c>
      <c r="H82">
        <f t="shared" si="16"/>
        <v>18800</v>
      </c>
      <c r="I82">
        <f t="shared" si="16"/>
        <v>35609</v>
      </c>
      <c r="J82">
        <f t="shared" si="16"/>
        <v>38060</v>
      </c>
      <c r="K82">
        <f t="shared" si="16"/>
        <v>40970</v>
      </c>
      <c r="L82">
        <f t="shared" si="16"/>
        <v>46543</v>
      </c>
      <c r="M82">
        <f t="shared" si="16"/>
        <v>54695</v>
      </c>
      <c r="N82">
        <f t="shared" si="16"/>
        <v>13793</v>
      </c>
      <c r="O82">
        <f t="shared" si="16"/>
        <v>14490</v>
      </c>
      <c r="P82">
        <f t="shared" si="16"/>
        <v>15444</v>
      </c>
      <c r="Q82">
        <f t="shared" si="16"/>
        <v>17935</v>
      </c>
      <c r="R82">
        <f t="shared" si="16"/>
        <v>19933</v>
      </c>
    </row>
    <row r="83" spans="1:18" x14ac:dyDescent="0.25">
      <c r="A83" t="s">
        <v>133</v>
      </c>
      <c r="B83" t="s">
        <v>134</v>
      </c>
      <c r="C83" t="s">
        <v>220</v>
      </c>
      <c r="D83">
        <v>3648</v>
      </c>
      <c r="E83">
        <v>3726</v>
      </c>
      <c r="F83">
        <v>3728</v>
      </c>
      <c r="G83">
        <v>3900</v>
      </c>
      <c r="H83">
        <v>4058</v>
      </c>
      <c r="I83">
        <v>9170</v>
      </c>
      <c r="J83">
        <v>9377</v>
      </c>
      <c r="K83">
        <v>9370</v>
      </c>
      <c r="L83">
        <v>9791</v>
      </c>
      <c r="M83">
        <v>10204</v>
      </c>
      <c r="N83">
        <v>9348</v>
      </c>
      <c r="O83">
        <v>9525</v>
      </c>
      <c r="P83">
        <v>9684</v>
      </c>
      <c r="Q83">
        <v>10152</v>
      </c>
      <c r="R83">
        <v>10530</v>
      </c>
    </row>
    <row r="84" spans="1:18" x14ac:dyDescent="0.25">
      <c r="A84" t="s">
        <v>133</v>
      </c>
      <c r="B84" t="s">
        <v>134</v>
      </c>
      <c r="C84" t="s">
        <v>220</v>
      </c>
      <c r="D84">
        <v>8174</v>
      </c>
      <c r="E84">
        <v>9014</v>
      </c>
      <c r="F84">
        <v>10101</v>
      </c>
      <c r="G84">
        <v>12031</v>
      </c>
      <c r="H84">
        <v>14742</v>
      </c>
      <c r="I84">
        <v>26439</v>
      </c>
      <c r="J84">
        <v>28683</v>
      </c>
      <c r="K84">
        <v>31600</v>
      </c>
      <c r="L84">
        <v>36752</v>
      </c>
      <c r="M84">
        <v>44491</v>
      </c>
      <c r="N84">
        <v>4445</v>
      </c>
      <c r="O84">
        <v>4965</v>
      </c>
      <c r="P84">
        <v>5760</v>
      </c>
      <c r="Q84">
        <v>7783</v>
      </c>
      <c r="R84">
        <v>9403</v>
      </c>
    </row>
    <row r="85" spans="1:18" x14ac:dyDescent="0.25">
      <c r="A85" t="s">
        <v>91</v>
      </c>
      <c r="B85" t="s">
        <v>92</v>
      </c>
      <c r="C85" t="s">
        <v>19</v>
      </c>
      <c r="D85">
        <v>6371</v>
      </c>
      <c r="E85">
        <v>7225</v>
      </c>
      <c r="F85">
        <v>8467</v>
      </c>
      <c r="G85">
        <v>10554</v>
      </c>
      <c r="H85">
        <v>12633</v>
      </c>
      <c r="I85">
        <v>15815</v>
      </c>
      <c r="J85">
        <v>18001</v>
      </c>
      <c r="K85">
        <v>21126</v>
      </c>
      <c r="L85">
        <v>26241</v>
      </c>
      <c r="M85">
        <v>31366</v>
      </c>
      <c r="N85">
        <v>17687</v>
      </c>
      <c r="O85">
        <v>18377</v>
      </c>
      <c r="P85">
        <v>19580</v>
      </c>
      <c r="Q85">
        <v>21820</v>
      </c>
      <c r="R85">
        <v>23729</v>
      </c>
    </row>
    <row r="86" spans="1:18" x14ac:dyDescent="0.25">
      <c r="A86" t="s">
        <v>69</v>
      </c>
      <c r="B86" t="s">
        <v>70</v>
      </c>
      <c r="C86" t="s">
        <v>19</v>
      </c>
      <c r="D86">
        <f>SUM(D87:D88)</f>
        <v>611</v>
      </c>
      <c r="E86">
        <f t="shared" ref="E86:R86" si="17">SUM(E87:E88)</f>
        <v>670</v>
      </c>
      <c r="F86">
        <f t="shared" si="17"/>
        <v>745</v>
      </c>
      <c r="G86">
        <f t="shared" si="17"/>
        <v>854</v>
      </c>
      <c r="H86">
        <f t="shared" si="17"/>
        <v>967</v>
      </c>
      <c r="I86">
        <f t="shared" si="17"/>
        <v>1393</v>
      </c>
      <c r="J86">
        <f t="shared" si="17"/>
        <v>1517</v>
      </c>
      <c r="K86">
        <f t="shared" si="17"/>
        <v>1714</v>
      </c>
      <c r="L86">
        <f t="shared" si="17"/>
        <v>1980</v>
      </c>
      <c r="M86">
        <f t="shared" si="17"/>
        <v>2264</v>
      </c>
      <c r="N86">
        <f t="shared" si="17"/>
        <v>423</v>
      </c>
      <c r="O86">
        <f t="shared" si="17"/>
        <v>433</v>
      </c>
      <c r="P86">
        <f t="shared" si="17"/>
        <v>453</v>
      </c>
      <c r="Q86">
        <f t="shared" si="17"/>
        <v>506</v>
      </c>
      <c r="R86">
        <f t="shared" si="17"/>
        <v>555</v>
      </c>
    </row>
    <row r="87" spans="1:18" x14ac:dyDescent="0.25">
      <c r="A87" t="s">
        <v>69</v>
      </c>
      <c r="B87" t="s">
        <v>70</v>
      </c>
      <c r="C87" t="s">
        <v>220</v>
      </c>
      <c r="D87">
        <v>611</v>
      </c>
      <c r="E87">
        <v>670</v>
      </c>
      <c r="F87">
        <v>745</v>
      </c>
      <c r="G87">
        <v>854</v>
      </c>
      <c r="H87">
        <v>967</v>
      </c>
      <c r="I87">
        <v>1393</v>
      </c>
      <c r="J87">
        <v>1517</v>
      </c>
      <c r="K87">
        <v>1714</v>
      </c>
      <c r="L87">
        <v>1980</v>
      </c>
      <c r="M87">
        <v>2264</v>
      </c>
      <c r="N87">
        <v>423</v>
      </c>
      <c r="O87">
        <v>433</v>
      </c>
      <c r="P87">
        <v>453</v>
      </c>
      <c r="Q87">
        <v>506</v>
      </c>
      <c r="R87">
        <v>555</v>
      </c>
    </row>
    <row r="88" spans="1:18" x14ac:dyDescent="0.25">
      <c r="A88" t="s">
        <v>69</v>
      </c>
      <c r="B88" t="s">
        <v>70</v>
      </c>
      <c r="C88" t="s">
        <v>220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135</v>
      </c>
      <c r="B89" t="s">
        <v>136</v>
      </c>
      <c r="C89" t="s">
        <v>19</v>
      </c>
      <c r="D89">
        <v>1446</v>
      </c>
      <c r="E89">
        <v>1663</v>
      </c>
      <c r="F89">
        <v>1385</v>
      </c>
      <c r="G89">
        <v>3584</v>
      </c>
      <c r="H89">
        <v>6012</v>
      </c>
      <c r="I89">
        <v>4489</v>
      </c>
      <c r="J89">
        <v>4997</v>
      </c>
      <c r="K89">
        <v>3997</v>
      </c>
      <c r="L89">
        <v>9943</v>
      </c>
      <c r="M89">
        <v>16856</v>
      </c>
      <c r="N89">
        <v>1179</v>
      </c>
      <c r="O89">
        <v>1370</v>
      </c>
      <c r="P89">
        <v>1742</v>
      </c>
      <c r="Q89">
        <v>2613</v>
      </c>
      <c r="R89">
        <v>3665</v>
      </c>
    </row>
    <row r="90" spans="1:18" x14ac:dyDescent="0.25">
      <c r="A90" t="s">
        <v>63</v>
      </c>
      <c r="B90" t="s">
        <v>64</v>
      </c>
      <c r="C90" t="s">
        <v>19</v>
      </c>
      <c r="D90">
        <v>149</v>
      </c>
      <c r="E90">
        <v>153</v>
      </c>
      <c r="F90">
        <v>158</v>
      </c>
      <c r="G90">
        <v>163</v>
      </c>
      <c r="H90">
        <v>172</v>
      </c>
      <c r="I90">
        <v>379</v>
      </c>
      <c r="J90">
        <v>392</v>
      </c>
      <c r="K90">
        <v>409</v>
      </c>
      <c r="L90">
        <v>420</v>
      </c>
      <c r="M90">
        <v>453</v>
      </c>
      <c r="N90">
        <v>133</v>
      </c>
      <c r="O90">
        <v>137</v>
      </c>
      <c r="P90">
        <v>147</v>
      </c>
      <c r="Q90">
        <v>157</v>
      </c>
      <c r="R90">
        <v>164</v>
      </c>
    </row>
    <row r="91" spans="1:18" x14ac:dyDescent="0.25">
      <c r="A91" t="s">
        <v>140</v>
      </c>
      <c r="B91" t="s">
        <v>141</v>
      </c>
      <c r="C91" t="s">
        <v>19</v>
      </c>
      <c r="D91">
        <v>600</v>
      </c>
      <c r="E91">
        <v>631</v>
      </c>
      <c r="F91">
        <v>678</v>
      </c>
      <c r="G91">
        <v>750</v>
      </c>
      <c r="H91">
        <v>830</v>
      </c>
      <c r="I91">
        <v>1554</v>
      </c>
      <c r="J91">
        <v>1621</v>
      </c>
      <c r="K91">
        <v>1742</v>
      </c>
      <c r="L91">
        <v>1917</v>
      </c>
      <c r="M91">
        <v>2097</v>
      </c>
      <c r="N91">
        <v>748</v>
      </c>
      <c r="O91">
        <v>832</v>
      </c>
      <c r="P91">
        <v>988</v>
      </c>
      <c r="Q91">
        <v>1259</v>
      </c>
      <c r="R91">
        <v>1527</v>
      </c>
    </row>
    <row r="92" spans="1:18" x14ac:dyDescent="0.25">
      <c r="A92" t="s">
        <v>75</v>
      </c>
      <c r="B92" t="s">
        <v>76</v>
      </c>
      <c r="C92" t="s">
        <v>19</v>
      </c>
      <c r="D92">
        <v>1711</v>
      </c>
      <c r="E92">
        <v>1763</v>
      </c>
      <c r="F92">
        <v>1822</v>
      </c>
      <c r="G92">
        <v>1893</v>
      </c>
      <c r="H92">
        <v>1951</v>
      </c>
      <c r="I92">
        <v>3717</v>
      </c>
      <c r="J92">
        <v>3813</v>
      </c>
      <c r="K92">
        <v>3936</v>
      </c>
      <c r="L92">
        <v>4081</v>
      </c>
      <c r="M92">
        <v>4205</v>
      </c>
      <c r="N92">
        <v>3733</v>
      </c>
      <c r="O92">
        <v>3890</v>
      </c>
      <c r="P92">
        <v>4159</v>
      </c>
      <c r="Q92">
        <v>4639</v>
      </c>
      <c r="R92">
        <v>5068</v>
      </c>
    </row>
    <row r="93" spans="1:18" x14ac:dyDescent="0.25">
      <c r="A93" t="s">
        <v>129</v>
      </c>
      <c r="B93" t="s">
        <v>130</v>
      </c>
      <c r="C93" t="s">
        <v>19</v>
      </c>
      <c r="D93">
        <v>919</v>
      </c>
      <c r="E93">
        <v>1037</v>
      </c>
      <c r="F93">
        <v>1196</v>
      </c>
      <c r="G93">
        <v>1503</v>
      </c>
      <c r="H93">
        <v>1857</v>
      </c>
      <c r="I93">
        <v>2431</v>
      </c>
      <c r="J93">
        <v>2723</v>
      </c>
      <c r="K93">
        <v>3104</v>
      </c>
      <c r="L93">
        <v>3864</v>
      </c>
      <c r="M93">
        <v>4769</v>
      </c>
      <c r="N93">
        <v>1312</v>
      </c>
      <c r="O93">
        <v>1354</v>
      </c>
      <c r="P93">
        <v>1460</v>
      </c>
      <c r="Q93">
        <v>1647</v>
      </c>
      <c r="R93">
        <v>1832</v>
      </c>
    </row>
    <row r="94" spans="1:18" x14ac:dyDescent="0.25">
      <c r="A94" t="s">
        <v>30</v>
      </c>
      <c r="B94" t="s">
        <v>31</v>
      </c>
      <c r="C94" t="s">
        <v>19</v>
      </c>
      <c r="D94">
        <f>SUM(D95:D96)</f>
        <v>1426</v>
      </c>
      <c r="E94">
        <f t="shared" ref="E94:R94" si="18">SUM(E95:E96)</f>
        <v>1501</v>
      </c>
      <c r="F94">
        <f t="shared" si="18"/>
        <v>1596</v>
      </c>
      <c r="G94">
        <f t="shared" si="18"/>
        <v>1725</v>
      </c>
      <c r="H94">
        <f t="shared" si="18"/>
        <v>1852</v>
      </c>
      <c r="I94">
        <f t="shared" si="18"/>
        <v>3733</v>
      </c>
      <c r="J94">
        <f t="shared" si="18"/>
        <v>3935</v>
      </c>
      <c r="K94">
        <f t="shared" si="18"/>
        <v>4163</v>
      </c>
      <c r="L94">
        <f t="shared" si="18"/>
        <v>4490</v>
      </c>
      <c r="M94">
        <f t="shared" si="18"/>
        <v>4816</v>
      </c>
      <c r="N94">
        <f t="shared" si="18"/>
        <v>1347</v>
      </c>
      <c r="O94">
        <f t="shared" si="18"/>
        <v>1434</v>
      </c>
      <c r="P94">
        <f t="shared" si="18"/>
        <v>1566</v>
      </c>
      <c r="Q94">
        <f t="shared" si="18"/>
        <v>1721</v>
      </c>
      <c r="R94">
        <f t="shared" si="18"/>
        <v>1810</v>
      </c>
    </row>
    <row r="95" spans="1:18" x14ac:dyDescent="0.25">
      <c r="A95" t="s">
        <v>30</v>
      </c>
      <c r="B95" t="s">
        <v>31</v>
      </c>
      <c r="C95" t="s">
        <v>220</v>
      </c>
      <c r="D95">
        <v>1</v>
      </c>
      <c r="E95">
        <v>1</v>
      </c>
      <c r="F95">
        <v>2</v>
      </c>
      <c r="G95">
        <v>2</v>
      </c>
      <c r="H95">
        <v>3</v>
      </c>
      <c r="I95">
        <v>1</v>
      </c>
      <c r="J95">
        <v>1</v>
      </c>
      <c r="K95">
        <v>2</v>
      </c>
      <c r="L95">
        <v>2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</row>
    <row r="96" spans="1:18" x14ac:dyDescent="0.25">
      <c r="A96" t="s">
        <v>30</v>
      </c>
      <c r="B96" t="s">
        <v>31</v>
      </c>
      <c r="C96" t="s">
        <v>220</v>
      </c>
      <c r="D96">
        <v>1425</v>
      </c>
      <c r="E96">
        <v>1500</v>
      </c>
      <c r="F96">
        <v>1594</v>
      </c>
      <c r="G96">
        <v>1723</v>
      </c>
      <c r="H96">
        <v>1849</v>
      </c>
      <c r="I96">
        <v>3732</v>
      </c>
      <c r="J96">
        <v>3934</v>
      </c>
      <c r="K96">
        <v>4161</v>
      </c>
      <c r="L96">
        <v>4488</v>
      </c>
      <c r="M96">
        <v>4812</v>
      </c>
      <c r="N96">
        <v>1343</v>
      </c>
      <c r="O96">
        <v>1430</v>
      </c>
      <c r="P96">
        <v>1562</v>
      </c>
      <c r="Q96">
        <v>1717</v>
      </c>
      <c r="R96">
        <v>1806</v>
      </c>
    </row>
    <row r="97" spans="1:18" x14ac:dyDescent="0.25">
      <c r="A97" t="s">
        <v>93</v>
      </c>
      <c r="B97" t="s">
        <v>94</v>
      </c>
      <c r="C97" t="s">
        <v>19</v>
      </c>
      <c r="D97">
        <f>SUM(D98:D99)</f>
        <v>4305</v>
      </c>
      <c r="E97">
        <f t="shared" ref="E97:R97" si="19">SUM(E98:E99)</f>
        <v>4747</v>
      </c>
      <c r="F97">
        <f t="shared" si="19"/>
        <v>5394</v>
      </c>
      <c r="G97">
        <f t="shared" si="19"/>
        <v>6413</v>
      </c>
      <c r="H97">
        <f t="shared" si="19"/>
        <v>7427</v>
      </c>
      <c r="I97">
        <f t="shared" si="19"/>
        <v>12392</v>
      </c>
      <c r="J97">
        <f t="shared" si="19"/>
        <v>13633</v>
      </c>
      <c r="K97">
        <f t="shared" si="19"/>
        <v>15449</v>
      </c>
      <c r="L97">
        <f t="shared" si="19"/>
        <v>18177</v>
      </c>
      <c r="M97">
        <f t="shared" si="19"/>
        <v>20873</v>
      </c>
      <c r="N97">
        <f t="shared" si="19"/>
        <v>7501</v>
      </c>
      <c r="O97">
        <f t="shared" si="19"/>
        <v>7914</v>
      </c>
      <c r="P97">
        <f t="shared" si="19"/>
        <v>8490</v>
      </c>
      <c r="Q97">
        <f t="shared" si="19"/>
        <v>9787</v>
      </c>
      <c r="R97">
        <f t="shared" si="19"/>
        <v>11071</v>
      </c>
    </row>
    <row r="98" spans="1:18" x14ac:dyDescent="0.25">
      <c r="A98" t="s">
        <v>93</v>
      </c>
      <c r="B98" t="s">
        <v>94</v>
      </c>
      <c r="C98" t="s">
        <v>220</v>
      </c>
      <c r="D98">
        <v>2105</v>
      </c>
      <c r="E98">
        <v>2251</v>
      </c>
      <c r="F98">
        <v>2478</v>
      </c>
      <c r="G98">
        <v>2803</v>
      </c>
      <c r="H98">
        <v>3137</v>
      </c>
      <c r="I98">
        <v>6057</v>
      </c>
      <c r="J98">
        <v>6440</v>
      </c>
      <c r="K98">
        <v>7072</v>
      </c>
      <c r="L98">
        <v>7958</v>
      </c>
      <c r="M98">
        <v>8845</v>
      </c>
      <c r="N98">
        <v>6302</v>
      </c>
      <c r="O98">
        <v>6705</v>
      </c>
      <c r="P98">
        <v>7271</v>
      </c>
      <c r="Q98">
        <v>8548</v>
      </c>
      <c r="R98">
        <v>9817</v>
      </c>
    </row>
    <row r="99" spans="1:18" x14ac:dyDescent="0.25">
      <c r="A99" t="s">
        <v>93</v>
      </c>
      <c r="B99" t="s">
        <v>94</v>
      </c>
      <c r="C99" t="s">
        <v>220</v>
      </c>
      <c r="D99">
        <v>2200</v>
      </c>
      <c r="E99">
        <v>2496</v>
      </c>
      <c r="F99">
        <v>2916</v>
      </c>
      <c r="G99">
        <v>3610</v>
      </c>
      <c r="H99">
        <v>4290</v>
      </c>
      <c r="I99">
        <v>6335</v>
      </c>
      <c r="J99">
        <v>7193</v>
      </c>
      <c r="K99">
        <v>8377</v>
      </c>
      <c r="L99">
        <v>10219</v>
      </c>
      <c r="M99">
        <v>12028</v>
      </c>
      <c r="N99">
        <v>1199</v>
      </c>
      <c r="O99">
        <v>1209</v>
      </c>
      <c r="P99">
        <v>1219</v>
      </c>
      <c r="Q99">
        <v>1239</v>
      </c>
      <c r="R99">
        <v>1254</v>
      </c>
    </row>
  </sheetData>
  <sortState xmlns:xlrd2="http://schemas.microsoft.com/office/spreadsheetml/2017/richdata2" ref="A2:R174">
    <sortCondition ref="A15:A1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3C8-EED8-4CE6-8ABE-E3379C2E7D93}">
  <dimension ref="A1:R56"/>
  <sheetViews>
    <sheetView topLeftCell="A27" workbookViewId="0">
      <selection activeCell="D2" sqref="D2:R56"/>
    </sheetView>
  </sheetViews>
  <sheetFormatPr defaultRowHeight="15" x14ac:dyDescent="0.25"/>
  <cols>
    <col min="1" max="1" width="62.5703125" bestFit="1" customWidth="1"/>
  </cols>
  <sheetData>
    <row r="1" spans="1:18" x14ac:dyDescent="0.25">
      <c r="A1" t="s">
        <v>235</v>
      </c>
      <c r="B1" t="s">
        <v>1</v>
      </c>
      <c r="C1" t="s">
        <v>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77</v>
      </c>
      <c r="B2" t="s">
        <v>78</v>
      </c>
      <c r="C2" t="s">
        <v>19</v>
      </c>
      <c r="D2">
        <v>228</v>
      </c>
      <c r="E2">
        <v>237</v>
      </c>
      <c r="F2">
        <v>249</v>
      </c>
      <c r="G2">
        <v>274</v>
      </c>
      <c r="H2">
        <v>309</v>
      </c>
      <c r="I2">
        <v>728</v>
      </c>
      <c r="J2">
        <v>756</v>
      </c>
      <c r="K2">
        <v>801</v>
      </c>
      <c r="L2">
        <v>876</v>
      </c>
      <c r="M2">
        <v>995</v>
      </c>
      <c r="N2">
        <v>243</v>
      </c>
      <c r="O2">
        <v>268</v>
      </c>
      <c r="P2">
        <v>313</v>
      </c>
      <c r="Q2">
        <v>428</v>
      </c>
      <c r="R2">
        <v>589</v>
      </c>
    </row>
    <row r="3" spans="1:18" x14ac:dyDescent="0.25">
      <c r="A3" t="s">
        <v>17</v>
      </c>
      <c r="B3" t="s">
        <v>18</v>
      </c>
      <c r="C3" t="s">
        <v>19</v>
      </c>
      <c r="D3">
        <v>2070</v>
      </c>
      <c r="E3">
        <v>2346</v>
      </c>
      <c r="F3">
        <v>2737</v>
      </c>
      <c r="G3">
        <v>3428</v>
      </c>
      <c r="H3">
        <v>4101</v>
      </c>
      <c r="I3">
        <v>4701</v>
      </c>
      <c r="J3">
        <v>5356</v>
      </c>
      <c r="K3">
        <v>6315</v>
      </c>
      <c r="L3">
        <v>7850</v>
      </c>
      <c r="M3">
        <v>9431</v>
      </c>
      <c r="N3">
        <v>7858</v>
      </c>
      <c r="O3">
        <v>8044</v>
      </c>
      <c r="P3">
        <v>8395</v>
      </c>
      <c r="Q3">
        <v>9019</v>
      </c>
      <c r="R3">
        <v>9538</v>
      </c>
    </row>
    <row r="4" spans="1:18" x14ac:dyDescent="0.25">
      <c r="A4" t="s">
        <v>32</v>
      </c>
      <c r="B4" t="s">
        <v>33</v>
      </c>
      <c r="C4" t="s">
        <v>19</v>
      </c>
      <c r="D4">
        <v>1021</v>
      </c>
      <c r="E4">
        <v>1049</v>
      </c>
      <c r="F4">
        <v>1081</v>
      </c>
      <c r="G4">
        <v>1114</v>
      </c>
      <c r="H4">
        <v>1146</v>
      </c>
      <c r="I4">
        <v>2615</v>
      </c>
      <c r="J4">
        <v>2695</v>
      </c>
      <c r="K4">
        <v>2790</v>
      </c>
      <c r="L4">
        <v>2875</v>
      </c>
      <c r="M4">
        <v>2959</v>
      </c>
      <c r="N4">
        <v>1842</v>
      </c>
      <c r="O4">
        <v>1867</v>
      </c>
      <c r="P4">
        <v>1924</v>
      </c>
      <c r="Q4">
        <v>2006</v>
      </c>
      <c r="R4">
        <v>2102</v>
      </c>
    </row>
    <row r="5" spans="1:18" x14ac:dyDescent="0.25">
      <c r="A5" t="s">
        <v>34</v>
      </c>
      <c r="B5" t="s">
        <v>35</v>
      </c>
      <c r="C5" t="s">
        <v>19</v>
      </c>
      <c r="D5">
        <v>536</v>
      </c>
      <c r="E5">
        <v>612</v>
      </c>
      <c r="F5">
        <v>726</v>
      </c>
      <c r="G5">
        <v>913</v>
      </c>
      <c r="H5">
        <v>1171</v>
      </c>
      <c r="I5">
        <v>886</v>
      </c>
      <c r="J5">
        <v>1035</v>
      </c>
      <c r="K5">
        <v>1280</v>
      </c>
      <c r="L5">
        <v>1702</v>
      </c>
      <c r="M5">
        <v>2242</v>
      </c>
      <c r="N5">
        <v>8220</v>
      </c>
      <c r="O5">
        <v>8929</v>
      </c>
      <c r="P5">
        <v>10255</v>
      </c>
      <c r="Q5">
        <v>12487</v>
      </c>
      <c r="R5">
        <v>14661</v>
      </c>
    </row>
    <row r="6" spans="1:18" x14ac:dyDescent="0.25">
      <c r="A6" t="s">
        <v>36</v>
      </c>
      <c r="B6" t="s">
        <v>37</v>
      </c>
      <c r="C6" t="s">
        <v>19</v>
      </c>
      <c r="D6">
        <v>13277</v>
      </c>
      <c r="E6">
        <v>13804</v>
      </c>
      <c r="F6">
        <v>14596</v>
      </c>
      <c r="G6">
        <v>16051</v>
      </c>
      <c r="H6">
        <v>17507</v>
      </c>
      <c r="I6">
        <v>39849</v>
      </c>
      <c r="J6">
        <v>41428</v>
      </c>
      <c r="K6">
        <v>43876</v>
      </c>
      <c r="L6">
        <v>48343</v>
      </c>
      <c r="M6">
        <v>52655</v>
      </c>
      <c r="N6">
        <v>70273</v>
      </c>
      <c r="O6">
        <v>73113</v>
      </c>
      <c r="P6">
        <v>78736</v>
      </c>
      <c r="Q6">
        <v>90116</v>
      </c>
      <c r="R6">
        <v>101904</v>
      </c>
    </row>
    <row r="7" spans="1:18" x14ac:dyDescent="0.25">
      <c r="A7" t="s">
        <v>53</v>
      </c>
      <c r="B7" t="s">
        <v>54</v>
      </c>
      <c r="C7" t="s">
        <v>19</v>
      </c>
      <c r="D7">
        <v>602</v>
      </c>
      <c r="E7">
        <v>636</v>
      </c>
      <c r="F7">
        <v>670</v>
      </c>
      <c r="G7">
        <v>725</v>
      </c>
      <c r="H7">
        <v>780</v>
      </c>
      <c r="I7">
        <v>1610</v>
      </c>
      <c r="J7">
        <v>1702</v>
      </c>
      <c r="K7">
        <v>1798</v>
      </c>
      <c r="L7">
        <v>1958</v>
      </c>
      <c r="M7">
        <v>2103</v>
      </c>
      <c r="N7">
        <v>584</v>
      </c>
      <c r="O7">
        <v>607</v>
      </c>
      <c r="P7">
        <v>652</v>
      </c>
      <c r="Q7">
        <v>724</v>
      </c>
      <c r="R7">
        <v>791</v>
      </c>
    </row>
    <row r="8" spans="1:18" x14ac:dyDescent="0.25">
      <c r="A8" t="s">
        <v>79</v>
      </c>
      <c r="B8" t="s">
        <v>80</v>
      </c>
      <c r="C8" t="s">
        <v>19</v>
      </c>
      <c r="D8">
        <v>108</v>
      </c>
      <c r="E8">
        <v>114</v>
      </c>
      <c r="F8">
        <v>119</v>
      </c>
      <c r="G8">
        <v>130</v>
      </c>
      <c r="H8">
        <v>149</v>
      </c>
      <c r="I8">
        <v>294</v>
      </c>
      <c r="J8">
        <v>310</v>
      </c>
      <c r="K8">
        <v>325</v>
      </c>
      <c r="L8">
        <v>354</v>
      </c>
      <c r="M8">
        <v>400</v>
      </c>
      <c r="N8">
        <v>164</v>
      </c>
      <c r="O8">
        <v>173</v>
      </c>
      <c r="P8">
        <v>195</v>
      </c>
      <c r="Q8">
        <v>231</v>
      </c>
      <c r="R8">
        <v>286</v>
      </c>
    </row>
    <row r="9" spans="1:18" x14ac:dyDescent="0.25">
      <c r="A9" t="s">
        <v>55</v>
      </c>
      <c r="B9" t="s">
        <v>56</v>
      </c>
      <c r="C9" t="s">
        <v>19</v>
      </c>
      <c r="D9">
        <v>507</v>
      </c>
      <c r="E9">
        <v>536</v>
      </c>
      <c r="F9">
        <v>592</v>
      </c>
      <c r="G9">
        <v>655</v>
      </c>
      <c r="H9">
        <v>738</v>
      </c>
      <c r="I9">
        <v>1247</v>
      </c>
      <c r="J9">
        <v>1308</v>
      </c>
      <c r="K9">
        <v>1418</v>
      </c>
      <c r="L9">
        <v>1551</v>
      </c>
      <c r="M9">
        <v>1720</v>
      </c>
      <c r="N9">
        <v>5002</v>
      </c>
      <c r="O9">
        <v>5039</v>
      </c>
      <c r="P9">
        <v>5101</v>
      </c>
      <c r="Q9">
        <v>5173</v>
      </c>
      <c r="R9">
        <v>5187</v>
      </c>
    </row>
    <row r="10" spans="1:18" x14ac:dyDescent="0.25">
      <c r="A10" t="s">
        <v>154</v>
      </c>
      <c r="B10" t="s">
        <v>155</v>
      </c>
      <c r="C10" t="s">
        <v>19</v>
      </c>
      <c r="D10">
        <v>53533</v>
      </c>
      <c r="E10">
        <v>58101</v>
      </c>
      <c r="F10">
        <v>64535</v>
      </c>
      <c r="G10">
        <v>74855</v>
      </c>
      <c r="H10">
        <v>84382</v>
      </c>
      <c r="I10">
        <v>141695</v>
      </c>
      <c r="J10">
        <v>153380</v>
      </c>
      <c r="K10">
        <v>169770</v>
      </c>
      <c r="L10">
        <v>195661</v>
      </c>
      <c r="M10">
        <v>218730</v>
      </c>
      <c r="N10">
        <v>64572</v>
      </c>
      <c r="O10">
        <v>68810</v>
      </c>
      <c r="P10">
        <v>76417</v>
      </c>
      <c r="Q10">
        <v>92532</v>
      </c>
      <c r="R10">
        <v>110162</v>
      </c>
    </row>
    <row r="11" spans="1:18" x14ac:dyDescent="0.25">
      <c r="A11" t="s">
        <v>149</v>
      </c>
      <c r="B11" t="s">
        <v>150</v>
      </c>
      <c r="C11" t="s">
        <v>19</v>
      </c>
      <c r="D11">
        <v>14954</v>
      </c>
      <c r="E11">
        <v>16010</v>
      </c>
      <c r="F11">
        <v>17564</v>
      </c>
      <c r="G11">
        <v>19828</v>
      </c>
      <c r="H11">
        <v>22151</v>
      </c>
      <c r="I11">
        <v>37473</v>
      </c>
      <c r="J11">
        <v>40066</v>
      </c>
      <c r="K11">
        <v>43898</v>
      </c>
      <c r="L11">
        <v>49468</v>
      </c>
      <c r="M11">
        <v>55009</v>
      </c>
      <c r="N11">
        <v>32154</v>
      </c>
      <c r="O11">
        <v>33844</v>
      </c>
      <c r="P11">
        <v>36930</v>
      </c>
      <c r="Q11">
        <v>42917</v>
      </c>
      <c r="R11">
        <v>48483</v>
      </c>
    </row>
    <row r="12" spans="1:18" x14ac:dyDescent="0.25">
      <c r="A12" t="s">
        <v>20</v>
      </c>
      <c r="B12" t="s">
        <v>21</v>
      </c>
      <c r="C12" t="s">
        <v>19</v>
      </c>
      <c r="D12">
        <v>1452</v>
      </c>
      <c r="E12">
        <v>1513</v>
      </c>
      <c r="F12">
        <v>1629</v>
      </c>
      <c r="G12">
        <v>1859</v>
      </c>
      <c r="H12">
        <v>2113</v>
      </c>
      <c r="I12">
        <v>4249</v>
      </c>
      <c r="J12">
        <v>4442</v>
      </c>
      <c r="K12">
        <v>4811</v>
      </c>
      <c r="L12">
        <v>5466</v>
      </c>
      <c r="M12">
        <v>6278</v>
      </c>
      <c r="N12">
        <v>1009</v>
      </c>
      <c r="O12">
        <v>1064</v>
      </c>
      <c r="P12">
        <v>1186</v>
      </c>
      <c r="Q12">
        <v>1428</v>
      </c>
      <c r="R12">
        <v>1697</v>
      </c>
    </row>
    <row r="13" spans="1:18" x14ac:dyDescent="0.25">
      <c r="A13" t="s">
        <v>81</v>
      </c>
      <c r="B13" t="s">
        <v>82</v>
      </c>
      <c r="C13" t="s">
        <v>19</v>
      </c>
      <c r="D13">
        <v>667</v>
      </c>
      <c r="E13">
        <v>685</v>
      </c>
      <c r="F13">
        <v>699</v>
      </c>
      <c r="G13">
        <v>746</v>
      </c>
      <c r="H13">
        <v>801</v>
      </c>
      <c r="I13">
        <v>1908</v>
      </c>
      <c r="J13">
        <v>1959</v>
      </c>
      <c r="K13">
        <v>1995</v>
      </c>
      <c r="L13">
        <v>2131</v>
      </c>
      <c r="M13">
        <v>2306</v>
      </c>
      <c r="N13">
        <v>415</v>
      </c>
      <c r="O13">
        <v>474</v>
      </c>
      <c r="P13">
        <v>564</v>
      </c>
      <c r="Q13">
        <v>752</v>
      </c>
      <c r="R13">
        <v>979</v>
      </c>
    </row>
    <row r="14" spans="1:18" x14ac:dyDescent="0.25">
      <c r="A14" t="s">
        <v>65</v>
      </c>
      <c r="B14" t="s">
        <v>66</v>
      </c>
      <c r="C14" t="s">
        <v>19</v>
      </c>
      <c r="D14">
        <v>180</v>
      </c>
      <c r="E14">
        <v>181</v>
      </c>
      <c r="F14">
        <v>184</v>
      </c>
      <c r="G14">
        <v>186</v>
      </c>
      <c r="H14">
        <v>188</v>
      </c>
      <c r="I14">
        <v>406</v>
      </c>
      <c r="J14">
        <v>408</v>
      </c>
      <c r="K14">
        <v>413</v>
      </c>
      <c r="L14">
        <v>416</v>
      </c>
      <c r="M14">
        <v>421</v>
      </c>
      <c r="N14">
        <v>763</v>
      </c>
      <c r="O14">
        <v>774</v>
      </c>
      <c r="P14">
        <v>783</v>
      </c>
      <c r="Q14">
        <v>788</v>
      </c>
      <c r="R14">
        <v>789</v>
      </c>
    </row>
    <row r="15" spans="1:18" x14ac:dyDescent="0.25">
      <c r="A15" t="s">
        <v>57</v>
      </c>
      <c r="B15" t="s">
        <v>58</v>
      </c>
      <c r="C15" t="s">
        <v>19</v>
      </c>
      <c r="D15">
        <v>5980</v>
      </c>
      <c r="E15">
        <v>6323</v>
      </c>
      <c r="F15">
        <v>6774</v>
      </c>
      <c r="G15">
        <v>7444</v>
      </c>
      <c r="H15">
        <v>8097</v>
      </c>
      <c r="I15">
        <v>14453</v>
      </c>
      <c r="J15">
        <v>15292</v>
      </c>
      <c r="K15">
        <v>16431</v>
      </c>
      <c r="L15">
        <v>17934</v>
      </c>
      <c r="M15">
        <v>19474</v>
      </c>
      <c r="N15">
        <v>15439</v>
      </c>
      <c r="O15">
        <v>16364</v>
      </c>
      <c r="P15">
        <v>17881</v>
      </c>
      <c r="Q15">
        <v>20277</v>
      </c>
      <c r="R15">
        <v>22024</v>
      </c>
    </row>
    <row r="16" spans="1:18" x14ac:dyDescent="0.25">
      <c r="A16" t="s">
        <v>107</v>
      </c>
      <c r="B16" t="s">
        <v>108</v>
      </c>
      <c r="C16" t="s">
        <v>19</v>
      </c>
      <c r="D16">
        <v>718</v>
      </c>
      <c r="E16">
        <v>734</v>
      </c>
      <c r="F16">
        <v>756</v>
      </c>
      <c r="G16">
        <v>783</v>
      </c>
      <c r="H16">
        <v>806</v>
      </c>
      <c r="I16">
        <v>1743</v>
      </c>
      <c r="J16">
        <v>1779</v>
      </c>
      <c r="K16">
        <v>1827</v>
      </c>
      <c r="L16">
        <v>1888</v>
      </c>
      <c r="M16">
        <v>1938</v>
      </c>
      <c r="N16">
        <v>2428</v>
      </c>
      <c r="O16">
        <v>2523</v>
      </c>
      <c r="P16">
        <v>2680</v>
      </c>
      <c r="Q16">
        <v>2888</v>
      </c>
      <c r="R16">
        <v>3052</v>
      </c>
    </row>
    <row r="17" spans="1:18" x14ac:dyDescent="0.25">
      <c r="A17" t="s">
        <v>97</v>
      </c>
      <c r="B17" t="s">
        <v>98</v>
      </c>
      <c r="C17" t="s">
        <v>19</v>
      </c>
      <c r="D17">
        <v>300</v>
      </c>
      <c r="E17">
        <v>323</v>
      </c>
      <c r="F17">
        <v>365</v>
      </c>
      <c r="G17">
        <v>487</v>
      </c>
      <c r="H17">
        <v>675</v>
      </c>
      <c r="I17">
        <v>788</v>
      </c>
      <c r="J17">
        <v>845</v>
      </c>
      <c r="K17">
        <v>954</v>
      </c>
      <c r="L17">
        <v>1294</v>
      </c>
      <c r="M17">
        <v>1818</v>
      </c>
      <c r="N17">
        <v>734</v>
      </c>
      <c r="O17">
        <v>803</v>
      </c>
      <c r="P17">
        <v>916</v>
      </c>
      <c r="Q17">
        <v>1090</v>
      </c>
      <c r="R17">
        <v>1277</v>
      </c>
    </row>
    <row r="18" spans="1:18" x14ac:dyDescent="0.25">
      <c r="A18" t="s">
        <v>67</v>
      </c>
      <c r="B18" t="s">
        <v>68</v>
      </c>
      <c r="C18" t="s">
        <v>19</v>
      </c>
      <c r="D18">
        <v>463</v>
      </c>
      <c r="E18">
        <v>488</v>
      </c>
      <c r="F18">
        <v>515</v>
      </c>
      <c r="G18">
        <v>566</v>
      </c>
      <c r="H18">
        <v>604</v>
      </c>
      <c r="I18">
        <v>1087</v>
      </c>
      <c r="J18">
        <v>1151</v>
      </c>
      <c r="K18">
        <v>1214</v>
      </c>
      <c r="L18">
        <v>1336</v>
      </c>
      <c r="M18">
        <v>1421</v>
      </c>
      <c r="N18">
        <v>1311</v>
      </c>
      <c r="O18">
        <v>1388</v>
      </c>
      <c r="P18">
        <v>1537</v>
      </c>
      <c r="Q18">
        <v>1772</v>
      </c>
      <c r="R18">
        <v>1921</v>
      </c>
    </row>
    <row r="19" spans="1:18" x14ac:dyDescent="0.25">
      <c r="A19" t="s">
        <v>59</v>
      </c>
      <c r="B19" t="s">
        <v>60</v>
      </c>
      <c r="C19" t="s">
        <v>19</v>
      </c>
      <c r="D19">
        <v>3002</v>
      </c>
      <c r="E19">
        <v>3463</v>
      </c>
      <c r="F19">
        <v>4321</v>
      </c>
      <c r="G19">
        <v>6706</v>
      </c>
      <c r="H19">
        <v>11717</v>
      </c>
      <c r="I19">
        <v>8590</v>
      </c>
      <c r="J19">
        <v>9889</v>
      </c>
      <c r="K19">
        <v>12194</v>
      </c>
      <c r="L19">
        <v>18667</v>
      </c>
      <c r="M19">
        <v>31973</v>
      </c>
      <c r="N19">
        <v>3377</v>
      </c>
      <c r="O19">
        <v>4131</v>
      </c>
      <c r="P19">
        <v>5800</v>
      </c>
      <c r="Q19">
        <v>10779</v>
      </c>
      <c r="R19">
        <v>19300</v>
      </c>
    </row>
    <row r="20" spans="1:18" x14ac:dyDescent="0.25">
      <c r="A20" t="s">
        <v>38</v>
      </c>
      <c r="B20" t="s">
        <v>39</v>
      </c>
      <c r="C20" t="s">
        <v>19</v>
      </c>
      <c r="D20">
        <v>1851</v>
      </c>
      <c r="E20">
        <v>1963</v>
      </c>
      <c r="F20">
        <v>2113</v>
      </c>
      <c r="G20">
        <v>2282</v>
      </c>
      <c r="H20">
        <v>2460</v>
      </c>
      <c r="I20">
        <v>4922</v>
      </c>
      <c r="J20">
        <v>5219</v>
      </c>
      <c r="K20">
        <v>5637</v>
      </c>
      <c r="L20">
        <v>6134</v>
      </c>
      <c r="M20">
        <v>6638</v>
      </c>
      <c r="N20">
        <v>812</v>
      </c>
      <c r="O20">
        <v>828</v>
      </c>
      <c r="P20">
        <v>854</v>
      </c>
      <c r="Q20">
        <v>913</v>
      </c>
      <c r="R20">
        <v>955</v>
      </c>
    </row>
    <row r="21" spans="1:18" x14ac:dyDescent="0.25">
      <c r="A21" t="s">
        <v>131</v>
      </c>
      <c r="B21" t="s">
        <v>132</v>
      </c>
      <c r="C21" t="s">
        <v>19</v>
      </c>
      <c r="D21">
        <v>28426</v>
      </c>
      <c r="E21">
        <v>30510</v>
      </c>
      <c r="F21">
        <v>33657</v>
      </c>
      <c r="G21">
        <v>39205</v>
      </c>
      <c r="H21">
        <v>46792</v>
      </c>
      <c r="I21">
        <v>74514</v>
      </c>
      <c r="J21">
        <v>79877</v>
      </c>
      <c r="K21">
        <v>87923</v>
      </c>
      <c r="L21">
        <v>102761</v>
      </c>
      <c r="M21">
        <v>123341</v>
      </c>
      <c r="N21">
        <v>104988</v>
      </c>
      <c r="O21">
        <v>116541</v>
      </c>
      <c r="P21">
        <v>137300</v>
      </c>
      <c r="Q21">
        <v>183621</v>
      </c>
      <c r="R21">
        <v>231977</v>
      </c>
    </row>
    <row r="22" spans="1:18" x14ac:dyDescent="0.25">
      <c r="A22" t="s">
        <v>116</v>
      </c>
      <c r="B22" t="s">
        <v>117</v>
      </c>
      <c r="C22" t="s">
        <v>19</v>
      </c>
      <c r="D22">
        <v>13319</v>
      </c>
      <c r="E22">
        <v>14264</v>
      </c>
      <c r="F22">
        <v>15708</v>
      </c>
      <c r="G22">
        <v>18191</v>
      </c>
      <c r="H22">
        <v>20394</v>
      </c>
      <c r="I22">
        <v>33637</v>
      </c>
      <c r="J22">
        <v>35891</v>
      </c>
      <c r="K22">
        <v>39404</v>
      </c>
      <c r="L22">
        <v>45303</v>
      </c>
      <c r="M22">
        <v>50489</v>
      </c>
      <c r="N22">
        <v>28626</v>
      </c>
      <c r="O22">
        <v>30403</v>
      </c>
      <c r="P22">
        <v>33452</v>
      </c>
      <c r="Q22">
        <v>39537</v>
      </c>
      <c r="R22">
        <v>45859</v>
      </c>
    </row>
    <row r="23" spans="1:18" x14ac:dyDescent="0.25">
      <c r="A23" t="s">
        <v>40</v>
      </c>
      <c r="B23" t="s">
        <v>41</v>
      </c>
      <c r="C23" t="s">
        <v>19</v>
      </c>
      <c r="D23">
        <v>7087</v>
      </c>
      <c r="E23">
        <v>7582</v>
      </c>
      <c r="F23">
        <v>8251</v>
      </c>
      <c r="G23">
        <v>9143</v>
      </c>
      <c r="H23">
        <v>9995</v>
      </c>
      <c r="I23">
        <v>16715</v>
      </c>
      <c r="J23">
        <v>17962</v>
      </c>
      <c r="K23">
        <v>19639</v>
      </c>
      <c r="L23">
        <v>21861</v>
      </c>
      <c r="M23">
        <v>23964</v>
      </c>
      <c r="N23">
        <v>17216</v>
      </c>
      <c r="O23">
        <v>18048</v>
      </c>
      <c r="P23">
        <v>19758</v>
      </c>
      <c r="Q23">
        <v>22337</v>
      </c>
      <c r="R23">
        <v>24856</v>
      </c>
    </row>
    <row r="24" spans="1:18" x14ac:dyDescent="0.25">
      <c r="A24" t="s">
        <v>83</v>
      </c>
      <c r="B24" t="s">
        <v>84</v>
      </c>
      <c r="C24" t="s">
        <v>19</v>
      </c>
      <c r="D24">
        <v>2505</v>
      </c>
      <c r="E24">
        <v>2641</v>
      </c>
      <c r="F24">
        <v>2812</v>
      </c>
      <c r="G24">
        <v>3115</v>
      </c>
      <c r="H24">
        <v>3393</v>
      </c>
      <c r="I24">
        <v>6763</v>
      </c>
      <c r="J24">
        <v>7096</v>
      </c>
      <c r="K24">
        <v>7529</v>
      </c>
      <c r="L24">
        <v>8313</v>
      </c>
      <c r="M24">
        <v>8993</v>
      </c>
      <c r="N24">
        <v>1780</v>
      </c>
      <c r="O24">
        <v>1894</v>
      </c>
      <c r="P24">
        <v>2120</v>
      </c>
      <c r="Q24">
        <v>2636</v>
      </c>
      <c r="R24">
        <v>3211</v>
      </c>
    </row>
    <row r="25" spans="1:18" x14ac:dyDescent="0.25">
      <c r="A25" t="s">
        <v>120</v>
      </c>
      <c r="B25" t="s">
        <v>121</v>
      </c>
      <c r="C25" t="s">
        <v>19</v>
      </c>
      <c r="D25">
        <v>21298</v>
      </c>
      <c r="E25">
        <v>22645</v>
      </c>
      <c r="F25">
        <v>24433</v>
      </c>
      <c r="G25">
        <v>27346</v>
      </c>
      <c r="H25">
        <v>29763</v>
      </c>
      <c r="I25">
        <v>54634</v>
      </c>
      <c r="J25">
        <v>58220</v>
      </c>
      <c r="K25">
        <v>62769</v>
      </c>
      <c r="L25">
        <v>70090</v>
      </c>
      <c r="M25">
        <v>76090</v>
      </c>
      <c r="N25">
        <v>34095</v>
      </c>
      <c r="O25">
        <v>35895</v>
      </c>
      <c r="P25">
        <v>39078</v>
      </c>
      <c r="Q25">
        <v>44811</v>
      </c>
      <c r="R25">
        <v>50552</v>
      </c>
    </row>
    <row r="26" spans="1:18" x14ac:dyDescent="0.25">
      <c r="A26" t="s">
        <v>22</v>
      </c>
      <c r="B26" t="s">
        <v>23</v>
      </c>
      <c r="C26" t="s">
        <v>19</v>
      </c>
      <c r="D26">
        <v>1054</v>
      </c>
      <c r="E26">
        <v>1125</v>
      </c>
      <c r="F26">
        <v>1222</v>
      </c>
      <c r="G26">
        <v>1393</v>
      </c>
      <c r="H26">
        <v>1565</v>
      </c>
      <c r="I26">
        <v>2889</v>
      </c>
      <c r="J26">
        <v>3094</v>
      </c>
      <c r="K26">
        <v>3359</v>
      </c>
      <c r="L26">
        <v>3845</v>
      </c>
      <c r="M26">
        <v>4370</v>
      </c>
      <c r="N26">
        <v>1716</v>
      </c>
      <c r="O26">
        <v>1835</v>
      </c>
      <c r="P26">
        <v>2031</v>
      </c>
      <c r="Q26">
        <v>2409</v>
      </c>
      <c r="R26">
        <v>2676</v>
      </c>
    </row>
    <row r="27" spans="1:18" x14ac:dyDescent="0.25">
      <c r="A27" t="s">
        <v>99</v>
      </c>
      <c r="B27" t="s">
        <v>100</v>
      </c>
      <c r="C27" t="s">
        <v>19</v>
      </c>
      <c r="D27">
        <v>11036</v>
      </c>
      <c r="E27">
        <v>11707</v>
      </c>
      <c r="F27">
        <v>12832</v>
      </c>
      <c r="G27">
        <v>14622</v>
      </c>
      <c r="H27">
        <v>16197</v>
      </c>
      <c r="I27">
        <v>34904</v>
      </c>
      <c r="J27">
        <v>36796</v>
      </c>
      <c r="K27">
        <v>39944</v>
      </c>
      <c r="L27">
        <v>44915</v>
      </c>
      <c r="M27">
        <v>48920</v>
      </c>
      <c r="N27">
        <v>20548</v>
      </c>
      <c r="O27">
        <v>21857</v>
      </c>
      <c r="P27">
        <v>24353</v>
      </c>
      <c r="Q27">
        <v>29319</v>
      </c>
      <c r="R27">
        <v>34625</v>
      </c>
    </row>
    <row r="28" spans="1:18" x14ac:dyDescent="0.25">
      <c r="A28" t="s">
        <v>99</v>
      </c>
      <c r="B28" t="s">
        <v>100</v>
      </c>
      <c r="C28" t="s">
        <v>19</v>
      </c>
      <c r="D28">
        <v>11036</v>
      </c>
      <c r="E28">
        <v>11705</v>
      </c>
      <c r="F28">
        <v>12825</v>
      </c>
      <c r="G28">
        <v>14611</v>
      </c>
      <c r="H28">
        <v>16170</v>
      </c>
      <c r="I28">
        <v>34904</v>
      </c>
      <c r="J28">
        <v>36786</v>
      </c>
      <c r="K28">
        <v>39919</v>
      </c>
      <c r="L28">
        <v>44882</v>
      </c>
      <c r="M28">
        <v>48855</v>
      </c>
      <c r="N28">
        <v>20548</v>
      </c>
      <c r="O28">
        <v>21857</v>
      </c>
      <c r="P28">
        <v>24353</v>
      </c>
      <c r="Q28">
        <v>29319</v>
      </c>
      <c r="R28">
        <v>34625</v>
      </c>
    </row>
    <row r="29" spans="1:18" x14ac:dyDescent="0.25">
      <c r="A29" t="s">
        <v>99</v>
      </c>
      <c r="B29" t="s">
        <v>100</v>
      </c>
      <c r="C29" t="s">
        <v>19</v>
      </c>
      <c r="D29">
        <v>0</v>
      </c>
      <c r="E29">
        <v>2</v>
      </c>
      <c r="F29">
        <v>7</v>
      </c>
      <c r="G29">
        <v>11</v>
      </c>
      <c r="H29">
        <v>27</v>
      </c>
      <c r="I29">
        <v>0</v>
      </c>
      <c r="J29">
        <v>10</v>
      </c>
      <c r="K29">
        <v>25</v>
      </c>
      <c r="L29">
        <v>33</v>
      </c>
      <c r="M29">
        <v>65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138</v>
      </c>
      <c r="B30" t="s">
        <v>139</v>
      </c>
      <c r="C30" t="s">
        <v>19</v>
      </c>
      <c r="D30">
        <v>11783</v>
      </c>
      <c r="E30">
        <v>13538</v>
      </c>
      <c r="F30">
        <v>15449</v>
      </c>
      <c r="G30">
        <v>18202</v>
      </c>
      <c r="H30">
        <v>20476</v>
      </c>
      <c r="I30">
        <v>30343</v>
      </c>
      <c r="J30">
        <v>34668</v>
      </c>
      <c r="K30">
        <v>39220</v>
      </c>
      <c r="L30">
        <v>45861</v>
      </c>
      <c r="M30">
        <v>51373</v>
      </c>
      <c r="N30">
        <v>40028</v>
      </c>
      <c r="O30">
        <v>43153</v>
      </c>
      <c r="P30">
        <v>48343</v>
      </c>
      <c r="Q30">
        <v>60202</v>
      </c>
      <c r="R30">
        <v>73563</v>
      </c>
    </row>
    <row r="31" spans="1:18" x14ac:dyDescent="0.25">
      <c r="A31" t="s">
        <v>71</v>
      </c>
      <c r="B31" t="s">
        <v>72</v>
      </c>
      <c r="C31" t="s">
        <v>19</v>
      </c>
      <c r="D31">
        <v>741</v>
      </c>
      <c r="E31">
        <v>758</v>
      </c>
      <c r="F31">
        <v>782</v>
      </c>
      <c r="G31">
        <v>811</v>
      </c>
      <c r="H31">
        <v>825</v>
      </c>
      <c r="I31">
        <v>1869</v>
      </c>
      <c r="J31">
        <v>1909</v>
      </c>
      <c r="K31">
        <v>1963</v>
      </c>
      <c r="L31">
        <v>2039</v>
      </c>
      <c r="M31">
        <v>2085</v>
      </c>
      <c r="N31">
        <v>620</v>
      </c>
      <c r="O31">
        <v>647</v>
      </c>
      <c r="P31">
        <v>696</v>
      </c>
      <c r="Q31">
        <v>779</v>
      </c>
      <c r="R31">
        <v>841</v>
      </c>
    </row>
    <row r="32" spans="1:18" x14ac:dyDescent="0.25">
      <c r="A32" t="s">
        <v>85</v>
      </c>
      <c r="B32" t="s">
        <v>86</v>
      </c>
      <c r="C32" t="s">
        <v>19</v>
      </c>
      <c r="D32">
        <v>2738</v>
      </c>
      <c r="E32">
        <v>2876</v>
      </c>
      <c r="F32">
        <v>3086</v>
      </c>
      <c r="G32">
        <v>3398</v>
      </c>
      <c r="H32">
        <v>3651</v>
      </c>
      <c r="I32">
        <v>6893</v>
      </c>
      <c r="J32">
        <v>7245</v>
      </c>
      <c r="K32">
        <v>7754</v>
      </c>
      <c r="L32">
        <v>8557</v>
      </c>
      <c r="M32">
        <v>9175</v>
      </c>
      <c r="N32">
        <v>1563</v>
      </c>
      <c r="O32">
        <v>1721</v>
      </c>
      <c r="P32">
        <v>2001</v>
      </c>
      <c r="Q32">
        <v>2477</v>
      </c>
      <c r="R32">
        <v>2925</v>
      </c>
    </row>
    <row r="33" spans="1:18" x14ac:dyDescent="0.25">
      <c r="A33" t="s">
        <v>122</v>
      </c>
      <c r="B33" t="s">
        <v>123</v>
      </c>
      <c r="C33" t="s">
        <v>19</v>
      </c>
      <c r="D33">
        <v>60</v>
      </c>
      <c r="E33">
        <v>66</v>
      </c>
      <c r="F33">
        <v>74</v>
      </c>
      <c r="G33">
        <v>93</v>
      </c>
      <c r="H33">
        <v>111</v>
      </c>
      <c r="I33">
        <v>163</v>
      </c>
      <c r="J33">
        <v>173</v>
      </c>
      <c r="K33">
        <v>192</v>
      </c>
      <c r="L33">
        <v>241</v>
      </c>
      <c r="M33">
        <v>289</v>
      </c>
      <c r="N33">
        <v>53</v>
      </c>
      <c r="O33">
        <v>62</v>
      </c>
      <c r="P33">
        <v>78</v>
      </c>
      <c r="Q33">
        <v>102</v>
      </c>
      <c r="R33">
        <v>125</v>
      </c>
    </row>
    <row r="34" spans="1:18" x14ac:dyDescent="0.25">
      <c r="A34" t="s">
        <v>42</v>
      </c>
      <c r="B34" t="s">
        <v>43</v>
      </c>
      <c r="C34" t="s">
        <v>19</v>
      </c>
      <c r="D34">
        <v>12023</v>
      </c>
      <c r="E34">
        <v>11481</v>
      </c>
      <c r="F34">
        <v>12572</v>
      </c>
      <c r="G34">
        <v>14361</v>
      </c>
      <c r="H34">
        <v>16181</v>
      </c>
      <c r="I34">
        <v>32917</v>
      </c>
      <c r="J34">
        <v>31223</v>
      </c>
      <c r="K34">
        <v>33995</v>
      </c>
      <c r="L34">
        <v>38425</v>
      </c>
      <c r="M34">
        <v>42938</v>
      </c>
      <c r="N34">
        <v>19215</v>
      </c>
      <c r="O34">
        <v>20237</v>
      </c>
      <c r="P34">
        <v>22641</v>
      </c>
      <c r="Q34">
        <v>27845</v>
      </c>
      <c r="R34">
        <v>33841</v>
      </c>
    </row>
    <row r="35" spans="1:18" x14ac:dyDescent="0.25">
      <c r="A35" t="s">
        <v>151</v>
      </c>
      <c r="B35" t="s">
        <v>152</v>
      </c>
      <c r="C35" t="s">
        <v>19</v>
      </c>
      <c r="D35">
        <v>1958</v>
      </c>
      <c r="E35">
        <v>1984</v>
      </c>
      <c r="F35">
        <v>2003</v>
      </c>
      <c r="G35">
        <v>2053</v>
      </c>
      <c r="H35">
        <v>2098</v>
      </c>
      <c r="I35">
        <v>4721</v>
      </c>
      <c r="J35">
        <v>4785</v>
      </c>
      <c r="K35">
        <v>4826</v>
      </c>
      <c r="L35">
        <v>4942</v>
      </c>
      <c r="M35">
        <v>5043</v>
      </c>
      <c r="N35">
        <v>3770</v>
      </c>
      <c r="O35">
        <v>3724</v>
      </c>
      <c r="P35">
        <v>3670</v>
      </c>
      <c r="Q35">
        <v>3547</v>
      </c>
      <c r="R35">
        <v>3422</v>
      </c>
    </row>
    <row r="36" spans="1:18" x14ac:dyDescent="0.25">
      <c r="A36" t="s">
        <v>101</v>
      </c>
      <c r="B36" t="s">
        <v>102</v>
      </c>
      <c r="C36" t="s">
        <v>19</v>
      </c>
      <c r="D36">
        <v>48133</v>
      </c>
      <c r="E36">
        <v>52690</v>
      </c>
      <c r="F36">
        <v>59707</v>
      </c>
      <c r="G36">
        <v>70897</v>
      </c>
      <c r="H36">
        <v>79953</v>
      </c>
      <c r="I36">
        <v>122320</v>
      </c>
      <c r="J36">
        <v>134299</v>
      </c>
      <c r="K36">
        <v>152467</v>
      </c>
      <c r="L36">
        <v>180832</v>
      </c>
      <c r="M36">
        <v>202982</v>
      </c>
      <c r="N36">
        <v>94310</v>
      </c>
      <c r="O36">
        <v>99593</v>
      </c>
      <c r="P36">
        <v>109067</v>
      </c>
      <c r="Q36">
        <v>128831</v>
      </c>
      <c r="R36">
        <v>148984</v>
      </c>
    </row>
    <row r="37" spans="1:18" x14ac:dyDescent="0.25">
      <c r="A37" t="s">
        <v>24</v>
      </c>
      <c r="B37" t="s">
        <v>25</v>
      </c>
      <c r="C37" t="s">
        <v>19</v>
      </c>
      <c r="D37">
        <v>263680</v>
      </c>
      <c r="E37">
        <v>274011</v>
      </c>
      <c r="F37">
        <v>286662</v>
      </c>
      <c r="G37">
        <v>303186</v>
      </c>
      <c r="H37">
        <v>319500</v>
      </c>
      <c r="I37">
        <v>615511</v>
      </c>
      <c r="J37">
        <v>639398</v>
      </c>
      <c r="K37">
        <v>668984</v>
      </c>
      <c r="L37">
        <v>707626</v>
      </c>
      <c r="M37">
        <v>745720</v>
      </c>
      <c r="N37">
        <v>613044</v>
      </c>
      <c r="O37">
        <v>636630</v>
      </c>
      <c r="P37">
        <v>677921</v>
      </c>
      <c r="Q37">
        <v>758962</v>
      </c>
      <c r="R37">
        <v>824692</v>
      </c>
    </row>
    <row r="38" spans="1:18" x14ac:dyDescent="0.25">
      <c r="A38" t="s">
        <v>73</v>
      </c>
      <c r="B38" t="s">
        <v>74</v>
      </c>
      <c r="C38" t="s">
        <v>19</v>
      </c>
      <c r="D38">
        <v>791</v>
      </c>
      <c r="E38">
        <v>819</v>
      </c>
      <c r="F38">
        <v>836</v>
      </c>
      <c r="G38">
        <v>867</v>
      </c>
      <c r="H38">
        <v>889</v>
      </c>
      <c r="I38">
        <v>1959</v>
      </c>
      <c r="J38">
        <v>2027</v>
      </c>
      <c r="K38">
        <v>2062</v>
      </c>
      <c r="L38">
        <v>2140</v>
      </c>
      <c r="M38">
        <v>2191</v>
      </c>
      <c r="N38">
        <v>1299</v>
      </c>
      <c r="O38">
        <v>1303</v>
      </c>
      <c r="P38">
        <v>1335</v>
      </c>
      <c r="Q38">
        <v>1346</v>
      </c>
      <c r="R38">
        <v>1371</v>
      </c>
    </row>
    <row r="39" spans="1:18" x14ac:dyDescent="0.25">
      <c r="A39" t="s">
        <v>44</v>
      </c>
      <c r="B39" t="s">
        <v>45</v>
      </c>
      <c r="C39" t="s">
        <v>19</v>
      </c>
      <c r="D39">
        <v>2305</v>
      </c>
      <c r="E39">
        <v>2872</v>
      </c>
      <c r="F39">
        <v>4033</v>
      </c>
      <c r="G39">
        <v>6435</v>
      </c>
      <c r="H39">
        <v>8554</v>
      </c>
      <c r="I39">
        <v>7656</v>
      </c>
      <c r="J39">
        <v>9195</v>
      </c>
      <c r="K39">
        <v>12358</v>
      </c>
      <c r="L39">
        <v>18844</v>
      </c>
      <c r="M39">
        <v>24675</v>
      </c>
      <c r="N39">
        <v>2547</v>
      </c>
      <c r="O39">
        <v>3187</v>
      </c>
      <c r="P39">
        <v>4340</v>
      </c>
      <c r="Q39">
        <v>7904</v>
      </c>
      <c r="R39">
        <v>14813</v>
      </c>
    </row>
    <row r="40" spans="1:18" x14ac:dyDescent="0.25">
      <c r="A40" t="s">
        <v>46</v>
      </c>
      <c r="B40" t="s">
        <v>47</v>
      </c>
      <c r="C40" t="s">
        <v>19</v>
      </c>
      <c r="D40">
        <v>1727</v>
      </c>
      <c r="E40">
        <v>1804</v>
      </c>
      <c r="F40">
        <v>1892</v>
      </c>
      <c r="G40">
        <v>2013</v>
      </c>
      <c r="H40">
        <v>2144</v>
      </c>
      <c r="I40">
        <v>4469</v>
      </c>
      <c r="J40">
        <v>4682</v>
      </c>
      <c r="K40">
        <v>4899</v>
      </c>
      <c r="L40">
        <v>5207</v>
      </c>
      <c r="M40">
        <v>5560</v>
      </c>
      <c r="N40">
        <v>1191</v>
      </c>
      <c r="O40">
        <v>1268</v>
      </c>
      <c r="P40">
        <v>1390</v>
      </c>
      <c r="Q40">
        <v>1600</v>
      </c>
      <c r="R40">
        <v>1806</v>
      </c>
    </row>
    <row r="41" spans="1:18" x14ac:dyDescent="0.25">
      <c r="A41" t="s">
        <v>26</v>
      </c>
      <c r="B41" t="s">
        <v>27</v>
      </c>
      <c r="C41" t="s">
        <v>19</v>
      </c>
      <c r="D41">
        <v>883</v>
      </c>
      <c r="E41">
        <v>970</v>
      </c>
      <c r="F41">
        <v>1094</v>
      </c>
      <c r="G41">
        <v>1340</v>
      </c>
      <c r="H41">
        <v>1585</v>
      </c>
      <c r="I41">
        <v>2391</v>
      </c>
      <c r="J41">
        <v>2623</v>
      </c>
      <c r="K41">
        <v>2956</v>
      </c>
      <c r="L41">
        <v>3593</v>
      </c>
      <c r="M41">
        <v>4280</v>
      </c>
      <c r="N41">
        <v>574</v>
      </c>
      <c r="O41">
        <v>582</v>
      </c>
      <c r="P41">
        <v>598</v>
      </c>
      <c r="Q41">
        <v>630</v>
      </c>
      <c r="R41">
        <v>668</v>
      </c>
    </row>
    <row r="42" spans="1:18" x14ac:dyDescent="0.25">
      <c r="A42" t="s">
        <v>28</v>
      </c>
      <c r="B42" t="s">
        <v>29</v>
      </c>
      <c r="C42" t="s">
        <v>19</v>
      </c>
      <c r="D42">
        <v>1436</v>
      </c>
      <c r="E42">
        <v>1531</v>
      </c>
      <c r="F42">
        <v>1695</v>
      </c>
      <c r="G42">
        <v>1952</v>
      </c>
      <c r="H42">
        <v>2231</v>
      </c>
      <c r="I42">
        <v>4287</v>
      </c>
      <c r="J42">
        <v>4549</v>
      </c>
      <c r="K42">
        <v>5031</v>
      </c>
      <c r="L42">
        <v>5810</v>
      </c>
      <c r="M42">
        <v>6578</v>
      </c>
      <c r="N42">
        <v>2403</v>
      </c>
      <c r="O42">
        <v>2576</v>
      </c>
      <c r="P42">
        <v>2841</v>
      </c>
      <c r="Q42">
        <v>3377</v>
      </c>
      <c r="R42">
        <v>3921</v>
      </c>
    </row>
    <row r="43" spans="1:18" x14ac:dyDescent="0.25">
      <c r="A43" t="s">
        <v>89</v>
      </c>
      <c r="B43" t="s">
        <v>90</v>
      </c>
      <c r="C43" t="s">
        <v>19</v>
      </c>
      <c r="D43">
        <v>4574</v>
      </c>
      <c r="E43">
        <v>4794</v>
      </c>
      <c r="F43">
        <v>5115</v>
      </c>
      <c r="G43">
        <v>5688</v>
      </c>
      <c r="H43">
        <v>6274</v>
      </c>
      <c r="I43">
        <v>13059</v>
      </c>
      <c r="J43">
        <v>13653</v>
      </c>
      <c r="K43">
        <v>14467</v>
      </c>
      <c r="L43">
        <v>15918</v>
      </c>
      <c r="M43">
        <v>17353</v>
      </c>
      <c r="N43">
        <v>11241</v>
      </c>
      <c r="O43">
        <v>11892</v>
      </c>
      <c r="P43">
        <v>13061</v>
      </c>
      <c r="Q43">
        <v>15263</v>
      </c>
      <c r="R43">
        <v>17533</v>
      </c>
    </row>
    <row r="44" spans="1:18" x14ac:dyDescent="0.25">
      <c r="A44" t="s">
        <v>48</v>
      </c>
      <c r="B44" t="s">
        <v>49</v>
      </c>
      <c r="C44" t="s">
        <v>19</v>
      </c>
      <c r="D44">
        <v>839</v>
      </c>
      <c r="E44">
        <v>887</v>
      </c>
      <c r="F44">
        <v>947</v>
      </c>
      <c r="G44">
        <v>1040</v>
      </c>
      <c r="H44">
        <v>1131</v>
      </c>
      <c r="I44">
        <v>2138</v>
      </c>
      <c r="J44">
        <v>2259</v>
      </c>
      <c r="K44">
        <v>2406</v>
      </c>
      <c r="L44">
        <v>2677</v>
      </c>
      <c r="M44">
        <v>2949</v>
      </c>
      <c r="N44">
        <v>1843</v>
      </c>
      <c r="O44">
        <v>1879</v>
      </c>
      <c r="P44">
        <v>1961</v>
      </c>
      <c r="Q44">
        <v>2073</v>
      </c>
      <c r="R44">
        <v>2201</v>
      </c>
    </row>
    <row r="45" spans="1:18" x14ac:dyDescent="0.25">
      <c r="A45" t="s">
        <v>61</v>
      </c>
      <c r="B45" t="s">
        <v>62</v>
      </c>
      <c r="C45" t="s">
        <v>19</v>
      </c>
      <c r="D45">
        <v>84</v>
      </c>
      <c r="E45">
        <v>85</v>
      </c>
      <c r="F45">
        <v>87</v>
      </c>
      <c r="G45">
        <v>92</v>
      </c>
      <c r="H45">
        <v>99</v>
      </c>
      <c r="I45">
        <v>236</v>
      </c>
      <c r="J45">
        <v>240</v>
      </c>
      <c r="K45">
        <v>246</v>
      </c>
      <c r="L45">
        <v>258</v>
      </c>
      <c r="M45">
        <v>277</v>
      </c>
      <c r="N45">
        <v>1</v>
      </c>
      <c r="O45">
        <v>2</v>
      </c>
      <c r="P45">
        <v>2</v>
      </c>
      <c r="Q45">
        <v>2</v>
      </c>
      <c r="R45">
        <v>3</v>
      </c>
    </row>
    <row r="46" spans="1:18" x14ac:dyDescent="0.25">
      <c r="A46" t="s">
        <v>104</v>
      </c>
      <c r="B46" t="s">
        <v>105</v>
      </c>
      <c r="C46" t="s">
        <v>19</v>
      </c>
      <c r="D46">
        <v>17767</v>
      </c>
      <c r="E46">
        <v>18410</v>
      </c>
      <c r="F46">
        <v>18898</v>
      </c>
      <c r="G46">
        <v>20399</v>
      </c>
      <c r="H46">
        <v>21922</v>
      </c>
      <c r="I46">
        <v>47868</v>
      </c>
      <c r="J46">
        <v>49646</v>
      </c>
      <c r="K46">
        <v>50874</v>
      </c>
      <c r="L46">
        <v>54800</v>
      </c>
      <c r="M46">
        <v>58717</v>
      </c>
      <c r="N46">
        <v>46596</v>
      </c>
      <c r="O46">
        <v>49024</v>
      </c>
      <c r="P46">
        <v>53117</v>
      </c>
      <c r="Q46">
        <v>62054</v>
      </c>
      <c r="R46">
        <v>72041</v>
      </c>
    </row>
    <row r="47" spans="1:18" x14ac:dyDescent="0.25">
      <c r="A47" t="s">
        <v>133</v>
      </c>
      <c r="B47" t="s">
        <v>134</v>
      </c>
      <c r="C47" t="s">
        <v>19</v>
      </c>
      <c r="D47">
        <v>11822</v>
      </c>
      <c r="E47">
        <v>12740</v>
      </c>
      <c r="F47">
        <v>13829</v>
      </c>
      <c r="G47">
        <v>15931</v>
      </c>
      <c r="H47">
        <v>18800</v>
      </c>
      <c r="I47">
        <v>35609</v>
      </c>
      <c r="J47">
        <v>38060</v>
      </c>
      <c r="K47">
        <v>40970</v>
      </c>
      <c r="L47">
        <v>46543</v>
      </c>
      <c r="M47">
        <v>54695</v>
      </c>
      <c r="N47">
        <v>13793</v>
      </c>
      <c r="O47">
        <v>14490</v>
      </c>
      <c r="P47">
        <v>15444</v>
      </c>
      <c r="Q47">
        <v>17935</v>
      </c>
      <c r="R47">
        <v>19933</v>
      </c>
    </row>
    <row r="48" spans="1:18" x14ac:dyDescent="0.25">
      <c r="A48" t="s">
        <v>91</v>
      </c>
      <c r="B48" t="s">
        <v>92</v>
      </c>
      <c r="C48" t="s">
        <v>19</v>
      </c>
      <c r="D48">
        <v>6371</v>
      </c>
      <c r="E48">
        <v>7225</v>
      </c>
      <c r="F48">
        <v>8467</v>
      </c>
      <c r="G48">
        <v>10554</v>
      </c>
      <c r="H48">
        <v>12633</v>
      </c>
      <c r="I48">
        <v>15815</v>
      </c>
      <c r="J48">
        <v>18001</v>
      </c>
      <c r="K48">
        <v>21126</v>
      </c>
      <c r="L48">
        <v>26241</v>
      </c>
      <c r="M48">
        <v>31366</v>
      </c>
      <c r="N48">
        <v>17687</v>
      </c>
      <c r="O48">
        <v>18377</v>
      </c>
      <c r="P48">
        <v>19580</v>
      </c>
      <c r="Q48">
        <v>21820</v>
      </c>
      <c r="R48">
        <v>23729</v>
      </c>
    </row>
    <row r="49" spans="1:18" x14ac:dyDescent="0.25">
      <c r="A49" t="s">
        <v>69</v>
      </c>
      <c r="B49" t="s">
        <v>70</v>
      </c>
      <c r="C49" t="s">
        <v>19</v>
      </c>
      <c r="D49">
        <v>611</v>
      </c>
      <c r="E49">
        <v>670</v>
      </c>
      <c r="F49">
        <v>745</v>
      </c>
      <c r="G49">
        <v>854</v>
      </c>
      <c r="H49">
        <v>967</v>
      </c>
      <c r="I49">
        <v>1393</v>
      </c>
      <c r="J49">
        <v>1517</v>
      </c>
      <c r="K49">
        <v>1714</v>
      </c>
      <c r="L49">
        <v>1980</v>
      </c>
      <c r="M49">
        <v>2264</v>
      </c>
      <c r="N49">
        <v>423</v>
      </c>
      <c r="O49">
        <v>433</v>
      </c>
      <c r="P49">
        <v>453</v>
      </c>
      <c r="Q49">
        <v>506</v>
      </c>
      <c r="R49">
        <v>555</v>
      </c>
    </row>
    <row r="50" spans="1:18" x14ac:dyDescent="0.25">
      <c r="A50" t="s">
        <v>135</v>
      </c>
      <c r="B50" t="s">
        <v>136</v>
      </c>
      <c r="C50" t="s">
        <v>19</v>
      </c>
      <c r="D50">
        <v>1446</v>
      </c>
      <c r="E50">
        <v>1663</v>
      </c>
      <c r="F50">
        <v>1385</v>
      </c>
      <c r="G50">
        <v>3584</v>
      </c>
      <c r="H50">
        <v>6012</v>
      </c>
      <c r="I50">
        <v>4489</v>
      </c>
      <c r="J50">
        <v>4997</v>
      </c>
      <c r="K50">
        <v>3997</v>
      </c>
      <c r="L50">
        <v>9943</v>
      </c>
      <c r="M50">
        <v>16856</v>
      </c>
      <c r="N50">
        <v>1179</v>
      </c>
      <c r="O50">
        <v>1370</v>
      </c>
      <c r="P50">
        <v>1742</v>
      </c>
      <c r="Q50">
        <v>2613</v>
      </c>
      <c r="R50">
        <v>3665</v>
      </c>
    </row>
    <row r="51" spans="1:18" x14ac:dyDescent="0.25">
      <c r="A51" t="s">
        <v>63</v>
      </c>
      <c r="B51" t="s">
        <v>64</v>
      </c>
      <c r="C51" t="s">
        <v>19</v>
      </c>
      <c r="D51">
        <v>149</v>
      </c>
      <c r="E51">
        <v>153</v>
      </c>
      <c r="F51">
        <v>158</v>
      </c>
      <c r="G51">
        <v>163</v>
      </c>
      <c r="H51">
        <v>172</v>
      </c>
      <c r="I51">
        <v>379</v>
      </c>
      <c r="J51">
        <v>392</v>
      </c>
      <c r="K51">
        <v>409</v>
      </c>
      <c r="L51">
        <v>420</v>
      </c>
      <c r="M51">
        <v>453</v>
      </c>
      <c r="N51">
        <v>133</v>
      </c>
      <c r="O51">
        <v>137</v>
      </c>
      <c r="P51">
        <v>147</v>
      </c>
      <c r="Q51">
        <v>157</v>
      </c>
      <c r="R51">
        <v>164</v>
      </c>
    </row>
    <row r="52" spans="1:18" x14ac:dyDescent="0.25">
      <c r="A52" t="s">
        <v>140</v>
      </c>
      <c r="B52" t="s">
        <v>141</v>
      </c>
      <c r="C52" t="s">
        <v>19</v>
      </c>
      <c r="D52">
        <v>600</v>
      </c>
      <c r="E52">
        <v>631</v>
      </c>
      <c r="F52">
        <v>678</v>
      </c>
      <c r="G52">
        <v>750</v>
      </c>
      <c r="H52">
        <v>830</v>
      </c>
      <c r="I52">
        <v>1554</v>
      </c>
      <c r="J52">
        <v>1621</v>
      </c>
      <c r="K52">
        <v>1742</v>
      </c>
      <c r="L52">
        <v>1917</v>
      </c>
      <c r="M52">
        <v>2097</v>
      </c>
      <c r="N52">
        <v>748</v>
      </c>
      <c r="O52">
        <v>832</v>
      </c>
      <c r="P52">
        <v>988</v>
      </c>
      <c r="Q52">
        <v>1259</v>
      </c>
      <c r="R52">
        <v>1527</v>
      </c>
    </row>
    <row r="53" spans="1:18" x14ac:dyDescent="0.25">
      <c r="A53" t="s">
        <v>75</v>
      </c>
      <c r="B53" t="s">
        <v>76</v>
      </c>
      <c r="C53" t="s">
        <v>19</v>
      </c>
      <c r="D53">
        <v>1711</v>
      </c>
      <c r="E53">
        <v>1763</v>
      </c>
      <c r="F53">
        <v>1822</v>
      </c>
      <c r="G53">
        <v>1893</v>
      </c>
      <c r="H53">
        <v>1951</v>
      </c>
      <c r="I53">
        <v>3717</v>
      </c>
      <c r="J53">
        <v>3813</v>
      </c>
      <c r="K53">
        <v>3936</v>
      </c>
      <c r="L53">
        <v>4081</v>
      </c>
      <c r="M53">
        <v>4205</v>
      </c>
      <c r="N53">
        <v>3733</v>
      </c>
      <c r="O53">
        <v>3890</v>
      </c>
      <c r="P53">
        <v>4159</v>
      </c>
      <c r="Q53">
        <v>4639</v>
      </c>
      <c r="R53">
        <v>5068</v>
      </c>
    </row>
    <row r="54" spans="1:18" x14ac:dyDescent="0.25">
      <c r="A54" t="s">
        <v>129</v>
      </c>
      <c r="B54" t="s">
        <v>130</v>
      </c>
      <c r="C54" t="s">
        <v>19</v>
      </c>
      <c r="D54">
        <v>919</v>
      </c>
      <c r="E54">
        <v>1037</v>
      </c>
      <c r="F54">
        <v>1196</v>
      </c>
      <c r="G54">
        <v>1503</v>
      </c>
      <c r="H54">
        <v>1857</v>
      </c>
      <c r="I54">
        <v>2431</v>
      </c>
      <c r="J54">
        <v>2723</v>
      </c>
      <c r="K54">
        <v>3104</v>
      </c>
      <c r="L54">
        <v>3864</v>
      </c>
      <c r="M54">
        <v>4769</v>
      </c>
      <c r="N54">
        <v>1312</v>
      </c>
      <c r="O54">
        <v>1354</v>
      </c>
      <c r="P54">
        <v>1460</v>
      </c>
      <c r="Q54">
        <v>1647</v>
      </c>
      <c r="R54">
        <v>1832</v>
      </c>
    </row>
    <row r="55" spans="1:18" x14ac:dyDescent="0.25">
      <c r="A55" t="s">
        <v>30</v>
      </c>
      <c r="B55" t="s">
        <v>31</v>
      </c>
      <c r="C55" t="s">
        <v>19</v>
      </c>
      <c r="D55">
        <v>1426</v>
      </c>
      <c r="E55">
        <v>1501</v>
      </c>
      <c r="F55">
        <v>1596</v>
      </c>
      <c r="G55">
        <v>1725</v>
      </c>
      <c r="H55">
        <v>1852</v>
      </c>
      <c r="I55">
        <v>3733</v>
      </c>
      <c r="J55">
        <v>3935</v>
      </c>
      <c r="K55">
        <v>4163</v>
      </c>
      <c r="L55">
        <v>4490</v>
      </c>
      <c r="M55">
        <v>4816</v>
      </c>
      <c r="N55">
        <v>1347</v>
      </c>
      <c r="O55">
        <v>1434</v>
      </c>
      <c r="P55">
        <v>1566</v>
      </c>
      <c r="Q55">
        <v>1721</v>
      </c>
      <c r="R55">
        <v>1810</v>
      </c>
    </row>
    <row r="56" spans="1:18" x14ac:dyDescent="0.25">
      <c r="A56" t="s">
        <v>93</v>
      </c>
      <c r="B56" t="s">
        <v>94</v>
      </c>
      <c r="C56" t="s">
        <v>19</v>
      </c>
      <c r="D56">
        <v>4305</v>
      </c>
      <c r="E56">
        <v>4747</v>
      </c>
      <c r="F56">
        <v>5394</v>
      </c>
      <c r="G56">
        <v>6413</v>
      </c>
      <c r="H56">
        <v>7427</v>
      </c>
      <c r="I56">
        <v>12392</v>
      </c>
      <c r="J56">
        <v>13633</v>
      </c>
      <c r="K56">
        <v>15449</v>
      </c>
      <c r="L56">
        <v>18177</v>
      </c>
      <c r="M56">
        <v>20873</v>
      </c>
      <c r="N56">
        <v>7501</v>
      </c>
      <c r="O56">
        <v>7914</v>
      </c>
      <c r="P56">
        <v>8490</v>
      </c>
      <c r="Q56">
        <v>9787</v>
      </c>
      <c r="R56">
        <v>11071</v>
      </c>
    </row>
  </sheetData>
  <sortState xmlns:xlrd2="http://schemas.microsoft.com/office/spreadsheetml/2017/richdata2" ref="A2:R132">
    <sortCondition ref="C1:C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1AE0-57E8-4E72-BBEB-9F17BFE20E00}">
  <dimension ref="A1:R41"/>
  <sheetViews>
    <sheetView workbookViewId="0">
      <selection activeCell="D1" activeCellId="1" sqref="A1:B1048576 D1:R1048576"/>
    </sheetView>
  </sheetViews>
  <sheetFormatPr defaultRowHeight="15" x14ac:dyDescent="0.25"/>
  <cols>
    <col min="1" max="1" width="28.42578125" bestFit="1" customWidth="1"/>
    <col min="2" max="2" width="17.5703125" bestFit="1" customWidth="1"/>
    <col min="3" max="3" width="22" bestFit="1" customWidth="1"/>
  </cols>
  <sheetData>
    <row r="1" spans="1:18" x14ac:dyDescent="0.25">
      <c r="A1" t="s">
        <v>235</v>
      </c>
      <c r="B1" t="s">
        <v>1</v>
      </c>
      <c r="C1" t="s">
        <v>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221</v>
      </c>
      <c r="B2" t="s">
        <v>142</v>
      </c>
      <c r="C2" t="s">
        <v>144</v>
      </c>
      <c r="D2">
        <v>14671</v>
      </c>
      <c r="E2">
        <v>15668</v>
      </c>
      <c r="F2">
        <v>17101</v>
      </c>
      <c r="G2">
        <v>19514</v>
      </c>
      <c r="H2">
        <v>22019</v>
      </c>
      <c r="I2">
        <v>38688</v>
      </c>
      <c r="J2">
        <v>41240</v>
      </c>
      <c r="K2">
        <v>45070</v>
      </c>
      <c r="L2">
        <v>51373</v>
      </c>
      <c r="M2">
        <v>58015</v>
      </c>
      <c r="N2">
        <v>14999</v>
      </c>
      <c r="O2">
        <v>15598</v>
      </c>
      <c r="P2">
        <v>16641</v>
      </c>
      <c r="Q2">
        <v>18551</v>
      </c>
      <c r="R2">
        <v>20304</v>
      </c>
    </row>
    <row r="3" spans="1:18" x14ac:dyDescent="0.25">
      <c r="A3" t="s">
        <v>222</v>
      </c>
      <c r="B3" t="s">
        <v>145</v>
      </c>
      <c r="C3" t="s">
        <v>144</v>
      </c>
      <c r="D3">
        <v>273497</v>
      </c>
      <c r="E3">
        <v>284409</v>
      </c>
      <c r="F3">
        <v>297798</v>
      </c>
      <c r="G3">
        <v>315192</v>
      </c>
      <c r="H3">
        <v>332379</v>
      </c>
      <c r="I3">
        <v>638443</v>
      </c>
      <c r="J3">
        <v>663737</v>
      </c>
      <c r="K3">
        <v>695114</v>
      </c>
      <c r="L3">
        <v>735884</v>
      </c>
      <c r="M3">
        <v>776083</v>
      </c>
      <c r="N3">
        <v>638807</v>
      </c>
      <c r="O3">
        <v>663935</v>
      </c>
      <c r="P3">
        <v>708262</v>
      </c>
      <c r="Q3">
        <v>794173</v>
      </c>
      <c r="R3">
        <v>864682</v>
      </c>
    </row>
    <row r="4" spans="1:18" x14ac:dyDescent="0.25">
      <c r="A4" t="s">
        <v>223</v>
      </c>
      <c r="B4" t="s">
        <v>58</v>
      </c>
      <c r="C4" t="s">
        <v>144</v>
      </c>
      <c r="D4">
        <v>19032</v>
      </c>
      <c r="E4">
        <v>20120</v>
      </c>
      <c r="F4">
        <v>21596</v>
      </c>
      <c r="G4">
        <v>23868</v>
      </c>
      <c r="H4">
        <v>26141</v>
      </c>
      <c r="I4">
        <v>49003</v>
      </c>
      <c r="J4">
        <v>51810</v>
      </c>
      <c r="K4">
        <v>55652</v>
      </c>
      <c r="L4">
        <v>61355</v>
      </c>
      <c r="M4">
        <v>67195</v>
      </c>
      <c r="N4">
        <v>25580</v>
      </c>
      <c r="O4">
        <v>26652</v>
      </c>
      <c r="P4">
        <v>28417</v>
      </c>
      <c r="Q4">
        <v>31114</v>
      </c>
      <c r="R4">
        <v>33019</v>
      </c>
    </row>
    <row r="5" spans="1:18" x14ac:dyDescent="0.25">
      <c r="A5" t="s">
        <v>224</v>
      </c>
      <c r="B5" t="s">
        <v>146</v>
      </c>
      <c r="C5" t="s">
        <v>144</v>
      </c>
      <c r="D5">
        <v>2999</v>
      </c>
      <c r="E5">
        <v>3188</v>
      </c>
      <c r="F5">
        <v>3444</v>
      </c>
      <c r="G5">
        <v>3840</v>
      </c>
      <c r="H5">
        <v>4230</v>
      </c>
      <c r="I5">
        <v>7522</v>
      </c>
      <c r="J5">
        <v>7958</v>
      </c>
      <c r="K5">
        <v>8596</v>
      </c>
      <c r="L5">
        <v>9631</v>
      </c>
      <c r="M5">
        <v>10608</v>
      </c>
      <c r="N5">
        <v>2606</v>
      </c>
      <c r="O5">
        <v>2728</v>
      </c>
      <c r="P5">
        <v>2954</v>
      </c>
      <c r="Q5">
        <v>3365</v>
      </c>
      <c r="R5">
        <v>3719</v>
      </c>
    </row>
    <row r="6" spans="1:18" x14ac:dyDescent="0.25">
      <c r="A6" t="s">
        <v>225</v>
      </c>
      <c r="B6" t="s">
        <v>147</v>
      </c>
      <c r="C6" t="s">
        <v>144</v>
      </c>
      <c r="D6">
        <v>7064</v>
      </c>
      <c r="E6">
        <v>7324</v>
      </c>
      <c r="F6">
        <v>7622</v>
      </c>
      <c r="G6">
        <v>7949</v>
      </c>
      <c r="H6">
        <v>8247</v>
      </c>
      <c r="I6">
        <v>17192</v>
      </c>
      <c r="J6">
        <v>17802</v>
      </c>
      <c r="K6">
        <v>18499</v>
      </c>
      <c r="L6">
        <v>19284</v>
      </c>
      <c r="M6">
        <v>19998</v>
      </c>
      <c r="N6">
        <v>8813</v>
      </c>
      <c r="O6">
        <v>9027</v>
      </c>
      <c r="P6">
        <v>9419</v>
      </c>
      <c r="Q6">
        <v>10092</v>
      </c>
      <c r="R6">
        <v>10660</v>
      </c>
    </row>
    <row r="7" spans="1:18" x14ac:dyDescent="0.25">
      <c r="A7" t="s">
        <v>226</v>
      </c>
      <c r="B7" t="s">
        <v>148</v>
      </c>
      <c r="C7" t="s">
        <v>144</v>
      </c>
      <c r="D7">
        <v>33332</v>
      </c>
      <c r="E7">
        <v>35142</v>
      </c>
      <c r="F7">
        <v>37634</v>
      </c>
      <c r="G7">
        <v>41564</v>
      </c>
      <c r="H7">
        <v>45587</v>
      </c>
      <c r="I7">
        <v>85619</v>
      </c>
      <c r="J7">
        <v>90290</v>
      </c>
      <c r="K7">
        <v>96720</v>
      </c>
      <c r="L7">
        <v>106883</v>
      </c>
      <c r="M7">
        <v>117152</v>
      </c>
      <c r="N7">
        <v>49375</v>
      </c>
      <c r="O7">
        <v>51383</v>
      </c>
      <c r="P7">
        <v>54926</v>
      </c>
      <c r="Q7">
        <v>61867</v>
      </c>
      <c r="R7">
        <v>68147</v>
      </c>
    </row>
    <row r="8" spans="1:18" x14ac:dyDescent="0.25">
      <c r="A8" t="s">
        <v>227</v>
      </c>
      <c r="B8" t="s">
        <v>153</v>
      </c>
      <c r="C8" t="s">
        <v>144</v>
      </c>
      <c r="D8">
        <v>68904</v>
      </c>
      <c r="E8">
        <v>75690</v>
      </c>
      <c r="F8">
        <v>86383</v>
      </c>
      <c r="G8">
        <v>107198</v>
      </c>
      <c r="H8">
        <v>130932</v>
      </c>
      <c r="I8">
        <v>184262</v>
      </c>
      <c r="J8">
        <v>202153</v>
      </c>
      <c r="K8">
        <v>230537</v>
      </c>
      <c r="L8">
        <v>286283</v>
      </c>
      <c r="M8">
        <v>349609</v>
      </c>
      <c r="N8">
        <v>75683</v>
      </c>
      <c r="O8">
        <v>80329</v>
      </c>
      <c r="P8">
        <v>88583</v>
      </c>
      <c r="Q8">
        <v>106240</v>
      </c>
      <c r="R8">
        <v>125716</v>
      </c>
    </row>
    <row r="9" spans="1:18" x14ac:dyDescent="0.25">
      <c r="A9" t="s">
        <v>228</v>
      </c>
      <c r="B9" t="s">
        <v>156</v>
      </c>
      <c r="C9" t="s">
        <v>144</v>
      </c>
      <c r="D9">
        <v>25065</v>
      </c>
      <c r="E9">
        <v>26843</v>
      </c>
      <c r="F9">
        <v>29434</v>
      </c>
      <c r="G9">
        <v>33903</v>
      </c>
      <c r="H9">
        <v>38621</v>
      </c>
      <c r="I9">
        <v>67428</v>
      </c>
      <c r="J9">
        <v>72251</v>
      </c>
      <c r="K9">
        <v>79305</v>
      </c>
      <c r="L9">
        <v>91276</v>
      </c>
      <c r="M9">
        <v>104092</v>
      </c>
      <c r="N9">
        <v>34770</v>
      </c>
      <c r="O9">
        <v>36502</v>
      </c>
      <c r="P9">
        <v>39524</v>
      </c>
      <c r="Q9">
        <v>45556</v>
      </c>
      <c r="R9">
        <v>51705</v>
      </c>
    </row>
    <row r="10" spans="1:18" x14ac:dyDescent="0.25">
      <c r="A10" t="s">
        <v>229</v>
      </c>
      <c r="B10" t="s">
        <v>157</v>
      </c>
      <c r="C10" t="s">
        <v>144</v>
      </c>
      <c r="D10">
        <v>106673</v>
      </c>
      <c r="E10">
        <v>116770</v>
      </c>
      <c r="F10">
        <v>132670</v>
      </c>
      <c r="G10">
        <v>163640</v>
      </c>
      <c r="H10">
        <v>199112</v>
      </c>
      <c r="I10">
        <v>290231</v>
      </c>
      <c r="J10">
        <v>317710</v>
      </c>
      <c r="K10">
        <v>360929</v>
      </c>
      <c r="L10">
        <v>445091</v>
      </c>
      <c r="M10">
        <v>541405</v>
      </c>
      <c r="N10">
        <v>171497</v>
      </c>
      <c r="O10">
        <v>181071</v>
      </c>
      <c r="P10">
        <v>198139</v>
      </c>
      <c r="Q10">
        <v>234096</v>
      </c>
      <c r="R10">
        <v>272170</v>
      </c>
    </row>
    <row r="11" spans="1:18" x14ac:dyDescent="0.25">
      <c r="A11" t="s">
        <v>230</v>
      </c>
      <c r="B11" t="s">
        <v>158</v>
      </c>
      <c r="C11" t="s">
        <v>144</v>
      </c>
      <c r="D11">
        <v>5315</v>
      </c>
      <c r="E11">
        <v>5554</v>
      </c>
      <c r="F11">
        <v>5860</v>
      </c>
      <c r="G11">
        <v>6279</v>
      </c>
      <c r="H11">
        <v>6684</v>
      </c>
      <c r="I11">
        <v>13052</v>
      </c>
      <c r="J11">
        <v>13637</v>
      </c>
      <c r="K11">
        <v>14356</v>
      </c>
      <c r="L11">
        <v>15381</v>
      </c>
      <c r="M11">
        <v>16380</v>
      </c>
      <c r="N11">
        <v>4537</v>
      </c>
      <c r="O11">
        <v>4703</v>
      </c>
      <c r="P11">
        <v>4993</v>
      </c>
      <c r="Q11">
        <v>5465</v>
      </c>
      <c r="R11">
        <v>5867</v>
      </c>
    </row>
    <row r="12" spans="1:18" x14ac:dyDescent="0.25">
      <c r="A12" t="s">
        <v>231</v>
      </c>
      <c r="B12" t="s">
        <v>159</v>
      </c>
      <c r="C12" t="s">
        <v>144</v>
      </c>
      <c r="D12">
        <v>64600</v>
      </c>
      <c r="E12">
        <v>69723</v>
      </c>
      <c r="F12">
        <v>77435</v>
      </c>
      <c r="G12">
        <v>91424</v>
      </c>
      <c r="H12">
        <v>106639</v>
      </c>
      <c r="I12">
        <v>171565</v>
      </c>
      <c r="J12">
        <v>185289</v>
      </c>
      <c r="K12">
        <v>205921</v>
      </c>
      <c r="L12">
        <v>242843</v>
      </c>
      <c r="M12">
        <v>283828</v>
      </c>
      <c r="N12">
        <v>85329</v>
      </c>
      <c r="O12">
        <v>89986</v>
      </c>
      <c r="P12">
        <v>98099</v>
      </c>
      <c r="Q12">
        <v>113292</v>
      </c>
      <c r="R12">
        <v>128640</v>
      </c>
    </row>
    <row r="13" spans="1:18" x14ac:dyDescent="0.25">
      <c r="A13" t="s">
        <v>232</v>
      </c>
      <c r="B13" t="s">
        <v>160</v>
      </c>
      <c r="C13" t="s">
        <v>144</v>
      </c>
      <c r="D13">
        <v>73160</v>
      </c>
      <c r="E13">
        <v>83884</v>
      </c>
      <c r="F13">
        <v>102311</v>
      </c>
      <c r="G13">
        <v>143419</v>
      </c>
      <c r="H13">
        <v>196361</v>
      </c>
      <c r="I13">
        <v>207805</v>
      </c>
      <c r="J13">
        <v>238110</v>
      </c>
      <c r="K13">
        <v>290363</v>
      </c>
      <c r="L13">
        <v>406869</v>
      </c>
      <c r="M13">
        <v>556692</v>
      </c>
      <c r="N13">
        <v>195115</v>
      </c>
      <c r="O13">
        <v>212242</v>
      </c>
      <c r="P13">
        <v>244222</v>
      </c>
      <c r="Q13">
        <v>319082</v>
      </c>
      <c r="R13">
        <v>408236</v>
      </c>
    </row>
    <row r="14" spans="1:18" x14ac:dyDescent="0.25">
      <c r="A14" t="s">
        <v>233</v>
      </c>
      <c r="B14" t="s">
        <v>161</v>
      </c>
      <c r="C14" t="s">
        <v>144</v>
      </c>
      <c r="D14">
        <v>47213</v>
      </c>
      <c r="E14">
        <v>52200</v>
      </c>
      <c r="F14">
        <v>60268</v>
      </c>
      <c r="G14">
        <v>76650</v>
      </c>
      <c r="H14">
        <v>96057</v>
      </c>
      <c r="I14">
        <v>125051</v>
      </c>
      <c r="J14">
        <v>138051</v>
      </c>
      <c r="K14">
        <v>159372</v>
      </c>
      <c r="L14">
        <v>202890</v>
      </c>
      <c r="M14">
        <v>254321</v>
      </c>
      <c r="N14">
        <v>67948</v>
      </c>
      <c r="O14">
        <v>72472</v>
      </c>
      <c r="P14">
        <v>80759</v>
      </c>
      <c r="Q14">
        <v>99238</v>
      </c>
      <c r="R14">
        <v>120231</v>
      </c>
    </row>
    <row r="15" spans="1:18" x14ac:dyDescent="0.25">
      <c r="A15" t="s">
        <v>234</v>
      </c>
      <c r="B15" t="s">
        <v>209</v>
      </c>
      <c r="C15" t="s">
        <v>144</v>
      </c>
      <c r="D15">
        <v>2944</v>
      </c>
      <c r="E15">
        <v>3092</v>
      </c>
      <c r="F15">
        <v>3286</v>
      </c>
      <c r="G15">
        <v>3567</v>
      </c>
      <c r="H15">
        <v>3844</v>
      </c>
      <c r="I15">
        <v>7304</v>
      </c>
      <c r="J15">
        <v>7671</v>
      </c>
      <c r="K15">
        <v>8173</v>
      </c>
      <c r="L15">
        <v>8854</v>
      </c>
      <c r="M15">
        <v>9534</v>
      </c>
      <c r="N15">
        <v>2863</v>
      </c>
      <c r="O15">
        <v>2973</v>
      </c>
      <c r="P15">
        <v>3194</v>
      </c>
      <c r="Q15">
        <v>3660</v>
      </c>
      <c r="R15">
        <v>4177</v>
      </c>
    </row>
    <row r="16" spans="1:18" x14ac:dyDescent="0.25">
      <c r="A16" t="s">
        <v>180</v>
      </c>
      <c r="C16" t="s">
        <v>181</v>
      </c>
      <c r="D16">
        <v>5489</v>
      </c>
      <c r="E16">
        <v>6019</v>
      </c>
      <c r="F16">
        <v>6799</v>
      </c>
      <c r="G16">
        <v>8171</v>
      </c>
      <c r="H16">
        <v>9550</v>
      </c>
      <c r="I16">
        <v>14392</v>
      </c>
      <c r="J16">
        <v>15749</v>
      </c>
      <c r="K16">
        <v>17795</v>
      </c>
      <c r="L16">
        <v>21248</v>
      </c>
      <c r="M16">
        <v>24844</v>
      </c>
      <c r="N16">
        <v>12553</v>
      </c>
      <c r="O16">
        <v>13042</v>
      </c>
      <c r="P16">
        <v>13870</v>
      </c>
      <c r="Q16">
        <v>15444</v>
      </c>
      <c r="R16">
        <v>16813</v>
      </c>
    </row>
    <row r="17" spans="1:18" x14ac:dyDescent="0.25">
      <c r="A17" t="s">
        <v>184</v>
      </c>
      <c r="C17" t="s">
        <v>181</v>
      </c>
      <c r="D17">
        <v>273489</v>
      </c>
      <c r="E17">
        <v>284401</v>
      </c>
      <c r="F17">
        <v>297789</v>
      </c>
      <c r="G17">
        <v>315182</v>
      </c>
      <c r="H17">
        <v>332369</v>
      </c>
      <c r="I17">
        <v>638415</v>
      </c>
      <c r="J17">
        <v>663709</v>
      </c>
      <c r="K17">
        <v>695078</v>
      </c>
      <c r="L17">
        <v>735845</v>
      </c>
      <c r="M17">
        <v>776044</v>
      </c>
      <c r="N17">
        <v>638807</v>
      </c>
      <c r="O17">
        <v>663935</v>
      </c>
      <c r="P17">
        <v>708262</v>
      </c>
      <c r="Q17">
        <v>794173</v>
      </c>
      <c r="R17">
        <v>864682</v>
      </c>
    </row>
    <row r="18" spans="1:18" x14ac:dyDescent="0.25">
      <c r="A18" t="s">
        <v>187</v>
      </c>
      <c r="C18" t="s">
        <v>181</v>
      </c>
      <c r="D18">
        <v>8747</v>
      </c>
      <c r="E18">
        <v>9233</v>
      </c>
      <c r="F18">
        <v>9875</v>
      </c>
      <c r="G18">
        <v>10802</v>
      </c>
      <c r="H18">
        <v>11735</v>
      </c>
      <c r="I18">
        <v>21657</v>
      </c>
      <c r="J18">
        <v>22868</v>
      </c>
      <c r="K18">
        <v>24463</v>
      </c>
      <c r="L18">
        <v>26609</v>
      </c>
      <c r="M18">
        <v>28839</v>
      </c>
      <c r="N18">
        <v>22502</v>
      </c>
      <c r="O18">
        <v>23579</v>
      </c>
      <c r="P18">
        <v>25345</v>
      </c>
      <c r="Q18">
        <v>28050</v>
      </c>
      <c r="R18">
        <v>29975</v>
      </c>
    </row>
    <row r="19" spans="1:18" x14ac:dyDescent="0.25">
      <c r="A19" t="s">
        <v>190</v>
      </c>
      <c r="C19" t="s">
        <v>181</v>
      </c>
      <c r="D19">
        <v>1074</v>
      </c>
      <c r="E19">
        <v>1158</v>
      </c>
      <c r="F19">
        <v>1260</v>
      </c>
      <c r="G19">
        <v>1420</v>
      </c>
      <c r="H19">
        <v>1571</v>
      </c>
      <c r="I19">
        <v>2480</v>
      </c>
      <c r="J19">
        <v>2668</v>
      </c>
      <c r="K19">
        <v>2928</v>
      </c>
      <c r="L19">
        <v>3316</v>
      </c>
      <c r="M19">
        <v>3685</v>
      </c>
      <c r="N19">
        <v>1734</v>
      </c>
      <c r="O19">
        <v>1821</v>
      </c>
      <c r="P19">
        <v>1990</v>
      </c>
      <c r="Q19">
        <v>2278</v>
      </c>
      <c r="R19">
        <v>2476</v>
      </c>
    </row>
    <row r="20" spans="1:18" x14ac:dyDescent="0.25">
      <c r="A20" t="s">
        <v>193</v>
      </c>
      <c r="C20" t="s">
        <v>181</v>
      </c>
      <c r="D20">
        <v>3243</v>
      </c>
      <c r="E20">
        <v>3340</v>
      </c>
      <c r="F20">
        <v>3440</v>
      </c>
      <c r="G20">
        <v>3571</v>
      </c>
      <c r="H20">
        <v>3665</v>
      </c>
      <c r="I20">
        <v>7545</v>
      </c>
      <c r="J20">
        <v>7749</v>
      </c>
      <c r="K20">
        <v>7961</v>
      </c>
      <c r="L20">
        <v>8260</v>
      </c>
      <c r="M20">
        <v>8481</v>
      </c>
      <c r="N20">
        <v>5652</v>
      </c>
      <c r="O20">
        <v>5840</v>
      </c>
      <c r="P20">
        <v>6190</v>
      </c>
      <c r="Q20">
        <v>6764</v>
      </c>
      <c r="R20">
        <v>7280</v>
      </c>
    </row>
    <row r="21" spans="1:18" x14ac:dyDescent="0.25">
      <c r="A21" t="s">
        <v>196</v>
      </c>
      <c r="C21" t="s">
        <v>181</v>
      </c>
      <c r="D21">
        <v>20560</v>
      </c>
      <c r="E21">
        <v>21720</v>
      </c>
      <c r="F21">
        <v>23295</v>
      </c>
      <c r="G21">
        <v>25781</v>
      </c>
      <c r="H21">
        <v>28307</v>
      </c>
      <c r="I21">
        <v>51364</v>
      </c>
      <c r="J21">
        <v>54228</v>
      </c>
      <c r="K21">
        <v>58094</v>
      </c>
      <c r="L21">
        <v>64201</v>
      </c>
      <c r="M21">
        <v>70256</v>
      </c>
      <c r="N21">
        <v>45272</v>
      </c>
      <c r="O21">
        <v>47093</v>
      </c>
      <c r="P21">
        <v>50284</v>
      </c>
      <c r="Q21">
        <v>56616</v>
      </c>
      <c r="R21">
        <v>62435</v>
      </c>
    </row>
    <row r="22" spans="1:18" x14ac:dyDescent="0.25">
      <c r="A22" t="s">
        <v>199</v>
      </c>
      <c r="C22" t="s">
        <v>181</v>
      </c>
      <c r="D22">
        <v>53533</v>
      </c>
      <c r="E22">
        <v>58101</v>
      </c>
      <c r="F22">
        <v>64535</v>
      </c>
      <c r="G22">
        <v>74855</v>
      </c>
      <c r="H22">
        <v>84382</v>
      </c>
      <c r="I22">
        <v>141695</v>
      </c>
      <c r="J22">
        <v>153380</v>
      </c>
      <c r="K22">
        <v>169770</v>
      </c>
      <c r="L22">
        <v>195661</v>
      </c>
      <c r="M22">
        <v>218730</v>
      </c>
      <c r="N22">
        <v>64572</v>
      </c>
      <c r="O22">
        <v>68810</v>
      </c>
      <c r="P22">
        <v>76417</v>
      </c>
      <c r="Q22">
        <v>92532</v>
      </c>
      <c r="R22">
        <v>110162</v>
      </c>
    </row>
    <row r="23" spans="1:18" x14ac:dyDescent="0.25">
      <c r="A23" t="s">
        <v>202</v>
      </c>
      <c r="C23" t="s">
        <v>181</v>
      </c>
      <c r="D23">
        <v>14896</v>
      </c>
      <c r="E23">
        <v>16190</v>
      </c>
      <c r="F23">
        <v>18064</v>
      </c>
      <c r="G23">
        <v>21223</v>
      </c>
      <c r="H23">
        <v>24394</v>
      </c>
      <c r="I23">
        <v>39547</v>
      </c>
      <c r="J23">
        <v>42903</v>
      </c>
      <c r="K23">
        <v>47775</v>
      </c>
      <c r="L23">
        <v>55845</v>
      </c>
      <c r="M23">
        <v>64031</v>
      </c>
      <c r="N23">
        <v>29994</v>
      </c>
      <c r="O23">
        <v>31467</v>
      </c>
      <c r="P23">
        <v>34023</v>
      </c>
      <c r="Q23">
        <v>39120</v>
      </c>
      <c r="R23">
        <v>44175</v>
      </c>
    </row>
    <row r="24" spans="1:18" x14ac:dyDescent="0.25">
      <c r="A24" t="s">
        <v>205</v>
      </c>
      <c r="C24" t="s">
        <v>181</v>
      </c>
      <c r="D24">
        <v>77230</v>
      </c>
      <c r="E24">
        <v>83117</v>
      </c>
      <c r="F24">
        <v>91781</v>
      </c>
      <c r="G24">
        <v>106352</v>
      </c>
      <c r="H24">
        <v>118617</v>
      </c>
      <c r="I24">
        <v>205865</v>
      </c>
      <c r="J24">
        <v>221549</v>
      </c>
      <c r="K24">
        <v>244176</v>
      </c>
      <c r="L24">
        <v>281677</v>
      </c>
      <c r="M24">
        <v>312063</v>
      </c>
      <c r="N24">
        <v>162188</v>
      </c>
      <c r="O24">
        <v>171277</v>
      </c>
      <c r="P24">
        <v>187453</v>
      </c>
      <c r="Q24">
        <v>221294</v>
      </c>
      <c r="R24">
        <v>256927</v>
      </c>
    </row>
    <row r="25" spans="1:18" x14ac:dyDescent="0.25">
      <c r="A25" t="s">
        <v>208</v>
      </c>
      <c r="C25" t="s">
        <v>181</v>
      </c>
      <c r="D25">
        <v>898</v>
      </c>
      <c r="E25">
        <v>915</v>
      </c>
      <c r="F25">
        <v>940</v>
      </c>
      <c r="G25">
        <v>969</v>
      </c>
      <c r="H25">
        <v>994</v>
      </c>
      <c r="I25">
        <v>2149</v>
      </c>
      <c r="J25">
        <v>2187</v>
      </c>
      <c r="K25">
        <v>2240</v>
      </c>
      <c r="L25">
        <v>2304</v>
      </c>
      <c r="M25">
        <v>2359</v>
      </c>
      <c r="N25">
        <v>3191</v>
      </c>
      <c r="O25">
        <v>3297</v>
      </c>
      <c r="P25">
        <v>3463</v>
      </c>
      <c r="Q25">
        <v>3676</v>
      </c>
      <c r="R25">
        <v>3841</v>
      </c>
    </row>
    <row r="26" spans="1:18" x14ac:dyDescent="0.25">
      <c r="A26" t="s">
        <v>215</v>
      </c>
      <c r="C26" t="s">
        <v>181</v>
      </c>
      <c r="D26">
        <v>46764</v>
      </c>
      <c r="E26">
        <v>50017</v>
      </c>
      <c r="F26">
        <v>54639</v>
      </c>
      <c r="G26">
        <v>62393</v>
      </c>
      <c r="H26">
        <v>69353</v>
      </c>
      <c r="I26">
        <v>121855</v>
      </c>
      <c r="J26">
        <v>130316</v>
      </c>
      <c r="K26">
        <v>142033</v>
      </c>
      <c r="L26">
        <v>161339</v>
      </c>
      <c r="M26">
        <v>178489</v>
      </c>
      <c r="N26">
        <v>80968</v>
      </c>
      <c r="O26">
        <v>85447</v>
      </c>
      <c r="P26">
        <v>93261</v>
      </c>
      <c r="Q26">
        <v>107897</v>
      </c>
      <c r="R26">
        <v>122688</v>
      </c>
    </row>
    <row r="27" spans="1:18" x14ac:dyDescent="0.25">
      <c r="A27" t="s">
        <v>212</v>
      </c>
      <c r="C27" t="s">
        <v>181</v>
      </c>
      <c r="D27">
        <v>56722</v>
      </c>
      <c r="E27">
        <v>61427</v>
      </c>
      <c r="F27">
        <v>68214</v>
      </c>
      <c r="G27">
        <v>84198</v>
      </c>
      <c r="H27">
        <v>105675</v>
      </c>
      <c r="I27">
        <v>161812</v>
      </c>
      <c r="J27">
        <v>174369</v>
      </c>
      <c r="K27">
        <v>192320</v>
      </c>
      <c r="L27">
        <v>235878</v>
      </c>
      <c r="M27">
        <v>294980</v>
      </c>
      <c r="N27">
        <v>186829</v>
      </c>
      <c r="O27">
        <v>203327</v>
      </c>
      <c r="P27">
        <v>233698</v>
      </c>
      <c r="Q27">
        <v>302836</v>
      </c>
      <c r="R27">
        <v>381082</v>
      </c>
    </row>
    <row r="28" spans="1:18" x14ac:dyDescent="0.25">
      <c r="A28" t="s">
        <v>219</v>
      </c>
      <c r="C28" t="s">
        <v>181</v>
      </c>
      <c r="D28">
        <v>24427</v>
      </c>
      <c r="E28">
        <v>25680</v>
      </c>
      <c r="F28">
        <v>28732</v>
      </c>
      <c r="G28">
        <v>33353</v>
      </c>
      <c r="H28">
        <v>37542</v>
      </c>
      <c r="I28">
        <v>64880</v>
      </c>
      <c r="J28">
        <v>67607</v>
      </c>
      <c r="K28">
        <v>75057</v>
      </c>
      <c r="L28">
        <v>86318</v>
      </c>
      <c r="M28">
        <v>96563</v>
      </c>
      <c r="N28">
        <v>60061</v>
      </c>
      <c r="O28">
        <v>64292</v>
      </c>
      <c r="P28">
        <v>72046</v>
      </c>
      <c r="Q28">
        <v>89388</v>
      </c>
      <c r="R28">
        <v>109021</v>
      </c>
    </row>
    <row r="29" spans="1:18" x14ac:dyDescent="0.25">
      <c r="A29" t="s">
        <v>177</v>
      </c>
      <c r="C29" t="s">
        <v>178</v>
      </c>
      <c r="D29">
        <v>9182</v>
      </c>
      <c r="E29">
        <v>9649</v>
      </c>
      <c r="F29">
        <v>10302</v>
      </c>
      <c r="G29">
        <v>11343</v>
      </c>
      <c r="H29">
        <v>12469</v>
      </c>
      <c r="I29">
        <v>24296</v>
      </c>
      <c r="J29">
        <v>25491</v>
      </c>
      <c r="K29">
        <v>27275</v>
      </c>
      <c r="L29">
        <v>30125</v>
      </c>
      <c r="M29">
        <v>33171</v>
      </c>
      <c r="N29">
        <v>2446</v>
      </c>
      <c r="O29">
        <v>2556</v>
      </c>
      <c r="P29">
        <v>2771</v>
      </c>
      <c r="Q29">
        <v>3107</v>
      </c>
      <c r="R29">
        <v>3491</v>
      </c>
    </row>
    <row r="30" spans="1:18" x14ac:dyDescent="0.25">
      <c r="A30" t="s">
        <v>183</v>
      </c>
      <c r="C30" t="s">
        <v>178</v>
      </c>
      <c r="D30">
        <v>8</v>
      </c>
      <c r="E30">
        <v>8</v>
      </c>
      <c r="F30">
        <v>9</v>
      </c>
      <c r="G30">
        <v>10</v>
      </c>
      <c r="H30">
        <v>10</v>
      </c>
      <c r="I30">
        <v>28</v>
      </c>
      <c r="J30">
        <v>28</v>
      </c>
      <c r="K30">
        <v>36</v>
      </c>
      <c r="L30">
        <v>39</v>
      </c>
      <c r="M30">
        <v>39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186</v>
      </c>
      <c r="C31" t="s">
        <v>178</v>
      </c>
      <c r="D31">
        <v>10285</v>
      </c>
      <c r="E31">
        <v>10887</v>
      </c>
      <c r="F31">
        <v>11721</v>
      </c>
      <c r="G31">
        <v>13066</v>
      </c>
      <c r="H31">
        <v>14406</v>
      </c>
      <c r="I31">
        <v>27346</v>
      </c>
      <c r="J31">
        <v>28942</v>
      </c>
      <c r="K31">
        <v>31189</v>
      </c>
      <c r="L31">
        <v>34746</v>
      </c>
      <c r="M31">
        <v>38356</v>
      </c>
      <c r="N31">
        <v>3078</v>
      </c>
      <c r="O31">
        <v>3073</v>
      </c>
      <c r="P31">
        <v>3072</v>
      </c>
      <c r="Q31">
        <v>3064</v>
      </c>
      <c r="R31">
        <v>3044</v>
      </c>
    </row>
    <row r="32" spans="1:18" x14ac:dyDescent="0.25">
      <c r="A32" t="s">
        <v>189</v>
      </c>
      <c r="C32" t="s">
        <v>178</v>
      </c>
      <c r="D32">
        <v>1925</v>
      </c>
      <c r="E32">
        <v>2030</v>
      </c>
      <c r="F32">
        <v>2184</v>
      </c>
      <c r="G32">
        <v>2420</v>
      </c>
      <c r="H32">
        <v>2659</v>
      </c>
      <c r="I32">
        <v>5042</v>
      </c>
      <c r="J32">
        <v>5290</v>
      </c>
      <c r="K32">
        <v>5668</v>
      </c>
      <c r="L32">
        <v>6315</v>
      </c>
      <c r="M32">
        <v>6923</v>
      </c>
      <c r="N32">
        <v>872</v>
      </c>
      <c r="O32">
        <v>907</v>
      </c>
      <c r="P32">
        <v>964</v>
      </c>
      <c r="Q32">
        <v>1087</v>
      </c>
      <c r="R32">
        <v>1243</v>
      </c>
    </row>
    <row r="33" spans="1:18" x14ac:dyDescent="0.25">
      <c r="A33" t="s">
        <v>192</v>
      </c>
      <c r="C33" t="s">
        <v>178</v>
      </c>
      <c r="D33">
        <v>3821</v>
      </c>
      <c r="E33">
        <v>3984</v>
      </c>
      <c r="F33">
        <v>4182</v>
      </c>
      <c r="G33">
        <v>4378</v>
      </c>
      <c r="H33">
        <v>4582</v>
      </c>
      <c r="I33">
        <v>9647</v>
      </c>
      <c r="J33">
        <v>10053</v>
      </c>
      <c r="K33">
        <v>10538</v>
      </c>
      <c r="L33">
        <v>11024</v>
      </c>
      <c r="M33">
        <v>11517</v>
      </c>
      <c r="N33">
        <v>3161</v>
      </c>
      <c r="O33">
        <v>3187</v>
      </c>
      <c r="P33">
        <v>3229</v>
      </c>
      <c r="Q33">
        <v>3328</v>
      </c>
      <c r="R33">
        <v>3380</v>
      </c>
    </row>
    <row r="34" spans="1:18" x14ac:dyDescent="0.25">
      <c r="A34" t="s">
        <v>195</v>
      </c>
      <c r="C34" t="s">
        <v>178</v>
      </c>
      <c r="D34">
        <v>12772</v>
      </c>
      <c r="E34">
        <v>13422</v>
      </c>
      <c r="F34">
        <v>14339</v>
      </c>
      <c r="G34">
        <v>15783</v>
      </c>
      <c r="H34">
        <v>17280</v>
      </c>
      <c r="I34">
        <v>34255</v>
      </c>
      <c r="J34">
        <v>36062</v>
      </c>
      <c r="K34">
        <v>38626</v>
      </c>
      <c r="L34">
        <v>42682</v>
      </c>
      <c r="M34">
        <v>46896</v>
      </c>
      <c r="N34">
        <v>4103</v>
      </c>
      <c r="O34">
        <v>4290</v>
      </c>
      <c r="P34">
        <v>4642</v>
      </c>
      <c r="Q34">
        <v>5251</v>
      </c>
      <c r="R34">
        <v>5712</v>
      </c>
    </row>
    <row r="35" spans="1:18" x14ac:dyDescent="0.25">
      <c r="A35" t="s">
        <v>198</v>
      </c>
      <c r="C35" t="s">
        <v>178</v>
      </c>
      <c r="D35">
        <v>15371</v>
      </c>
      <c r="E35">
        <v>17589</v>
      </c>
      <c r="F35">
        <v>21848</v>
      </c>
      <c r="G35">
        <v>32343</v>
      </c>
      <c r="H35">
        <v>46550</v>
      </c>
      <c r="I35">
        <v>42567</v>
      </c>
      <c r="J35">
        <v>48773</v>
      </c>
      <c r="K35">
        <v>60767</v>
      </c>
      <c r="L35">
        <v>90622</v>
      </c>
      <c r="M35">
        <v>130879</v>
      </c>
      <c r="N35">
        <v>11111</v>
      </c>
      <c r="O35">
        <v>11519</v>
      </c>
      <c r="P35">
        <v>12166</v>
      </c>
      <c r="Q35">
        <v>13708</v>
      </c>
      <c r="R35">
        <v>15554</v>
      </c>
    </row>
    <row r="36" spans="1:18" x14ac:dyDescent="0.25">
      <c r="A36" t="s">
        <v>201</v>
      </c>
      <c r="C36" t="s">
        <v>178</v>
      </c>
      <c r="D36">
        <v>10169</v>
      </c>
      <c r="E36">
        <v>10653</v>
      </c>
      <c r="F36">
        <v>11370</v>
      </c>
      <c r="G36">
        <v>12680</v>
      </c>
      <c r="H36">
        <v>14227</v>
      </c>
      <c r="I36">
        <v>27881</v>
      </c>
      <c r="J36">
        <v>29348</v>
      </c>
      <c r="K36">
        <v>31530</v>
      </c>
      <c r="L36">
        <v>35431</v>
      </c>
      <c r="M36">
        <v>40061</v>
      </c>
      <c r="N36">
        <v>4776</v>
      </c>
      <c r="O36">
        <v>5035</v>
      </c>
      <c r="P36">
        <v>5501</v>
      </c>
      <c r="Q36">
        <v>6436</v>
      </c>
      <c r="R36">
        <v>7530</v>
      </c>
    </row>
    <row r="37" spans="1:18" x14ac:dyDescent="0.25">
      <c r="A37" t="s">
        <v>204</v>
      </c>
      <c r="C37" t="s">
        <v>178</v>
      </c>
      <c r="D37">
        <v>29443</v>
      </c>
      <c r="E37">
        <v>33653</v>
      </c>
      <c r="F37">
        <v>40889</v>
      </c>
      <c r="G37">
        <v>57288</v>
      </c>
      <c r="H37">
        <v>80495</v>
      </c>
      <c r="I37">
        <v>84366</v>
      </c>
      <c r="J37">
        <v>96161</v>
      </c>
      <c r="K37">
        <v>116753</v>
      </c>
      <c r="L37">
        <v>163414</v>
      </c>
      <c r="M37">
        <v>229342</v>
      </c>
      <c r="N37">
        <v>9309</v>
      </c>
      <c r="O37">
        <v>9794</v>
      </c>
      <c r="P37">
        <v>10686</v>
      </c>
      <c r="Q37">
        <v>12802</v>
      </c>
      <c r="R37">
        <v>15243</v>
      </c>
    </row>
    <row r="38" spans="1:18" x14ac:dyDescent="0.25">
      <c r="A38" t="s">
        <v>207</v>
      </c>
      <c r="C38" t="s">
        <v>178</v>
      </c>
      <c r="D38">
        <v>4417</v>
      </c>
      <c r="E38">
        <v>4639</v>
      </c>
      <c r="F38">
        <v>4920</v>
      </c>
      <c r="G38">
        <v>5310</v>
      </c>
      <c r="H38">
        <v>5690</v>
      </c>
      <c r="I38">
        <v>10903</v>
      </c>
      <c r="J38">
        <v>11450</v>
      </c>
      <c r="K38">
        <v>12116</v>
      </c>
      <c r="L38">
        <v>13077</v>
      </c>
      <c r="M38">
        <v>14021</v>
      </c>
      <c r="N38">
        <v>1346</v>
      </c>
      <c r="O38">
        <v>1406</v>
      </c>
      <c r="P38">
        <v>1530</v>
      </c>
      <c r="Q38">
        <v>1789</v>
      </c>
      <c r="R38">
        <v>2026</v>
      </c>
    </row>
    <row r="39" spans="1:18" x14ac:dyDescent="0.25">
      <c r="A39" t="s">
        <v>214</v>
      </c>
      <c r="C39" t="s">
        <v>178</v>
      </c>
      <c r="D39">
        <v>17836</v>
      </c>
      <c r="E39">
        <v>19706</v>
      </c>
      <c r="F39">
        <v>22796</v>
      </c>
      <c r="G39">
        <v>29031</v>
      </c>
      <c r="H39">
        <v>37286</v>
      </c>
      <c r="I39">
        <v>49710</v>
      </c>
      <c r="J39">
        <v>54973</v>
      </c>
      <c r="K39">
        <v>63888</v>
      </c>
      <c r="L39">
        <v>81504</v>
      </c>
      <c r="M39">
        <v>105339</v>
      </c>
      <c r="N39">
        <v>4361</v>
      </c>
      <c r="O39">
        <v>4539</v>
      </c>
      <c r="P39">
        <v>4838</v>
      </c>
      <c r="Q39">
        <v>5395</v>
      </c>
      <c r="R39">
        <v>5952</v>
      </c>
    </row>
    <row r="40" spans="1:18" x14ac:dyDescent="0.25">
      <c r="A40" t="s">
        <v>211</v>
      </c>
      <c r="C40" t="s">
        <v>178</v>
      </c>
      <c r="D40">
        <v>16438</v>
      </c>
      <c r="E40">
        <v>22457</v>
      </c>
      <c r="F40">
        <v>34097</v>
      </c>
      <c r="G40">
        <v>59221</v>
      </c>
      <c r="H40">
        <v>90686</v>
      </c>
      <c r="I40">
        <v>45993</v>
      </c>
      <c r="J40">
        <v>63741</v>
      </c>
      <c r="K40">
        <v>98043</v>
      </c>
      <c r="L40">
        <v>170991</v>
      </c>
      <c r="M40">
        <v>261712</v>
      </c>
      <c r="N40">
        <v>8286</v>
      </c>
      <c r="O40">
        <v>8915</v>
      </c>
      <c r="P40">
        <v>10524</v>
      </c>
      <c r="Q40">
        <v>16246</v>
      </c>
      <c r="R40">
        <v>27154</v>
      </c>
    </row>
    <row r="41" spans="1:18" x14ac:dyDescent="0.25">
      <c r="A41" t="s">
        <v>218</v>
      </c>
      <c r="C41" t="s">
        <v>178</v>
      </c>
      <c r="D41">
        <v>22786</v>
      </c>
      <c r="E41">
        <v>26520</v>
      </c>
      <c r="F41">
        <v>31536</v>
      </c>
      <c r="G41">
        <v>43297</v>
      </c>
      <c r="H41">
        <v>58515</v>
      </c>
      <c r="I41">
        <v>60171</v>
      </c>
      <c r="J41">
        <v>70444</v>
      </c>
      <c r="K41">
        <v>84315</v>
      </c>
      <c r="L41">
        <v>116572</v>
      </c>
      <c r="M41">
        <v>157758</v>
      </c>
      <c r="N41">
        <v>7887</v>
      </c>
      <c r="O41">
        <v>8180</v>
      </c>
      <c r="P41">
        <v>8713</v>
      </c>
      <c r="Q41">
        <v>9850</v>
      </c>
      <c r="R41">
        <v>11210</v>
      </c>
    </row>
  </sheetData>
  <sortState xmlns:xlrd2="http://schemas.microsoft.com/office/spreadsheetml/2017/richdata2" ref="A2:R42">
    <sortCondition ref="C1:C4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EBF2-B029-4533-8A2E-052B7BC53501}">
  <dimension ref="A1:Q99"/>
  <sheetViews>
    <sheetView tabSelected="1" workbookViewId="0">
      <selection activeCell="W15" sqref="W15"/>
    </sheetView>
  </sheetViews>
  <sheetFormatPr defaultRowHeight="15" x14ac:dyDescent="0.25"/>
  <cols>
    <col min="1" max="1" width="28.42578125" bestFit="1" customWidth="1"/>
    <col min="2" max="2" width="17.5703125" bestFit="1" customWidth="1"/>
  </cols>
  <sheetData>
    <row r="1" spans="1:17" x14ac:dyDescent="0.25">
      <c r="A1" t="s">
        <v>235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221</v>
      </c>
      <c r="B2" t="s">
        <v>142</v>
      </c>
      <c r="C2">
        <v>14671</v>
      </c>
      <c r="D2">
        <v>15668</v>
      </c>
      <c r="E2">
        <v>17101</v>
      </c>
      <c r="F2">
        <v>19514</v>
      </c>
      <c r="G2">
        <v>22019</v>
      </c>
      <c r="H2">
        <v>38688</v>
      </c>
      <c r="I2">
        <v>41240</v>
      </c>
      <c r="J2">
        <v>45070</v>
      </c>
      <c r="K2">
        <v>51373</v>
      </c>
      <c r="L2">
        <v>58015</v>
      </c>
      <c r="M2">
        <v>14999</v>
      </c>
      <c r="N2">
        <v>15598</v>
      </c>
      <c r="O2">
        <v>16641</v>
      </c>
      <c r="P2">
        <v>18551</v>
      </c>
      <c r="Q2">
        <v>20304</v>
      </c>
    </row>
    <row r="3" spans="1:17" x14ac:dyDescent="0.25">
      <c r="A3" t="s">
        <v>222</v>
      </c>
      <c r="B3" t="s">
        <v>145</v>
      </c>
      <c r="C3">
        <v>273497</v>
      </c>
      <c r="D3">
        <v>284409</v>
      </c>
      <c r="E3">
        <v>297798</v>
      </c>
      <c r="F3">
        <v>315192</v>
      </c>
      <c r="G3">
        <v>332379</v>
      </c>
      <c r="H3">
        <v>638443</v>
      </c>
      <c r="I3">
        <v>663737</v>
      </c>
      <c r="J3">
        <v>695114</v>
      </c>
      <c r="K3">
        <v>735884</v>
      </c>
      <c r="L3">
        <v>776083</v>
      </c>
      <c r="M3">
        <v>638807</v>
      </c>
      <c r="N3">
        <v>663935</v>
      </c>
      <c r="O3">
        <v>708262</v>
      </c>
      <c r="P3">
        <v>794173</v>
      </c>
      <c r="Q3">
        <v>864682</v>
      </c>
    </row>
    <row r="4" spans="1:17" x14ac:dyDescent="0.25">
      <c r="A4" t="s">
        <v>223</v>
      </c>
      <c r="B4" t="s">
        <v>58</v>
      </c>
      <c r="C4">
        <v>19032</v>
      </c>
      <c r="D4">
        <v>20120</v>
      </c>
      <c r="E4">
        <v>21596</v>
      </c>
      <c r="F4">
        <v>23868</v>
      </c>
      <c r="G4">
        <v>26141</v>
      </c>
      <c r="H4">
        <v>49003</v>
      </c>
      <c r="I4">
        <v>51810</v>
      </c>
      <c r="J4">
        <v>55652</v>
      </c>
      <c r="K4">
        <v>61355</v>
      </c>
      <c r="L4">
        <v>67195</v>
      </c>
      <c r="M4">
        <v>25580</v>
      </c>
      <c r="N4">
        <v>26652</v>
      </c>
      <c r="O4">
        <v>28417</v>
      </c>
      <c r="P4">
        <v>31114</v>
      </c>
      <c r="Q4">
        <v>33019</v>
      </c>
    </row>
    <row r="5" spans="1:17" x14ac:dyDescent="0.25">
      <c r="A5" t="s">
        <v>224</v>
      </c>
      <c r="B5" t="s">
        <v>146</v>
      </c>
      <c r="C5">
        <v>2999</v>
      </c>
      <c r="D5">
        <v>3188</v>
      </c>
      <c r="E5">
        <v>3444</v>
      </c>
      <c r="F5">
        <v>3840</v>
      </c>
      <c r="G5">
        <v>4230</v>
      </c>
      <c r="H5">
        <v>7522</v>
      </c>
      <c r="I5">
        <v>7958</v>
      </c>
      <c r="J5">
        <v>8596</v>
      </c>
      <c r="K5">
        <v>9631</v>
      </c>
      <c r="L5">
        <v>10608</v>
      </c>
      <c r="M5">
        <v>2606</v>
      </c>
      <c r="N5">
        <v>2728</v>
      </c>
      <c r="O5">
        <v>2954</v>
      </c>
      <c r="P5">
        <v>3365</v>
      </c>
      <c r="Q5">
        <v>3719</v>
      </c>
    </row>
    <row r="6" spans="1:17" x14ac:dyDescent="0.25">
      <c r="A6" t="s">
        <v>225</v>
      </c>
      <c r="B6" t="s">
        <v>147</v>
      </c>
      <c r="C6">
        <v>7064</v>
      </c>
      <c r="D6">
        <v>7324</v>
      </c>
      <c r="E6">
        <v>7622</v>
      </c>
      <c r="F6">
        <v>7949</v>
      </c>
      <c r="G6">
        <v>8247</v>
      </c>
      <c r="H6">
        <v>17192</v>
      </c>
      <c r="I6">
        <v>17802</v>
      </c>
      <c r="J6">
        <v>18499</v>
      </c>
      <c r="K6">
        <v>19284</v>
      </c>
      <c r="L6">
        <v>19998</v>
      </c>
      <c r="M6">
        <v>8813</v>
      </c>
      <c r="N6">
        <v>9027</v>
      </c>
      <c r="O6">
        <v>9419</v>
      </c>
      <c r="P6">
        <v>10092</v>
      </c>
      <c r="Q6">
        <v>10660</v>
      </c>
    </row>
    <row r="7" spans="1:17" x14ac:dyDescent="0.25">
      <c r="A7" t="s">
        <v>226</v>
      </c>
      <c r="B7" t="s">
        <v>148</v>
      </c>
      <c r="C7">
        <v>33332</v>
      </c>
      <c r="D7">
        <v>35142</v>
      </c>
      <c r="E7">
        <v>37634</v>
      </c>
      <c r="F7">
        <v>41564</v>
      </c>
      <c r="G7">
        <v>45587</v>
      </c>
      <c r="H7">
        <v>85619</v>
      </c>
      <c r="I7">
        <v>90290</v>
      </c>
      <c r="J7">
        <v>96720</v>
      </c>
      <c r="K7">
        <v>106883</v>
      </c>
      <c r="L7">
        <v>117152</v>
      </c>
      <c r="M7">
        <v>49375</v>
      </c>
      <c r="N7">
        <v>51383</v>
      </c>
      <c r="O7">
        <v>54926</v>
      </c>
      <c r="P7">
        <v>61867</v>
      </c>
      <c r="Q7">
        <v>68147</v>
      </c>
    </row>
    <row r="8" spans="1:17" x14ac:dyDescent="0.25">
      <c r="A8" t="s">
        <v>227</v>
      </c>
      <c r="B8" t="s">
        <v>153</v>
      </c>
      <c r="C8">
        <v>68904</v>
      </c>
      <c r="D8">
        <v>75690</v>
      </c>
      <c r="E8">
        <v>86383</v>
      </c>
      <c r="F8">
        <v>107198</v>
      </c>
      <c r="G8">
        <v>130932</v>
      </c>
      <c r="H8">
        <v>184262</v>
      </c>
      <c r="I8">
        <v>202153</v>
      </c>
      <c r="J8">
        <v>230537</v>
      </c>
      <c r="K8">
        <v>286283</v>
      </c>
      <c r="L8">
        <v>349609</v>
      </c>
      <c r="M8">
        <v>75683</v>
      </c>
      <c r="N8">
        <v>80329</v>
      </c>
      <c r="O8">
        <v>88583</v>
      </c>
      <c r="P8">
        <v>106240</v>
      </c>
      <c r="Q8">
        <v>125716</v>
      </c>
    </row>
    <row r="9" spans="1:17" x14ac:dyDescent="0.25">
      <c r="A9" t="s">
        <v>228</v>
      </c>
      <c r="B9" t="s">
        <v>156</v>
      </c>
      <c r="C9">
        <v>25065</v>
      </c>
      <c r="D9">
        <v>26843</v>
      </c>
      <c r="E9">
        <v>29434</v>
      </c>
      <c r="F9">
        <v>33903</v>
      </c>
      <c r="G9">
        <v>38621</v>
      </c>
      <c r="H9">
        <v>67428</v>
      </c>
      <c r="I9">
        <v>72251</v>
      </c>
      <c r="J9">
        <v>79305</v>
      </c>
      <c r="K9">
        <v>91276</v>
      </c>
      <c r="L9">
        <v>104092</v>
      </c>
      <c r="M9">
        <v>34770</v>
      </c>
      <c r="N9">
        <v>36502</v>
      </c>
      <c r="O9">
        <v>39524</v>
      </c>
      <c r="P9">
        <v>45556</v>
      </c>
      <c r="Q9">
        <v>51705</v>
      </c>
    </row>
    <row r="10" spans="1:17" x14ac:dyDescent="0.25">
      <c r="A10" t="s">
        <v>229</v>
      </c>
      <c r="B10" t="s">
        <v>157</v>
      </c>
      <c r="C10">
        <v>106673</v>
      </c>
      <c r="D10">
        <v>116770</v>
      </c>
      <c r="E10">
        <v>132670</v>
      </c>
      <c r="F10">
        <v>163640</v>
      </c>
      <c r="G10">
        <v>199112</v>
      </c>
      <c r="H10">
        <v>290231</v>
      </c>
      <c r="I10">
        <v>317710</v>
      </c>
      <c r="J10">
        <v>360929</v>
      </c>
      <c r="K10">
        <v>445091</v>
      </c>
      <c r="L10">
        <v>541405</v>
      </c>
      <c r="M10">
        <v>171497</v>
      </c>
      <c r="N10">
        <v>181071</v>
      </c>
      <c r="O10">
        <v>198139</v>
      </c>
      <c r="P10">
        <v>234096</v>
      </c>
      <c r="Q10">
        <v>272170</v>
      </c>
    </row>
    <row r="11" spans="1:17" x14ac:dyDescent="0.25">
      <c r="A11" t="s">
        <v>230</v>
      </c>
      <c r="B11" t="s">
        <v>158</v>
      </c>
      <c r="C11">
        <v>5315</v>
      </c>
      <c r="D11">
        <v>5554</v>
      </c>
      <c r="E11">
        <v>5860</v>
      </c>
      <c r="F11">
        <v>6279</v>
      </c>
      <c r="G11">
        <v>6684</v>
      </c>
      <c r="H11">
        <v>13052</v>
      </c>
      <c r="I11">
        <v>13637</v>
      </c>
      <c r="J11">
        <v>14356</v>
      </c>
      <c r="K11">
        <v>15381</v>
      </c>
      <c r="L11">
        <v>16380</v>
      </c>
      <c r="M11">
        <v>4537</v>
      </c>
      <c r="N11">
        <v>4703</v>
      </c>
      <c r="O11">
        <v>4993</v>
      </c>
      <c r="P11">
        <v>5465</v>
      </c>
      <c r="Q11">
        <v>5867</v>
      </c>
    </row>
    <row r="12" spans="1:17" x14ac:dyDescent="0.25">
      <c r="A12" t="s">
        <v>231</v>
      </c>
      <c r="B12" t="s">
        <v>159</v>
      </c>
      <c r="C12">
        <v>64600</v>
      </c>
      <c r="D12">
        <v>69723</v>
      </c>
      <c r="E12">
        <v>77435</v>
      </c>
      <c r="F12">
        <v>91424</v>
      </c>
      <c r="G12">
        <v>106639</v>
      </c>
      <c r="H12">
        <v>171565</v>
      </c>
      <c r="I12">
        <v>185289</v>
      </c>
      <c r="J12">
        <v>205921</v>
      </c>
      <c r="K12">
        <v>242843</v>
      </c>
      <c r="L12">
        <v>283828</v>
      </c>
      <c r="M12">
        <v>85329</v>
      </c>
      <c r="N12">
        <v>89986</v>
      </c>
      <c r="O12">
        <v>98099</v>
      </c>
      <c r="P12">
        <v>113292</v>
      </c>
      <c r="Q12">
        <v>128640</v>
      </c>
    </row>
    <row r="13" spans="1:17" x14ac:dyDescent="0.25">
      <c r="A13" t="s">
        <v>232</v>
      </c>
      <c r="B13" t="s">
        <v>160</v>
      </c>
      <c r="C13">
        <v>73160</v>
      </c>
      <c r="D13">
        <v>83884</v>
      </c>
      <c r="E13">
        <v>102311</v>
      </c>
      <c r="F13">
        <v>143419</v>
      </c>
      <c r="G13">
        <v>196361</v>
      </c>
      <c r="H13">
        <v>207805</v>
      </c>
      <c r="I13">
        <v>238110</v>
      </c>
      <c r="J13">
        <v>290363</v>
      </c>
      <c r="K13">
        <v>406869</v>
      </c>
      <c r="L13">
        <v>556692</v>
      </c>
      <c r="M13">
        <v>195115</v>
      </c>
      <c r="N13">
        <v>212242</v>
      </c>
      <c r="O13">
        <v>244222</v>
      </c>
      <c r="P13">
        <v>319082</v>
      </c>
      <c r="Q13">
        <v>408236</v>
      </c>
    </row>
    <row r="14" spans="1:17" x14ac:dyDescent="0.25">
      <c r="A14" t="s">
        <v>233</v>
      </c>
      <c r="B14" t="s">
        <v>161</v>
      </c>
      <c r="C14">
        <v>47213</v>
      </c>
      <c r="D14">
        <v>52200</v>
      </c>
      <c r="E14">
        <v>60268</v>
      </c>
      <c r="F14">
        <v>76650</v>
      </c>
      <c r="G14">
        <v>96057</v>
      </c>
      <c r="H14">
        <v>125051</v>
      </c>
      <c r="I14">
        <v>138051</v>
      </c>
      <c r="J14">
        <v>159372</v>
      </c>
      <c r="K14">
        <v>202890</v>
      </c>
      <c r="L14">
        <v>254321</v>
      </c>
      <c r="M14">
        <v>67948</v>
      </c>
      <c r="N14">
        <v>72472</v>
      </c>
      <c r="O14">
        <v>80759</v>
      </c>
      <c r="P14">
        <v>99238</v>
      </c>
      <c r="Q14">
        <v>120231</v>
      </c>
    </row>
    <row r="15" spans="1:17" x14ac:dyDescent="0.25">
      <c r="A15" t="s">
        <v>234</v>
      </c>
      <c r="B15" t="s">
        <v>209</v>
      </c>
      <c r="C15">
        <v>2944</v>
      </c>
      <c r="D15">
        <v>3092</v>
      </c>
      <c r="E15">
        <v>3286</v>
      </c>
      <c r="F15">
        <v>3567</v>
      </c>
      <c r="G15">
        <v>3844</v>
      </c>
      <c r="H15">
        <v>7304</v>
      </c>
      <c r="I15">
        <v>7671</v>
      </c>
      <c r="J15">
        <v>8173</v>
      </c>
      <c r="K15">
        <v>8854</v>
      </c>
      <c r="L15">
        <v>9534</v>
      </c>
      <c r="M15">
        <v>2863</v>
      </c>
      <c r="N15">
        <v>2973</v>
      </c>
      <c r="O15">
        <v>3194</v>
      </c>
      <c r="P15">
        <v>3660</v>
      </c>
      <c r="Q15">
        <v>4177</v>
      </c>
    </row>
    <row r="16" spans="1:17" x14ac:dyDescent="0.25">
      <c r="A16" t="s">
        <v>180</v>
      </c>
      <c r="C16">
        <v>5489</v>
      </c>
      <c r="D16">
        <v>6019</v>
      </c>
      <c r="E16">
        <v>6799</v>
      </c>
      <c r="F16">
        <v>8171</v>
      </c>
      <c r="G16">
        <v>9550</v>
      </c>
      <c r="H16">
        <v>14392</v>
      </c>
      <c r="I16">
        <v>15749</v>
      </c>
      <c r="J16">
        <v>17795</v>
      </c>
      <c r="K16">
        <v>21248</v>
      </c>
      <c r="L16">
        <v>24844</v>
      </c>
      <c r="M16">
        <v>12553</v>
      </c>
      <c r="N16">
        <v>13042</v>
      </c>
      <c r="O16">
        <v>13870</v>
      </c>
      <c r="P16">
        <v>15444</v>
      </c>
      <c r="Q16">
        <v>16813</v>
      </c>
    </row>
    <row r="17" spans="1:17" x14ac:dyDescent="0.25">
      <c r="A17" t="s">
        <v>184</v>
      </c>
      <c r="C17">
        <v>273489</v>
      </c>
      <c r="D17">
        <v>284401</v>
      </c>
      <c r="E17">
        <v>297789</v>
      </c>
      <c r="F17">
        <v>315182</v>
      </c>
      <c r="G17">
        <v>332369</v>
      </c>
      <c r="H17">
        <v>638415</v>
      </c>
      <c r="I17">
        <v>663709</v>
      </c>
      <c r="J17">
        <v>695078</v>
      </c>
      <c r="K17">
        <v>735845</v>
      </c>
      <c r="L17">
        <v>776044</v>
      </c>
      <c r="M17">
        <v>638807</v>
      </c>
      <c r="N17">
        <v>663935</v>
      </c>
      <c r="O17">
        <v>708262</v>
      </c>
      <c r="P17">
        <v>794173</v>
      </c>
      <c r="Q17">
        <v>864682</v>
      </c>
    </row>
    <row r="18" spans="1:17" x14ac:dyDescent="0.25">
      <c r="A18" t="s">
        <v>187</v>
      </c>
      <c r="C18">
        <v>8747</v>
      </c>
      <c r="D18">
        <v>9233</v>
      </c>
      <c r="E18">
        <v>9875</v>
      </c>
      <c r="F18">
        <v>10802</v>
      </c>
      <c r="G18">
        <v>11735</v>
      </c>
      <c r="H18">
        <v>21657</v>
      </c>
      <c r="I18">
        <v>22868</v>
      </c>
      <c r="J18">
        <v>24463</v>
      </c>
      <c r="K18">
        <v>26609</v>
      </c>
      <c r="L18">
        <v>28839</v>
      </c>
      <c r="M18">
        <v>22502</v>
      </c>
      <c r="N18">
        <v>23579</v>
      </c>
      <c r="O18">
        <v>25345</v>
      </c>
      <c r="P18">
        <v>28050</v>
      </c>
      <c r="Q18">
        <v>29975</v>
      </c>
    </row>
    <row r="19" spans="1:17" x14ac:dyDescent="0.25">
      <c r="A19" t="s">
        <v>190</v>
      </c>
      <c r="C19">
        <v>1074</v>
      </c>
      <c r="D19">
        <v>1158</v>
      </c>
      <c r="E19">
        <v>1260</v>
      </c>
      <c r="F19">
        <v>1420</v>
      </c>
      <c r="G19">
        <v>1571</v>
      </c>
      <c r="H19">
        <v>2480</v>
      </c>
      <c r="I19">
        <v>2668</v>
      </c>
      <c r="J19">
        <v>2928</v>
      </c>
      <c r="K19">
        <v>3316</v>
      </c>
      <c r="L19">
        <v>3685</v>
      </c>
      <c r="M19">
        <v>1734</v>
      </c>
      <c r="N19">
        <v>1821</v>
      </c>
      <c r="O19">
        <v>1990</v>
      </c>
      <c r="P19">
        <v>2278</v>
      </c>
      <c r="Q19">
        <v>2476</v>
      </c>
    </row>
    <row r="20" spans="1:17" x14ac:dyDescent="0.25">
      <c r="A20" t="s">
        <v>193</v>
      </c>
      <c r="C20">
        <v>3243</v>
      </c>
      <c r="D20">
        <v>3340</v>
      </c>
      <c r="E20">
        <v>3440</v>
      </c>
      <c r="F20">
        <v>3571</v>
      </c>
      <c r="G20">
        <v>3665</v>
      </c>
      <c r="H20">
        <v>7545</v>
      </c>
      <c r="I20">
        <v>7749</v>
      </c>
      <c r="J20">
        <v>7961</v>
      </c>
      <c r="K20">
        <v>8260</v>
      </c>
      <c r="L20">
        <v>8481</v>
      </c>
      <c r="M20">
        <v>5652</v>
      </c>
      <c r="N20">
        <v>5840</v>
      </c>
      <c r="O20">
        <v>6190</v>
      </c>
      <c r="P20">
        <v>6764</v>
      </c>
      <c r="Q20">
        <v>7280</v>
      </c>
    </row>
    <row r="21" spans="1:17" x14ac:dyDescent="0.25">
      <c r="A21" t="s">
        <v>196</v>
      </c>
      <c r="C21">
        <v>20560</v>
      </c>
      <c r="D21">
        <v>21720</v>
      </c>
      <c r="E21">
        <v>23295</v>
      </c>
      <c r="F21">
        <v>25781</v>
      </c>
      <c r="G21">
        <v>28307</v>
      </c>
      <c r="H21">
        <v>51364</v>
      </c>
      <c r="I21">
        <v>54228</v>
      </c>
      <c r="J21">
        <v>58094</v>
      </c>
      <c r="K21">
        <v>64201</v>
      </c>
      <c r="L21">
        <v>70256</v>
      </c>
      <c r="M21">
        <v>45272</v>
      </c>
      <c r="N21">
        <v>47093</v>
      </c>
      <c r="O21">
        <v>50284</v>
      </c>
      <c r="P21">
        <v>56616</v>
      </c>
      <c r="Q21">
        <v>62435</v>
      </c>
    </row>
    <row r="22" spans="1:17" x14ac:dyDescent="0.25">
      <c r="A22" t="s">
        <v>199</v>
      </c>
      <c r="C22">
        <v>53533</v>
      </c>
      <c r="D22">
        <v>58101</v>
      </c>
      <c r="E22">
        <v>64535</v>
      </c>
      <c r="F22">
        <v>74855</v>
      </c>
      <c r="G22">
        <v>84382</v>
      </c>
      <c r="H22">
        <v>141695</v>
      </c>
      <c r="I22">
        <v>153380</v>
      </c>
      <c r="J22">
        <v>169770</v>
      </c>
      <c r="K22">
        <v>195661</v>
      </c>
      <c r="L22">
        <v>218730</v>
      </c>
      <c r="M22">
        <v>64572</v>
      </c>
      <c r="N22">
        <v>68810</v>
      </c>
      <c r="O22">
        <v>76417</v>
      </c>
      <c r="P22">
        <v>92532</v>
      </c>
      <c r="Q22">
        <v>110162</v>
      </c>
    </row>
    <row r="23" spans="1:17" x14ac:dyDescent="0.25">
      <c r="A23" t="s">
        <v>202</v>
      </c>
      <c r="C23">
        <v>14896</v>
      </c>
      <c r="D23">
        <v>16190</v>
      </c>
      <c r="E23">
        <v>18064</v>
      </c>
      <c r="F23">
        <v>21223</v>
      </c>
      <c r="G23">
        <v>24394</v>
      </c>
      <c r="H23">
        <v>39547</v>
      </c>
      <c r="I23">
        <v>42903</v>
      </c>
      <c r="J23">
        <v>47775</v>
      </c>
      <c r="K23">
        <v>55845</v>
      </c>
      <c r="L23">
        <v>64031</v>
      </c>
      <c r="M23">
        <v>29994</v>
      </c>
      <c r="N23">
        <v>31467</v>
      </c>
      <c r="O23">
        <v>34023</v>
      </c>
      <c r="P23">
        <v>39120</v>
      </c>
      <c r="Q23">
        <v>44175</v>
      </c>
    </row>
    <row r="24" spans="1:17" x14ac:dyDescent="0.25">
      <c r="A24" t="s">
        <v>205</v>
      </c>
      <c r="C24">
        <v>77230</v>
      </c>
      <c r="D24">
        <v>83117</v>
      </c>
      <c r="E24">
        <v>91781</v>
      </c>
      <c r="F24">
        <v>106352</v>
      </c>
      <c r="G24">
        <v>118617</v>
      </c>
      <c r="H24">
        <v>205865</v>
      </c>
      <c r="I24">
        <v>221549</v>
      </c>
      <c r="J24">
        <v>244176</v>
      </c>
      <c r="K24">
        <v>281677</v>
      </c>
      <c r="L24">
        <v>312063</v>
      </c>
      <c r="M24">
        <v>162188</v>
      </c>
      <c r="N24">
        <v>171277</v>
      </c>
      <c r="O24">
        <v>187453</v>
      </c>
      <c r="P24">
        <v>221294</v>
      </c>
      <c r="Q24">
        <v>256927</v>
      </c>
    </row>
    <row r="25" spans="1:17" x14ac:dyDescent="0.25">
      <c r="A25" t="s">
        <v>208</v>
      </c>
      <c r="C25">
        <v>898</v>
      </c>
      <c r="D25">
        <v>915</v>
      </c>
      <c r="E25">
        <v>940</v>
      </c>
      <c r="F25">
        <v>969</v>
      </c>
      <c r="G25">
        <v>994</v>
      </c>
      <c r="H25">
        <v>2149</v>
      </c>
      <c r="I25">
        <v>2187</v>
      </c>
      <c r="J25">
        <v>2240</v>
      </c>
      <c r="K25">
        <v>2304</v>
      </c>
      <c r="L25">
        <v>2359</v>
      </c>
      <c r="M25">
        <v>3191</v>
      </c>
      <c r="N25">
        <v>3297</v>
      </c>
      <c r="O25">
        <v>3463</v>
      </c>
      <c r="P25">
        <v>3676</v>
      </c>
      <c r="Q25">
        <v>3841</v>
      </c>
    </row>
    <row r="26" spans="1:17" x14ac:dyDescent="0.25">
      <c r="A26" t="s">
        <v>215</v>
      </c>
      <c r="C26">
        <v>46764</v>
      </c>
      <c r="D26">
        <v>50017</v>
      </c>
      <c r="E26">
        <v>54639</v>
      </c>
      <c r="F26">
        <v>62393</v>
      </c>
      <c r="G26">
        <v>69353</v>
      </c>
      <c r="H26">
        <v>121855</v>
      </c>
      <c r="I26">
        <v>130316</v>
      </c>
      <c r="J26">
        <v>142033</v>
      </c>
      <c r="K26">
        <v>161339</v>
      </c>
      <c r="L26">
        <v>178489</v>
      </c>
      <c r="M26">
        <v>80968</v>
      </c>
      <c r="N26">
        <v>85447</v>
      </c>
      <c r="O26">
        <v>93261</v>
      </c>
      <c r="P26">
        <v>107897</v>
      </c>
      <c r="Q26">
        <v>122688</v>
      </c>
    </row>
    <row r="27" spans="1:17" x14ac:dyDescent="0.25">
      <c r="A27" t="s">
        <v>212</v>
      </c>
      <c r="C27">
        <v>56722</v>
      </c>
      <c r="D27">
        <v>61427</v>
      </c>
      <c r="E27">
        <v>68214</v>
      </c>
      <c r="F27">
        <v>84198</v>
      </c>
      <c r="G27">
        <v>105675</v>
      </c>
      <c r="H27">
        <v>161812</v>
      </c>
      <c r="I27">
        <v>174369</v>
      </c>
      <c r="J27">
        <v>192320</v>
      </c>
      <c r="K27">
        <v>235878</v>
      </c>
      <c r="L27">
        <v>294980</v>
      </c>
      <c r="M27">
        <v>186829</v>
      </c>
      <c r="N27">
        <v>203327</v>
      </c>
      <c r="O27">
        <v>233698</v>
      </c>
      <c r="P27">
        <v>302836</v>
      </c>
      <c r="Q27">
        <v>381082</v>
      </c>
    </row>
    <row r="28" spans="1:17" x14ac:dyDescent="0.25">
      <c r="A28" t="s">
        <v>219</v>
      </c>
      <c r="C28">
        <v>24427</v>
      </c>
      <c r="D28">
        <v>25680</v>
      </c>
      <c r="E28">
        <v>28732</v>
      </c>
      <c r="F28">
        <v>33353</v>
      </c>
      <c r="G28">
        <v>37542</v>
      </c>
      <c r="H28">
        <v>64880</v>
      </c>
      <c r="I28">
        <v>67607</v>
      </c>
      <c r="J28">
        <v>75057</v>
      </c>
      <c r="K28">
        <v>86318</v>
      </c>
      <c r="L28">
        <v>96563</v>
      </c>
      <c r="M28">
        <v>60061</v>
      </c>
      <c r="N28">
        <v>64292</v>
      </c>
      <c r="O28">
        <v>72046</v>
      </c>
      <c r="P28">
        <v>89388</v>
      </c>
      <c r="Q28">
        <v>109021</v>
      </c>
    </row>
    <row r="29" spans="1:17" x14ac:dyDescent="0.25">
      <c r="A29" t="s">
        <v>177</v>
      </c>
      <c r="C29">
        <v>9182</v>
      </c>
      <c r="D29">
        <v>9649</v>
      </c>
      <c r="E29">
        <v>10302</v>
      </c>
      <c r="F29">
        <v>11343</v>
      </c>
      <c r="G29">
        <v>12469</v>
      </c>
      <c r="H29">
        <v>24296</v>
      </c>
      <c r="I29">
        <v>25491</v>
      </c>
      <c r="J29">
        <v>27275</v>
      </c>
      <c r="K29">
        <v>30125</v>
      </c>
      <c r="L29">
        <v>33171</v>
      </c>
      <c r="M29">
        <v>2446</v>
      </c>
      <c r="N29">
        <v>2556</v>
      </c>
      <c r="O29">
        <v>2771</v>
      </c>
      <c r="P29">
        <v>3107</v>
      </c>
      <c r="Q29">
        <v>3491</v>
      </c>
    </row>
    <row r="30" spans="1:17" x14ac:dyDescent="0.25">
      <c r="A30" t="s">
        <v>183</v>
      </c>
      <c r="C30">
        <v>8</v>
      </c>
      <c r="D30">
        <v>8</v>
      </c>
      <c r="E30">
        <v>9</v>
      </c>
      <c r="F30">
        <v>10</v>
      </c>
      <c r="G30">
        <v>10</v>
      </c>
      <c r="H30">
        <v>28</v>
      </c>
      <c r="I30">
        <v>28</v>
      </c>
      <c r="J30">
        <v>36</v>
      </c>
      <c r="K30">
        <v>39</v>
      </c>
      <c r="L30">
        <v>39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186</v>
      </c>
      <c r="C31">
        <v>10285</v>
      </c>
      <c r="D31">
        <v>10887</v>
      </c>
      <c r="E31">
        <v>11721</v>
      </c>
      <c r="F31">
        <v>13066</v>
      </c>
      <c r="G31">
        <v>14406</v>
      </c>
      <c r="H31">
        <v>27346</v>
      </c>
      <c r="I31">
        <v>28942</v>
      </c>
      <c r="J31">
        <v>31189</v>
      </c>
      <c r="K31">
        <v>34746</v>
      </c>
      <c r="L31">
        <v>38356</v>
      </c>
      <c r="M31">
        <v>3078</v>
      </c>
      <c r="N31">
        <v>3073</v>
      </c>
      <c r="O31">
        <v>3072</v>
      </c>
      <c r="P31">
        <v>3064</v>
      </c>
      <c r="Q31">
        <v>3044</v>
      </c>
    </row>
    <row r="32" spans="1:17" x14ac:dyDescent="0.25">
      <c r="A32" t="s">
        <v>189</v>
      </c>
      <c r="C32">
        <v>1925</v>
      </c>
      <c r="D32">
        <v>2030</v>
      </c>
      <c r="E32">
        <v>2184</v>
      </c>
      <c r="F32">
        <v>2420</v>
      </c>
      <c r="G32">
        <v>2659</v>
      </c>
      <c r="H32">
        <v>5042</v>
      </c>
      <c r="I32">
        <v>5290</v>
      </c>
      <c r="J32">
        <v>5668</v>
      </c>
      <c r="K32">
        <v>6315</v>
      </c>
      <c r="L32">
        <v>6923</v>
      </c>
      <c r="M32">
        <v>872</v>
      </c>
      <c r="N32">
        <v>907</v>
      </c>
      <c r="O32">
        <v>964</v>
      </c>
      <c r="P32">
        <v>1087</v>
      </c>
      <c r="Q32">
        <v>1243</v>
      </c>
    </row>
    <row r="33" spans="1:17" x14ac:dyDescent="0.25">
      <c r="A33" t="s">
        <v>192</v>
      </c>
      <c r="C33">
        <v>3821</v>
      </c>
      <c r="D33">
        <v>3984</v>
      </c>
      <c r="E33">
        <v>4182</v>
      </c>
      <c r="F33">
        <v>4378</v>
      </c>
      <c r="G33">
        <v>4582</v>
      </c>
      <c r="H33">
        <v>9647</v>
      </c>
      <c r="I33">
        <v>10053</v>
      </c>
      <c r="J33">
        <v>10538</v>
      </c>
      <c r="K33">
        <v>11024</v>
      </c>
      <c r="L33">
        <v>11517</v>
      </c>
      <c r="M33">
        <v>3161</v>
      </c>
      <c r="N33">
        <v>3187</v>
      </c>
      <c r="O33">
        <v>3229</v>
      </c>
      <c r="P33">
        <v>3328</v>
      </c>
      <c r="Q33">
        <v>3380</v>
      </c>
    </row>
    <row r="34" spans="1:17" x14ac:dyDescent="0.25">
      <c r="A34" t="s">
        <v>195</v>
      </c>
      <c r="C34">
        <v>12772</v>
      </c>
      <c r="D34">
        <v>13422</v>
      </c>
      <c r="E34">
        <v>14339</v>
      </c>
      <c r="F34">
        <v>15783</v>
      </c>
      <c r="G34">
        <v>17280</v>
      </c>
      <c r="H34">
        <v>34255</v>
      </c>
      <c r="I34">
        <v>36062</v>
      </c>
      <c r="J34">
        <v>38626</v>
      </c>
      <c r="K34">
        <v>42682</v>
      </c>
      <c r="L34">
        <v>46896</v>
      </c>
      <c r="M34">
        <v>4103</v>
      </c>
      <c r="N34">
        <v>4290</v>
      </c>
      <c r="O34">
        <v>4642</v>
      </c>
      <c r="P34">
        <v>5251</v>
      </c>
      <c r="Q34">
        <v>5712</v>
      </c>
    </row>
    <row r="35" spans="1:17" x14ac:dyDescent="0.25">
      <c r="A35" t="s">
        <v>198</v>
      </c>
      <c r="C35">
        <v>15371</v>
      </c>
      <c r="D35">
        <v>17589</v>
      </c>
      <c r="E35">
        <v>21848</v>
      </c>
      <c r="F35">
        <v>32343</v>
      </c>
      <c r="G35">
        <v>46550</v>
      </c>
      <c r="H35">
        <v>42567</v>
      </c>
      <c r="I35">
        <v>48773</v>
      </c>
      <c r="J35">
        <v>60767</v>
      </c>
      <c r="K35">
        <v>90622</v>
      </c>
      <c r="L35">
        <v>130879</v>
      </c>
      <c r="M35">
        <v>11111</v>
      </c>
      <c r="N35">
        <v>11519</v>
      </c>
      <c r="O35">
        <v>12166</v>
      </c>
      <c r="P35">
        <v>13708</v>
      </c>
      <c r="Q35">
        <v>15554</v>
      </c>
    </row>
    <row r="36" spans="1:17" x14ac:dyDescent="0.25">
      <c r="A36" t="s">
        <v>201</v>
      </c>
      <c r="C36">
        <v>10169</v>
      </c>
      <c r="D36">
        <v>10653</v>
      </c>
      <c r="E36">
        <v>11370</v>
      </c>
      <c r="F36">
        <v>12680</v>
      </c>
      <c r="G36">
        <v>14227</v>
      </c>
      <c r="H36">
        <v>27881</v>
      </c>
      <c r="I36">
        <v>29348</v>
      </c>
      <c r="J36">
        <v>31530</v>
      </c>
      <c r="K36">
        <v>35431</v>
      </c>
      <c r="L36">
        <v>40061</v>
      </c>
      <c r="M36">
        <v>4776</v>
      </c>
      <c r="N36">
        <v>5035</v>
      </c>
      <c r="O36">
        <v>5501</v>
      </c>
      <c r="P36">
        <v>6436</v>
      </c>
      <c r="Q36">
        <v>7530</v>
      </c>
    </row>
    <row r="37" spans="1:17" x14ac:dyDescent="0.25">
      <c r="A37" t="s">
        <v>204</v>
      </c>
      <c r="C37">
        <v>29443</v>
      </c>
      <c r="D37">
        <v>33653</v>
      </c>
      <c r="E37">
        <v>40889</v>
      </c>
      <c r="F37">
        <v>57288</v>
      </c>
      <c r="G37">
        <v>80495</v>
      </c>
      <c r="H37">
        <v>84366</v>
      </c>
      <c r="I37">
        <v>96161</v>
      </c>
      <c r="J37">
        <v>116753</v>
      </c>
      <c r="K37">
        <v>163414</v>
      </c>
      <c r="L37">
        <v>229342</v>
      </c>
      <c r="M37">
        <v>9309</v>
      </c>
      <c r="N37">
        <v>9794</v>
      </c>
      <c r="O37">
        <v>10686</v>
      </c>
      <c r="P37">
        <v>12802</v>
      </c>
      <c r="Q37">
        <v>15243</v>
      </c>
    </row>
    <row r="38" spans="1:17" x14ac:dyDescent="0.25">
      <c r="A38" t="s">
        <v>207</v>
      </c>
      <c r="C38">
        <v>4417</v>
      </c>
      <c r="D38">
        <v>4639</v>
      </c>
      <c r="E38">
        <v>4920</v>
      </c>
      <c r="F38">
        <v>5310</v>
      </c>
      <c r="G38">
        <v>5690</v>
      </c>
      <c r="H38">
        <v>10903</v>
      </c>
      <c r="I38">
        <v>11450</v>
      </c>
      <c r="J38">
        <v>12116</v>
      </c>
      <c r="K38">
        <v>13077</v>
      </c>
      <c r="L38">
        <v>14021</v>
      </c>
      <c r="M38">
        <v>1346</v>
      </c>
      <c r="N38">
        <v>1406</v>
      </c>
      <c r="O38">
        <v>1530</v>
      </c>
      <c r="P38">
        <v>1789</v>
      </c>
      <c r="Q38">
        <v>2026</v>
      </c>
    </row>
    <row r="39" spans="1:17" x14ac:dyDescent="0.25">
      <c r="A39" t="s">
        <v>214</v>
      </c>
      <c r="C39">
        <v>17836</v>
      </c>
      <c r="D39">
        <v>19706</v>
      </c>
      <c r="E39">
        <v>22796</v>
      </c>
      <c r="F39">
        <v>29031</v>
      </c>
      <c r="G39">
        <v>37286</v>
      </c>
      <c r="H39">
        <v>49710</v>
      </c>
      <c r="I39">
        <v>54973</v>
      </c>
      <c r="J39">
        <v>63888</v>
      </c>
      <c r="K39">
        <v>81504</v>
      </c>
      <c r="L39">
        <v>105339</v>
      </c>
      <c r="M39">
        <v>4361</v>
      </c>
      <c r="N39">
        <v>4539</v>
      </c>
      <c r="O39">
        <v>4838</v>
      </c>
      <c r="P39">
        <v>5395</v>
      </c>
      <c r="Q39">
        <v>5952</v>
      </c>
    </row>
    <row r="40" spans="1:17" x14ac:dyDescent="0.25">
      <c r="A40" t="s">
        <v>211</v>
      </c>
      <c r="C40">
        <v>16438</v>
      </c>
      <c r="D40">
        <v>22457</v>
      </c>
      <c r="E40">
        <v>34097</v>
      </c>
      <c r="F40">
        <v>59221</v>
      </c>
      <c r="G40">
        <v>90686</v>
      </c>
      <c r="H40">
        <v>45993</v>
      </c>
      <c r="I40">
        <v>63741</v>
      </c>
      <c r="J40">
        <v>98043</v>
      </c>
      <c r="K40">
        <v>170991</v>
      </c>
      <c r="L40">
        <v>261712</v>
      </c>
      <c r="M40">
        <v>8286</v>
      </c>
      <c r="N40">
        <v>8915</v>
      </c>
      <c r="O40">
        <v>10524</v>
      </c>
      <c r="P40">
        <v>16246</v>
      </c>
      <c r="Q40">
        <v>27154</v>
      </c>
    </row>
    <row r="41" spans="1:17" x14ac:dyDescent="0.25">
      <c r="A41" t="s">
        <v>218</v>
      </c>
      <c r="C41">
        <v>22786</v>
      </c>
      <c r="D41">
        <v>26520</v>
      </c>
      <c r="E41">
        <v>31536</v>
      </c>
      <c r="F41">
        <v>43297</v>
      </c>
      <c r="G41">
        <v>58515</v>
      </c>
      <c r="H41">
        <v>60171</v>
      </c>
      <c r="I41">
        <v>70444</v>
      </c>
      <c r="J41">
        <v>84315</v>
      </c>
      <c r="K41">
        <v>116572</v>
      </c>
      <c r="L41">
        <v>157758</v>
      </c>
      <c r="M41">
        <v>7887</v>
      </c>
      <c r="N41">
        <v>8180</v>
      </c>
      <c r="O41">
        <v>8713</v>
      </c>
      <c r="P41">
        <v>9850</v>
      </c>
      <c r="Q41">
        <v>11210</v>
      </c>
    </row>
    <row r="42" spans="1:17" x14ac:dyDescent="0.25">
      <c r="A42" t="s">
        <v>77</v>
      </c>
      <c r="B42" t="s">
        <v>78</v>
      </c>
      <c r="C42">
        <v>228</v>
      </c>
      <c r="D42">
        <v>237</v>
      </c>
      <c r="E42">
        <v>249</v>
      </c>
      <c r="F42">
        <v>274</v>
      </c>
      <c r="G42">
        <v>309</v>
      </c>
      <c r="H42">
        <v>728</v>
      </c>
      <c r="I42">
        <v>756</v>
      </c>
      <c r="J42">
        <v>801</v>
      </c>
      <c r="K42">
        <v>876</v>
      </c>
      <c r="L42">
        <v>995</v>
      </c>
      <c r="M42">
        <v>243</v>
      </c>
      <c r="N42">
        <v>268</v>
      </c>
      <c r="O42">
        <v>313</v>
      </c>
      <c r="P42">
        <v>428</v>
      </c>
      <c r="Q42">
        <v>589</v>
      </c>
    </row>
    <row r="43" spans="1:17" x14ac:dyDescent="0.25">
      <c r="A43" t="s">
        <v>17</v>
      </c>
      <c r="B43" t="s">
        <v>18</v>
      </c>
      <c r="C43">
        <v>2070</v>
      </c>
      <c r="D43">
        <v>2346</v>
      </c>
      <c r="E43">
        <v>2737</v>
      </c>
      <c r="F43">
        <v>3428</v>
      </c>
      <c r="G43">
        <v>4101</v>
      </c>
      <c r="H43">
        <v>4701</v>
      </c>
      <c r="I43">
        <v>5356</v>
      </c>
      <c r="J43">
        <v>6315</v>
      </c>
      <c r="K43">
        <v>7850</v>
      </c>
      <c r="L43">
        <v>9431</v>
      </c>
      <c r="M43">
        <v>7858</v>
      </c>
      <c r="N43">
        <v>8044</v>
      </c>
      <c r="O43">
        <v>8395</v>
      </c>
      <c r="P43">
        <v>9019</v>
      </c>
      <c r="Q43">
        <v>9538</v>
      </c>
    </row>
    <row r="44" spans="1:17" x14ac:dyDescent="0.25">
      <c r="A44" t="s">
        <v>32</v>
      </c>
      <c r="B44" t="s">
        <v>33</v>
      </c>
      <c r="C44">
        <v>1021</v>
      </c>
      <c r="D44">
        <v>1049</v>
      </c>
      <c r="E44">
        <v>1081</v>
      </c>
      <c r="F44">
        <v>1114</v>
      </c>
      <c r="G44">
        <v>1146</v>
      </c>
      <c r="H44">
        <v>2615</v>
      </c>
      <c r="I44">
        <v>2695</v>
      </c>
      <c r="J44">
        <v>2790</v>
      </c>
      <c r="K44">
        <v>2875</v>
      </c>
      <c r="L44">
        <v>2959</v>
      </c>
      <c r="M44">
        <v>1842</v>
      </c>
      <c r="N44">
        <v>1867</v>
      </c>
      <c r="O44">
        <v>1924</v>
      </c>
      <c r="P44">
        <v>2006</v>
      </c>
      <c r="Q44">
        <v>2102</v>
      </c>
    </row>
    <row r="45" spans="1:17" x14ac:dyDescent="0.25">
      <c r="A45" t="s">
        <v>34</v>
      </c>
      <c r="B45" t="s">
        <v>35</v>
      </c>
      <c r="C45">
        <v>536</v>
      </c>
      <c r="D45">
        <v>612</v>
      </c>
      <c r="E45">
        <v>726</v>
      </c>
      <c r="F45">
        <v>913</v>
      </c>
      <c r="G45">
        <v>1171</v>
      </c>
      <c r="H45">
        <v>886</v>
      </c>
      <c r="I45">
        <v>1035</v>
      </c>
      <c r="J45">
        <v>1280</v>
      </c>
      <c r="K45">
        <v>1702</v>
      </c>
      <c r="L45">
        <v>2242</v>
      </c>
      <c r="M45">
        <v>8220</v>
      </c>
      <c r="N45">
        <v>8929</v>
      </c>
      <c r="O45">
        <v>10255</v>
      </c>
      <c r="P45">
        <v>12487</v>
      </c>
      <c r="Q45">
        <v>14661</v>
      </c>
    </row>
    <row r="46" spans="1:17" x14ac:dyDescent="0.25">
      <c r="A46" t="s">
        <v>36</v>
      </c>
      <c r="B46" t="s">
        <v>37</v>
      </c>
      <c r="C46">
        <v>13277</v>
      </c>
      <c r="D46">
        <v>13804</v>
      </c>
      <c r="E46">
        <v>14596</v>
      </c>
      <c r="F46">
        <v>16051</v>
      </c>
      <c r="G46">
        <v>17507</v>
      </c>
      <c r="H46">
        <v>39849</v>
      </c>
      <c r="I46">
        <v>41428</v>
      </c>
      <c r="J46">
        <v>43876</v>
      </c>
      <c r="K46">
        <v>48343</v>
      </c>
      <c r="L46">
        <v>52655</v>
      </c>
      <c r="M46">
        <v>70273</v>
      </c>
      <c r="N46">
        <v>73113</v>
      </c>
      <c r="O46">
        <v>78736</v>
      </c>
      <c r="P46">
        <v>90116</v>
      </c>
      <c r="Q46">
        <v>101904</v>
      </c>
    </row>
    <row r="47" spans="1:17" x14ac:dyDescent="0.25">
      <c r="A47" t="s">
        <v>53</v>
      </c>
      <c r="B47" t="s">
        <v>54</v>
      </c>
      <c r="C47">
        <v>602</v>
      </c>
      <c r="D47">
        <v>636</v>
      </c>
      <c r="E47">
        <v>670</v>
      </c>
      <c r="F47">
        <v>725</v>
      </c>
      <c r="G47">
        <v>780</v>
      </c>
      <c r="H47">
        <v>1610</v>
      </c>
      <c r="I47">
        <v>1702</v>
      </c>
      <c r="J47">
        <v>1798</v>
      </c>
      <c r="K47">
        <v>1958</v>
      </c>
      <c r="L47">
        <v>2103</v>
      </c>
      <c r="M47">
        <v>584</v>
      </c>
      <c r="N47">
        <v>607</v>
      </c>
      <c r="O47">
        <v>652</v>
      </c>
      <c r="P47">
        <v>724</v>
      </c>
      <c r="Q47">
        <v>791</v>
      </c>
    </row>
    <row r="48" spans="1:17" x14ac:dyDescent="0.25">
      <c r="A48" t="s">
        <v>79</v>
      </c>
      <c r="B48" t="s">
        <v>80</v>
      </c>
      <c r="C48">
        <v>108</v>
      </c>
      <c r="D48">
        <v>114</v>
      </c>
      <c r="E48">
        <v>119</v>
      </c>
      <c r="F48">
        <v>130</v>
      </c>
      <c r="G48">
        <v>149</v>
      </c>
      <c r="H48">
        <v>294</v>
      </c>
      <c r="I48">
        <v>310</v>
      </c>
      <c r="J48">
        <v>325</v>
      </c>
      <c r="K48">
        <v>354</v>
      </c>
      <c r="L48">
        <v>400</v>
      </c>
      <c r="M48">
        <v>164</v>
      </c>
      <c r="N48">
        <v>173</v>
      </c>
      <c r="O48">
        <v>195</v>
      </c>
      <c r="P48">
        <v>231</v>
      </c>
      <c r="Q48">
        <v>286</v>
      </c>
    </row>
    <row r="49" spans="1:17" x14ac:dyDescent="0.25">
      <c r="A49" t="s">
        <v>55</v>
      </c>
      <c r="B49" t="s">
        <v>56</v>
      </c>
      <c r="C49">
        <v>507</v>
      </c>
      <c r="D49">
        <v>536</v>
      </c>
      <c r="E49">
        <v>592</v>
      </c>
      <c r="F49">
        <v>655</v>
      </c>
      <c r="G49">
        <v>738</v>
      </c>
      <c r="H49">
        <v>1247</v>
      </c>
      <c r="I49">
        <v>1308</v>
      </c>
      <c r="J49">
        <v>1418</v>
      </c>
      <c r="K49">
        <v>1551</v>
      </c>
      <c r="L49">
        <v>1720</v>
      </c>
      <c r="M49">
        <v>5002</v>
      </c>
      <c r="N49">
        <v>5039</v>
      </c>
      <c r="O49">
        <v>5101</v>
      </c>
      <c r="P49">
        <v>5173</v>
      </c>
      <c r="Q49">
        <v>5187</v>
      </c>
    </row>
    <row r="50" spans="1:17" x14ac:dyDescent="0.25">
      <c r="A50" t="s">
        <v>154</v>
      </c>
      <c r="B50" t="s">
        <v>155</v>
      </c>
      <c r="C50">
        <v>53533</v>
      </c>
      <c r="D50">
        <v>58101</v>
      </c>
      <c r="E50">
        <v>64535</v>
      </c>
      <c r="F50">
        <v>74855</v>
      </c>
      <c r="G50">
        <v>84382</v>
      </c>
      <c r="H50">
        <v>141695</v>
      </c>
      <c r="I50">
        <v>153380</v>
      </c>
      <c r="J50">
        <v>169770</v>
      </c>
      <c r="K50">
        <v>195661</v>
      </c>
      <c r="L50">
        <v>218730</v>
      </c>
      <c r="M50">
        <v>64572</v>
      </c>
      <c r="N50">
        <v>68810</v>
      </c>
      <c r="O50">
        <v>76417</v>
      </c>
      <c r="P50">
        <v>92532</v>
      </c>
      <c r="Q50">
        <v>110162</v>
      </c>
    </row>
    <row r="51" spans="1:17" x14ac:dyDescent="0.25">
      <c r="A51" t="s">
        <v>149</v>
      </c>
      <c r="B51" t="s">
        <v>150</v>
      </c>
      <c r="C51">
        <v>14954</v>
      </c>
      <c r="D51">
        <v>16010</v>
      </c>
      <c r="E51">
        <v>17564</v>
      </c>
      <c r="F51">
        <v>19828</v>
      </c>
      <c r="G51">
        <v>22151</v>
      </c>
      <c r="H51">
        <v>37473</v>
      </c>
      <c r="I51">
        <v>40066</v>
      </c>
      <c r="J51">
        <v>43898</v>
      </c>
      <c r="K51">
        <v>49468</v>
      </c>
      <c r="L51">
        <v>55009</v>
      </c>
      <c r="M51">
        <v>32154</v>
      </c>
      <c r="N51">
        <v>33844</v>
      </c>
      <c r="O51">
        <v>36930</v>
      </c>
      <c r="P51">
        <v>42917</v>
      </c>
      <c r="Q51">
        <v>48483</v>
      </c>
    </row>
    <row r="52" spans="1:17" x14ac:dyDescent="0.25">
      <c r="A52" t="s">
        <v>20</v>
      </c>
      <c r="B52" t="s">
        <v>21</v>
      </c>
      <c r="C52">
        <v>1452</v>
      </c>
      <c r="D52">
        <v>1513</v>
      </c>
      <c r="E52">
        <v>1629</v>
      </c>
      <c r="F52">
        <v>1859</v>
      </c>
      <c r="G52">
        <v>2113</v>
      </c>
      <c r="H52">
        <v>4249</v>
      </c>
      <c r="I52">
        <v>4442</v>
      </c>
      <c r="J52">
        <v>4811</v>
      </c>
      <c r="K52">
        <v>5466</v>
      </c>
      <c r="L52">
        <v>6278</v>
      </c>
      <c r="M52">
        <v>1009</v>
      </c>
      <c r="N52">
        <v>1064</v>
      </c>
      <c r="O52">
        <v>1186</v>
      </c>
      <c r="P52">
        <v>1428</v>
      </c>
      <c r="Q52">
        <v>1697</v>
      </c>
    </row>
    <row r="53" spans="1:17" x14ac:dyDescent="0.25">
      <c r="A53" t="s">
        <v>81</v>
      </c>
      <c r="B53" t="s">
        <v>82</v>
      </c>
      <c r="C53">
        <v>667</v>
      </c>
      <c r="D53">
        <v>685</v>
      </c>
      <c r="E53">
        <v>699</v>
      </c>
      <c r="F53">
        <v>746</v>
      </c>
      <c r="G53">
        <v>801</v>
      </c>
      <c r="H53">
        <v>1908</v>
      </c>
      <c r="I53">
        <v>1959</v>
      </c>
      <c r="J53">
        <v>1995</v>
      </c>
      <c r="K53">
        <v>2131</v>
      </c>
      <c r="L53">
        <v>2306</v>
      </c>
      <c r="M53">
        <v>415</v>
      </c>
      <c r="N53">
        <v>474</v>
      </c>
      <c r="O53">
        <v>564</v>
      </c>
      <c r="P53">
        <v>752</v>
      </c>
      <c r="Q53">
        <v>979</v>
      </c>
    </row>
    <row r="54" spans="1:17" x14ac:dyDescent="0.25">
      <c r="A54" t="s">
        <v>65</v>
      </c>
      <c r="B54" t="s">
        <v>66</v>
      </c>
      <c r="C54">
        <v>180</v>
      </c>
      <c r="D54">
        <v>181</v>
      </c>
      <c r="E54">
        <v>184</v>
      </c>
      <c r="F54">
        <v>186</v>
      </c>
      <c r="G54">
        <v>188</v>
      </c>
      <c r="H54">
        <v>406</v>
      </c>
      <c r="I54">
        <v>408</v>
      </c>
      <c r="J54">
        <v>413</v>
      </c>
      <c r="K54">
        <v>416</v>
      </c>
      <c r="L54">
        <v>421</v>
      </c>
      <c r="M54">
        <v>763</v>
      </c>
      <c r="N54">
        <v>774</v>
      </c>
      <c r="O54">
        <v>783</v>
      </c>
      <c r="P54">
        <v>788</v>
      </c>
      <c r="Q54">
        <v>789</v>
      </c>
    </row>
    <row r="55" spans="1:17" x14ac:dyDescent="0.25">
      <c r="A55" t="s">
        <v>57</v>
      </c>
      <c r="B55" t="s">
        <v>58</v>
      </c>
      <c r="C55">
        <v>5980</v>
      </c>
      <c r="D55">
        <v>6323</v>
      </c>
      <c r="E55">
        <v>6774</v>
      </c>
      <c r="F55">
        <v>7444</v>
      </c>
      <c r="G55">
        <v>8097</v>
      </c>
      <c r="H55">
        <v>14453</v>
      </c>
      <c r="I55">
        <v>15292</v>
      </c>
      <c r="J55">
        <v>16431</v>
      </c>
      <c r="K55">
        <v>17934</v>
      </c>
      <c r="L55">
        <v>19474</v>
      </c>
      <c r="M55">
        <v>15439</v>
      </c>
      <c r="N55">
        <v>16364</v>
      </c>
      <c r="O55">
        <v>17881</v>
      </c>
      <c r="P55">
        <v>20277</v>
      </c>
      <c r="Q55">
        <v>22024</v>
      </c>
    </row>
    <row r="56" spans="1:17" x14ac:dyDescent="0.25">
      <c r="A56" t="s">
        <v>107</v>
      </c>
      <c r="B56" t="s">
        <v>108</v>
      </c>
      <c r="C56">
        <v>718</v>
      </c>
      <c r="D56">
        <v>734</v>
      </c>
      <c r="E56">
        <v>756</v>
      </c>
      <c r="F56">
        <v>783</v>
      </c>
      <c r="G56">
        <v>806</v>
      </c>
      <c r="H56">
        <v>1743</v>
      </c>
      <c r="I56">
        <v>1779</v>
      </c>
      <c r="J56">
        <v>1827</v>
      </c>
      <c r="K56">
        <v>1888</v>
      </c>
      <c r="L56">
        <v>1938</v>
      </c>
      <c r="M56">
        <v>2428</v>
      </c>
      <c r="N56">
        <v>2523</v>
      </c>
      <c r="O56">
        <v>2680</v>
      </c>
      <c r="P56">
        <v>2888</v>
      </c>
      <c r="Q56">
        <v>3052</v>
      </c>
    </row>
    <row r="57" spans="1:17" x14ac:dyDescent="0.25">
      <c r="A57" t="s">
        <v>97</v>
      </c>
      <c r="B57" t="s">
        <v>98</v>
      </c>
      <c r="C57">
        <v>300</v>
      </c>
      <c r="D57">
        <v>323</v>
      </c>
      <c r="E57">
        <v>365</v>
      </c>
      <c r="F57">
        <v>487</v>
      </c>
      <c r="G57">
        <v>675</v>
      </c>
      <c r="H57">
        <v>788</v>
      </c>
      <c r="I57">
        <v>845</v>
      </c>
      <c r="J57">
        <v>954</v>
      </c>
      <c r="K57">
        <v>1294</v>
      </c>
      <c r="L57">
        <v>1818</v>
      </c>
      <c r="M57">
        <v>734</v>
      </c>
      <c r="N57">
        <v>803</v>
      </c>
      <c r="O57">
        <v>916</v>
      </c>
      <c r="P57">
        <v>1090</v>
      </c>
      <c r="Q57">
        <v>1277</v>
      </c>
    </row>
    <row r="58" spans="1:17" x14ac:dyDescent="0.25">
      <c r="A58" t="s">
        <v>67</v>
      </c>
      <c r="B58" t="s">
        <v>68</v>
      </c>
      <c r="C58">
        <v>463</v>
      </c>
      <c r="D58">
        <v>488</v>
      </c>
      <c r="E58">
        <v>515</v>
      </c>
      <c r="F58">
        <v>566</v>
      </c>
      <c r="G58">
        <v>604</v>
      </c>
      <c r="H58">
        <v>1087</v>
      </c>
      <c r="I58">
        <v>1151</v>
      </c>
      <c r="J58">
        <v>1214</v>
      </c>
      <c r="K58">
        <v>1336</v>
      </c>
      <c r="L58">
        <v>1421</v>
      </c>
      <c r="M58">
        <v>1311</v>
      </c>
      <c r="N58">
        <v>1388</v>
      </c>
      <c r="O58">
        <v>1537</v>
      </c>
      <c r="P58">
        <v>1772</v>
      </c>
      <c r="Q58">
        <v>1921</v>
      </c>
    </row>
    <row r="59" spans="1:17" x14ac:dyDescent="0.25">
      <c r="A59" t="s">
        <v>59</v>
      </c>
      <c r="B59" t="s">
        <v>60</v>
      </c>
      <c r="C59">
        <v>3002</v>
      </c>
      <c r="D59">
        <v>3463</v>
      </c>
      <c r="E59">
        <v>4321</v>
      </c>
      <c r="F59">
        <v>6706</v>
      </c>
      <c r="G59">
        <v>11717</v>
      </c>
      <c r="H59">
        <v>8590</v>
      </c>
      <c r="I59">
        <v>9889</v>
      </c>
      <c r="J59">
        <v>12194</v>
      </c>
      <c r="K59">
        <v>18667</v>
      </c>
      <c r="L59">
        <v>31973</v>
      </c>
      <c r="M59">
        <v>3377</v>
      </c>
      <c r="N59">
        <v>4131</v>
      </c>
      <c r="O59">
        <v>5800</v>
      </c>
      <c r="P59">
        <v>10779</v>
      </c>
      <c r="Q59">
        <v>19300</v>
      </c>
    </row>
    <row r="60" spans="1:17" x14ac:dyDescent="0.25">
      <c r="A60" t="s">
        <v>38</v>
      </c>
      <c r="B60" t="s">
        <v>39</v>
      </c>
      <c r="C60">
        <v>1851</v>
      </c>
      <c r="D60">
        <v>1963</v>
      </c>
      <c r="E60">
        <v>2113</v>
      </c>
      <c r="F60">
        <v>2282</v>
      </c>
      <c r="G60">
        <v>2460</v>
      </c>
      <c r="H60">
        <v>4922</v>
      </c>
      <c r="I60">
        <v>5219</v>
      </c>
      <c r="J60">
        <v>5637</v>
      </c>
      <c r="K60">
        <v>6134</v>
      </c>
      <c r="L60">
        <v>6638</v>
      </c>
      <c r="M60">
        <v>812</v>
      </c>
      <c r="N60">
        <v>828</v>
      </c>
      <c r="O60">
        <v>854</v>
      </c>
      <c r="P60">
        <v>913</v>
      </c>
      <c r="Q60">
        <v>955</v>
      </c>
    </row>
    <row r="61" spans="1:17" x14ac:dyDescent="0.25">
      <c r="A61" t="s">
        <v>131</v>
      </c>
      <c r="B61" t="s">
        <v>132</v>
      </c>
      <c r="C61">
        <v>28426</v>
      </c>
      <c r="D61">
        <v>30510</v>
      </c>
      <c r="E61">
        <v>33657</v>
      </c>
      <c r="F61">
        <v>39205</v>
      </c>
      <c r="G61">
        <v>46792</v>
      </c>
      <c r="H61">
        <v>74514</v>
      </c>
      <c r="I61">
        <v>79877</v>
      </c>
      <c r="J61">
        <v>87923</v>
      </c>
      <c r="K61">
        <v>102761</v>
      </c>
      <c r="L61">
        <v>123341</v>
      </c>
      <c r="M61">
        <v>104988</v>
      </c>
      <c r="N61">
        <v>116541</v>
      </c>
      <c r="O61">
        <v>137300</v>
      </c>
      <c r="P61">
        <v>183621</v>
      </c>
      <c r="Q61">
        <v>231977</v>
      </c>
    </row>
    <row r="62" spans="1:17" x14ac:dyDescent="0.25">
      <c r="A62" t="s">
        <v>116</v>
      </c>
      <c r="B62" t="s">
        <v>117</v>
      </c>
      <c r="C62">
        <v>13319</v>
      </c>
      <c r="D62">
        <v>14264</v>
      </c>
      <c r="E62">
        <v>15708</v>
      </c>
      <c r="F62">
        <v>18191</v>
      </c>
      <c r="G62">
        <v>20394</v>
      </c>
      <c r="H62">
        <v>33637</v>
      </c>
      <c r="I62">
        <v>35891</v>
      </c>
      <c r="J62">
        <v>39404</v>
      </c>
      <c r="K62">
        <v>45303</v>
      </c>
      <c r="L62">
        <v>50489</v>
      </c>
      <c r="M62">
        <v>28626</v>
      </c>
      <c r="N62">
        <v>30403</v>
      </c>
      <c r="O62">
        <v>33452</v>
      </c>
      <c r="P62">
        <v>39537</v>
      </c>
      <c r="Q62">
        <v>45859</v>
      </c>
    </row>
    <row r="63" spans="1:17" x14ac:dyDescent="0.25">
      <c r="A63" t="s">
        <v>40</v>
      </c>
      <c r="B63" t="s">
        <v>41</v>
      </c>
      <c r="C63">
        <v>7087</v>
      </c>
      <c r="D63">
        <v>7582</v>
      </c>
      <c r="E63">
        <v>8251</v>
      </c>
      <c r="F63">
        <v>9143</v>
      </c>
      <c r="G63">
        <v>9995</v>
      </c>
      <c r="H63">
        <v>16715</v>
      </c>
      <c r="I63">
        <v>17962</v>
      </c>
      <c r="J63">
        <v>19639</v>
      </c>
      <c r="K63">
        <v>21861</v>
      </c>
      <c r="L63">
        <v>23964</v>
      </c>
      <c r="M63">
        <v>17216</v>
      </c>
      <c r="N63">
        <v>18048</v>
      </c>
      <c r="O63">
        <v>19758</v>
      </c>
      <c r="P63">
        <v>22337</v>
      </c>
      <c r="Q63">
        <v>24856</v>
      </c>
    </row>
    <row r="64" spans="1:17" x14ac:dyDescent="0.25">
      <c r="A64" t="s">
        <v>83</v>
      </c>
      <c r="B64" t="s">
        <v>84</v>
      </c>
      <c r="C64">
        <v>2505</v>
      </c>
      <c r="D64">
        <v>2641</v>
      </c>
      <c r="E64">
        <v>2812</v>
      </c>
      <c r="F64">
        <v>3115</v>
      </c>
      <c r="G64">
        <v>3393</v>
      </c>
      <c r="H64">
        <v>6763</v>
      </c>
      <c r="I64">
        <v>7096</v>
      </c>
      <c r="J64">
        <v>7529</v>
      </c>
      <c r="K64">
        <v>8313</v>
      </c>
      <c r="L64">
        <v>8993</v>
      </c>
      <c r="M64">
        <v>1780</v>
      </c>
      <c r="N64">
        <v>1894</v>
      </c>
      <c r="O64">
        <v>2120</v>
      </c>
      <c r="P64">
        <v>2636</v>
      </c>
      <c r="Q64">
        <v>3211</v>
      </c>
    </row>
    <row r="65" spans="1:17" x14ac:dyDescent="0.25">
      <c r="A65" t="s">
        <v>120</v>
      </c>
      <c r="B65" t="s">
        <v>121</v>
      </c>
      <c r="C65">
        <v>21298</v>
      </c>
      <c r="D65">
        <v>22645</v>
      </c>
      <c r="E65">
        <v>24433</v>
      </c>
      <c r="F65">
        <v>27346</v>
      </c>
      <c r="G65">
        <v>29763</v>
      </c>
      <c r="H65">
        <v>54634</v>
      </c>
      <c r="I65">
        <v>58220</v>
      </c>
      <c r="J65">
        <v>62769</v>
      </c>
      <c r="K65">
        <v>70090</v>
      </c>
      <c r="L65">
        <v>76090</v>
      </c>
      <c r="M65">
        <v>34095</v>
      </c>
      <c r="N65">
        <v>35895</v>
      </c>
      <c r="O65">
        <v>39078</v>
      </c>
      <c r="P65">
        <v>44811</v>
      </c>
      <c r="Q65">
        <v>50552</v>
      </c>
    </row>
    <row r="66" spans="1:17" x14ac:dyDescent="0.25">
      <c r="A66" t="s">
        <v>22</v>
      </c>
      <c r="B66" t="s">
        <v>23</v>
      </c>
      <c r="C66">
        <v>1054</v>
      </c>
      <c r="D66">
        <v>1125</v>
      </c>
      <c r="E66">
        <v>1222</v>
      </c>
      <c r="F66">
        <v>1393</v>
      </c>
      <c r="G66">
        <v>1565</v>
      </c>
      <c r="H66">
        <v>2889</v>
      </c>
      <c r="I66">
        <v>3094</v>
      </c>
      <c r="J66">
        <v>3359</v>
      </c>
      <c r="K66">
        <v>3845</v>
      </c>
      <c r="L66">
        <v>4370</v>
      </c>
      <c r="M66">
        <v>1716</v>
      </c>
      <c r="N66">
        <v>1835</v>
      </c>
      <c r="O66">
        <v>2031</v>
      </c>
      <c r="P66">
        <v>2409</v>
      </c>
      <c r="Q66">
        <v>2676</v>
      </c>
    </row>
    <row r="67" spans="1:17" x14ac:dyDescent="0.25">
      <c r="A67" t="s">
        <v>99</v>
      </c>
      <c r="B67" t="s">
        <v>100</v>
      </c>
      <c r="C67">
        <v>11036</v>
      </c>
      <c r="D67">
        <v>11707</v>
      </c>
      <c r="E67">
        <v>12832</v>
      </c>
      <c r="F67">
        <v>14622</v>
      </c>
      <c r="G67">
        <v>16197</v>
      </c>
      <c r="H67">
        <v>34904</v>
      </c>
      <c r="I67">
        <v>36796</v>
      </c>
      <c r="J67">
        <v>39944</v>
      </c>
      <c r="K67">
        <v>44915</v>
      </c>
      <c r="L67">
        <v>48920</v>
      </c>
      <c r="M67">
        <v>20548</v>
      </c>
      <c r="N67">
        <v>21857</v>
      </c>
      <c r="O67">
        <v>24353</v>
      </c>
      <c r="P67">
        <v>29319</v>
      </c>
      <c r="Q67">
        <v>34625</v>
      </c>
    </row>
    <row r="68" spans="1:17" x14ac:dyDescent="0.25">
      <c r="A68" t="s">
        <v>99</v>
      </c>
      <c r="B68" t="s">
        <v>100</v>
      </c>
      <c r="C68">
        <v>11036</v>
      </c>
      <c r="D68">
        <v>11705</v>
      </c>
      <c r="E68">
        <v>12825</v>
      </c>
      <c r="F68">
        <v>14611</v>
      </c>
      <c r="G68">
        <v>16170</v>
      </c>
      <c r="H68">
        <v>34904</v>
      </c>
      <c r="I68">
        <v>36786</v>
      </c>
      <c r="J68">
        <v>39919</v>
      </c>
      <c r="K68">
        <v>44882</v>
      </c>
      <c r="L68">
        <v>48855</v>
      </c>
      <c r="M68">
        <v>20548</v>
      </c>
      <c r="N68">
        <v>21857</v>
      </c>
      <c r="O68">
        <v>24353</v>
      </c>
      <c r="P68">
        <v>29319</v>
      </c>
      <c r="Q68">
        <v>34625</v>
      </c>
    </row>
    <row r="69" spans="1:17" x14ac:dyDescent="0.25">
      <c r="A69" t="s">
        <v>99</v>
      </c>
      <c r="B69" t="s">
        <v>100</v>
      </c>
      <c r="C69">
        <v>0</v>
      </c>
      <c r="D69">
        <v>2</v>
      </c>
      <c r="E69">
        <v>7</v>
      </c>
      <c r="F69">
        <v>11</v>
      </c>
      <c r="G69">
        <v>27</v>
      </c>
      <c r="H69">
        <v>0</v>
      </c>
      <c r="I69">
        <v>10</v>
      </c>
      <c r="J69">
        <v>25</v>
      </c>
      <c r="K69">
        <v>33</v>
      </c>
      <c r="L69">
        <v>65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138</v>
      </c>
      <c r="B70" t="s">
        <v>139</v>
      </c>
      <c r="C70">
        <v>11783</v>
      </c>
      <c r="D70">
        <v>13538</v>
      </c>
      <c r="E70">
        <v>15449</v>
      </c>
      <c r="F70">
        <v>18202</v>
      </c>
      <c r="G70">
        <v>20476</v>
      </c>
      <c r="H70">
        <v>30343</v>
      </c>
      <c r="I70">
        <v>34668</v>
      </c>
      <c r="J70">
        <v>39220</v>
      </c>
      <c r="K70">
        <v>45861</v>
      </c>
      <c r="L70">
        <v>51373</v>
      </c>
      <c r="M70">
        <v>40028</v>
      </c>
      <c r="N70">
        <v>43153</v>
      </c>
      <c r="O70">
        <v>48343</v>
      </c>
      <c r="P70">
        <v>60202</v>
      </c>
      <c r="Q70">
        <v>73563</v>
      </c>
    </row>
    <row r="71" spans="1:17" x14ac:dyDescent="0.25">
      <c r="A71" t="s">
        <v>71</v>
      </c>
      <c r="B71" t="s">
        <v>72</v>
      </c>
      <c r="C71">
        <v>741</v>
      </c>
      <c r="D71">
        <v>758</v>
      </c>
      <c r="E71">
        <v>782</v>
      </c>
      <c r="F71">
        <v>811</v>
      </c>
      <c r="G71">
        <v>825</v>
      </c>
      <c r="H71">
        <v>1869</v>
      </c>
      <c r="I71">
        <v>1909</v>
      </c>
      <c r="J71">
        <v>1963</v>
      </c>
      <c r="K71">
        <v>2039</v>
      </c>
      <c r="L71">
        <v>2085</v>
      </c>
      <c r="M71">
        <v>620</v>
      </c>
      <c r="N71">
        <v>647</v>
      </c>
      <c r="O71">
        <v>696</v>
      </c>
      <c r="P71">
        <v>779</v>
      </c>
      <c r="Q71">
        <v>841</v>
      </c>
    </row>
    <row r="72" spans="1:17" x14ac:dyDescent="0.25">
      <c r="A72" t="s">
        <v>85</v>
      </c>
      <c r="B72" t="s">
        <v>86</v>
      </c>
      <c r="C72">
        <v>2738</v>
      </c>
      <c r="D72">
        <v>2876</v>
      </c>
      <c r="E72">
        <v>3086</v>
      </c>
      <c r="F72">
        <v>3398</v>
      </c>
      <c r="G72">
        <v>3651</v>
      </c>
      <c r="H72">
        <v>6893</v>
      </c>
      <c r="I72">
        <v>7245</v>
      </c>
      <c r="J72">
        <v>7754</v>
      </c>
      <c r="K72">
        <v>8557</v>
      </c>
      <c r="L72">
        <v>9175</v>
      </c>
      <c r="M72">
        <v>1563</v>
      </c>
      <c r="N72">
        <v>1721</v>
      </c>
      <c r="O72">
        <v>2001</v>
      </c>
      <c r="P72">
        <v>2477</v>
      </c>
      <c r="Q72">
        <v>2925</v>
      </c>
    </row>
    <row r="73" spans="1:17" x14ac:dyDescent="0.25">
      <c r="A73" t="s">
        <v>122</v>
      </c>
      <c r="B73" t="s">
        <v>123</v>
      </c>
      <c r="C73">
        <v>60</v>
      </c>
      <c r="D73">
        <v>66</v>
      </c>
      <c r="E73">
        <v>74</v>
      </c>
      <c r="F73">
        <v>93</v>
      </c>
      <c r="G73">
        <v>111</v>
      </c>
      <c r="H73">
        <v>163</v>
      </c>
      <c r="I73">
        <v>173</v>
      </c>
      <c r="J73">
        <v>192</v>
      </c>
      <c r="K73">
        <v>241</v>
      </c>
      <c r="L73">
        <v>289</v>
      </c>
      <c r="M73">
        <v>53</v>
      </c>
      <c r="N73">
        <v>62</v>
      </c>
      <c r="O73">
        <v>78</v>
      </c>
      <c r="P73">
        <v>102</v>
      </c>
      <c r="Q73">
        <v>125</v>
      </c>
    </row>
    <row r="74" spans="1:17" x14ac:dyDescent="0.25">
      <c r="A74" t="s">
        <v>42</v>
      </c>
      <c r="B74" t="s">
        <v>43</v>
      </c>
      <c r="C74">
        <v>12023</v>
      </c>
      <c r="D74">
        <v>11481</v>
      </c>
      <c r="E74">
        <v>12572</v>
      </c>
      <c r="F74">
        <v>14361</v>
      </c>
      <c r="G74">
        <v>16181</v>
      </c>
      <c r="H74">
        <v>32917</v>
      </c>
      <c r="I74">
        <v>31223</v>
      </c>
      <c r="J74">
        <v>33995</v>
      </c>
      <c r="K74">
        <v>38425</v>
      </c>
      <c r="L74">
        <v>42938</v>
      </c>
      <c r="M74">
        <v>19215</v>
      </c>
      <c r="N74">
        <v>20237</v>
      </c>
      <c r="O74">
        <v>22641</v>
      </c>
      <c r="P74">
        <v>27845</v>
      </c>
      <c r="Q74">
        <v>33841</v>
      </c>
    </row>
    <row r="75" spans="1:17" x14ac:dyDescent="0.25">
      <c r="A75" t="s">
        <v>151</v>
      </c>
      <c r="B75" t="s">
        <v>152</v>
      </c>
      <c r="C75">
        <v>1958</v>
      </c>
      <c r="D75">
        <v>1984</v>
      </c>
      <c r="E75">
        <v>2003</v>
      </c>
      <c r="F75">
        <v>2053</v>
      </c>
      <c r="G75">
        <v>2098</v>
      </c>
      <c r="H75">
        <v>4721</v>
      </c>
      <c r="I75">
        <v>4785</v>
      </c>
      <c r="J75">
        <v>4826</v>
      </c>
      <c r="K75">
        <v>4942</v>
      </c>
      <c r="L75">
        <v>5043</v>
      </c>
      <c r="M75">
        <v>3770</v>
      </c>
      <c r="N75">
        <v>3724</v>
      </c>
      <c r="O75">
        <v>3670</v>
      </c>
      <c r="P75">
        <v>3547</v>
      </c>
      <c r="Q75">
        <v>3422</v>
      </c>
    </row>
    <row r="76" spans="1:17" x14ac:dyDescent="0.25">
      <c r="A76" t="s">
        <v>101</v>
      </c>
      <c r="B76" t="s">
        <v>102</v>
      </c>
      <c r="C76">
        <v>48133</v>
      </c>
      <c r="D76">
        <v>52690</v>
      </c>
      <c r="E76">
        <v>59707</v>
      </c>
      <c r="F76">
        <v>70897</v>
      </c>
      <c r="G76">
        <v>79953</v>
      </c>
      <c r="H76">
        <v>122320</v>
      </c>
      <c r="I76">
        <v>134299</v>
      </c>
      <c r="J76">
        <v>152467</v>
      </c>
      <c r="K76">
        <v>180832</v>
      </c>
      <c r="L76">
        <v>202982</v>
      </c>
      <c r="M76">
        <v>94310</v>
      </c>
      <c r="N76">
        <v>99593</v>
      </c>
      <c r="O76">
        <v>109067</v>
      </c>
      <c r="P76">
        <v>128831</v>
      </c>
      <c r="Q76">
        <v>148984</v>
      </c>
    </row>
    <row r="77" spans="1:17" x14ac:dyDescent="0.25">
      <c r="A77" t="s">
        <v>24</v>
      </c>
      <c r="B77" t="s">
        <v>25</v>
      </c>
      <c r="C77">
        <v>263680</v>
      </c>
      <c r="D77">
        <v>274011</v>
      </c>
      <c r="E77">
        <v>286662</v>
      </c>
      <c r="F77">
        <v>303186</v>
      </c>
      <c r="G77">
        <v>319500</v>
      </c>
      <c r="H77">
        <v>615511</v>
      </c>
      <c r="I77">
        <v>639398</v>
      </c>
      <c r="J77">
        <v>668984</v>
      </c>
      <c r="K77">
        <v>707626</v>
      </c>
      <c r="L77">
        <v>745720</v>
      </c>
      <c r="M77">
        <v>613044</v>
      </c>
      <c r="N77">
        <v>636630</v>
      </c>
      <c r="O77">
        <v>677921</v>
      </c>
      <c r="P77">
        <v>758962</v>
      </c>
      <c r="Q77">
        <v>824692</v>
      </c>
    </row>
    <row r="78" spans="1:17" x14ac:dyDescent="0.25">
      <c r="A78" t="s">
        <v>73</v>
      </c>
      <c r="B78" t="s">
        <v>74</v>
      </c>
      <c r="C78">
        <v>791</v>
      </c>
      <c r="D78">
        <v>819</v>
      </c>
      <c r="E78">
        <v>836</v>
      </c>
      <c r="F78">
        <v>867</v>
      </c>
      <c r="G78">
        <v>889</v>
      </c>
      <c r="H78">
        <v>1959</v>
      </c>
      <c r="I78">
        <v>2027</v>
      </c>
      <c r="J78">
        <v>2062</v>
      </c>
      <c r="K78">
        <v>2140</v>
      </c>
      <c r="L78">
        <v>2191</v>
      </c>
      <c r="M78">
        <v>1299</v>
      </c>
      <c r="N78">
        <v>1303</v>
      </c>
      <c r="O78">
        <v>1335</v>
      </c>
      <c r="P78">
        <v>1346</v>
      </c>
      <c r="Q78">
        <v>1371</v>
      </c>
    </row>
    <row r="79" spans="1:17" x14ac:dyDescent="0.25">
      <c r="A79" t="s">
        <v>44</v>
      </c>
      <c r="B79" t="s">
        <v>45</v>
      </c>
      <c r="C79">
        <v>2305</v>
      </c>
      <c r="D79">
        <v>2872</v>
      </c>
      <c r="E79">
        <v>4033</v>
      </c>
      <c r="F79">
        <v>6435</v>
      </c>
      <c r="G79">
        <v>8554</v>
      </c>
      <c r="H79">
        <v>7656</v>
      </c>
      <c r="I79">
        <v>9195</v>
      </c>
      <c r="J79">
        <v>12358</v>
      </c>
      <c r="K79">
        <v>18844</v>
      </c>
      <c r="L79">
        <v>24675</v>
      </c>
      <c r="M79">
        <v>2547</v>
      </c>
      <c r="N79">
        <v>3187</v>
      </c>
      <c r="O79">
        <v>4340</v>
      </c>
      <c r="P79">
        <v>7904</v>
      </c>
      <c r="Q79">
        <v>14813</v>
      </c>
    </row>
    <row r="80" spans="1:17" x14ac:dyDescent="0.25">
      <c r="A80" t="s">
        <v>46</v>
      </c>
      <c r="B80" t="s">
        <v>47</v>
      </c>
      <c r="C80">
        <v>1727</v>
      </c>
      <c r="D80">
        <v>1804</v>
      </c>
      <c r="E80">
        <v>1892</v>
      </c>
      <c r="F80">
        <v>2013</v>
      </c>
      <c r="G80">
        <v>2144</v>
      </c>
      <c r="H80">
        <v>4469</v>
      </c>
      <c r="I80">
        <v>4682</v>
      </c>
      <c r="J80">
        <v>4899</v>
      </c>
      <c r="K80">
        <v>5207</v>
      </c>
      <c r="L80">
        <v>5560</v>
      </c>
      <c r="M80">
        <v>1191</v>
      </c>
      <c r="N80">
        <v>1268</v>
      </c>
      <c r="O80">
        <v>1390</v>
      </c>
      <c r="P80">
        <v>1600</v>
      </c>
      <c r="Q80">
        <v>1806</v>
      </c>
    </row>
    <row r="81" spans="1:17" x14ac:dyDescent="0.25">
      <c r="A81" t="s">
        <v>26</v>
      </c>
      <c r="B81" t="s">
        <v>27</v>
      </c>
      <c r="C81">
        <v>883</v>
      </c>
      <c r="D81">
        <v>970</v>
      </c>
      <c r="E81">
        <v>1094</v>
      </c>
      <c r="F81">
        <v>1340</v>
      </c>
      <c r="G81">
        <v>1585</v>
      </c>
      <c r="H81">
        <v>2391</v>
      </c>
      <c r="I81">
        <v>2623</v>
      </c>
      <c r="J81">
        <v>2956</v>
      </c>
      <c r="K81">
        <v>3593</v>
      </c>
      <c r="L81">
        <v>4280</v>
      </c>
      <c r="M81">
        <v>574</v>
      </c>
      <c r="N81">
        <v>582</v>
      </c>
      <c r="O81">
        <v>598</v>
      </c>
      <c r="P81">
        <v>630</v>
      </c>
      <c r="Q81">
        <v>668</v>
      </c>
    </row>
    <row r="82" spans="1:17" x14ac:dyDescent="0.25">
      <c r="A82" t="s">
        <v>28</v>
      </c>
      <c r="B82" t="s">
        <v>29</v>
      </c>
      <c r="C82">
        <v>1436</v>
      </c>
      <c r="D82">
        <v>1531</v>
      </c>
      <c r="E82">
        <v>1695</v>
      </c>
      <c r="F82">
        <v>1952</v>
      </c>
      <c r="G82">
        <v>2231</v>
      </c>
      <c r="H82">
        <v>4287</v>
      </c>
      <c r="I82">
        <v>4549</v>
      </c>
      <c r="J82">
        <v>5031</v>
      </c>
      <c r="K82">
        <v>5810</v>
      </c>
      <c r="L82">
        <v>6578</v>
      </c>
      <c r="M82">
        <v>2403</v>
      </c>
      <c r="N82">
        <v>2576</v>
      </c>
      <c r="O82">
        <v>2841</v>
      </c>
      <c r="P82">
        <v>3377</v>
      </c>
      <c r="Q82">
        <v>3921</v>
      </c>
    </row>
    <row r="83" spans="1:17" x14ac:dyDescent="0.25">
      <c r="A83" t="s">
        <v>89</v>
      </c>
      <c r="B83" t="s">
        <v>90</v>
      </c>
      <c r="C83">
        <v>4574</v>
      </c>
      <c r="D83">
        <v>4794</v>
      </c>
      <c r="E83">
        <v>5115</v>
      </c>
      <c r="F83">
        <v>5688</v>
      </c>
      <c r="G83">
        <v>6274</v>
      </c>
      <c r="H83">
        <v>13059</v>
      </c>
      <c r="I83">
        <v>13653</v>
      </c>
      <c r="J83">
        <v>14467</v>
      </c>
      <c r="K83">
        <v>15918</v>
      </c>
      <c r="L83">
        <v>17353</v>
      </c>
      <c r="M83">
        <v>11241</v>
      </c>
      <c r="N83">
        <v>11892</v>
      </c>
      <c r="O83">
        <v>13061</v>
      </c>
      <c r="P83">
        <v>15263</v>
      </c>
      <c r="Q83">
        <v>17533</v>
      </c>
    </row>
    <row r="84" spans="1:17" x14ac:dyDescent="0.25">
      <c r="A84" t="s">
        <v>48</v>
      </c>
      <c r="B84" t="s">
        <v>49</v>
      </c>
      <c r="C84">
        <v>839</v>
      </c>
      <c r="D84">
        <v>887</v>
      </c>
      <c r="E84">
        <v>947</v>
      </c>
      <c r="F84">
        <v>1040</v>
      </c>
      <c r="G84">
        <v>1131</v>
      </c>
      <c r="H84">
        <v>2138</v>
      </c>
      <c r="I84">
        <v>2259</v>
      </c>
      <c r="J84">
        <v>2406</v>
      </c>
      <c r="K84">
        <v>2677</v>
      </c>
      <c r="L84">
        <v>2949</v>
      </c>
      <c r="M84">
        <v>1843</v>
      </c>
      <c r="N84">
        <v>1879</v>
      </c>
      <c r="O84">
        <v>1961</v>
      </c>
      <c r="P84">
        <v>2073</v>
      </c>
      <c r="Q84">
        <v>2201</v>
      </c>
    </row>
    <row r="85" spans="1:17" x14ac:dyDescent="0.25">
      <c r="A85" t="s">
        <v>61</v>
      </c>
      <c r="B85" t="s">
        <v>62</v>
      </c>
      <c r="C85">
        <v>84</v>
      </c>
      <c r="D85">
        <v>85</v>
      </c>
      <c r="E85">
        <v>87</v>
      </c>
      <c r="F85">
        <v>92</v>
      </c>
      <c r="G85">
        <v>99</v>
      </c>
      <c r="H85">
        <v>236</v>
      </c>
      <c r="I85">
        <v>240</v>
      </c>
      <c r="J85">
        <v>246</v>
      </c>
      <c r="K85">
        <v>258</v>
      </c>
      <c r="L85">
        <v>277</v>
      </c>
      <c r="M85">
        <v>1</v>
      </c>
      <c r="N85">
        <v>2</v>
      </c>
      <c r="O85">
        <v>2</v>
      </c>
      <c r="P85">
        <v>2</v>
      </c>
      <c r="Q85">
        <v>3</v>
      </c>
    </row>
    <row r="86" spans="1:17" x14ac:dyDescent="0.25">
      <c r="A86" t="s">
        <v>104</v>
      </c>
      <c r="B86" t="s">
        <v>105</v>
      </c>
      <c r="C86">
        <v>17767</v>
      </c>
      <c r="D86">
        <v>18410</v>
      </c>
      <c r="E86">
        <v>18898</v>
      </c>
      <c r="F86">
        <v>20399</v>
      </c>
      <c r="G86">
        <v>21922</v>
      </c>
      <c r="H86">
        <v>47868</v>
      </c>
      <c r="I86">
        <v>49646</v>
      </c>
      <c r="J86">
        <v>50874</v>
      </c>
      <c r="K86">
        <v>54800</v>
      </c>
      <c r="L86">
        <v>58717</v>
      </c>
      <c r="M86">
        <v>46596</v>
      </c>
      <c r="N86">
        <v>49024</v>
      </c>
      <c r="O86">
        <v>53117</v>
      </c>
      <c r="P86">
        <v>62054</v>
      </c>
      <c r="Q86">
        <v>72041</v>
      </c>
    </row>
    <row r="87" spans="1:17" x14ac:dyDescent="0.25">
      <c r="A87" t="s">
        <v>133</v>
      </c>
      <c r="B87" t="s">
        <v>134</v>
      </c>
      <c r="C87">
        <v>11822</v>
      </c>
      <c r="D87">
        <v>12740</v>
      </c>
      <c r="E87">
        <v>13829</v>
      </c>
      <c r="F87">
        <v>15931</v>
      </c>
      <c r="G87">
        <v>18800</v>
      </c>
      <c r="H87">
        <v>35609</v>
      </c>
      <c r="I87">
        <v>38060</v>
      </c>
      <c r="J87">
        <v>40970</v>
      </c>
      <c r="K87">
        <v>46543</v>
      </c>
      <c r="L87">
        <v>54695</v>
      </c>
      <c r="M87">
        <v>13793</v>
      </c>
      <c r="N87">
        <v>14490</v>
      </c>
      <c r="O87">
        <v>15444</v>
      </c>
      <c r="P87">
        <v>17935</v>
      </c>
      <c r="Q87">
        <v>19933</v>
      </c>
    </row>
    <row r="88" spans="1:17" x14ac:dyDescent="0.25">
      <c r="A88" t="s">
        <v>91</v>
      </c>
      <c r="B88" t="s">
        <v>92</v>
      </c>
      <c r="C88">
        <v>6371</v>
      </c>
      <c r="D88">
        <v>7225</v>
      </c>
      <c r="E88">
        <v>8467</v>
      </c>
      <c r="F88">
        <v>10554</v>
      </c>
      <c r="G88">
        <v>12633</v>
      </c>
      <c r="H88">
        <v>15815</v>
      </c>
      <c r="I88">
        <v>18001</v>
      </c>
      <c r="J88">
        <v>21126</v>
      </c>
      <c r="K88">
        <v>26241</v>
      </c>
      <c r="L88">
        <v>31366</v>
      </c>
      <c r="M88">
        <v>17687</v>
      </c>
      <c r="N88">
        <v>18377</v>
      </c>
      <c r="O88">
        <v>19580</v>
      </c>
      <c r="P88">
        <v>21820</v>
      </c>
      <c r="Q88">
        <v>23729</v>
      </c>
    </row>
    <row r="89" spans="1:17" x14ac:dyDescent="0.25">
      <c r="A89" t="s">
        <v>69</v>
      </c>
      <c r="B89" t="s">
        <v>70</v>
      </c>
      <c r="C89">
        <v>611</v>
      </c>
      <c r="D89">
        <v>670</v>
      </c>
      <c r="E89">
        <v>745</v>
      </c>
      <c r="F89">
        <v>854</v>
      </c>
      <c r="G89">
        <v>967</v>
      </c>
      <c r="H89">
        <v>1393</v>
      </c>
      <c r="I89">
        <v>1517</v>
      </c>
      <c r="J89">
        <v>1714</v>
      </c>
      <c r="K89">
        <v>1980</v>
      </c>
      <c r="L89">
        <v>2264</v>
      </c>
      <c r="M89">
        <v>423</v>
      </c>
      <c r="N89">
        <v>433</v>
      </c>
      <c r="O89">
        <v>453</v>
      </c>
      <c r="P89">
        <v>506</v>
      </c>
      <c r="Q89">
        <v>555</v>
      </c>
    </row>
    <row r="90" spans="1:17" x14ac:dyDescent="0.25">
      <c r="A90" t="s">
        <v>135</v>
      </c>
      <c r="B90" t="s">
        <v>136</v>
      </c>
      <c r="C90">
        <v>1446</v>
      </c>
      <c r="D90">
        <v>1663</v>
      </c>
      <c r="E90">
        <v>1385</v>
      </c>
      <c r="F90">
        <v>3584</v>
      </c>
      <c r="G90">
        <v>6012</v>
      </c>
      <c r="H90">
        <v>4489</v>
      </c>
      <c r="I90">
        <v>4997</v>
      </c>
      <c r="J90">
        <v>3997</v>
      </c>
      <c r="K90">
        <v>9943</v>
      </c>
      <c r="L90">
        <v>16856</v>
      </c>
      <c r="M90">
        <v>1179</v>
      </c>
      <c r="N90">
        <v>1370</v>
      </c>
      <c r="O90">
        <v>1742</v>
      </c>
      <c r="P90">
        <v>2613</v>
      </c>
      <c r="Q90">
        <v>3665</v>
      </c>
    </row>
    <row r="91" spans="1:17" x14ac:dyDescent="0.25">
      <c r="A91" t="s">
        <v>63</v>
      </c>
      <c r="B91" t="s">
        <v>64</v>
      </c>
      <c r="C91">
        <v>149</v>
      </c>
      <c r="D91">
        <v>153</v>
      </c>
      <c r="E91">
        <v>158</v>
      </c>
      <c r="F91">
        <v>163</v>
      </c>
      <c r="G91">
        <v>172</v>
      </c>
      <c r="H91">
        <v>379</v>
      </c>
      <c r="I91">
        <v>392</v>
      </c>
      <c r="J91">
        <v>409</v>
      </c>
      <c r="K91">
        <v>420</v>
      </c>
      <c r="L91">
        <v>453</v>
      </c>
      <c r="M91">
        <v>133</v>
      </c>
      <c r="N91">
        <v>137</v>
      </c>
      <c r="O91">
        <v>147</v>
      </c>
      <c r="P91">
        <v>157</v>
      </c>
      <c r="Q91">
        <v>164</v>
      </c>
    </row>
    <row r="92" spans="1:17" x14ac:dyDescent="0.25">
      <c r="A92" t="s">
        <v>140</v>
      </c>
      <c r="B92" t="s">
        <v>141</v>
      </c>
      <c r="C92">
        <v>600</v>
      </c>
      <c r="D92">
        <v>631</v>
      </c>
      <c r="E92">
        <v>678</v>
      </c>
      <c r="F92">
        <v>750</v>
      </c>
      <c r="G92">
        <v>830</v>
      </c>
      <c r="H92">
        <v>1554</v>
      </c>
      <c r="I92">
        <v>1621</v>
      </c>
      <c r="J92">
        <v>1742</v>
      </c>
      <c r="K92">
        <v>1917</v>
      </c>
      <c r="L92">
        <v>2097</v>
      </c>
      <c r="M92">
        <v>748</v>
      </c>
      <c r="N92">
        <v>832</v>
      </c>
      <c r="O92">
        <v>988</v>
      </c>
      <c r="P92">
        <v>1259</v>
      </c>
      <c r="Q92">
        <v>1527</v>
      </c>
    </row>
    <row r="93" spans="1:17" x14ac:dyDescent="0.25">
      <c r="A93" t="s">
        <v>75</v>
      </c>
      <c r="B93" t="s">
        <v>76</v>
      </c>
      <c r="C93">
        <v>1711</v>
      </c>
      <c r="D93">
        <v>1763</v>
      </c>
      <c r="E93">
        <v>1822</v>
      </c>
      <c r="F93">
        <v>1893</v>
      </c>
      <c r="G93">
        <v>1951</v>
      </c>
      <c r="H93">
        <v>3717</v>
      </c>
      <c r="I93">
        <v>3813</v>
      </c>
      <c r="J93">
        <v>3936</v>
      </c>
      <c r="K93">
        <v>4081</v>
      </c>
      <c r="L93">
        <v>4205</v>
      </c>
      <c r="M93">
        <v>3733</v>
      </c>
      <c r="N93">
        <v>3890</v>
      </c>
      <c r="O93">
        <v>4159</v>
      </c>
      <c r="P93">
        <v>4639</v>
      </c>
      <c r="Q93">
        <v>5068</v>
      </c>
    </row>
    <row r="94" spans="1:17" x14ac:dyDescent="0.25">
      <c r="A94" t="s">
        <v>129</v>
      </c>
      <c r="B94" t="s">
        <v>130</v>
      </c>
      <c r="C94">
        <v>919</v>
      </c>
      <c r="D94">
        <v>1037</v>
      </c>
      <c r="E94">
        <v>1196</v>
      </c>
      <c r="F94">
        <v>1503</v>
      </c>
      <c r="G94">
        <v>1857</v>
      </c>
      <c r="H94">
        <v>2431</v>
      </c>
      <c r="I94">
        <v>2723</v>
      </c>
      <c r="J94">
        <v>3104</v>
      </c>
      <c r="K94">
        <v>3864</v>
      </c>
      <c r="L94">
        <v>4769</v>
      </c>
      <c r="M94">
        <v>1312</v>
      </c>
      <c r="N94">
        <v>1354</v>
      </c>
      <c r="O94">
        <v>1460</v>
      </c>
      <c r="P94">
        <v>1647</v>
      </c>
      <c r="Q94">
        <v>1832</v>
      </c>
    </row>
    <row r="95" spans="1:17" x14ac:dyDescent="0.25">
      <c r="A95" t="s">
        <v>30</v>
      </c>
      <c r="B95" t="s">
        <v>31</v>
      </c>
      <c r="C95">
        <v>1426</v>
      </c>
      <c r="D95">
        <v>1501</v>
      </c>
      <c r="E95">
        <v>1596</v>
      </c>
      <c r="F95">
        <v>1725</v>
      </c>
      <c r="G95">
        <v>1852</v>
      </c>
      <c r="H95">
        <v>3733</v>
      </c>
      <c r="I95">
        <v>3935</v>
      </c>
      <c r="J95">
        <v>4163</v>
      </c>
      <c r="K95">
        <v>4490</v>
      </c>
      <c r="L95">
        <v>4816</v>
      </c>
      <c r="M95">
        <v>1347</v>
      </c>
      <c r="N95">
        <v>1434</v>
      </c>
      <c r="O95">
        <v>1566</v>
      </c>
      <c r="P95">
        <v>1721</v>
      </c>
      <c r="Q95">
        <v>1810</v>
      </c>
    </row>
    <row r="96" spans="1:17" x14ac:dyDescent="0.25">
      <c r="A96" t="s">
        <v>93</v>
      </c>
      <c r="B96" t="s">
        <v>94</v>
      </c>
      <c r="C96">
        <v>4305</v>
      </c>
      <c r="D96">
        <v>4747</v>
      </c>
      <c r="E96">
        <v>5394</v>
      </c>
      <c r="F96">
        <v>6413</v>
      </c>
      <c r="G96">
        <v>7427</v>
      </c>
      <c r="H96">
        <v>12392</v>
      </c>
      <c r="I96">
        <v>13633</v>
      </c>
      <c r="J96">
        <v>15449</v>
      </c>
      <c r="K96">
        <v>18177</v>
      </c>
      <c r="L96">
        <v>20873</v>
      </c>
      <c r="M96">
        <v>7501</v>
      </c>
      <c r="N96">
        <v>7914</v>
      </c>
      <c r="O96">
        <v>8490</v>
      </c>
      <c r="P96">
        <v>9787</v>
      </c>
      <c r="Q96">
        <v>11071</v>
      </c>
    </row>
    <row r="97" spans="1:17" x14ac:dyDescent="0.25">
      <c r="A97" t="s">
        <v>236</v>
      </c>
      <c r="C97">
        <v>711137</v>
      </c>
      <c r="D97">
        <v>764465</v>
      </c>
      <c r="E97">
        <v>845208</v>
      </c>
      <c r="F97">
        <v>996443</v>
      </c>
      <c r="G97">
        <v>1171266</v>
      </c>
      <c r="H97">
        <v>1817546</v>
      </c>
      <c r="I97">
        <v>1957419</v>
      </c>
      <c r="J97">
        <v>2171887</v>
      </c>
      <c r="K97">
        <v>2577014</v>
      </c>
      <c r="L97">
        <v>3047760</v>
      </c>
      <c r="M97">
        <v>1328547</v>
      </c>
      <c r="N97">
        <v>1398218</v>
      </c>
      <c r="O97">
        <v>1523206</v>
      </c>
      <c r="P97">
        <v>1783924</v>
      </c>
      <c r="Q97">
        <v>2049126</v>
      </c>
    </row>
    <row r="98" spans="1:17" x14ac:dyDescent="0.25">
      <c r="A98" t="s">
        <v>237</v>
      </c>
      <c r="C98">
        <v>623540</v>
      </c>
      <c r="D98">
        <v>668971</v>
      </c>
      <c r="E98">
        <v>737550</v>
      </c>
      <c r="F98">
        <v>865792</v>
      </c>
      <c r="G98">
        <v>1014756</v>
      </c>
      <c r="H98">
        <v>1586142</v>
      </c>
      <c r="I98">
        <v>1705438</v>
      </c>
      <c r="J98">
        <v>1887724</v>
      </c>
      <c r="K98">
        <v>2231736</v>
      </c>
      <c r="L98">
        <v>2633573</v>
      </c>
      <c r="M98">
        <v>1242841</v>
      </c>
      <c r="N98">
        <v>1307591</v>
      </c>
      <c r="O98">
        <v>1423931</v>
      </c>
      <c r="P98">
        <v>1667304</v>
      </c>
      <c r="Q98">
        <v>1913811</v>
      </c>
    </row>
    <row r="99" spans="1:17" x14ac:dyDescent="0.25">
      <c r="A99" t="s">
        <v>238</v>
      </c>
      <c r="C99">
        <v>744469</v>
      </c>
      <c r="D99">
        <v>799607</v>
      </c>
      <c r="E99">
        <v>882842</v>
      </c>
      <c r="F99">
        <v>1038007</v>
      </c>
      <c r="G99">
        <v>1216853</v>
      </c>
      <c r="H99">
        <v>1903165</v>
      </c>
      <c r="I99">
        <v>2047709</v>
      </c>
      <c r="J99">
        <v>2268607</v>
      </c>
      <c r="K99">
        <v>2683897</v>
      </c>
      <c r="L99">
        <v>3164912</v>
      </c>
      <c r="M99">
        <v>1377922</v>
      </c>
      <c r="N99">
        <v>1449601</v>
      </c>
      <c r="O99">
        <v>1578132</v>
      </c>
      <c r="P99">
        <v>1845791</v>
      </c>
      <c r="Q99">
        <v>2117273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CountyCalcs</vt:lpstr>
      <vt:lpstr>PlaceCalcs</vt:lpstr>
      <vt:lpstr>Places Only</vt:lpstr>
      <vt:lpstr>County Inc Uninc Only</vt:lpstr>
      <vt:lpstr>All w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McCall</dc:creator>
  <cp:lastModifiedBy>Joanna McCall</cp:lastModifiedBy>
  <dcterms:created xsi:type="dcterms:W3CDTF">2022-08-31T18:44:28Z</dcterms:created>
  <dcterms:modified xsi:type="dcterms:W3CDTF">2022-09-06T17:01:01Z</dcterms:modified>
</cp:coreProperties>
</file>