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6 3 - Example\"/>
    </mc:Choice>
  </mc:AlternateContent>
  <xr:revisionPtr revIDLastSave="0" documentId="13_ncr:1_{1D394D98-2B60-40DD-A511-D9AC438F4B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'1D'!$C$2:$C$4</definedName>
    <definedName name="Distances">Distances!$A$1:$H$8</definedName>
    <definedName name="Locations">'1D'!$F$2:$F$9</definedName>
    <definedName name="PalletCapacity">'1D'!$E$2:$E$4</definedName>
    <definedName name="Stores">'1D'!$F$3:$F$8</definedName>
    <definedName name="TimeCost">'1D'!$D$2:$D$4</definedName>
    <definedName name="Times">Times!$A$1:$H$8</definedName>
    <definedName name="Vehicles">'1D'!$A$2:$A$4</definedName>
    <definedName name="VehicleTypes">'1D'!$B$2:$B$4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8" i="4" s="1"/>
  <c r="H8" i="1"/>
  <c r="H8" i="4" s="1"/>
  <c r="H1" i="1"/>
  <c r="H1" i="4" s="1"/>
  <c r="T2" i="3" l="1" a="1"/>
  <c r="T2" i="3" s="1"/>
  <c r="S2" i="3" a="1"/>
  <c r="S2" i="3" l="1"/>
  <c r="A1" i="1" l="1"/>
  <c r="A1" i="4" s="1"/>
  <c r="P7" i="3" l="1"/>
  <c r="P6" i="3"/>
  <c r="P14" i="3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P15" i="3"/>
  <c r="P16" i="3" s="1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<sst xmlns="http://schemas.openxmlformats.org/spreadsheetml/2006/main" count="55" uniqueCount="39">
  <si>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</si>
  <si>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</si>
  <si>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</si>
  <si>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</si>
  <si>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</si>
  <si>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</si>
  <si>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</si>
  <si>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</si>
  <si>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</si>
  <si>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</si>
  <si>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</si>
  <si>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</si>
  <si>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</si>
  <si>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</si>
  <si>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</si>
  <si>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</si>
  <si>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</si>
  <si>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</si>
  <si>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</si>
  <si>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</si>
  <si>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</si>
  <si>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</si>
  <si>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</si>
  <si>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</si>
  <si>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</si>
  <si>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</si>
  <si>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</si>
  <si>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</si>
  <si>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</si>
  <si>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</si>
  <si>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</si>
  <si>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</si>
  <si>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</si>
  <si>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</si>
  <si>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</si>
  <si>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From</t>
  </si>
  <si>
    <t>To</t>
  </si>
  <si>
    <t>Pallet Load</t>
  </si>
  <si>
    <t>Unload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</si>
</sst>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A961D2A-59AF-4D56-A7E6-94BD31E3A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677-4FFE-979F-63DA3E3535D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4112AB9-D119-451F-A8E3-2A8E67953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677-4FFE-979F-63DA3E3535D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037516-C3D9-48EF-8D31-AE37BD8A9F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677-4FFE-979F-63DA3E3535D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F24EBF2-78DD-4A83-9F4D-35A61A50D9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677-4FFE-979F-63DA3E3535D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F37306C-4395-433F-AA9C-27C6810E87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677-4FFE-979F-63DA3E3535D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0DA0F42-2B71-4BF5-8E7A-3993444C15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677-4FFE-979F-63DA3E3535D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B9FE1C5-D02D-4170-BCF1-A54E97DF37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677-4FFE-979F-63DA3E3535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-68.136871630000002</c:v>
                </c:pt>
                <c:pt idx="2">
                  <c:v>60.548253129999999</c:v>
                </c:pt>
                <c:pt idx="3">
                  <c:v>35.785901430000003</c:v>
                </c:pt>
                <c:pt idx="4">
                  <c:v>70.045894529999998</c:v>
                </c:pt>
                <c:pt idx="5">
                  <c:v>33.348106899999998</c:v>
                </c:pt>
                <c:pt idx="6">
                  <c:v>57.96205939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59.606819799999997</c:v>
                </c:pt>
                <c:pt idx="2">
                  <c:v>99.246022859999997</c:v>
                </c:pt>
                <c:pt idx="3">
                  <c:v>-77.684965199999994</c:v>
                </c:pt>
                <c:pt idx="4">
                  <c:v>15.9523113</c:v>
                </c:pt>
                <c:pt idx="5">
                  <c:v>14.053133649999999</c:v>
                </c:pt>
                <c:pt idx="6">
                  <c:v>-32.108406649999999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'1D'!$F$2:$F$8</c15:f>
                <c15:dlblRangeCache>
                  <c:ptCount val="7"/>
                  <c:pt idx="0">
                    <c:v>Depot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27A1462-97B2-4A96-8DF7-CFD84AF661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EB-4010-8F3C-281369AE5C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329E809-2BFB-43F2-B3D5-2FC1E652A4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FEB-4010-8F3C-281369AE5C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537F5BB-E84A-4B97-AC09-DE64F88BC8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FEB-4010-8F3C-281369AE5C6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FA495CB-29AC-4083-85A5-31603DE1F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FEB-4010-8F3C-281369AE5C6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EB-4010-8F3C-281369AE5C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94A7403-5331-45DC-80B4-E2EBB2B7C3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FEB-4010-8F3C-281369AE5C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D2C9174-D901-4CEB-B4D4-C582103961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FEB-4010-8F3C-281369AE5C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04E413B-73D0-4E1E-BE3F-0AA05308EE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FEB-4010-8F3C-281369AE5C6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EB-4010-8F3C-281369AE5C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'1D'!$G$34:$G$42</c:f>
              <c:numCache>
                <c:formatCode>General</c:formatCode>
                <c:ptCount val="9"/>
                <c:pt idx="0">
                  <c:v>0</c:v>
                </c:pt>
                <c:pt idx="1">
                  <c:v>-68.136871630000002</c:v>
                </c:pt>
                <c:pt idx="2">
                  <c:v>60.548253129999999</c:v>
                </c:pt>
                <c:pt idx="3">
                  <c:v>33.348106899999998</c:v>
                </c:pt>
                <c:pt idx="4">
                  <c:v>0</c:v>
                </c:pt>
                <c:pt idx="5">
                  <c:v>70.045894529999998</c:v>
                </c:pt>
                <c:pt idx="6">
                  <c:v>57.96205939</c:v>
                </c:pt>
                <c:pt idx="7">
                  <c:v>35.785901430000003</c:v>
                </c:pt>
                <c:pt idx="8">
                  <c:v>0</c:v>
                </c:pt>
              </c:numCache>
            </c:numRef>
          </c:xVal>
          <c:yVal>
            <c:numRef>
              <c:f>'1D'!$H$34:$H$42</c:f>
              <c:numCache>
                <c:formatCode>General</c:formatCode>
                <c:ptCount val="9"/>
                <c:pt idx="0">
                  <c:v>0</c:v>
                </c:pt>
                <c:pt idx="1">
                  <c:v>59.606819799999997</c:v>
                </c:pt>
                <c:pt idx="2">
                  <c:v>99.246022859999997</c:v>
                </c:pt>
                <c:pt idx="3">
                  <c:v>14.053133649999999</c:v>
                </c:pt>
                <c:pt idx="4">
                  <c:v>0</c:v>
                </c:pt>
                <c:pt idx="5">
                  <c:v>15.9523113</c:v>
                </c:pt>
                <c:pt idx="6">
                  <c:v>-32.108406649999999</c:v>
                </c:pt>
                <c:pt idx="7">
                  <c:v>-77.684965199999994</c:v>
                </c:pt>
                <c:pt idx="8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'1D'!$F$34:$F$42</c15:f>
                <c15:dlblRangeCache>
                  <c:ptCount val="9"/>
                  <c:pt idx="0">
                    <c:v>Depot</c:v>
                  </c:pt>
                  <c:pt idx="1">
                    <c:v>1</c:v>
                  </c:pt>
                  <c:pt idx="2">
                    <c:v>2</c:v>
                  </c:pt>
                  <c:pt idx="3">
                    <c:v>5</c:v>
                  </c:pt>
                  <c:pt idx="4">
                    <c:v>Depot</c:v>
                  </c:pt>
                  <c:pt idx="5">
                    <c:v>4</c:v>
                  </c:pt>
                  <c:pt idx="6">
                    <c:v>6</c:v>
                  </c:pt>
                  <c:pt idx="7">
                    <c:v>3</c:v>
                  </c:pt>
                  <c:pt idx="8">
                    <c:v>Depot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4B4-4681-B18D-A22B03B8D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44</xdr:row>
      <xdr:rowOff>0</xdr:rowOff>
    </xdr:from>
    <xdr:to>
      <xdr:col>10</xdr:col>
      <xdr:colOff>542925</xdr:colOff>
      <xdr:row>63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99FE6-0378-4046-9D6A-8064BF6CA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42"/>
  <sheetViews>
    <sheetView tabSelected="1" workbookViewId="0">
      <selection activeCell="O48" sqref="O48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31</v>
      </c>
      <c r="C2">
        <v>1.4905185440942144</v>
      </c>
      <c r="D2" s="8">
        <v>9.91833682485405</v>
      </c>
      <c r="E2" s="2"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9.3714047855399746E-2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1.0338139980418743</v>
      </c>
      <c r="T2" cm="1">
        <f t="array" aca="1" ref="T2:T4" ca="1">_xlfn.RANDARRAY(P8,1,P12,P11,FALSE)</f>
        <v>8.8166732819955644</v>
      </c>
      <c r="U2">
        <v>16</v>
      </c>
    </row>
    <row r="3" spans="1:21" x14ac:dyDescent="0.25">
      <c r="A3" t="s">
        <v>8</v>
      </c>
      <c r="B3" t="s">
        <v>30</v>
      </c>
      <c r="C3">
        <v>1.0003538107417365</v>
      </c>
      <c r="D3" s="8">
        <v>13.354934439795814</v>
      </c>
      <c r="E3" s="2">
        <v>22</v>
      </c>
      <c r="F3">
        <v>1</v>
      </c>
      <c r="G3">
        <v>-68.136871630000002</v>
      </c>
      <c r="H3">
        <v>59.606819799999997</v>
      </c>
      <c r="I3">
        <v>2</v>
      </c>
      <c r="J3">
        <v>0</v>
      </c>
      <c r="K3">
        <v>24</v>
      </c>
      <c r="L3">
        <v>0.12743142534593796</v>
      </c>
      <c r="O3" s="1" t="s">
        <v>14</v>
      </c>
      <c r="P3">
        <v>100</v>
      </c>
      <c r="R3" t="s">
        <v>30</v>
      </c>
      <c r="S3">
        <f ca="1"/>
        <v>0.93382660423912944</v>
      </c>
      <c r="T3">
        <f ca="1"/>
        <v>9.7870522615235611</v>
      </c>
      <c r="U3">
        <v>22</v>
      </c>
    </row>
    <row r="4" spans="1:21" x14ac:dyDescent="0.25">
      <c r="A4" t="s">
        <v>34</v>
      </c>
      <c r="B4" t="s">
        <v>30</v>
      </c>
      <c r="C4">
        <v>1.0003538107417365</v>
      </c>
      <c r="D4" s="8">
        <v>13.354934439795814</v>
      </c>
      <c r="E4" s="2">
        <v>22</v>
      </c>
      <c r="F4">
        <v>2</v>
      </c>
      <c r="G4">
        <v>60.548253129999999</v>
      </c>
      <c r="H4">
        <v>99.246022859999997</v>
      </c>
      <c r="I4">
        <v>11</v>
      </c>
      <c r="J4">
        <v>0</v>
      </c>
      <c r="K4">
        <v>24</v>
      </c>
      <c r="L4">
        <v>3.981820445630585E-2</v>
      </c>
      <c r="O4" s="1" t="s">
        <v>15</v>
      </c>
      <c r="P4">
        <v>-100</v>
      </c>
      <c r="R4" t="s">
        <v>31</v>
      </c>
      <c r="S4">
        <f ca="1"/>
        <v>1.438995351064696</v>
      </c>
      <c r="T4">
        <f ca="1"/>
        <v>10.539445505900492</v>
      </c>
      <c r="U4">
        <v>30</v>
      </c>
    </row>
    <row r="5" spans="1:21" x14ac:dyDescent="0.25">
      <c r="F5">
        <v>3</v>
      </c>
      <c r="G5">
        <v>35.785901430000003</v>
      </c>
      <c r="H5">
        <v>-77.684965199999994</v>
      </c>
      <c r="I5">
        <v>10</v>
      </c>
      <c r="J5">
        <v>0</v>
      </c>
      <c r="K5">
        <v>24</v>
      </c>
      <c r="L5">
        <v>0.15323479179084334</v>
      </c>
      <c r="O5" s="1" t="s">
        <v>23</v>
      </c>
      <c r="P5" s="5">
        <v>0.33</v>
      </c>
      <c r="R5" s="6"/>
    </row>
    <row r="6" spans="1:21" x14ac:dyDescent="0.25">
      <c r="F6">
        <v>4</v>
      </c>
      <c r="G6">
        <v>70.045894529999998</v>
      </c>
      <c r="H6">
        <v>15.9523113</v>
      </c>
      <c r="I6">
        <v>3</v>
      </c>
      <c r="J6">
        <v>0</v>
      </c>
      <c r="K6">
        <v>24</v>
      </c>
      <c r="L6">
        <v>3.7866541736342407E-2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33.348106899999998</v>
      </c>
      <c r="H7">
        <v>14.053133649999999</v>
      </c>
      <c r="I7">
        <v>8</v>
      </c>
      <c r="J7">
        <v>19</v>
      </c>
      <c r="K7">
        <v>20</v>
      </c>
      <c r="L7">
        <v>3.8162040227328414E-2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57.96205939</v>
      </c>
      <c r="H8">
        <v>-32.108406649999999</v>
      </c>
      <c r="I8">
        <v>9</v>
      </c>
      <c r="J8">
        <v>6</v>
      </c>
      <c r="K8">
        <v>7</v>
      </c>
      <c r="L8">
        <v>7.7229696713606022E-2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>SUM(E:E)</f>
        <v>74</v>
      </c>
    </row>
    <row r="15" spans="1:21" x14ac:dyDescent="0.25">
      <c r="O15" s="1" t="s">
        <v>26</v>
      </c>
      <c r="P15">
        <f>SUM(I:I)</f>
        <v>86</v>
      </c>
    </row>
    <row r="16" spans="1:21" x14ac:dyDescent="0.25">
      <c r="P16" s="5">
        <f>P15/P14</f>
        <v>1.1621621621621621</v>
      </c>
    </row>
    <row r="34" spans="6:17" x14ac:dyDescent="0.25">
      <c r="F34" t="s">
        <v>9</v>
      </c>
      <c r="G34">
        <v>0</v>
      </c>
      <c r="H34">
        <v>0</v>
      </c>
      <c r="I34">
        <v>0</v>
      </c>
      <c r="M34" s="1" t="s">
        <v>33</v>
      </c>
      <c r="N34" s="1" t="s">
        <v>35</v>
      </c>
      <c r="O34" s="1" t="s">
        <v>36</v>
      </c>
      <c r="P34" s="1" t="s">
        <v>37</v>
      </c>
      <c r="Q34" s="1" t="s">
        <v>38</v>
      </c>
    </row>
    <row r="35" spans="6:17" x14ac:dyDescent="0.25">
      <c r="F35">
        <v>1</v>
      </c>
      <c r="G35">
        <v>-68.136871630000002</v>
      </c>
      <c r="H35">
        <v>59.606819799999997</v>
      </c>
      <c r="I35">
        <v>2</v>
      </c>
      <c r="M35" t="s">
        <v>8</v>
      </c>
      <c r="N35" t="s">
        <v>9</v>
      </c>
      <c r="O35">
        <v>1</v>
      </c>
      <c r="P35">
        <v>2</v>
      </c>
      <c r="Q35">
        <v>15.506116842999999</v>
      </c>
    </row>
    <row r="36" spans="6:17" x14ac:dyDescent="0.25">
      <c r="F36">
        <v>2</v>
      </c>
      <c r="G36">
        <v>60.548253129999999</v>
      </c>
      <c r="H36">
        <v>99.246022859999997</v>
      </c>
      <c r="I36">
        <v>11</v>
      </c>
      <c r="N36">
        <v>1</v>
      </c>
      <c r="O36">
        <v>2</v>
      </c>
      <c r="P36">
        <v>11</v>
      </c>
      <c r="Q36">
        <v>17.444128146000001</v>
      </c>
    </row>
    <row r="37" spans="6:17" x14ac:dyDescent="0.25">
      <c r="F37">
        <v>5</v>
      </c>
      <c r="G37">
        <v>33.348106899999998</v>
      </c>
      <c r="H37">
        <v>14.053133649999999</v>
      </c>
      <c r="I37">
        <v>8</v>
      </c>
      <c r="N37">
        <v>2</v>
      </c>
      <c r="O37">
        <v>5</v>
      </c>
      <c r="P37">
        <v>8</v>
      </c>
      <c r="Q37">
        <v>19</v>
      </c>
    </row>
    <row r="38" spans="6:17" x14ac:dyDescent="0.25">
      <c r="F38" t="s">
        <v>9</v>
      </c>
      <c r="G38">
        <v>0</v>
      </c>
      <c r="H38">
        <v>0</v>
      </c>
      <c r="I38">
        <v>0</v>
      </c>
      <c r="N38">
        <v>5</v>
      </c>
      <c r="O38" t="s">
        <v>11</v>
      </c>
      <c r="P38">
        <v>0</v>
      </c>
      <c r="Q38">
        <v>19.757648991</v>
      </c>
    </row>
    <row r="39" spans="6:17" x14ac:dyDescent="0.25">
      <c r="F39">
        <v>4</v>
      </c>
      <c r="G39">
        <v>70.045894529999998</v>
      </c>
      <c r="H39">
        <v>15.9523113</v>
      </c>
      <c r="I39">
        <v>3</v>
      </c>
      <c r="M39" t="s">
        <v>34</v>
      </c>
      <c r="N39" t="s">
        <v>9</v>
      </c>
      <c r="O39">
        <v>4</v>
      </c>
      <c r="P39">
        <v>3</v>
      </c>
      <c r="Q39">
        <v>5.2669434959999997</v>
      </c>
    </row>
    <row r="40" spans="6:17" x14ac:dyDescent="0.25">
      <c r="F40">
        <v>6</v>
      </c>
      <c r="G40">
        <v>57.96205939</v>
      </c>
      <c r="H40">
        <v>-32.108406649999999</v>
      </c>
      <c r="I40">
        <v>9</v>
      </c>
      <c r="N40">
        <v>4</v>
      </c>
      <c r="O40">
        <v>6</v>
      </c>
      <c r="P40">
        <v>9</v>
      </c>
      <c r="Q40">
        <v>6</v>
      </c>
    </row>
    <row r="41" spans="6:17" x14ac:dyDescent="0.25">
      <c r="F41">
        <v>3</v>
      </c>
      <c r="G41">
        <v>35.785901430000003</v>
      </c>
      <c r="H41">
        <v>-77.684965199999994</v>
      </c>
      <c r="I41">
        <v>10</v>
      </c>
      <c r="N41">
        <v>6</v>
      </c>
      <c r="O41">
        <v>3</v>
      </c>
      <c r="P41">
        <v>10</v>
      </c>
      <c r="Q41">
        <v>7.3286341410000002</v>
      </c>
    </row>
    <row r="42" spans="6:17" x14ac:dyDescent="0.25">
      <c r="F42" t="s">
        <v>9</v>
      </c>
      <c r="G42">
        <v>0</v>
      </c>
      <c r="H42">
        <v>0</v>
      </c>
      <c r="I42">
        <v>0</v>
      </c>
      <c r="N42">
        <v>3</v>
      </c>
      <c r="O42" t="s">
        <v>11</v>
      </c>
      <c r="P42">
        <v>0</v>
      </c>
      <c r="Q42">
        <v>9.9301219409999995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C6" sqref="C6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>SQRT(('1D'!$G$3-'1D'!$G2)^2+('1D'!$H$3-'1D'!$H2)^2)</f>
        <v>90.529587661674299</v>
      </c>
      <c r="C1">
        <f>SQRT(('1D'!$G$4-'1D'!$G2)^2+('1D'!$H$4-'1D'!$H2)^2)</f>
        <v>116.25774817457199</v>
      </c>
      <c r="D1">
        <f>SQRT(('1D'!$G$5-'1D'!$G2)^2+('1D'!$H$5-'1D'!$H2)^2)</f>
        <v>85.531190563927538</v>
      </c>
      <c r="E1">
        <f>SQRT(('1D'!$G$6-'1D'!$G2)^2+('1D'!$H$6-'1D'!$H2)^2)</f>
        <v>71.839429120226114</v>
      </c>
      <c r="F1">
        <f>SQRT(('1D'!$G$7-'1D'!$G2)^2+('1D'!$H$7-'1D'!$H2)^2)</f>
        <v>36.188213539750613</v>
      </c>
      <c r="G1">
        <f>SQRT(('1D'!$G$8-'1D'!$G2)^2+('1D'!$H$8-'1D'!$H2)^2)</f>
        <v>66.261226266434662</v>
      </c>
      <c r="H1">
        <f>SQRT(('1D'!$G$9-'1D'!$G2)^2+('1D'!$H$9-'1D'!$H2)^2)</f>
        <v>0</v>
      </c>
    </row>
    <row r="2" spans="1:8" x14ac:dyDescent="0.25">
      <c r="A2">
        <f>SQRT(('1D'!$G$2-'1D'!$G3)^2+('1D'!$H$2-'1D'!$H3)^2)</f>
        <v>90.529587661674299</v>
      </c>
      <c r="B2">
        <f>SQRT(('1D'!$G$3-'1D'!$G3)^2+('1D'!$H$3-'1D'!$H3)^2)</f>
        <v>0</v>
      </c>
      <c r="C2">
        <f>SQRT(('1D'!$G$4-'1D'!$G3)^2+('1D'!$H$4-'1D'!$H3)^2)</f>
        <v>134.65187616119087</v>
      </c>
      <c r="D2">
        <f>SQRT(('1D'!$G$5-'1D'!$G3)^2+('1D'!$H$5-'1D'!$H3)^2)</f>
        <v>172.18878299403389</v>
      </c>
      <c r="E2">
        <f>SQRT(('1D'!$G$6-'1D'!$G3)^2+('1D'!$H$6-'1D'!$H3)^2)</f>
        <v>144.91443329084171</v>
      </c>
      <c r="F2">
        <f>SQRT(('1D'!$G$7-'1D'!$G3)^2+('1D'!$H$7-'1D'!$H3)^2)</f>
        <v>111.24000714260703</v>
      </c>
      <c r="G2">
        <f>SQRT(('1D'!$G$8-'1D'!$G3)^2+('1D'!$H$8-'1D'!$H3)^2)</f>
        <v>155.92505625191063</v>
      </c>
      <c r="H2">
        <f>SQRT(('1D'!$G$9-'1D'!$G3)^2+('1D'!$H$9-'1D'!$H3)^2)</f>
        <v>90.529587661674299</v>
      </c>
    </row>
    <row r="3" spans="1:8" x14ac:dyDescent="0.25">
      <c r="A3">
        <f>SQRT(('1D'!$G$2-'1D'!$G4)^2+('1D'!$H$2-'1D'!$H4)^2)</f>
        <v>116.25774817457199</v>
      </c>
      <c r="B3">
        <f>SQRT(('1D'!$G$3-'1D'!$G4)^2+('1D'!$H$3-'1D'!$H4)^2)</f>
        <v>134.65187616119087</v>
      </c>
      <c r="C3">
        <f>SQRT(('1D'!$G$4-'1D'!$G4)^2+('1D'!$H$4-'1D'!$H4)^2)</f>
        <v>0</v>
      </c>
      <c r="D3">
        <f>SQRT(('1D'!$G$5-'1D'!$G4)^2+('1D'!$H$5-'1D'!$H4)^2)</f>
        <v>178.65539062004919</v>
      </c>
      <c r="E3">
        <f>SQRT(('1D'!$G$6-'1D'!$G4)^2+('1D'!$H$6-'1D'!$H4)^2)</f>
        <v>83.833451423661842</v>
      </c>
      <c r="F3">
        <f>SQRT(('1D'!$G$7-'1D'!$G4)^2+('1D'!$H$7-'1D'!$H4)^2)</f>
        <v>89.429728428977782</v>
      </c>
      <c r="G3">
        <f>SQRT(('1D'!$G$8-'1D'!$G4)^2+('1D'!$H$8-'1D'!$H4)^2)</f>
        <v>131.37988639802657</v>
      </c>
      <c r="H3">
        <f>SQRT(('1D'!$G$9-'1D'!$G4)^2+('1D'!$H$9-'1D'!$H4)^2)</f>
        <v>116.25774817457199</v>
      </c>
    </row>
    <row r="4" spans="1:8" x14ac:dyDescent="0.25">
      <c r="A4">
        <f>SQRT(('1D'!$G$2-'1D'!$G5)^2+('1D'!$H$2-'1D'!$H5)^2)</f>
        <v>85.531190563927538</v>
      </c>
      <c r="B4">
        <f>SQRT(('1D'!$G$3-'1D'!$G5)^2+('1D'!$H$3-'1D'!$H5)^2)</f>
        <v>172.18878299403389</v>
      </c>
      <c r="C4">
        <f>SQRT(('1D'!$G$4-'1D'!$G5)^2+('1D'!$H$4-'1D'!$H5)^2)</f>
        <v>178.65539062004919</v>
      </c>
      <c r="D4">
        <f>SQRT(('1D'!$G$5-'1D'!$G5)^2+('1D'!$H$5-'1D'!$H5)^2)</f>
        <v>0</v>
      </c>
      <c r="E4">
        <f>SQRT(('1D'!$G$6-'1D'!$G5)^2+('1D'!$H$6-'1D'!$H5)^2)</f>
        <v>99.708007088445513</v>
      </c>
      <c r="F4">
        <f>SQRT(('1D'!$G$7-'1D'!$G5)^2+('1D'!$H$7-'1D'!$H5)^2)</f>
        <v>91.770483396258015</v>
      </c>
      <c r="G4">
        <f>SQRT(('1D'!$G$8-'1D'!$G5)^2+('1D'!$H$8-'1D'!$H5)^2)</f>
        <v>50.68534966958844</v>
      </c>
      <c r="H4">
        <f>SQRT(('1D'!$G$9-'1D'!$G5)^2+('1D'!$H$9-'1D'!$H5)^2)</f>
        <v>85.531190563927538</v>
      </c>
    </row>
    <row r="5" spans="1:8" x14ac:dyDescent="0.25">
      <c r="A5">
        <f>SQRT(('1D'!$G$2-'1D'!$G6)^2+('1D'!$H$2-'1D'!$H6)^2)</f>
        <v>71.839429120226114</v>
      </c>
      <c r="B5">
        <f>SQRT(('1D'!$G$3-'1D'!$G6)^2+('1D'!$H$3-'1D'!$H6)^2)</f>
        <v>144.91443329084171</v>
      </c>
      <c r="C5">
        <f>SQRT(('1D'!$G$4-'1D'!$G6)^2+('1D'!$H$4-'1D'!$H6)^2)</f>
        <v>83.833451423661842</v>
      </c>
      <c r="D5">
        <f>SQRT(('1D'!$G$5-'1D'!$G6)^2+('1D'!$H$5-'1D'!$H6)^2)</f>
        <v>99.708007088445513</v>
      </c>
      <c r="E5">
        <f>SQRT(('1D'!$G$6-'1D'!$G6)^2+('1D'!$H$6-'1D'!$H6)^2)</f>
        <v>0</v>
      </c>
      <c r="F5">
        <f>SQRT(('1D'!$G$7-'1D'!$G6)^2+('1D'!$H$7-'1D'!$H6)^2)</f>
        <v>36.74689772869052</v>
      </c>
      <c r="G5">
        <f>SQRT(('1D'!$G$8-'1D'!$G6)^2+('1D'!$H$8-'1D'!$H6)^2)</f>
        <v>49.556550339588313</v>
      </c>
      <c r="H5">
        <f>SQRT(('1D'!$G$9-'1D'!$G6)^2+('1D'!$H$9-'1D'!$H6)^2)</f>
        <v>71.839429120226114</v>
      </c>
    </row>
    <row r="6" spans="1:8" x14ac:dyDescent="0.25">
      <c r="A6">
        <f>SQRT(('1D'!$G$2-'1D'!$G7)^2+('1D'!$H$2-'1D'!$H7)^2)</f>
        <v>36.188213539750613</v>
      </c>
      <c r="B6">
        <f>SQRT(('1D'!$G$3-'1D'!$G7)^2+('1D'!$H$3-'1D'!$H7)^2)</f>
        <v>111.24000714260703</v>
      </c>
      <c r="C6">
        <f>SQRT(('1D'!$G$4-'1D'!$G7)^2+('1D'!$H$4-'1D'!$H7)^2)</f>
        <v>89.429728428977782</v>
      </c>
      <c r="D6">
        <f>SQRT(('1D'!$G$5-'1D'!$G7)^2+('1D'!$H$5-'1D'!$H7)^2)</f>
        <v>91.770483396258015</v>
      </c>
      <c r="E6">
        <f>SQRT(('1D'!$G$6-'1D'!$G7)^2+('1D'!$H$6-'1D'!$H7)^2)</f>
        <v>36.74689772869052</v>
      </c>
      <c r="F6">
        <f>SQRT(('1D'!$G$7-'1D'!$G7)^2+('1D'!$H$7-'1D'!$H7)^2)</f>
        <v>0</v>
      </c>
      <c r="G6">
        <f>SQRT(('1D'!$G$8-'1D'!$G7)^2+('1D'!$H$8-'1D'!$H7)^2)</f>
        <v>52.313807546846569</v>
      </c>
      <c r="H6">
        <f>SQRT(('1D'!$G$9-'1D'!$G7)^2+('1D'!$H$9-'1D'!$H7)^2)</f>
        <v>36.188213539750613</v>
      </c>
    </row>
    <row r="7" spans="1:8" x14ac:dyDescent="0.25">
      <c r="A7">
        <f>SQRT(('1D'!$G$2-'1D'!$G8)^2+('1D'!$H$2-'1D'!$H8)^2)</f>
        <v>66.261226266434662</v>
      </c>
      <c r="B7">
        <f>SQRT(('1D'!$G$3-'1D'!$G8)^2+('1D'!$H$3-'1D'!$H8)^2)</f>
        <v>155.92505625191063</v>
      </c>
      <c r="C7">
        <f>SQRT(('1D'!$G$4-'1D'!$G8)^2+('1D'!$H$4-'1D'!$H8)^2)</f>
        <v>131.37988639802657</v>
      </c>
      <c r="D7">
        <f>SQRT(('1D'!$G$5-'1D'!$G8)^2+('1D'!$H$5-'1D'!$H8)^2)</f>
        <v>50.68534966958844</v>
      </c>
      <c r="E7">
        <f>SQRT(('1D'!$G$6-'1D'!$G8)^2+('1D'!$H$6-'1D'!$H8)^2)</f>
        <v>49.556550339588313</v>
      </c>
      <c r="F7">
        <f>SQRT(('1D'!$G$7-'1D'!$G8)^2+('1D'!$H$7-'1D'!$H8)^2)</f>
        <v>52.313807546846569</v>
      </c>
      <c r="G7">
        <f>SQRT(('1D'!$G$8-'1D'!$G8)^2+('1D'!$H$8-'1D'!$H8)^2)</f>
        <v>0</v>
      </c>
      <c r="H7">
        <f>SQRT(('1D'!$G$9-'1D'!$G8)^2+('1D'!$H$9-'1D'!$H8)^2)</f>
        <v>66.261226266434662</v>
      </c>
    </row>
    <row r="8" spans="1:8" x14ac:dyDescent="0.25">
      <c r="A8">
        <f>SQRT(('1D'!$G$2-'1D'!$G9)^2+('1D'!$H$2-'1D'!$H9)^2)</f>
        <v>0</v>
      </c>
      <c r="B8">
        <f>SQRT(('1D'!$G$3-'1D'!$G9)^2+('1D'!$H$3-'1D'!$H9)^2)</f>
        <v>90.529587661674299</v>
      </c>
      <c r="C8">
        <f>SQRT(('1D'!$G$4-'1D'!$G9)^2+('1D'!$H$4-'1D'!$H9)^2)</f>
        <v>116.25774817457199</v>
      </c>
      <c r="D8">
        <f>SQRT(('1D'!$G$5-'1D'!$G9)^2+('1D'!$H$5-'1D'!$H9)^2)</f>
        <v>85.531190563927538</v>
      </c>
      <c r="E8">
        <f>SQRT(('1D'!$G$6-'1D'!$G9)^2+('1D'!$H$6-'1D'!$H9)^2)</f>
        <v>71.839429120226114</v>
      </c>
      <c r="F8">
        <f>SQRT(('1D'!$G$7-'1D'!$G9)^2+('1D'!$H$7-'1D'!$H9)^2)</f>
        <v>36.188213539750613</v>
      </c>
      <c r="G8">
        <f>SQRT(('1D'!$G$8-'1D'!$G9)^2+('1D'!$H$8-'1D'!$H9)^2)</f>
        <v>66.261226266434662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5" sqref="G5"/>
    </sheetView>
  </sheetViews>
  <sheetFormatPr defaultRowHeight="15" x14ac:dyDescent="0.25"/>
  <sheetData>
    <row r="1" spans="1:8" x14ac:dyDescent="0.25">
      <c r="A1">
        <f>Distances!A1/80</f>
        <v>0</v>
      </c>
      <c r="B1">
        <f>Distances!B1/80</f>
        <v>1.1316198457709288</v>
      </c>
      <c r="C1">
        <f>Distances!C1/80</f>
        <v>1.4532218521821498</v>
      </c>
      <c r="D1">
        <f>Distances!D1/80</f>
        <v>1.0691398820490943</v>
      </c>
      <c r="E1">
        <f>Distances!E1/80</f>
        <v>0.89799286400282641</v>
      </c>
      <c r="F1">
        <f>Distances!F1/80</f>
        <v>0.45235266924688267</v>
      </c>
      <c r="G1">
        <f>Distances!G1/80</f>
        <v>0.82826532833043331</v>
      </c>
      <c r="H1">
        <f>Distances!H1/80</f>
        <v>0</v>
      </c>
    </row>
    <row r="2" spans="1:8" x14ac:dyDescent="0.25">
      <c r="A2">
        <f>Distances!A2/80</f>
        <v>1.1316198457709288</v>
      </c>
      <c r="B2">
        <f>Distances!B2/80</f>
        <v>0</v>
      </c>
      <c r="C2">
        <f>Distances!C2/80</f>
        <v>1.6831484520148858</v>
      </c>
      <c r="D2">
        <f>Distances!D2/80</f>
        <v>2.1523597874254237</v>
      </c>
      <c r="E2">
        <f>Distances!E2/80</f>
        <v>1.8114304161355215</v>
      </c>
      <c r="F2">
        <f>Distances!F2/80</f>
        <v>1.3905000892825878</v>
      </c>
      <c r="G2">
        <f>Distances!G2/80</f>
        <v>1.9490632031488828</v>
      </c>
      <c r="H2">
        <f>Distances!H2/80</f>
        <v>1.1316198457709288</v>
      </c>
    </row>
    <row r="3" spans="1:8" x14ac:dyDescent="0.25">
      <c r="A3">
        <f>Distances!A3/80</f>
        <v>1.4532218521821498</v>
      </c>
      <c r="B3">
        <f>Distances!B3/80</f>
        <v>1.6831484520148858</v>
      </c>
      <c r="C3">
        <f>Distances!C3/80</f>
        <v>0</v>
      </c>
      <c r="D3">
        <f>Distances!D3/80</f>
        <v>2.233192382750615</v>
      </c>
      <c r="E3">
        <f>Distances!E3/80</f>
        <v>1.0479181427957731</v>
      </c>
      <c r="F3">
        <f>Distances!F3/80</f>
        <v>1.1178716053622222</v>
      </c>
      <c r="G3">
        <f>Distances!G3/80</f>
        <v>1.6422485799753321</v>
      </c>
      <c r="H3">
        <f>Distances!H3/80</f>
        <v>1.4532218521821498</v>
      </c>
    </row>
    <row r="4" spans="1:8" x14ac:dyDescent="0.25">
      <c r="A4">
        <f>Distances!A4/80</f>
        <v>1.0691398820490943</v>
      </c>
      <c r="B4">
        <f>Distances!B4/80</f>
        <v>2.1523597874254237</v>
      </c>
      <c r="C4">
        <f>Distances!C4/80</f>
        <v>2.233192382750615</v>
      </c>
      <c r="D4">
        <f>Distances!D4/80</f>
        <v>0</v>
      </c>
      <c r="E4">
        <f>Distances!E4/80</f>
        <v>1.246350088605569</v>
      </c>
      <c r="F4">
        <f>Distances!F4/80</f>
        <v>1.1471310424532253</v>
      </c>
      <c r="G4">
        <f>Distances!G4/80</f>
        <v>0.63356687086985553</v>
      </c>
      <c r="H4">
        <f>Distances!H4/80</f>
        <v>1.0691398820490943</v>
      </c>
    </row>
    <row r="5" spans="1:8" x14ac:dyDescent="0.25">
      <c r="A5">
        <f>Distances!A5/80</f>
        <v>0.89799286400282641</v>
      </c>
      <c r="B5">
        <f>Distances!B5/80</f>
        <v>1.8114304161355215</v>
      </c>
      <c r="C5">
        <f>Distances!C5/80</f>
        <v>1.0479181427957731</v>
      </c>
      <c r="D5">
        <f>Distances!D5/80</f>
        <v>1.246350088605569</v>
      </c>
      <c r="E5">
        <f>Distances!E5/80</f>
        <v>0</v>
      </c>
      <c r="F5">
        <f>Distances!F5/80</f>
        <v>0.45933622160863152</v>
      </c>
      <c r="G5">
        <f>Distances!G5/80</f>
        <v>0.61945687924485393</v>
      </c>
      <c r="H5">
        <f>Distances!H5/80</f>
        <v>0.89799286400282641</v>
      </c>
    </row>
    <row r="6" spans="1:8" x14ac:dyDescent="0.25">
      <c r="A6">
        <f>Distances!A6/80</f>
        <v>0.45235266924688267</v>
      </c>
      <c r="B6">
        <f>Distances!B6/80</f>
        <v>1.3905000892825878</v>
      </c>
      <c r="C6">
        <f>Distances!C6/80</f>
        <v>1.1178716053622222</v>
      </c>
      <c r="D6">
        <f>Distances!D6/80</f>
        <v>1.1471310424532253</v>
      </c>
      <c r="E6">
        <f>Distances!E6/80</f>
        <v>0.45933622160863152</v>
      </c>
      <c r="F6">
        <f>Distances!F6/80</f>
        <v>0</v>
      </c>
      <c r="G6">
        <f>Distances!G6/80</f>
        <v>0.65392259433558209</v>
      </c>
      <c r="H6">
        <f>Distances!H6/80</f>
        <v>0.45235266924688267</v>
      </c>
    </row>
    <row r="7" spans="1:8" x14ac:dyDescent="0.25">
      <c r="A7">
        <f>Distances!A7/80</f>
        <v>0.82826532833043331</v>
      </c>
      <c r="B7">
        <f>Distances!B7/80</f>
        <v>1.9490632031488828</v>
      </c>
      <c r="C7">
        <f>Distances!C7/80</f>
        <v>1.6422485799753321</v>
      </c>
      <c r="D7">
        <f>Distances!D7/80</f>
        <v>0.63356687086985553</v>
      </c>
      <c r="E7">
        <f>Distances!E7/80</f>
        <v>0.61945687924485393</v>
      </c>
      <c r="F7">
        <f>Distances!F7/80</f>
        <v>0.65392259433558209</v>
      </c>
      <c r="G7">
        <f>Distances!G7/80</f>
        <v>0</v>
      </c>
      <c r="H7">
        <f>Distances!H7/80</f>
        <v>0.82826532833043331</v>
      </c>
    </row>
    <row r="8" spans="1:8" x14ac:dyDescent="0.25">
      <c r="A8">
        <f>Distances!A8/80</f>
        <v>0</v>
      </c>
      <c r="B8">
        <f>Distances!B8/80</f>
        <v>1.1316198457709288</v>
      </c>
      <c r="C8">
        <f>Distances!C8/80</f>
        <v>1.4532218521821498</v>
      </c>
      <c r="D8">
        <f>Distances!D8/80</f>
        <v>1.0691398820490943</v>
      </c>
      <c r="E8">
        <f>Distances!E8/80</f>
        <v>0.89799286400282641</v>
      </c>
      <c r="F8">
        <f>Distances!F8/80</f>
        <v>0.45235266924688267</v>
      </c>
      <c r="G8">
        <f>Distances!G8/80</f>
        <v>0.82826532833043331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2020-08-27T14:42:23Z</dcterms:modified>
</cp:coreProperties>
</file>