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75B1A347-FB8C-4DC0-8A5E-50ABD173B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'1D'!$L$2:$L$9</definedName>
    <definedName name="Demand">'1D'!$I$2:$I$9</definedName>
    <definedName name="DistanceCost">'1D'!$B$2:$B$5</definedName>
    <definedName name="Distances">Distances!$A$1:$H$8</definedName>
    <definedName name="Horses">'1D'!$A$2:$A$5</definedName>
    <definedName name="HorseStore">HorseStore!$A$1:$F$4</definedName>
    <definedName name="HorseTrailer">HorseTrailer!$A$1:$D$4</definedName>
    <definedName name="Locations">'1D'!$F$2:$F$9</definedName>
    <definedName name="PalletCapacity">'1D'!$E$2:$E$5</definedName>
    <definedName name="Stores">'1D'!$F$3:$F$8</definedName>
    <definedName name="TimeCost">'1D'!$C$2:$C$5</definedName>
    <definedName name="Times">Times!$A$1:$H$8</definedName>
    <definedName name="Trailers">'1D'!$D$2:$D$5</definedName>
    <definedName name="TrailerStore">TrailerStore!$A$1:$F$4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6" l="1"/>
  <c r="F2" i="6"/>
  <c r="F3" i="6"/>
  <c r="F4" i="6"/>
  <c r="F5" i="6"/>
  <c r="F1" i="5"/>
  <c r="F2" i="5"/>
  <c r="F3" i="5"/>
  <c r="F4" i="5"/>
  <c r="F5" i="5"/>
  <c r="A8" i="4"/>
  <c r="H8" i="4"/>
  <c r="H1" i="4"/>
  <c r="A8" i="1"/>
  <c r="H8" i="1"/>
  <c r="H1" i="1"/>
  <c r="J8" i="3"/>
  <c r="K8" i="3" s="1"/>
  <c r="J7" i="3"/>
  <c r="K7" i="3" s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C3" i="1" l="1"/>
  <c r="C3" i="4" s="1"/>
  <c r="C4" i="1"/>
  <c r="C4" i="4" s="1"/>
  <c r="C5" i="1"/>
  <c r="C5" i="4" s="1"/>
  <c r="C6" i="1"/>
  <c r="C6" i="4" s="1"/>
  <c r="C7" i="1"/>
  <c r="C7" i="4" s="1"/>
  <c r="C8" i="1"/>
  <c r="C8" i="4" s="1"/>
  <c r="E4" i="1"/>
  <c r="E4" i="4" s="1"/>
  <c r="E5" i="1"/>
  <c r="E5" i="4" s="1"/>
  <c r="E6" i="1"/>
  <c r="E6" i="4" s="1"/>
  <c r="E8" i="1"/>
  <c r="E8" i="4" s="1"/>
  <c r="F3" i="1"/>
  <c r="F3" i="4" s="1"/>
  <c r="F6" i="1"/>
  <c r="F6" i="4" s="1"/>
  <c r="F8" i="1"/>
  <c r="F8" i="4" s="1"/>
  <c r="A6" i="1"/>
  <c r="A6" i="4" s="1"/>
  <c r="D3" i="1"/>
  <c r="D3" i="4" s="1"/>
  <c r="D4" i="1"/>
  <c r="D4" i="4" s="1"/>
  <c r="D5" i="1"/>
  <c r="D5" i="4" s="1"/>
  <c r="D6" i="1"/>
  <c r="D6" i="4" s="1"/>
  <c r="D7" i="1"/>
  <c r="D7" i="4" s="1"/>
  <c r="D8" i="1"/>
  <c r="D8" i="4" s="1"/>
  <c r="E3" i="1"/>
  <c r="E3" i="4" s="1"/>
  <c r="E7" i="1"/>
  <c r="E7" i="4" s="1"/>
  <c r="F4" i="1"/>
  <c r="F4" i="4" s="1"/>
  <c r="F5" i="1"/>
  <c r="F5" i="4" s="1"/>
  <c r="F7" i="1"/>
  <c r="F7" i="4" s="1"/>
  <c r="G3" i="1"/>
  <c r="G3" i="4" s="1"/>
  <c r="G4" i="1"/>
  <c r="G4" i="4" s="1"/>
  <c r="G5" i="1"/>
  <c r="G5" i="4" s="1"/>
  <c r="G6" i="1"/>
  <c r="G6" i="4" s="1"/>
  <c r="G7" i="1"/>
  <c r="G7" i="4" s="1"/>
  <c r="G8" i="1"/>
  <c r="G8" i="4" s="1"/>
  <c r="H3" i="1"/>
  <c r="H3" i="4" s="1"/>
  <c r="H4" i="1"/>
  <c r="H4" i="4" s="1"/>
  <c r="H5" i="1"/>
  <c r="H5" i="4" s="1"/>
  <c r="H6" i="1"/>
  <c r="H6" i="4" s="1"/>
  <c r="H7" i="1"/>
  <c r="H7" i="4" s="1"/>
  <c r="A3" i="1"/>
  <c r="A3" i="4" s="1"/>
  <c r="A4" i="1"/>
  <c r="A4" i="4" s="1"/>
  <c r="A5" i="1"/>
  <c r="A5" i="4" s="1"/>
  <c r="A7" i="1"/>
  <c r="A7" i="4" s="1"/>
  <c r="G1" i="1"/>
  <c r="G1" i="4" s="1"/>
  <c r="F1" i="1"/>
  <c r="F1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B3" i="1" l="1"/>
  <c r="B3" i="4" s="1"/>
  <c r="B4" i="1"/>
  <c r="B4" i="4" s="1"/>
  <c r="B7" i="1"/>
  <c r="B7" i="4" s="1"/>
  <c r="B6" i="1"/>
  <c r="B6" i="4" s="1"/>
  <c r="H2" i="1"/>
  <c r="H2" i="4" s="1"/>
  <c r="A2" i="1"/>
  <c r="A2" i="4" s="1"/>
  <c r="B2" i="1"/>
  <c r="B2" i="4" s="1"/>
  <c r="B5" i="1"/>
  <c r="B5" i="4" s="1"/>
  <c r="B8" i="1"/>
  <c r="B8" i="4" s="1"/>
  <c r="F2" i="1"/>
  <c r="F2" i="4" s="1"/>
  <c r="D2" i="1"/>
  <c r="D2" i="4" s="1"/>
  <c r="C2" i="1"/>
  <c r="C2" i="4" s="1"/>
  <c r="E2" i="1"/>
  <c r="E2" i="4" s="1"/>
  <c r="G2" i="1"/>
  <c r="G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<sst xmlns="http://schemas.openxmlformats.org/spreadsheetml/2006/main" count="41" uniqueCount="41">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</sst>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48.708388050770878</c:v>
                </c:pt>
                <c:pt idx="2">
                  <c:v>75.591810983705528</c:v>
                </c:pt>
                <c:pt idx="3">
                  <c:v>-45.032614058092449</c:v>
                </c:pt>
                <c:pt idx="4">
                  <c:v>-12.404018754615393</c:v>
                </c:pt>
                <c:pt idx="5">
                  <c:v>-35.87705119390003</c:v>
                </c:pt>
                <c:pt idx="6">
                  <c:v>62.275670069119997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-15.881152315955077</c:v>
                </c:pt>
                <c:pt idx="2">
                  <c:v>72.432152365513389</c:v>
                </c:pt>
                <c:pt idx="3">
                  <c:v>27.834143075220481</c:v>
                </c:pt>
                <c:pt idx="4">
                  <c:v>87.587985581362858</c:v>
                </c:pt>
                <c:pt idx="5">
                  <c:v>-13.247381700702718</c:v>
                </c:pt>
                <c:pt idx="6">
                  <c:v>-77.259059210261285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M14" sqref="M14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5" ca="1">_xlfn.RANDARRAY(P8,1,P10,P9,FALSE)</f>
        <v>1.1171967815560375</v>
      </c>
      <c r="C2" s="2" cm="1">
        <f t="array" aca="1" ref="C2:C5" ca="1">_xlfn.RANDARRAY(P8,1,P12,P11,FALSE)</f>
        <v>13.877770846554185</v>
      </c>
      <c r="D2" t="s">
        <v>14</v>
      </c>
      <c r="E2" s="2" cm="1">
        <f t="array" aca="1" ref="E2:E5" ca="1">_xlfn.RANDARRAY(P8,1,P14,P13,TRUE)</f>
        <v>24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9.2252546079705289E-2</v>
      </c>
      <c r="O2" s="1" t="s">
        <v>26</v>
      </c>
      <c r="P2">
        <v>6</v>
      </c>
      <c r="R2" s="7"/>
    </row>
    <row r="3" spans="1:18" x14ac:dyDescent="0.25">
      <c r="A3" t="s">
        <v>10</v>
      </c>
      <c r="B3">
        <f ca="1"/>
        <v>0.95929232213865778</v>
      </c>
      <c r="C3" s="2">
        <f ca="1"/>
        <v>8.0892426679572669</v>
      </c>
      <c r="D3" t="s">
        <v>15</v>
      </c>
      <c r="E3" s="2">
        <f ca="1"/>
        <v>30</v>
      </c>
      <c r="F3">
        <v>1</v>
      </c>
      <c r="G3" cm="1">
        <f t="array" aca="1" ref="G3:H8" ca="1">_xlfn.RANDARRAY(P2,2,P4,P3,FALSE)</f>
        <v>48.708388050770878</v>
      </c>
      <c r="H3">
        <f ca="1"/>
        <v>-15.881152315955077</v>
      </c>
      <c r="I3" cm="1">
        <f t="array" aca="1" ref="I3:I8" ca="1">_xlfn.RANDARRAY(P2,1,0,ROUNDUP((P17/P2),0),TRUE)</f>
        <v>16</v>
      </c>
      <c r="J3">
        <f ca="1">IF(RAND()&lt;$P$5,RANDBETWEEN(5,23), 0)</f>
        <v>0</v>
      </c>
      <c r="K3">
        <f ca="1">IF(J3=0,24,J3+1)</f>
        <v>24</v>
      </c>
      <c r="L3">
        <f ca="1"/>
        <v>0.15829184207350555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1.0011340246731866</v>
      </c>
      <c r="C4" s="2">
        <f ca="1"/>
        <v>12.348620722157767</v>
      </c>
      <c r="D4" t="s">
        <v>16</v>
      </c>
      <c r="E4" s="2">
        <f ca="1"/>
        <v>25</v>
      </c>
      <c r="F4">
        <v>2</v>
      </c>
      <c r="G4">
        <f ca="1"/>
        <v>75.591810983705528</v>
      </c>
      <c r="H4">
        <f ca="1"/>
        <v>72.432152365513389</v>
      </c>
      <c r="I4">
        <f ca="1"/>
        <v>6</v>
      </c>
      <c r="J4">
        <f t="shared" ref="J4:J8" ca="1" si="0">IF(RAND()&lt;$P$5,RANDBETWEEN(5,23), 0)</f>
        <v>10</v>
      </c>
      <c r="K4">
        <f t="shared" ref="K4:K6" ca="1" si="1">IF(J4=0,24,J4+1)</f>
        <v>11</v>
      </c>
      <c r="L4">
        <f ca="1"/>
        <v>0.15520672645651232</v>
      </c>
      <c r="O4" s="1" t="s">
        <v>25</v>
      </c>
      <c r="P4">
        <v>-100</v>
      </c>
      <c r="R4" s="7"/>
    </row>
    <row r="5" spans="1:18" x14ac:dyDescent="0.25">
      <c r="A5" t="s">
        <v>12</v>
      </c>
      <c r="B5">
        <f ca="1"/>
        <v>0.83631912148313581</v>
      </c>
      <c r="C5" s="2">
        <f ca="1"/>
        <v>8.3981025312839233</v>
      </c>
      <c r="D5" t="s">
        <v>17</v>
      </c>
      <c r="E5" s="2">
        <f ca="1"/>
        <v>20</v>
      </c>
      <c r="F5">
        <v>3</v>
      </c>
      <c r="G5">
        <f ca="1"/>
        <v>-45.032614058092449</v>
      </c>
      <c r="H5">
        <f ca="1"/>
        <v>27.834143075220481</v>
      </c>
      <c r="I5">
        <f ca="1"/>
        <v>11</v>
      </c>
      <c r="J5">
        <f t="shared" ca="1" si="0"/>
        <v>0</v>
      </c>
      <c r="K5">
        <f t="shared" ca="1" si="1"/>
        <v>24</v>
      </c>
      <c r="L5">
        <f ca="1"/>
        <v>0.13696276752353764</v>
      </c>
      <c r="O5" s="1" t="s">
        <v>36</v>
      </c>
      <c r="P5" s="5">
        <v>0.33</v>
      </c>
      <c r="R5" s="7"/>
    </row>
    <row r="6" spans="1:18" x14ac:dyDescent="0.25">
      <c r="A6" t="s">
        <v>13</v>
      </c>
      <c r="D6" t="s">
        <v>18</v>
      </c>
      <c r="F6">
        <v>4</v>
      </c>
      <c r="G6">
        <f ca="1"/>
        <v>-12.404018754615393</v>
      </c>
      <c r="H6">
        <f ca="1"/>
        <v>87.587985581362858</v>
      </c>
      <c r="I6">
        <f ca="1"/>
        <v>17</v>
      </c>
      <c r="J6">
        <f t="shared" ca="1" si="0"/>
        <v>0</v>
      </c>
      <c r="K6">
        <f t="shared" ca="1" si="1"/>
        <v>24</v>
      </c>
      <c r="L6">
        <f ca="1"/>
        <v>0.13636728550363242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-35.87705119390003</v>
      </c>
      <c r="H7">
        <f ca="1"/>
        <v>-13.247381700702718</v>
      </c>
      <c r="I7">
        <f ca="1"/>
        <v>14</v>
      </c>
      <c r="J7">
        <f t="shared" ca="1" si="0"/>
        <v>0</v>
      </c>
      <c r="K7">
        <f t="shared" ref="K7" ca="1" si="2">IF(J7=0,24,J7+1)</f>
        <v>24</v>
      </c>
      <c r="L7">
        <f ca="1"/>
        <v>5.6391916776850542E-2</v>
      </c>
      <c r="O7" s="1" t="s">
        <v>37</v>
      </c>
      <c r="P7">
        <f>1/60</f>
        <v>1.6666666666666666E-2</v>
      </c>
    </row>
    <row r="8" spans="1:18" x14ac:dyDescent="0.25">
      <c r="F8">
        <v>6</v>
      </c>
      <c r="G8">
        <f ca="1"/>
        <v>62.275670069119997</v>
      </c>
      <c r="H8">
        <f ca="1"/>
        <v>-77.259059210261285</v>
      </c>
      <c r="I8">
        <f ca="1"/>
        <v>3</v>
      </c>
      <c r="J8">
        <f t="shared" ca="1" si="0"/>
        <v>0</v>
      </c>
      <c r="K8">
        <f t="shared" ref="K8" ca="1" si="3">IF(J8=0,24,J8+1)</f>
        <v>24</v>
      </c>
      <c r="L8">
        <f ca="1"/>
        <v>0.11330092122450086</v>
      </c>
      <c r="O8" s="1" t="s">
        <v>29</v>
      </c>
      <c r="P8">
        <v>4</v>
      </c>
    </row>
    <row r="9" spans="1:18" x14ac:dyDescent="0.25">
      <c r="F9" t="s">
        <v>21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99</v>
      </c>
    </row>
    <row r="18" spans="15:16" x14ac:dyDescent="0.25">
      <c r="O18" s="1" t="s">
        <v>40</v>
      </c>
      <c r="P18">
        <f ca="1">SUM(I:I)</f>
        <v>67</v>
      </c>
    </row>
    <row r="19" spans="15:16" x14ac:dyDescent="0.25">
      <c r="P19" s="5">
        <f ca="1">P18/P17</f>
        <v>0.6767676767676768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51.232002355822914</v>
      </c>
      <c r="C1">
        <f ca="1">SQRT(('1D'!$G$4-'1D'!$G2)^2+('1D'!$H$4-'1D'!$H2)^2)</f>
        <v>104.69259087489053</v>
      </c>
      <c r="D1">
        <f ca="1">SQRT(('1D'!$G$5-'1D'!$G2)^2+('1D'!$H$5-'1D'!$H2)^2)</f>
        <v>52.940304585796916</v>
      </c>
      <c r="E1">
        <f ca="1">SQRT(('1D'!$G$6-'1D'!$G2)^2+('1D'!$H$6-'1D'!$H2)^2)</f>
        <v>88.461940400750194</v>
      </c>
      <c r="F1">
        <f ca="1">SQRT(('1D'!$G$7-'1D'!$G2)^2+('1D'!$H$7-'1D'!$H2)^2)</f>
        <v>38.244684915604111</v>
      </c>
      <c r="G1">
        <f ca="1">SQRT(('1D'!$G$8-'1D'!$G2)^2+('1D'!$H$8-'1D'!$H2)^2)</f>
        <v>99.233166394167554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51.232002355822914</v>
      </c>
      <c r="B2">
        <f ca="1">SQRT(('1D'!$G$3-'1D'!$G3)^2+('1D'!$H$3-'1D'!$H3)^2)</f>
        <v>0</v>
      </c>
      <c r="C2">
        <f ca="1">SQRT(('1D'!$G$4-'1D'!$G3)^2+('1D'!$H$4-'1D'!$H3)^2)</f>
        <v>92.314452889853143</v>
      </c>
      <c r="D2">
        <f ca="1">SQRT(('1D'!$G$5-'1D'!$G3)^2+('1D'!$H$5-'1D'!$H3)^2)</f>
        <v>103.43308236493608</v>
      </c>
      <c r="E2">
        <f ca="1">SQRT(('1D'!$G$6-'1D'!$G3)^2+('1D'!$H$6-'1D'!$H3)^2)</f>
        <v>120.16900083948946</v>
      </c>
      <c r="F2">
        <f ca="1">SQRT(('1D'!$G$7-'1D'!$G3)^2+('1D'!$H$7-'1D'!$H3)^2)</f>
        <v>84.626433694606789</v>
      </c>
      <c r="G2">
        <f ca="1">SQRT(('1D'!$G$8-'1D'!$G3)^2+('1D'!$H$8-'1D'!$H3)^2)</f>
        <v>62.859514761820591</v>
      </c>
      <c r="H2">
        <f ca="1">SQRT(('1D'!$G$9-'1D'!$G3)^2+('1D'!$H$9-'1D'!$H3)^2)</f>
        <v>51.232002355822914</v>
      </c>
    </row>
    <row r="3" spans="1:8" x14ac:dyDescent="0.25">
      <c r="A3">
        <f ca="1">SQRT(('1D'!$G$2-'1D'!$G4)^2+('1D'!$H$2-'1D'!$H4)^2)</f>
        <v>104.69259087489053</v>
      </c>
      <c r="B3">
        <f ca="1">SQRT(('1D'!$G$3-'1D'!$G4)^2+('1D'!$H$3-'1D'!$H4)^2)</f>
        <v>92.314452889853143</v>
      </c>
      <c r="C3">
        <f ca="1">SQRT(('1D'!$G$4-'1D'!$G4)^2+('1D'!$H$4-'1D'!$H4)^2)</f>
        <v>0</v>
      </c>
      <c r="D3">
        <f ca="1">SQRT(('1D'!$G$5-'1D'!$G4)^2+('1D'!$H$5-'1D'!$H4)^2)</f>
        <v>128.60495460642795</v>
      </c>
      <c r="E3">
        <f ca="1">SQRT(('1D'!$G$6-'1D'!$G4)^2+('1D'!$H$6-'1D'!$H4)^2)</f>
        <v>89.291462815894164</v>
      </c>
      <c r="F3">
        <f ca="1">SQRT(('1D'!$G$7-'1D'!$G4)^2+('1D'!$H$7-'1D'!$H4)^2)</f>
        <v>140.59263776234482</v>
      </c>
      <c r="G3">
        <f ca="1">SQRT(('1D'!$G$8-'1D'!$G4)^2+('1D'!$H$8-'1D'!$H4)^2)</f>
        <v>150.28232907391487</v>
      </c>
      <c r="H3">
        <f ca="1">SQRT(('1D'!$G$9-'1D'!$G4)^2+('1D'!$H$9-'1D'!$H4)^2)</f>
        <v>104.69259087489053</v>
      </c>
    </row>
    <row r="4" spans="1:8" x14ac:dyDescent="0.25">
      <c r="A4">
        <f ca="1">SQRT(('1D'!$G$2-'1D'!$G5)^2+('1D'!$H$2-'1D'!$H5)^2)</f>
        <v>52.940304585796916</v>
      </c>
      <c r="B4">
        <f ca="1">SQRT(('1D'!$G$3-'1D'!$G5)^2+('1D'!$H$3-'1D'!$H5)^2)</f>
        <v>103.43308236493608</v>
      </c>
      <c r="C4">
        <f ca="1">SQRT(('1D'!$G$4-'1D'!$G5)^2+('1D'!$H$4-'1D'!$H5)^2)</f>
        <v>128.60495460642795</v>
      </c>
      <c r="D4">
        <f ca="1">SQRT(('1D'!$G$5-'1D'!$G5)^2+('1D'!$H$5-'1D'!$H5)^2)</f>
        <v>0</v>
      </c>
      <c r="E4">
        <f ca="1">SQRT(('1D'!$G$6-'1D'!$G5)^2+('1D'!$H$6-'1D'!$H5)^2)</f>
        <v>68.081913352423882</v>
      </c>
      <c r="F4">
        <f ca="1">SQRT(('1D'!$G$7-'1D'!$G5)^2+('1D'!$H$7-'1D'!$H5)^2)</f>
        <v>42.089381193775836</v>
      </c>
      <c r="G4">
        <f ca="1">SQRT(('1D'!$G$8-'1D'!$G5)^2+('1D'!$H$8-'1D'!$H5)^2)</f>
        <v>150.1986984262638</v>
      </c>
      <c r="H4">
        <f ca="1">SQRT(('1D'!$G$9-'1D'!$G5)^2+('1D'!$H$9-'1D'!$H5)^2)</f>
        <v>52.940304585796916</v>
      </c>
    </row>
    <row r="5" spans="1:8" x14ac:dyDescent="0.25">
      <c r="A5">
        <f ca="1">SQRT(('1D'!$G$2-'1D'!$G6)^2+('1D'!$H$2-'1D'!$H6)^2)</f>
        <v>88.461940400750194</v>
      </c>
      <c r="B5">
        <f ca="1">SQRT(('1D'!$G$3-'1D'!$G6)^2+('1D'!$H$3-'1D'!$H6)^2)</f>
        <v>120.16900083948946</v>
      </c>
      <c r="C5">
        <f ca="1">SQRT(('1D'!$G$4-'1D'!$G6)^2+('1D'!$H$4-'1D'!$H6)^2)</f>
        <v>89.291462815894164</v>
      </c>
      <c r="D5">
        <f ca="1">SQRT(('1D'!$G$5-'1D'!$G6)^2+('1D'!$H$5-'1D'!$H6)^2)</f>
        <v>68.081913352423882</v>
      </c>
      <c r="E5">
        <f ca="1">SQRT(('1D'!$G$6-'1D'!$G6)^2+('1D'!$H$6-'1D'!$H6)^2)</f>
        <v>0</v>
      </c>
      <c r="F5">
        <f ca="1">SQRT(('1D'!$G$7-'1D'!$G6)^2+('1D'!$H$7-'1D'!$H6)^2)</f>
        <v>103.53141816282036</v>
      </c>
      <c r="G5">
        <f ca="1">SQRT(('1D'!$G$8-'1D'!$G6)^2+('1D'!$H$8-'1D'!$H6)^2)</f>
        <v>180.97404261203232</v>
      </c>
      <c r="H5">
        <f ca="1">SQRT(('1D'!$G$9-'1D'!$G6)^2+('1D'!$H$9-'1D'!$H6)^2)</f>
        <v>88.461940400750194</v>
      </c>
    </row>
    <row r="6" spans="1:8" x14ac:dyDescent="0.25">
      <c r="A6">
        <f ca="1">SQRT(('1D'!$G$2-'1D'!$G7)^2+('1D'!$H$2-'1D'!$H7)^2)</f>
        <v>38.244684915604111</v>
      </c>
      <c r="B6">
        <f ca="1">SQRT(('1D'!$G$3-'1D'!$G7)^2+('1D'!$H$3-'1D'!$H7)^2)</f>
        <v>84.626433694606789</v>
      </c>
      <c r="C6">
        <f ca="1">SQRT(('1D'!$G$4-'1D'!$G7)^2+('1D'!$H$4-'1D'!$H7)^2)</f>
        <v>140.59263776234482</v>
      </c>
      <c r="D6">
        <f ca="1">SQRT(('1D'!$G$5-'1D'!$G7)^2+('1D'!$H$5-'1D'!$H7)^2)</f>
        <v>42.089381193775836</v>
      </c>
      <c r="E6">
        <f ca="1">SQRT(('1D'!$G$6-'1D'!$G7)^2+('1D'!$H$6-'1D'!$H7)^2)</f>
        <v>103.53141816282036</v>
      </c>
      <c r="F6">
        <f ca="1">SQRT(('1D'!$G$7-'1D'!$G7)^2+('1D'!$H$7-'1D'!$H7)^2)</f>
        <v>0</v>
      </c>
      <c r="G6">
        <f ca="1">SQRT(('1D'!$G$8-'1D'!$G7)^2+('1D'!$H$8-'1D'!$H7)^2)</f>
        <v>117.18127644348235</v>
      </c>
      <c r="H6">
        <f ca="1">SQRT(('1D'!$G$9-'1D'!$G7)^2+('1D'!$H$9-'1D'!$H7)^2)</f>
        <v>38.244684915604111</v>
      </c>
    </row>
    <row r="7" spans="1:8" x14ac:dyDescent="0.25">
      <c r="A7">
        <f ca="1">SQRT(('1D'!$G$2-'1D'!$G8)^2+('1D'!$H$2-'1D'!$H8)^2)</f>
        <v>99.233166394167554</v>
      </c>
      <c r="B7">
        <f ca="1">SQRT(('1D'!$G$3-'1D'!$G8)^2+('1D'!$H$3-'1D'!$H8)^2)</f>
        <v>62.859514761820591</v>
      </c>
      <c r="C7">
        <f ca="1">SQRT(('1D'!$G$4-'1D'!$G8)^2+('1D'!$H$4-'1D'!$H8)^2)</f>
        <v>150.28232907391487</v>
      </c>
      <c r="D7">
        <f ca="1">SQRT(('1D'!$G$5-'1D'!$G8)^2+('1D'!$H$5-'1D'!$H8)^2)</f>
        <v>150.1986984262638</v>
      </c>
      <c r="E7">
        <f ca="1">SQRT(('1D'!$G$6-'1D'!$G8)^2+('1D'!$H$6-'1D'!$H8)^2)</f>
        <v>180.97404261203232</v>
      </c>
      <c r="F7">
        <f ca="1">SQRT(('1D'!$G$7-'1D'!$G8)^2+('1D'!$H$7-'1D'!$H8)^2)</f>
        <v>117.18127644348235</v>
      </c>
      <c r="G7">
        <f ca="1">SQRT(('1D'!$G$8-'1D'!$G8)^2+('1D'!$H$8-'1D'!$H8)^2)</f>
        <v>0</v>
      </c>
      <c r="H7">
        <f ca="1">SQRT(('1D'!$G$9-'1D'!$G8)^2+('1D'!$H$9-'1D'!$H8)^2)</f>
        <v>99.233166394167554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51.232002355822914</v>
      </c>
      <c r="C8">
        <f ca="1">SQRT(('1D'!$G$4-'1D'!$G9)^2+('1D'!$H$4-'1D'!$H9)^2)</f>
        <v>104.69259087489053</v>
      </c>
      <c r="D8">
        <f ca="1">SQRT(('1D'!$G$5-'1D'!$G9)^2+('1D'!$H$5-'1D'!$H9)^2)</f>
        <v>52.940304585796916</v>
      </c>
      <c r="E8">
        <f ca="1">SQRT(('1D'!$G$6-'1D'!$G9)^2+('1D'!$H$6-'1D'!$H9)^2)</f>
        <v>88.461940400750194</v>
      </c>
      <c r="F8">
        <f ca="1">SQRT(('1D'!$G$7-'1D'!$G9)^2+('1D'!$H$7-'1D'!$H9)^2)</f>
        <v>38.244684915604111</v>
      </c>
      <c r="G8">
        <f ca="1">SQRT(('1D'!$G$8-'1D'!$G9)^2+('1D'!$H$8-'1D'!$H9)^2)</f>
        <v>99.233166394167554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H13" sqref="H13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0.6404000294477864</v>
      </c>
      <c r="C1">
        <f ca="1">Distances!C1/80</f>
        <v>1.3086573859361317</v>
      </c>
      <c r="D1">
        <f ca="1">Distances!D1/80</f>
        <v>0.66175380732246147</v>
      </c>
      <c r="E1">
        <f ca="1">Distances!E1/80</f>
        <v>1.1057742550093774</v>
      </c>
      <c r="F1">
        <f ca="1">Distances!F1/80</f>
        <v>0.47805856144505138</v>
      </c>
      <c r="G1">
        <f ca="1">Distances!G1/80</f>
        <v>1.2404145799270945</v>
      </c>
      <c r="H1">
        <f>Distances!H1/80</f>
        <v>0</v>
      </c>
    </row>
    <row r="2" spans="1:8" x14ac:dyDescent="0.25">
      <c r="A2">
        <f ca="1">Distances!A2/80</f>
        <v>0.6404000294477864</v>
      </c>
      <c r="B2">
        <f ca="1">Distances!B2/80</f>
        <v>0</v>
      </c>
      <c r="C2">
        <f ca="1">Distances!C2/80</f>
        <v>1.1539306611231643</v>
      </c>
      <c r="D2">
        <f ca="1">Distances!D2/80</f>
        <v>1.2929135295617011</v>
      </c>
      <c r="E2">
        <f ca="1">Distances!E2/80</f>
        <v>1.5021125104936182</v>
      </c>
      <c r="F2">
        <f ca="1">Distances!F2/80</f>
        <v>1.0578304211825849</v>
      </c>
      <c r="G2">
        <f ca="1">Distances!G2/80</f>
        <v>0.78574393452275737</v>
      </c>
      <c r="H2">
        <f ca="1">Distances!H2/80</f>
        <v>0.6404000294477864</v>
      </c>
    </row>
    <row r="3" spans="1:8" x14ac:dyDescent="0.25">
      <c r="A3">
        <f ca="1">Distances!A3/80</f>
        <v>1.3086573859361317</v>
      </c>
      <c r="B3">
        <f ca="1">Distances!B3/80</f>
        <v>1.1539306611231643</v>
      </c>
      <c r="C3">
        <f ca="1">Distances!C3/80</f>
        <v>0</v>
      </c>
      <c r="D3">
        <f ca="1">Distances!D3/80</f>
        <v>1.6075619325803494</v>
      </c>
      <c r="E3">
        <f ca="1">Distances!E3/80</f>
        <v>1.116143285198677</v>
      </c>
      <c r="F3">
        <f ca="1">Distances!F3/80</f>
        <v>1.7574079720293103</v>
      </c>
      <c r="G3">
        <f ca="1">Distances!G3/80</f>
        <v>1.8785291134239359</v>
      </c>
      <c r="H3">
        <f ca="1">Distances!H3/80</f>
        <v>1.3086573859361317</v>
      </c>
    </row>
    <row r="4" spans="1:8" x14ac:dyDescent="0.25">
      <c r="A4">
        <f ca="1">Distances!A4/80</f>
        <v>0.66175380732246147</v>
      </c>
      <c r="B4">
        <f ca="1">Distances!B4/80</f>
        <v>1.2929135295617011</v>
      </c>
      <c r="C4">
        <f ca="1">Distances!C4/80</f>
        <v>1.6075619325803494</v>
      </c>
      <c r="D4">
        <f ca="1">Distances!D4/80</f>
        <v>0</v>
      </c>
      <c r="E4">
        <f ca="1">Distances!E4/80</f>
        <v>0.85102391690529855</v>
      </c>
      <c r="F4">
        <f ca="1">Distances!F4/80</f>
        <v>0.5261172649221979</v>
      </c>
      <c r="G4">
        <f ca="1">Distances!G4/80</f>
        <v>1.8774837303282976</v>
      </c>
      <c r="H4">
        <f ca="1">Distances!H4/80</f>
        <v>0.66175380732246147</v>
      </c>
    </row>
    <row r="5" spans="1:8" x14ac:dyDescent="0.25">
      <c r="A5">
        <f ca="1">Distances!A5/80</f>
        <v>1.1057742550093774</v>
      </c>
      <c r="B5">
        <f ca="1">Distances!B5/80</f>
        <v>1.5021125104936182</v>
      </c>
      <c r="C5">
        <f ca="1">Distances!C5/80</f>
        <v>1.116143285198677</v>
      </c>
      <c r="D5">
        <f ca="1">Distances!D5/80</f>
        <v>0.85102391690529855</v>
      </c>
      <c r="E5">
        <f ca="1">Distances!E5/80</f>
        <v>0</v>
      </c>
      <c r="F5">
        <f ca="1">Distances!F5/80</f>
        <v>1.2941427270352546</v>
      </c>
      <c r="G5">
        <f ca="1">Distances!G5/80</f>
        <v>2.2621755326504038</v>
      </c>
      <c r="H5">
        <f ca="1">Distances!H5/80</f>
        <v>1.1057742550093774</v>
      </c>
    </row>
    <row r="6" spans="1:8" x14ac:dyDescent="0.25">
      <c r="A6">
        <f ca="1">Distances!A6/80</f>
        <v>0.47805856144505138</v>
      </c>
      <c r="B6">
        <f ca="1">Distances!B6/80</f>
        <v>1.0578304211825849</v>
      </c>
      <c r="C6">
        <f ca="1">Distances!C6/80</f>
        <v>1.7574079720293103</v>
      </c>
      <c r="D6">
        <f ca="1">Distances!D6/80</f>
        <v>0.5261172649221979</v>
      </c>
      <c r="E6">
        <f ca="1">Distances!E6/80</f>
        <v>1.2941427270352546</v>
      </c>
      <c r="F6">
        <f ca="1">Distances!F6/80</f>
        <v>0</v>
      </c>
      <c r="G6">
        <f ca="1">Distances!G6/80</f>
        <v>1.4647659555435293</v>
      </c>
      <c r="H6">
        <f ca="1">Distances!H6/80</f>
        <v>0.47805856144505138</v>
      </c>
    </row>
    <row r="7" spans="1:8" x14ac:dyDescent="0.25">
      <c r="A7">
        <f ca="1">Distances!A7/80</f>
        <v>1.2404145799270945</v>
      </c>
      <c r="B7">
        <f ca="1">Distances!B7/80</f>
        <v>0.78574393452275737</v>
      </c>
      <c r="C7">
        <f ca="1">Distances!C7/80</f>
        <v>1.8785291134239359</v>
      </c>
      <c r="D7">
        <f ca="1">Distances!D7/80</f>
        <v>1.8774837303282976</v>
      </c>
      <c r="E7">
        <f ca="1">Distances!E7/80</f>
        <v>2.2621755326504038</v>
      </c>
      <c r="F7">
        <f ca="1">Distances!F7/80</f>
        <v>1.4647659555435293</v>
      </c>
      <c r="G7">
        <f ca="1">Distances!G7/80</f>
        <v>0</v>
      </c>
      <c r="H7">
        <f ca="1">Distances!H7/80</f>
        <v>1.2404145799270945</v>
      </c>
    </row>
    <row r="8" spans="1:8" x14ac:dyDescent="0.25">
      <c r="A8">
        <f>Distances!A8/80</f>
        <v>0</v>
      </c>
      <c r="B8">
        <f ca="1">Distances!B8/80</f>
        <v>0.6404000294477864</v>
      </c>
      <c r="C8">
        <f ca="1">Distances!C8/80</f>
        <v>1.3086573859361317</v>
      </c>
      <c r="D8">
        <f ca="1">Distances!D8/80</f>
        <v>0.66175380732246147</v>
      </c>
      <c r="E8">
        <f ca="1">Distances!E8/80</f>
        <v>1.1057742550093774</v>
      </c>
      <c r="F8">
        <f ca="1">Distances!F8/80</f>
        <v>0.47805856144505138</v>
      </c>
      <c r="G8">
        <f ca="1">Distances!G8/80</f>
        <v>1.2404145799270945</v>
      </c>
      <c r="H8">
        <f>Distances!H8/80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f ca="1">IF(RAND()&lt;'1D'!$P$15,1,0)</f>
        <v>0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0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0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F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0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F5"/>
  <sheetViews>
    <sheetView workbookViewId="0">
      <selection activeCell="D10" sqref="D10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0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2020-04-02T20:18:02Z</dcterms:modified>
</cp:coreProperties>
</file>