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4CB428B4-A104-484B-9DB3-C0EA795529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'1D'!$L$2:$L$9</definedName>
    <definedName name="Demand">'1D'!$I$2:$I$9</definedName>
    <definedName name="DistanceCost">'1D'!$B$2:$B$6</definedName>
    <definedName name="Distances">Distances!$A$1:$H$8</definedName>
    <definedName name="Horses">'1D'!$A$2:$A$6</definedName>
    <definedName name="HorseStore">HorseStore!$A$1:$E$6</definedName>
    <definedName name="HorseTrailer">HorseTrailer!$A$1:$E$5</definedName>
    <definedName name="Locations">'1D'!$F$2:$F$9</definedName>
    <definedName name="PalletCapacity">'1D'!$E$2:$E$6</definedName>
    <definedName name="Stores">'1D'!$F$3:$F$8</definedName>
    <definedName name="TimeCost">'1D'!$C$2:$C$6</definedName>
    <definedName name="Times">Times!$A$1:$H$8</definedName>
    <definedName name="Trailers">'1D'!$D$2:$D$6</definedName>
    <definedName name="TrailerStore">TrailerStore!$A$1:$E$6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4" l="1"/>
  <c r="E8" i="4"/>
  <c r="H8" i="4"/>
  <c r="H1" i="4"/>
  <c r="H4" i="4"/>
  <c r="H5" i="4"/>
  <c r="J6" i="6"/>
  <c r="K6" i="6"/>
  <c r="L6" i="6"/>
  <c r="M6" i="6"/>
  <c r="N6" i="6"/>
  <c r="O6" i="6"/>
  <c r="O1" i="6"/>
  <c r="O2" i="6"/>
  <c r="O3" i="6"/>
  <c r="O4" i="6"/>
  <c r="O5" i="6"/>
  <c r="J6" i="5"/>
  <c r="K6" i="5"/>
  <c r="L6" i="5"/>
  <c r="M6" i="5"/>
  <c r="N6" i="5"/>
  <c r="O6" i="5"/>
  <c r="O1" i="5"/>
  <c r="O2" i="5"/>
  <c r="O3" i="5"/>
  <c r="O4" i="5"/>
  <c r="O5" i="5"/>
  <c r="H2" i="1"/>
  <c r="H2" i="4" s="1"/>
  <c r="H3" i="1"/>
  <c r="H3" i="4" s="1"/>
  <c r="H4" i="1"/>
  <c r="H5" i="1"/>
  <c r="H6" i="1"/>
  <c r="H6" i="4" s="1"/>
  <c r="H7" i="1"/>
  <c r="H7" i="4" s="1"/>
  <c r="H8" i="1"/>
  <c r="H1" i="1"/>
  <c r="A8" i="1"/>
  <c r="B8" i="1"/>
  <c r="B8" i="4" s="1"/>
  <c r="C8" i="1"/>
  <c r="C8" i="4" s="1"/>
  <c r="D8" i="1"/>
  <c r="D8" i="4" s="1"/>
  <c r="E8" i="1"/>
  <c r="F8" i="1"/>
  <c r="F8" i="4" s="1"/>
  <c r="G8" i="1"/>
  <c r="G8" i="4" s="1"/>
  <c r="M7" i="3"/>
  <c r="M8" i="3"/>
  <c r="K7" i="3"/>
  <c r="K8" i="3"/>
  <c r="Y7" i="3"/>
  <c r="M3" i="3"/>
  <c r="M4" i="3"/>
  <c r="M5" i="3"/>
  <c r="M6" i="3"/>
  <c r="Y2" i="3"/>
  <c r="I1" i="2" l="1" a="1"/>
  <c r="I1" i="2" s="1"/>
  <c r="B1" i="1" l="1"/>
  <c r="C1" i="1"/>
  <c r="D1" i="1"/>
  <c r="E1" i="1"/>
  <c r="F1" i="1"/>
  <c r="A2" i="1"/>
  <c r="A3" i="1"/>
  <c r="A4" i="1"/>
  <c r="A5" i="1"/>
  <c r="A6" i="1"/>
  <c r="A7" i="1"/>
  <c r="B7" i="1"/>
  <c r="C7" i="1"/>
  <c r="D7" i="1"/>
  <c r="E7" i="1"/>
  <c r="F7" i="1"/>
  <c r="G7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F2" i="4"/>
  <c r="G2" i="1"/>
  <c r="G2" i="4" s="1"/>
  <c r="F3" i="4"/>
  <c r="G3" i="1"/>
  <c r="G3" i="4" s="1"/>
  <c r="F4" i="4"/>
  <c r="G4" i="1"/>
  <c r="G4" i="4" s="1"/>
  <c r="F5" i="4"/>
  <c r="G5" i="1"/>
  <c r="G5" i="4" s="1"/>
  <c r="F6" i="1"/>
  <c r="F6" i="4" s="1"/>
  <c r="G6" i="1"/>
  <c r="G6" i="4" s="1"/>
  <c r="F7" i="4"/>
  <c r="G7" i="4"/>
  <c r="G1" i="1"/>
  <c r="G1" i="4" s="1"/>
  <c r="F1" i="4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1"/>
  <c r="B6" i="4" s="1"/>
  <c r="C6" i="1"/>
  <c r="C6" i="4" s="1"/>
  <c r="D6" i="1"/>
  <c r="D6" i="4" s="1"/>
  <c r="E6" i="1"/>
  <c r="E6" i="4" s="1"/>
  <c r="B7" i="4"/>
  <c r="C7" i="4"/>
  <c r="D7" i="4"/>
  <c r="E7" i="4"/>
  <c r="E1" i="4"/>
  <c r="D1" i="4"/>
  <c r="C1" i="4"/>
  <c r="B1" i="4"/>
  <c r="A2" i="4"/>
  <c r="A3" i="4"/>
  <c r="A4" i="4"/>
  <c r="A5" i="4"/>
  <c r="A6" i="4"/>
  <c r="A7" i="4"/>
  <c r="A1" i="1"/>
  <c r="A1" i="4" s="1"/>
  <c r="U2" i="3" a="1"/>
  <c r="U2" i="3" s="1"/>
  <c r="T2" i="3" a="1"/>
  <c r="T2" i="3" s="1"/>
  <c r="S2" i="3" a="1"/>
  <c r="S2" i="3" s="1"/>
  <c r="P7" i="3" l="1"/>
  <c r="P6" i="3"/>
  <c r="K4" i="3"/>
  <c r="K5" i="3"/>
  <c r="K6" i="3"/>
  <c r="K3" i="3"/>
  <c r="Y3" i="3"/>
  <c r="Y4" i="3"/>
  <c r="Y5" i="3"/>
  <c r="Y6" i="3"/>
  <c r="P17" i="3"/>
  <c r="X2" i="3" s="1" a="1"/>
  <c r="X2" i="3" s="1"/>
  <c r="V2" i="3" a="1"/>
  <c r="V2" i="3" s="1"/>
  <c r="Z2" i="3" l="1" a="1"/>
  <c r="Z2" i="3" s="1"/>
  <c r="P21" i="3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<sst xmlns="http://schemas.openxmlformats.org/spreadsheetml/2006/main" count="56" uniqueCount="49">
  <si>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</si>
  <si>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</si>
  <si>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</si>
  <si>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</si>
  <si>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</si>
  <si>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</si>
  <si>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</si>
  <si>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</si>
  <si>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</si>
  <si>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</si>
  <si>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</si>
  <si>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</si>
  <si>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</si>
  <si>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</si>
  <si>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</si>
  <si>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</si>
  <si>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</si>
  <si>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</si>
  <si>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</si>
  <si>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</si>
  <si>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</si>
  <si>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</si>
  <si>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</si>
  <si>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</si>
  <si>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</si>
  <si>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</si>
  <si>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</si>
  <si>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</si>
  <si>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</si>
  <si>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</si>
  <si>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</si>
  <si>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</si>
  <si>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</si>
  <si>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</si>
  <si>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</si>
  <si>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</si>
  <si>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</si>
  <si>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</si>
  <si>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</si>
  <si>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</si>
  <si>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</si>
  <si>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</si>
  <si>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</si>
  <si>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</si>
  <si>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</si>
  <si>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</si>
  <si>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</si>
  <si>
    <t>SP5</t>
  </si>
  <si>
    <t>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</si>
</sst>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14.254666867389105</c:v>
                </c:pt>
                <c:pt idx="2">
                  <c:v>-85.290531689327153</c:v>
                </c:pt>
                <c:pt idx="3">
                  <c:v>31.64503431252254</c:v>
                </c:pt>
                <c:pt idx="4">
                  <c:v>14.011270482947637</c:v>
                </c:pt>
                <c:pt idx="5">
                  <c:v>-67.739946739880381</c:v>
                </c:pt>
                <c:pt idx="6">
                  <c:v>15.927862996815293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44.156109730997926</c:v>
                </c:pt>
                <c:pt idx="2">
                  <c:v>-65.830101508079878</c:v>
                </c:pt>
                <c:pt idx="3">
                  <c:v>-49.072206575993718</c:v>
                </c:pt>
                <c:pt idx="4">
                  <c:v>-30.544278692708971</c:v>
                </c:pt>
                <c:pt idx="5">
                  <c:v>-42.062712113179202</c:v>
                </c:pt>
                <c:pt idx="6">
                  <c:v>-9.65205231244083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O18" sqref="O18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8.42578125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3" max="13" width="7.140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6</v>
      </c>
      <c r="B1" s="1" t="s">
        <v>3</v>
      </c>
      <c r="C1" s="4" t="s">
        <v>4</v>
      </c>
      <c r="D1" s="3" t="s">
        <v>5</v>
      </c>
      <c r="E1" s="4" t="s">
        <v>41</v>
      </c>
      <c r="F1" s="3" t="s">
        <v>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17</v>
      </c>
      <c r="O1" s="3" t="s">
        <v>28</v>
      </c>
      <c r="R1" s="3" t="s">
        <v>27</v>
      </c>
      <c r="S1" t="s">
        <v>39</v>
      </c>
      <c r="T1" t="s">
        <v>40</v>
      </c>
      <c r="U1" t="s">
        <v>41</v>
      </c>
      <c r="V1" t="s">
        <v>19</v>
      </c>
      <c r="W1" t="s">
        <v>20</v>
      </c>
      <c r="X1" t="s">
        <v>0</v>
      </c>
      <c r="Y1" t="s">
        <v>1</v>
      </c>
      <c r="Z1" t="s">
        <v>37</v>
      </c>
    </row>
    <row r="2" spans="1:26" ht="15" customHeight="1" x14ac:dyDescent="0.25">
      <c r="A2" t="s">
        <v>8</v>
      </c>
      <c r="B2">
        <v>0.80215492402832611</v>
      </c>
      <c r="C2" s="2">
        <v>9.5394900832864735</v>
      </c>
      <c r="D2" t="s">
        <v>12</v>
      </c>
      <c r="E2" s="2">
        <v>19</v>
      </c>
      <c r="F2" t="s">
        <v>16</v>
      </c>
      <c r="G2">
        <v>0</v>
      </c>
      <c r="H2">
        <v>0</v>
      </c>
      <c r="I2">
        <v>0</v>
      </c>
      <c r="J2">
        <v>0</v>
      </c>
      <c r="K2">
        <v>24</v>
      </c>
      <c r="L2">
        <v>0.13560602342331635</v>
      </c>
      <c r="O2" s="1" t="s">
        <v>23</v>
      </c>
      <c r="P2">
        <v>6</v>
      </c>
      <c r="R2" s="7" t="s">
        <v>38</v>
      </c>
      <c r="S2" cm="1">
        <f t="array" aca="1" ref="S2:S6" ca="1">_xlfn.RANDARRAY(P8,1,P10,P9,FALSE)</f>
        <v>0.82287232559528589</v>
      </c>
      <c r="T2" cm="1">
        <f t="array" aca="1" ref="T2:T6" ca="1">_xlfn.RANDARRAY(P8,1,P12,P11,FALSE)</f>
        <v>10.02400286505212</v>
      </c>
      <c r="U2" cm="1">
        <f t="array" aca="1" ref="U2:U6" ca="1">_xlfn.RANDARRAY(P8,1,P14,P13,TRUE)</f>
        <v>20</v>
      </c>
      <c r="V2" cm="1">
        <f t="array" aca="1" ref="V2:W7" ca="1">_xlfn.RANDARRAY(P2,2,P4,P3,FALSE)</f>
        <v>-72.570723921832155</v>
      </c>
      <c r="W2">
        <f ca="1"/>
        <v>8.8408372431813262</v>
      </c>
      <c r="X2" cm="1">
        <f t="array" aca="1" ref="X2:X7" ca="1">_xlfn.RANDARRAY(P2,1,0,ROUNDUP((P17/P2),0),TRUE)</f>
        <v>12</v>
      </c>
      <c r="Y2">
        <f ca="1">IF(RAND()&lt;$P$5,RANDBETWEEN(5,23), 0)</f>
        <v>0</v>
      </c>
      <c r="Z2" cm="1">
        <f t="array" aca="1" ref="Z2:Z8" ca="1">_xlfn.RANDARRAY(P2+1,1,P7,P6,FALSE)</f>
        <v>2.3489554561174075E-2</v>
      </c>
    </row>
    <row r="3" spans="1:26" x14ac:dyDescent="0.25">
      <c r="A3" t="s">
        <v>9</v>
      </c>
      <c r="B3">
        <v>1.3198527537097093</v>
      </c>
      <c r="C3" s="2">
        <v>12.848415343651292</v>
      </c>
      <c r="D3" t="s">
        <v>13</v>
      </c>
      <c r="E3" s="2">
        <v>21</v>
      </c>
      <c r="F3">
        <v>1</v>
      </c>
      <c r="G3">
        <v>14.254666867389105</v>
      </c>
      <c r="H3">
        <v>44.156109730997926</v>
      </c>
      <c r="I3">
        <v>19</v>
      </c>
      <c r="J3">
        <v>0</v>
      </c>
      <c r="K3">
        <f>IF(J3=0,24,J3+1)</f>
        <v>24</v>
      </c>
      <c r="L3">
        <v>2.1425525576252463E-2</v>
      </c>
      <c r="M3">
        <f>L3*I3</f>
        <v>0.40708498594879683</v>
      </c>
      <c r="O3" s="1" t="s">
        <v>21</v>
      </c>
      <c r="P3">
        <v>100</v>
      </c>
      <c r="R3" s="7"/>
      <c r="S3">
        <f ca="1"/>
        <v>1.2307434999376208</v>
      </c>
      <c r="T3">
        <f ca="1"/>
        <v>10.913387132261917</v>
      </c>
      <c r="U3">
        <f ca="1"/>
        <v>21</v>
      </c>
      <c r="V3">
        <f ca="1"/>
        <v>-82.111363255157912</v>
      </c>
      <c r="W3">
        <f ca="1"/>
        <v>-97.983317626699147</v>
      </c>
      <c r="X3">
        <f ca="1"/>
        <v>14</v>
      </c>
      <c r="Y3">
        <f ca="1">IF(RAND()&lt;$P$5,RANDBETWEEN(5,23), 0)</f>
        <v>0</v>
      </c>
      <c r="Z3">
        <f ca="1"/>
        <v>0.13220205694206913</v>
      </c>
    </row>
    <row r="4" spans="1:26" x14ac:dyDescent="0.25">
      <c r="A4" t="s">
        <v>10</v>
      </c>
      <c r="B4">
        <v>1.0766611787488376</v>
      </c>
      <c r="C4" s="2">
        <v>14.18333536136481</v>
      </c>
      <c r="D4" t="s">
        <v>14</v>
      </c>
      <c r="E4" s="2">
        <v>26</v>
      </c>
      <c r="F4">
        <v>2</v>
      </c>
      <c r="G4">
        <v>-85.290531689327153</v>
      </c>
      <c r="H4">
        <v>-65.830101508079878</v>
      </c>
      <c r="I4">
        <v>12</v>
      </c>
      <c r="J4">
        <v>0</v>
      </c>
      <c r="K4">
        <f t="shared" ref="K4:K8" si="0">IF(J4=0,24,J4+1)</f>
        <v>24</v>
      </c>
      <c r="L4">
        <v>2.8266053002587443E-2</v>
      </c>
      <c r="M4">
        <f t="shared" ref="M4:M8" si="1">L4*I4</f>
        <v>0.33919263603104932</v>
      </c>
      <c r="O4" s="1" t="s">
        <v>22</v>
      </c>
      <c r="P4">
        <v>-100</v>
      </c>
      <c r="R4" s="7"/>
      <c r="S4">
        <f ca="1"/>
        <v>1.13365060679403</v>
      </c>
      <c r="T4">
        <f ca="1"/>
        <v>10.33550887789951</v>
      </c>
      <c r="U4">
        <f ca="1"/>
        <v>22</v>
      </c>
      <c r="V4">
        <f ca="1"/>
        <v>74.83364148197866</v>
      </c>
      <c r="W4">
        <f ca="1"/>
        <v>-70.089764364794121</v>
      </c>
      <c r="X4">
        <f ca="1"/>
        <v>2</v>
      </c>
      <c r="Y4">
        <f ca="1">IF(RAND()&lt;$P$5,RANDBETWEEN(5,23), 0)</f>
        <v>0</v>
      </c>
      <c r="Z4">
        <f ca="1"/>
        <v>6.4988340203651435E-2</v>
      </c>
    </row>
    <row r="5" spans="1:26" x14ac:dyDescent="0.25">
      <c r="A5" t="s">
        <v>11</v>
      </c>
      <c r="B5">
        <v>0.93688738708411923</v>
      </c>
      <c r="C5" s="2">
        <v>14.854775066797787</v>
      </c>
      <c r="D5" t="s">
        <v>15</v>
      </c>
      <c r="E5" s="2">
        <v>24</v>
      </c>
      <c r="F5">
        <v>3</v>
      </c>
      <c r="G5">
        <v>31.64503431252254</v>
      </c>
      <c r="H5">
        <v>-49.072206575993718</v>
      </c>
      <c r="I5">
        <v>6</v>
      </c>
      <c r="J5">
        <v>0</v>
      </c>
      <c r="K5">
        <f t="shared" si="0"/>
        <v>24</v>
      </c>
      <c r="L5">
        <v>0.15368728471428569</v>
      </c>
      <c r="M5">
        <f t="shared" si="1"/>
        <v>0.92212370828571411</v>
      </c>
      <c r="O5" s="1" t="s">
        <v>34</v>
      </c>
      <c r="P5" s="5">
        <v>0.33</v>
      </c>
      <c r="R5" s="7"/>
      <c r="S5">
        <f ca="1"/>
        <v>1.2565540076325963</v>
      </c>
      <c r="T5">
        <f ca="1"/>
        <v>11.071353698818088</v>
      </c>
      <c r="U5">
        <f ca="1"/>
        <v>16</v>
      </c>
      <c r="V5">
        <f ca="1"/>
        <v>86.455687931698066</v>
      </c>
      <c r="W5">
        <f ca="1"/>
        <v>-75.580337871540053</v>
      </c>
      <c r="X5">
        <f ca="1"/>
        <v>10</v>
      </c>
      <c r="Y5">
        <f ca="1">IF(RAND()&lt;$P$5,RANDBETWEEN(5,23), 0)</f>
        <v>16</v>
      </c>
      <c r="Z5">
        <f ca="1"/>
        <v>0.16106502702322123</v>
      </c>
    </row>
    <row r="6" spans="1:26" x14ac:dyDescent="0.25">
      <c r="A6" t="s">
        <v>47</v>
      </c>
      <c r="B6">
        <v>1.0799326629600252</v>
      </c>
      <c r="C6" s="2">
        <v>8.8389444986450219</v>
      </c>
      <c r="D6" t="s">
        <v>48</v>
      </c>
      <c r="E6" s="2">
        <v>28</v>
      </c>
      <c r="F6">
        <v>4</v>
      </c>
      <c r="G6">
        <v>14.011270482947637</v>
      </c>
      <c r="H6">
        <v>-30.544278692708971</v>
      </c>
      <c r="I6">
        <v>13</v>
      </c>
      <c r="J6">
        <v>0</v>
      </c>
      <c r="K6">
        <f t="shared" si="0"/>
        <v>24</v>
      </c>
      <c r="L6">
        <v>4.7568937547695894E-2</v>
      </c>
      <c r="M6">
        <f t="shared" si="1"/>
        <v>0.6183961881200466</v>
      </c>
      <c r="O6" s="1" t="s">
        <v>36</v>
      </c>
      <c r="P6">
        <f>10/60</f>
        <v>0.16666666666666666</v>
      </c>
      <c r="R6" s="7"/>
      <c r="S6">
        <f ca="1"/>
        <v>0.9078858003292305</v>
      </c>
      <c r="T6">
        <f ca="1"/>
        <v>11.813128840981539</v>
      </c>
      <c r="U6">
        <f ca="1"/>
        <v>17</v>
      </c>
      <c r="V6">
        <f ca="1"/>
        <v>69.734412597780434</v>
      </c>
      <c r="W6">
        <f ca="1"/>
        <v>46.005298648774342</v>
      </c>
      <c r="X6">
        <f ca="1"/>
        <v>9</v>
      </c>
      <c r="Y6">
        <f ca="1">IF(RAND()&lt;$P$5,RANDBETWEEN(5,23), 0)</f>
        <v>0</v>
      </c>
      <c r="Z6">
        <f ca="1"/>
        <v>5.8556365865035681E-2</v>
      </c>
    </row>
    <row r="7" spans="1:26" x14ac:dyDescent="0.25">
      <c r="F7">
        <v>5</v>
      </c>
      <c r="G7">
        <v>-67.739946739880381</v>
      </c>
      <c r="H7">
        <v>-42.062712113179202</v>
      </c>
      <c r="I7">
        <v>20</v>
      </c>
      <c r="J7">
        <v>16</v>
      </c>
      <c r="K7">
        <f t="shared" si="0"/>
        <v>17</v>
      </c>
      <c r="L7">
        <v>0.13463121872189496</v>
      </c>
      <c r="M7">
        <f t="shared" si="1"/>
        <v>2.6926243744378993</v>
      </c>
      <c r="O7" s="1" t="s">
        <v>35</v>
      </c>
      <c r="P7">
        <f>1/60</f>
        <v>1.6666666666666666E-2</v>
      </c>
      <c r="R7" t="s">
        <v>42</v>
      </c>
      <c r="V7">
        <f ca="1"/>
        <v>71.930498752796879</v>
      </c>
      <c r="W7">
        <f ca="1"/>
        <v>-98.855341997788727</v>
      </c>
      <c r="X7">
        <f ca="1"/>
        <v>18</v>
      </c>
      <c r="Y7">
        <f ca="1">IF(RAND()&lt;$P$5,RANDBETWEEN(5,23), 0)</f>
        <v>0</v>
      </c>
      <c r="Z7">
        <f ca="1"/>
        <v>0.16338788096777615</v>
      </c>
    </row>
    <row r="8" spans="1:26" x14ac:dyDescent="0.25">
      <c r="F8">
        <v>6</v>
      </c>
      <c r="G8">
        <v>15.927862996815293</v>
      </c>
      <c r="H8">
        <v>-9.65205231244083</v>
      </c>
      <c r="I8">
        <v>5</v>
      </c>
      <c r="J8">
        <v>0</v>
      </c>
      <c r="K8">
        <f t="shared" si="0"/>
        <v>24</v>
      </c>
      <c r="L8">
        <v>0.14810530129532609</v>
      </c>
      <c r="M8">
        <f t="shared" si="1"/>
        <v>0.74052650647663043</v>
      </c>
      <c r="O8" s="1" t="s">
        <v>26</v>
      </c>
      <c r="P8">
        <v>5</v>
      </c>
      <c r="Z8">
        <f ca="1"/>
        <v>0.16260728701212981</v>
      </c>
    </row>
    <row r="9" spans="1:26" x14ac:dyDescent="0.25">
      <c r="F9" t="s">
        <v>18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31</v>
      </c>
      <c r="P9">
        <v>1.5</v>
      </c>
    </row>
    <row r="10" spans="1:26" x14ac:dyDescent="0.25">
      <c r="O10" s="1" t="s">
        <v>30</v>
      </c>
      <c r="P10">
        <v>0.7</v>
      </c>
    </row>
    <row r="11" spans="1:26" x14ac:dyDescent="0.25">
      <c r="O11" s="1" t="s">
        <v>32</v>
      </c>
      <c r="P11">
        <v>15</v>
      </c>
    </row>
    <row r="12" spans="1:26" x14ac:dyDescent="0.25">
      <c r="O12" s="1" t="s">
        <v>33</v>
      </c>
      <c r="P12">
        <v>7</v>
      </c>
    </row>
    <row r="13" spans="1:26" x14ac:dyDescent="0.25">
      <c r="O13" s="1" t="s">
        <v>24</v>
      </c>
      <c r="P13">
        <v>30</v>
      </c>
    </row>
    <row r="14" spans="1:26" x14ac:dyDescent="0.25">
      <c r="O14" s="1" t="s">
        <v>25</v>
      </c>
      <c r="P14">
        <v>16</v>
      </c>
    </row>
    <row r="15" spans="1:26" x14ac:dyDescent="0.25">
      <c r="O15" s="1" t="s">
        <v>44</v>
      </c>
      <c r="P15" s="6">
        <v>0.95</v>
      </c>
    </row>
    <row r="17" spans="15:16" x14ac:dyDescent="0.25">
      <c r="O17" s="1" t="s">
        <v>29</v>
      </c>
      <c r="P17">
        <f>SUM(E:E)</f>
        <v>118</v>
      </c>
    </row>
    <row r="18" spans="15:16" x14ac:dyDescent="0.25">
      <c r="O18" s="1" t="s">
        <v>45</v>
      </c>
      <c r="P18">
        <f ca="1">SUM(_xlfn.ANCHORARRAY(X2))</f>
        <v>65</v>
      </c>
    </row>
    <row r="19" spans="15:16" x14ac:dyDescent="0.25">
      <c r="P19" s="5">
        <f ca="1">P18/P17</f>
        <v>0.55084745762711862</v>
      </c>
    </row>
    <row r="20" spans="15:16" x14ac:dyDescent="0.25">
      <c r="O20" s="1" t="s">
        <v>46</v>
      </c>
      <c r="P20">
        <f>SUM(I:I)</f>
        <v>75</v>
      </c>
    </row>
    <row r="21" spans="15:16" x14ac:dyDescent="0.25">
      <c r="P21" s="5">
        <f>P20/P17</f>
        <v>0.63559322033898302</v>
      </c>
    </row>
  </sheetData>
  <mergeCells count="1">
    <mergeCell ref="R2:R6"/>
  </mergeCells>
  <phoneticPr fontId="4" type="noConversion"/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:H8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>SQRT(('1D'!$G$3-'1D'!$G2)^2+('1D'!$H$3-'1D'!$H2)^2)</f>
        <v>46.399973643054693</v>
      </c>
      <c r="C1">
        <f>SQRT(('1D'!$G$4-'1D'!$G2)^2+('1D'!$H$4-'1D'!$H2)^2)</f>
        <v>107.74078642933797</v>
      </c>
      <c r="D1">
        <f>SQRT(('1D'!$G$5-'1D'!$G2)^2+('1D'!$H$5-'1D'!$H2)^2)</f>
        <v>58.390835367185232</v>
      </c>
      <c r="E1">
        <f>SQRT(('1D'!$G$6-'1D'!$G2)^2+('1D'!$H$6-'1D'!$H2)^2)</f>
        <v>33.604592861753211</v>
      </c>
      <c r="F1">
        <f>SQRT(('1D'!$G$7-'1D'!$G2)^2+('1D'!$H$7-'1D'!$H2)^2)</f>
        <v>79.736893184008764</v>
      </c>
      <c r="G1">
        <f>SQRT(('1D'!$G$8-'1D'!$G2)^2+('1D'!$H$8-'1D'!$H2)^2)</f>
        <v>18.62414920170616</v>
      </c>
      <c r="H1">
        <f>SQRT(('1D'!$G$9-'1D'!$G2)^2+('1D'!$H$9-'1D'!$H2)^2)</f>
        <v>0</v>
      </c>
    </row>
    <row r="2" spans="1:8" x14ac:dyDescent="0.25">
      <c r="A2">
        <f>SQRT(('1D'!$G$2-'1D'!$G3)^2+('1D'!$H$2-'1D'!$H3)^2)</f>
        <v>46.399973643054693</v>
      </c>
      <c r="B2">
        <f>SQRT(('1D'!$G$3-'1D'!$G3)^2+('1D'!$H$3-'1D'!$H3)^2)</f>
        <v>0</v>
      </c>
      <c r="C2">
        <f>SQRT(('1D'!$G$4-'1D'!$G3)^2+('1D'!$H$4-'1D'!$H3)^2)</f>
        <v>148.3449130183543</v>
      </c>
      <c r="D2">
        <f>SQRT(('1D'!$G$5-'1D'!$G3)^2+('1D'!$H$5-'1D'!$H3)^2)</f>
        <v>94.836405674789475</v>
      </c>
      <c r="E2">
        <f>SQRT(('1D'!$G$6-'1D'!$G3)^2+('1D'!$H$6-'1D'!$H3)^2)</f>
        <v>74.700784952051492</v>
      </c>
      <c r="F2">
        <f>SQRT(('1D'!$G$7-'1D'!$G3)^2+('1D'!$H$7-'1D'!$H3)^2)</f>
        <v>118.98235962025369</v>
      </c>
      <c r="G2">
        <f>SQRT(('1D'!$G$8-'1D'!$G3)^2+('1D'!$H$8-'1D'!$H3)^2)</f>
        <v>53.834170261837322</v>
      </c>
      <c r="H2">
        <f>SQRT(('1D'!$G$9-'1D'!$G3)^2+('1D'!$H$9-'1D'!$H3)^2)</f>
        <v>46.399973643054693</v>
      </c>
    </row>
    <row r="3" spans="1:8" x14ac:dyDescent="0.25">
      <c r="A3">
        <f>SQRT(('1D'!$G$2-'1D'!$G4)^2+('1D'!$H$2-'1D'!$H4)^2)</f>
        <v>107.74078642933797</v>
      </c>
      <c r="B3">
        <f>SQRT(('1D'!$G$3-'1D'!$G4)^2+('1D'!$H$3-'1D'!$H4)^2)</f>
        <v>148.3449130183543</v>
      </c>
      <c r="C3">
        <f>SQRT(('1D'!$G$4-'1D'!$G4)^2+('1D'!$H$4-'1D'!$H4)^2)</f>
        <v>0</v>
      </c>
      <c r="D3">
        <f>SQRT(('1D'!$G$5-'1D'!$G4)^2+('1D'!$H$5-'1D'!$H4)^2)</f>
        <v>118.13024015351779</v>
      </c>
      <c r="E3">
        <f>SQRT(('1D'!$G$6-'1D'!$G4)^2+('1D'!$H$6-'1D'!$H4)^2)</f>
        <v>105.38471049644416</v>
      </c>
      <c r="F3">
        <f>SQRT(('1D'!$G$7-'1D'!$G4)^2+('1D'!$H$7-'1D'!$H4)^2)</f>
        <v>29.54508132865071</v>
      </c>
      <c r="G3">
        <f>SQRT(('1D'!$G$8-'1D'!$G4)^2+('1D'!$H$8-'1D'!$H4)^2)</f>
        <v>115.76327843607122</v>
      </c>
      <c r="H3">
        <f>SQRT(('1D'!$G$9-'1D'!$G4)^2+('1D'!$H$9-'1D'!$H4)^2)</f>
        <v>107.74078642933797</v>
      </c>
    </row>
    <row r="4" spans="1:8" x14ac:dyDescent="0.25">
      <c r="A4">
        <f>SQRT(('1D'!$G$2-'1D'!$G5)^2+('1D'!$H$2-'1D'!$H5)^2)</f>
        <v>58.390835367185232</v>
      </c>
      <c r="B4">
        <f>SQRT(('1D'!$G$3-'1D'!$G5)^2+('1D'!$H$3-'1D'!$H5)^2)</f>
        <v>94.836405674789475</v>
      </c>
      <c r="C4">
        <f>SQRT(('1D'!$G$4-'1D'!$G5)^2+('1D'!$H$4-'1D'!$H5)^2)</f>
        <v>118.13024015351779</v>
      </c>
      <c r="D4">
        <f>SQRT(('1D'!$G$5-'1D'!$G5)^2+('1D'!$H$5-'1D'!$H5)^2)</f>
        <v>0</v>
      </c>
      <c r="E4">
        <f>SQRT(('1D'!$G$6-'1D'!$G5)^2+('1D'!$H$6-'1D'!$H5)^2)</f>
        <v>25.577993245081299</v>
      </c>
      <c r="F4">
        <f>SQRT(('1D'!$G$7-'1D'!$G5)^2+('1D'!$H$7-'1D'!$H5)^2)</f>
        <v>99.631859720727462</v>
      </c>
      <c r="G4">
        <f>SQRT(('1D'!$G$8-'1D'!$G5)^2+('1D'!$H$8-'1D'!$H5)^2)</f>
        <v>42.437931574590174</v>
      </c>
      <c r="H4">
        <f>SQRT(('1D'!$G$9-'1D'!$G5)^2+('1D'!$H$9-'1D'!$H5)^2)</f>
        <v>58.390835367185232</v>
      </c>
    </row>
    <row r="5" spans="1:8" x14ac:dyDescent="0.25">
      <c r="A5">
        <f>SQRT(('1D'!$G$2-'1D'!$G6)^2+('1D'!$H$2-'1D'!$H6)^2)</f>
        <v>33.604592861753211</v>
      </c>
      <c r="B5">
        <f>SQRT(('1D'!$G$3-'1D'!$G6)^2+('1D'!$H$3-'1D'!$H6)^2)</f>
        <v>74.700784952051492</v>
      </c>
      <c r="C5">
        <f>SQRT(('1D'!$G$4-'1D'!$G6)^2+('1D'!$H$4-'1D'!$H6)^2)</f>
        <v>105.38471049644416</v>
      </c>
      <c r="D5">
        <f>SQRT(('1D'!$G$5-'1D'!$G6)^2+('1D'!$H$5-'1D'!$H6)^2)</f>
        <v>25.577993245081299</v>
      </c>
      <c r="E5">
        <f>SQRT(('1D'!$G$6-'1D'!$G6)^2+('1D'!$H$6-'1D'!$H6)^2)</f>
        <v>0</v>
      </c>
      <c r="F5">
        <f>SQRT(('1D'!$G$7-'1D'!$G6)^2+('1D'!$H$7-'1D'!$H6)^2)</f>
        <v>82.558681105476836</v>
      </c>
      <c r="G5">
        <f>SQRT(('1D'!$G$8-'1D'!$G6)^2+('1D'!$H$8-'1D'!$H6)^2)</f>
        <v>20.979953526845229</v>
      </c>
      <c r="H5">
        <f>SQRT(('1D'!$G$9-'1D'!$G6)^2+('1D'!$H$9-'1D'!$H6)^2)</f>
        <v>33.604592861753211</v>
      </c>
    </row>
    <row r="6" spans="1:8" x14ac:dyDescent="0.25">
      <c r="A6">
        <f>SQRT(('1D'!$G$2-'1D'!$G7)^2+('1D'!$H$2-'1D'!$H7)^2)</f>
        <v>79.736893184008764</v>
      </c>
      <c r="B6">
        <f>SQRT(('1D'!$G$3-'1D'!$G7)^2+('1D'!$H$3-'1D'!$H7)^2)</f>
        <v>118.98235962025369</v>
      </c>
      <c r="C6">
        <f>SQRT(('1D'!$G$4-'1D'!$G7)^2+('1D'!$H$4-'1D'!$H7)^2)</f>
        <v>29.54508132865071</v>
      </c>
      <c r="D6">
        <f>SQRT(('1D'!$G$5-'1D'!$G7)^2+('1D'!$H$5-'1D'!$H7)^2)</f>
        <v>99.631859720727462</v>
      </c>
      <c r="E6">
        <f>SQRT(('1D'!$G$6-'1D'!$G7)^2+('1D'!$H$6-'1D'!$H7)^2)</f>
        <v>82.558681105476836</v>
      </c>
      <c r="F6">
        <f>SQRT(('1D'!$G$7-'1D'!$G7)^2+('1D'!$H$7-'1D'!$H7)^2)</f>
        <v>0</v>
      </c>
      <c r="G6">
        <f>SQRT(('1D'!$G$8-'1D'!$G7)^2+('1D'!$H$8-'1D'!$H7)^2)</f>
        <v>89.725989851631653</v>
      </c>
      <c r="H6">
        <f>SQRT(('1D'!$G$9-'1D'!$G7)^2+('1D'!$H$9-'1D'!$H7)^2)</f>
        <v>79.736893184008764</v>
      </c>
    </row>
    <row r="7" spans="1:8" x14ac:dyDescent="0.25">
      <c r="A7">
        <f>SQRT(('1D'!$G$2-'1D'!$G8)^2+('1D'!$H$2-'1D'!$H8)^2)</f>
        <v>18.62414920170616</v>
      </c>
      <c r="B7">
        <f>SQRT(('1D'!$G$3-'1D'!$G8)^2+('1D'!$H$3-'1D'!$H8)^2)</f>
        <v>53.834170261837322</v>
      </c>
      <c r="C7">
        <f>SQRT(('1D'!$G$4-'1D'!$G8)^2+('1D'!$H$4-'1D'!$H8)^2)</f>
        <v>115.76327843607122</v>
      </c>
      <c r="D7">
        <f>SQRT(('1D'!$G$5-'1D'!$G8)^2+('1D'!$H$5-'1D'!$H8)^2)</f>
        <v>42.437931574590174</v>
      </c>
      <c r="E7">
        <f>SQRT(('1D'!$G$6-'1D'!$G8)^2+('1D'!$H$6-'1D'!$H8)^2)</f>
        <v>20.979953526845229</v>
      </c>
      <c r="F7">
        <f>SQRT(('1D'!$G$7-'1D'!$G8)^2+('1D'!$H$7-'1D'!$H8)^2)</f>
        <v>89.725989851631653</v>
      </c>
      <c r="G7">
        <f>SQRT(('1D'!$G$8-'1D'!$G8)^2+('1D'!$H$8-'1D'!$H8)^2)</f>
        <v>0</v>
      </c>
      <c r="H7">
        <f>SQRT(('1D'!$G$9-'1D'!$G8)^2+('1D'!$H$9-'1D'!$H8)^2)</f>
        <v>18.62414920170616</v>
      </c>
    </row>
    <row r="8" spans="1:8" x14ac:dyDescent="0.25">
      <c r="A8">
        <f>SQRT(('1D'!$G$2-'1D'!$G9)^2+('1D'!$H$2-'1D'!$H9)^2)</f>
        <v>0</v>
      </c>
      <c r="B8">
        <f>SQRT(('1D'!$G$3-'1D'!$G9)^2+('1D'!$H$3-'1D'!$H9)^2)</f>
        <v>46.399973643054693</v>
      </c>
      <c r="C8">
        <f>SQRT(('1D'!$G$4-'1D'!$G9)^2+('1D'!$H$4-'1D'!$H9)^2)</f>
        <v>107.74078642933797</v>
      </c>
      <c r="D8">
        <f>SQRT(('1D'!$G$5-'1D'!$G9)^2+('1D'!$H$5-'1D'!$H9)^2)</f>
        <v>58.390835367185232</v>
      </c>
      <c r="E8">
        <f>SQRT(('1D'!$G$6-'1D'!$G9)^2+('1D'!$H$6-'1D'!$H9)^2)</f>
        <v>33.604592861753211</v>
      </c>
      <c r="F8">
        <f>SQRT(('1D'!$G$7-'1D'!$G9)^2+('1D'!$H$7-'1D'!$H9)^2)</f>
        <v>79.736893184008764</v>
      </c>
      <c r="G8">
        <f>SQRT(('1D'!$G$8-'1D'!$G9)^2+('1D'!$H$8-'1D'!$H9)^2)</f>
        <v>18.62414920170616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14" sqref="G14"/>
    </sheetView>
  </sheetViews>
  <sheetFormatPr defaultRowHeight="15" x14ac:dyDescent="0.25"/>
  <sheetData>
    <row r="1" spans="1:8" x14ac:dyDescent="0.25">
      <c r="A1">
        <f>Distances!A1/80</f>
        <v>0</v>
      </c>
      <c r="B1">
        <f>Distances!B1/80</f>
        <v>0.57999967053818369</v>
      </c>
      <c r="C1">
        <f>Distances!C1/80</f>
        <v>1.3467598303667248</v>
      </c>
      <c r="D1">
        <f>Distances!D1/80</f>
        <v>0.72988544208981543</v>
      </c>
      <c r="E1">
        <f>Distances!E1/80</f>
        <v>0.42005741077191516</v>
      </c>
      <c r="F1">
        <f>Distances!F1/80</f>
        <v>0.99671116480010957</v>
      </c>
      <c r="G1">
        <f>Distances!G1/80</f>
        <v>0.23280186502132699</v>
      </c>
      <c r="H1">
        <f>Distances!H1/80</f>
        <v>0</v>
      </c>
    </row>
    <row r="2" spans="1:8" x14ac:dyDescent="0.25">
      <c r="A2">
        <f>Distances!A2/80</f>
        <v>0.57999967053818369</v>
      </c>
      <c r="B2">
        <f>Distances!B2/80</f>
        <v>0</v>
      </c>
      <c r="C2">
        <f>Distances!C2/80</f>
        <v>1.8543114127294289</v>
      </c>
      <c r="D2">
        <f>Distances!D2/80</f>
        <v>1.1854550709348683</v>
      </c>
      <c r="E2">
        <f>Distances!E2/80</f>
        <v>0.93375981190064361</v>
      </c>
      <c r="F2">
        <f>Distances!F2/80</f>
        <v>1.4872794952531712</v>
      </c>
      <c r="G2">
        <f>Distances!G2/80</f>
        <v>0.67292712827296652</v>
      </c>
      <c r="H2">
        <f>Distances!H2/80</f>
        <v>0.57999967053818369</v>
      </c>
    </row>
    <row r="3" spans="1:8" x14ac:dyDescent="0.25">
      <c r="A3">
        <f>Distances!A3/80</f>
        <v>1.3467598303667248</v>
      </c>
      <c r="B3">
        <f>Distances!B3/80</f>
        <v>1.8543114127294289</v>
      </c>
      <c r="C3">
        <f>Distances!C3/80</f>
        <v>0</v>
      </c>
      <c r="D3">
        <f>Distances!D3/80</f>
        <v>1.4766280019189724</v>
      </c>
      <c r="E3">
        <f>Distances!E3/80</f>
        <v>1.317308881205552</v>
      </c>
      <c r="F3">
        <f>Distances!F3/80</f>
        <v>0.36931351660813388</v>
      </c>
      <c r="G3">
        <f>Distances!G3/80</f>
        <v>1.4470409804508901</v>
      </c>
      <c r="H3">
        <f>Distances!H3/80</f>
        <v>1.3467598303667248</v>
      </c>
    </row>
    <row r="4" spans="1:8" x14ac:dyDescent="0.25">
      <c r="A4">
        <f>Distances!A4/80</f>
        <v>0.72988544208981543</v>
      </c>
      <c r="B4">
        <f>Distances!B4/80</f>
        <v>1.1854550709348683</v>
      </c>
      <c r="C4">
        <f>Distances!C4/80</f>
        <v>1.4766280019189724</v>
      </c>
      <c r="D4">
        <f>Distances!D4/80</f>
        <v>0</v>
      </c>
      <c r="E4">
        <f>Distances!E4/80</f>
        <v>0.31972491556351623</v>
      </c>
      <c r="F4">
        <f>Distances!F4/80</f>
        <v>1.2453982465090934</v>
      </c>
      <c r="G4">
        <f>Distances!G4/80</f>
        <v>0.53047414468237719</v>
      </c>
      <c r="H4">
        <f>Distances!H4/80</f>
        <v>0.72988544208981543</v>
      </c>
    </row>
    <row r="5" spans="1:8" x14ac:dyDescent="0.25">
      <c r="A5">
        <f>Distances!A5/80</f>
        <v>0.42005741077191516</v>
      </c>
      <c r="B5">
        <f>Distances!B5/80</f>
        <v>0.93375981190064361</v>
      </c>
      <c r="C5">
        <f>Distances!C5/80</f>
        <v>1.317308881205552</v>
      </c>
      <c r="D5">
        <f>Distances!D5/80</f>
        <v>0.31972491556351623</v>
      </c>
      <c r="E5">
        <f>Distances!E5/80</f>
        <v>0</v>
      </c>
      <c r="F5">
        <f>Distances!F5/80</f>
        <v>1.0319835138184605</v>
      </c>
      <c r="G5">
        <f>Distances!G5/80</f>
        <v>0.26224941908556537</v>
      </c>
      <c r="H5">
        <f>Distances!H5/80</f>
        <v>0.42005741077191516</v>
      </c>
    </row>
    <row r="6" spans="1:8" x14ac:dyDescent="0.25">
      <c r="A6">
        <f>Distances!A6/80</f>
        <v>0.99671116480010957</v>
      </c>
      <c r="B6">
        <f>Distances!B6/80</f>
        <v>1.4872794952531712</v>
      </c>
      <c r="C6">
        <f>Distances!C6/80</f>
        <v>0.36931351660813388</v>
      </c>
      <c r="D6">
        <f>Distances!D6/80</f>
        <v>1.2453982465090934</v>
      </c>
      <c r="E6">
        <f>Distances!E6/80</f>
        <v>1.0319835138184605</v>
      </c>
      <c r="F6">
        <f>Distances!F6/80</f>
        <v>0</v>
      </c>
      <c r="G6">
        <f>Distances!G6/80</f>
        <v>1.1215748731453956</v>
      </c>
      <c r="H6">
        <f>Distances!H6/80</f>
        <v>0.99671116480010957</v>
      </c>
    </row>
    <row r="7" spans="1:8" x14ac:dyDescent="0.25">
      <c r="A7">
        <f>Distances!A7/80</f>
        <v>0.23280186502132699</v>
      </c>
      <c r="B7">
        <f>Distances!B7/80</f>
        <v>0.67292712827296652</v>
      </c>
      <c r="C7">
        <f>Distances!C7/80</f>
        <v>1.4470409804508901</v>
      </c>
      <c r="D7">
        <f>Distances!D7/80</f>
        <v>0.53047414468237719</v>
      </c>
      <c r="E7">
        <f>Distances!E7/80</f>
        <v>0.26224941908556537</v>
      </c>
      <c r="F7">
        <f>Distances!F7/80</f>
        <v>1.1215748731453956</v>
      </c>
      <c r="G7">
        <f>Distances!G7/80</f>
        <v>0</v>
      </c>
      <c r="H7">
        <f>Distances!H7/80</f>
        <v>0.23280186502132699</v>
      </c>
    </row>
    <row r="8" spans="1:8" x14ac:dyDescent="0.25">
      <c r="A8">
        <f>Distances!A8/80</f>
        <v>0</v>
      </c>
      <c r="B8">
        <f>Distances!B8/80</f>
        <v>0.57999967053818369</v>
      </c>
      <c r="C8">
        <f>Distances!C8/80</f>
        <v>1.3467598303667248</v>
      </c>
      <c r="D8">
        <f>Distances!D8/80</f>
        <v>0.72988544208981543</v>
      </c>
      <c r="E8">
        <f>Distances!E8/80</f>
        <v>0.42005741077191516</v>
      </c>
      <c r="F8">
        <f>Distances!F8/80</f>
        <v>0.99671116480010957</v>
      </c>
      <c r="G8">
        <f>Distances!G8/80</f>
        <v>0.23280186502132699</v>
      </c>
      <c r="H8">
        <f>Distances!H8/80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M6"/>
  <sheetViews>
    <sheetView workbookViewId="0">
      <selection activeCell="D35" sqref="D35"/>
    </sheetView>
  </sheetViews>
  <sheetFormatPr defaultRowHeight="15" x14ac:dyDescent="0.25"/>
  <sheetData>
    <row r="1" spans="1:1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H1" t="s">
        <v>43</v>
      </c>
      <c r="I1" cm="1">
        <f t="array" aca="1" ref="I1:M5" ca="1">_xlfn.RANDARRAY('1D'!$P$8,'1D'!$P$8,0,1,TRUE)</f>
        <v>0</v>
      </c>
      <c r="J1">
        <f ca="1"/>
        <v>1</v>
      </c>
      <c r="K1">
        <f ca="1"/>
        <v>1</v>
      </c>
      <c r="L1">
        <f ca="1"/>
        <v>0</v>
      </c>
      <c r="M1">
        <f ca="1"/>
        <v>1</v>
      </c>
    </row>
    <row r="2" spans="1:13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f ca="1"/>
        <v>1</v>
      </c>
      <c r="J2">
        <f ca="1"/>
        <v>0</v>
      </c>
      <c r="K2">
        <f ca="1"/>
        <v>0</v>
      </c>
      <c r="L2">
        <f ca="1"/>
        <v>1</v>
      </c>
      <c r="M2">
        <f ca="1"/>
        <v>1</v>
      </c>
    </row>
    <row r="3" spans="1:13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I3">
        <f ca="1"/>
        <v>1</v>
      </c>
      <c r="J3">
        <f ca="1"/>
        <v>0</v>
      </c>
      <c r="K3">
        <f ca="1"/>
        <v>0</v>
      </c>
      <c r="L3">
        <f ca="1"/>
        <v>0</v>
      </c>
      <c r="M3">
        <f ca="1"/>
        <v>1</v>
      </c>
    </row>
    <row r="4" spans="1:13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I4">
        <f ca="1"/>
        <v>0</v>
      </c>
      <c r="J4">
        <f ca="1"/>
        <v>0</v>
      </c>
      <c r="K4">
        <f ca="1"/>
        <v>0</v>
      </c>
      <c r="L4">
        <f ca="1"/>
        <v>1</v>
      </c>
      <c r="M4">
        <f ca="1"/>
        <v>0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I5">
        <f ca="1"/>
        <v>0</v>
      </c>
      <c r="J5">
        <f ca="1"/>
        <v>0</v>
      </c>
      <c r="K5">
        <f ca="1"/>
        <v>1</v>
      </c>
      <c r="L5">
        <f ca="1"/>
        <v>0</v>
      </c>
      <c r="M5">
        <f ca="1"/>
        <v>1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O6"/>
  <sheetViews>
    <sheetView workbookViewId="0">
      <selection sqref="A1:F6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  <c r="O1">
        <f ca="1">IF(RAND()&lt;'1D'!$P$15,1,0)</f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  <c r="O2">
        <f ca="1">IF(RAND()&lt;'1D'!$P$15,1,0)</f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  <c r="O3">
        <f ca="1">IF(RAND()&lt;'1D'!$P$15,1,0)</f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0</v>
      </c>
      <c r="M4">
        <f ca="1">IF(RAND()&lt;'1D'!$P$15,1,0)</f>
        <v>1</v>
      </c>
      <c r="N4">
        <f ca="1">IF(RAND()&lt;'1D'!$P$15,1,0)</f>
        <v>1</v>
      </c>
      <c r="O4">
        <f ca="1">IF(RAND()&lt;'1D'!$P$15,1,0)</f>
        <v>1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  <c r="O5">
        <f ca="1">IF(RAND()&lt;'1D'!$P$15,1,0)</f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J6">
        <f ca="1">IF(RAND()&lt;'1D'!$P$15,1,0)</f>
        <v>1</v>
      </c>
      <c r="K6">
        <f ca="1">IF(RAND()&lt;'1D'!$P$15,1,0)</f>
        <v>0</v>
      </c>
      <c r="L6">
        <f ca="1">IF(RAND()&lt;'1D'!$P$15,1,0)</f>
        <v>1</v>
      </c>
      <c r="M6">
        <f ca="1">IF(RAND()&lt;'1D'!$P$15,1,0)</f>
        <v>1</v>
      </c>
      <c r="N6">
        <f ca="1">IF(RAND()&lt;'1D'!$P$15,1,0)</f>
        <v>1</v>
      </c>
      <c r="O6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O6"/>
  <sheetViews>
    <sheetView workbookViewId="0">
      <selection activeCell="D10" sqref="D10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  <c r="O1">
        <f ca="1">IF(RAND()&lt;'1D'!$P$15,1,0)</f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0</v>
      </c>
      <c r="O2">
        <f ca="1">IF(RAND()&lt;'1D'!$P$15,1,0)</f>
        <v>1</v>
      </c>
    </row>
    <row r="3" spans="1:15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J3">
        <f ca="1">IF(RAND()&lt;'1D'!$P$15,1,0)</f>
        <v>0</v>
      </c>
      <c r="K3">
        <f ca="1">IF(RAND()&lt;'1D'!$P$15,1,0)</f>
        <v>0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  <c r="O3">
        <f ca="1">IF(RAND()&lt;'1D'!$P$15,1,0)</f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0</v>
      </c>
      <c r="N4">
        <f ca="1">IF(RAND()&lt;'1D'!$P$15,1,0)</f>
        <v>1</v>
      </c>
      <c r="O4">
        <f ca="1">IF(RAND()&lt;'1D'!$P$15,1,0)</f>
        <v>1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  <c r="O5">
        <f ca="1">IF(RAND()&lt;'1D'!$P$15,1,0)</f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J6">
        <f ca="1">IF(RAND()&lt;'1D'!$P$15,1,0)</f>
        <v>1</v>
      </c>
      <c r="K6">
        <f ca="1">IF(RAND()&lt;'1D'!$P$15,1,0)</f>
        <v>1</v>
      </c>
      <c r="L6">
        <f ca="1">IF(RAND()&lt;'1D'!$P$15,1,0)</f>
        <v>1</v>
      </c>
      <c r="M6">
        <f ca="1">IF(RAND()&lt;'1D'!$P$15,1,0)</f>
        <v>1</v>
      </c>
      <c r="N6">
        <f ca="1">IF(RAND()&lt;'1D'!$P$15,1,0)</f>
        <v>0</v>
      </c>
      <c r="O6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2020-03-30T06:16:30Z</dcterms:modified>
</cp:coreProperties>
</file>