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6 3\"/>
    </mc:Choice>
  </mc:AlternateContent>
  <xr:revisionPtr revIDLastSave="0" documentId="13_ncr:1_{8BF11B4F-0595-4103-A70B-3B94EF2D4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'1D'!$C$2:$C$4</definedName>
    <definedName name="Distances">Distances!$A$1:$H$8</definedName>
    <definedName name="Locations">'1D'!$F$2:$F$9</definedName>
    <definedName name="PalletCapacity">'1D'!$E$2:$E$4</definedName>
    <definedName name="Stores">'1D'!$F$3:$F$8</definedName>
    <definedName name="TimeCost">'1D'!$D$2:$D$4</definedName>
    <definedName name="Times">Times!$A$1:$H$8</definedName>
    <definedName name="Vehicles">'1D'!$A$2:$A$4</definedName>
    <definedName name="VehicleTypes">'1D'!$B$2:$B$4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B4" i="3" l="1"/>
  <c r="A8" i="1" l="1"/>
  <c r="A8" i="4" s="1"/>
  <c r="H8" i="1"/>
  <c r="H8" i="4" s="1"/>
  <c r="H1" i="1"/>
  <c r="H1" i="4" s="1"/>
  <c r="B3" i="3" l="1"/>
  <c r="B2" i="3"/>
  <c r="T2" i="3" a="1"/>
  <c r="T2" i="3" s="1"/>
  <c r="S2" i="3" a="1"/>
  <c r="C4" i="3" l="1" a="1"/>
  <c r="C4" i="3" s="1"/>
  <c r="S2" i="3"/>
  <c r="C2" i="3" a="1"/>
  <c r="C2" i="3" l="1"/>
  <c r="C3" i="3" a="1"/>
  <c r="C3" i="3" s="1"/>
  <c r="P5" i="3" l="1"/>
  <c r="A1" i="1"/>
  <c r="A1" i="4" s="1"/>
  <c r="J7" i="3" l="1"/>
  <c r="K7" i="3" s="1"/>
  <c r="J8" i="3"/>
  <c r="K8" i="3" s="1"/>
  <c r="J4" i="3"/>
  <c r="K4" i="3" s="1"/>
  <c r="J5" i="3"/>
  <c r="K5" i="3" s="1"/>
  <c r="J6" i="3"/>
  <c r="K6" i="3" s="1"/>
  <c r="J3" i="3"/>
  <c r="K3" i="3" s="1"/>
  <c r="P7" i="3"/>
  <c r="P6" i="3"/>
  <c r="P14" i="3"/>
  <c r="I3" i="3" s="1" a="1"/>
  <c r="I3" i="3" s="1"/>
  <c r="G3" i="3" a="1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P15" i="3"/>
  <c r="P16" i="3" s="1"/>
  <c r="G3" i="3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<sst xmlns="http://schemas.openxmlformats.org/spreadsheetml/2006/main" count="38" uniqueCount="35">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</sst>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-79.831055676774014</c:v>
                </c:pt>
                <c:pt idx="2">
                  <c:v>42.870224310675624</c:v>
                </c:pt>
                <c:pt idx="3">
                  <c:v>45.692739129269995</c:v>
                </c:pt>
                <c:pt idx="4">
                  <c:v>63.296492525144913</c:v>
                </c:pt>
                <c:pt idx="5">
                  <c:v>18.67463767593739</c:v>
                </c:pt>
                <c:pt idx="6">
                  <c:v>63.395127009694903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75.31328069209431</c:v>
                </c:pt>
                <c:pt idx="2">
                  <c:v>85.545294547822621</c:v>
                </c:pt>
                <c:pt idx="3">
                  <c:v>26.432894686288492</c:v>
                </c:pt>
                <c:pt idx="4">
                  <c:v>1.95936486263993</c:v>
                </c:pt>
                <c:pt idx="5">
                  <c:v>23.805040970946138</c:v>
                </c:pt>
                <c:pt idx="6">
                  <c:v>-36.379067154033265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M3" sqref="M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0.99810916974698838</v>
      </c>
      <c r="D2" s="8">
        <f ca="1"/>
        <v>9.8595206832757505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0.99810916974698838</v>
      </c>
      <c r="T2" cm="1">
        <f t="array" aca="1" ref="T2:T4" ca="1">_xlfn.RANDARRAY(P8,1,P12,P11,FALSE)</f>
        <v>9.8595206832757505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0.80892526509441387</v>
      </c>
      <c r="D3" s="8">
        <f ca="1"/>
        <v>10.196312732312782</v>
      </c>
      <c r="E3" s="2">
        <f ca="1"/>
        <v>30</v>
      </c>
      <c r="F3">
        <v>1</v>
      </c>
      <c r="G3" cm="1">
        <f t="array" aca="1" ref="G3:H8" ca="1">_xlfn.RANDARRAY(P2,2,P4,P3,FALSE)</f>
        <v>-79.831055676774014</v>
      </c>
      <c r="H3">
        <f ca="1"/>
        <v>75.31328069209431</v>
      </c>
      <c r="I3" cm="1">
        <f t="array" aca="1" ref="I3:I8" ca="1">_xlfn.RANDARRAY(P2,1,1,ROUNDUP((P14/P2),0),TRUE)</f>
        <v>1</v>
      </c>
      <c r="J3">
        <f ca="1">IF(RAND()&lt;$P$5,RANDBETWEEN(5,23), 0)</f>
        <v>0</v>
      </c>
      <c r="K3">
        <f ca="1">IF(J3=0,24,J3+1)</f>
        <v>24</v>
      </c>
      <c r="L3" cm="1">
        <f t="array" aca="1" ref="L3:L8" ca="1">_xlfn.RANDARRAY(P2,1,P7,P6,FALSE)</f>
        <v>0.10908692613526491</v>
      </c>
      <c r="O3" s="1" t="s">
        <v>14</v>
      </c>
      <c r="P3">
        <v>100</v>
      </c>
      <c r="R3" t="s">
        <v>30</v>
      </c>
      <c r="S3">
        <f ca="1"/>
        <v>1.2956617874453051</v>
      </c>
      <c r="T3">
        <f ca="1"/>
        <v>11.424282921716907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0.99810916974698838</v>
      </c>
      <c r="D4" s="8">
        <f ca="1"/>
        <v>9.8595206832757505</v>
      </c>
      <c r="E4" s="2">
        <f ca="1"/>
        <v>16</v>
      </c>
      <c r="F4">
        <v>2</v>
      </c>
      <c r="G4">
        <f ca="1"/>
        <v>42.870224310675624</v>
      </c>
      <c r="H4">
        <f ca="1"/>
        <v>85.545294547822621</v>
      </c>
      <c r="I4">
        <f ca="1"/>
        <v>11</v>
      </c>
      <c r="J4">
        <f t="shared" ref="J4:J8" ca="1" si="0">IF(RAND()&lt;$P$5,RANDBETWEEN(5,23), 0)</f>
        <v>0</v>
      </c>
      <c r="K4">
        <f t="shared" ref="K4:K6" ca="1" si="1">IF(J4=0,24,J4+1)</f>
        <v>24</v>
      </c>
      <c r="L4">
        <f ca="1"/>
        <v>7.7158321814951053E-2</v>
      </c>
      <c r="O4" s="1" t="s">
        <v>15</v>
      </c>
      <c r="P4">
        <v>-100</v>
      </c>
      <c r="R4" t="s">
        <v>31</v>
      </c>
      <c r="S4">
        <f ca="1"/>
        <v>0.80892526509441387</v>
      </c>
      <c r="T4">
        <f ca="1"/>
        <v>10.196312732312782</v>
      </c>
      <c r="U4">
        <v>30</v>
      </c>
    </row>
    <row r="5" spans="1:21" x14ac:dyDescent="0.25">
      <c r="F5">
        <v>3</v>
      </c>
      <c r="G5">
        <f ca="1"/>
        <v>45.692739129269995</v>
      </c>
      <c r="H5">
        <f ca="1"/>
        <v>26.432894686288492</v>
      </c>
      <c r="I5">
        <f ca="1"/>
        <v>8</v>
      </c>
      <c r="J5">
        <f t="shared" ca="1" si="0"/>
        <v>14</v>
      </c>
      <c r="K5">
        <f t="shared" ca="1" si="1"/>
        <v>15</v>
      </c>
      <c r="L5">
        <f ca="1"/>
        <v>0.11046672880667632</v>
      </c>
      <c r="O5" s="1" t="s">
        <v>23</v>
      </c>
      <c r="P5" s="5">
        <f ca="1">COUNT(E:E)/P2/2</f>
        <v>0.25</v>
      </c>
      <c r="R5" s="6"/>
    </row>
    <row r="6" spans="1:21" x14ac:dyDescent="0.25">
      <c r="F6">
        <v>4</v>
      </c>
      <c r="G6">
        <f ca="1"/>
        <v>63.296492525144913</v>
      </c>
      <c r="H6">
        <f ca="1"/>
        <v>1.95936486263993</v>
      </c>
      <c r="I6">
        <f ca="1"/>
        <v>5</v>
      </c>
      <c r="J6">
        <f t="shared" ca="1" si="0"/>
        <v>0</v>
      </c>
      <c r="K6">
        <f t="shared" ca="1" si="1"/>
        <v>24</v>
      </c>
      <c r="L6">
        <f ca="1"/>
        <v>0.166179932247011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18.67463767593739</v>
      </c>
      <c r="H7">
        <f ca="1"/>
        <v>23.805040970946138</v>
      </c>
      <c r="I7">
        <f ca="1"/>
        <v>5</v>
      </c>
      <c r="J7">
        <f t="shared" ca="1" si="0"/>
        <v>8</v>
      </c>
      <c r="K7">
        <f t="shared" ref="K7:K8" ca="1" si="2">IF(J7=0,24,J7+1)</f>
        <v>9</v>
      </c>
      <c r="L7">
        <f ca="1"/>
        <v>3.0714481585943171E-2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63.395127009694903</v>
      </c>
      <c r="H8">
        <f ca="1"/>
        <v>-36.379067154033265</v>
      </c>
      <c r="I8">
        <f ca="1"/>
        <v>11</v>
      </c>
      <c r="J8">
        <f t="shared" ca="1" si="0"/>
        <v>22</v>
      </c>
      <c r="K8">
        <f t="shared" ca="1" si="2"/>
        <v>23</v>
      </c>
      <c r="L8">
        <f ca="1"/>
        <v>9.6089068400041555E-2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62</v>
      </c>
    </row>
    <row r="15" spans="1:21" x14ac:dyDescent="0.25">
      <c r="O15" s="1" t="s">
        <v>26</v>
      </c>
      <c r="P15">
        <f ca="1">SUM(I:I)</f>
        <v>41</v>
      </c>
    </row>
    <row r="16" spans="1:21" x14ac:dyDescent="0.25">
      <c r="P16" s="5">
        <f ca="1">P15/P14</f>
        <v>0.66129032258064513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109.75011480210114</v>
      </c>
      <c r="C1">
        <f ca="1">SQRT(('1D'!$G$4-'1D'!$G2)^2+('1D'!$H$4-'1D'!$H2)^2)</f>
        <v>95.686224461629664</v>
      </c>
      <c r="D1">
        <f ca="1">SQRT(('1D'!$G$5-'1D'!$G2)^2+('1D'!$H$5-'1D'!$H2)^2)</f>
        <v>52.787539539477876</v>
      </c>
      <c r="E1">
        <f ca="1">SQRT(('1D'!$G$6-'1D'!$G2)^2+('1D'!$H$6-'1D'!$H2)^2)</f>
        <v>63.326811672866285</v>
      </c>
      <c r="F1">
        <f ca="1">SQRT(('1D'!$G$7-'1D'!$G2)^2+('1D'!$H$7-'1D'!$H2)^2)</f>
        <v>30.255942688271414</v>
      </c>
      <c r="G1">
        <f ca="1">SQRT(('1D'!$G$8-'1D'!$G2)^2+('1D'!$H$8-'1D'!$H2)^2)</f>
        <v>73.091577186246369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109.75011480210114</v>
      </c>
      <c r="B2">
        <f ca="1">SQRT(('1D'!$G$3-'1D'!$G3)^2+('1D'!$H$3-'1D'!$H3)^2)</f>
        <v>0</v>
      </c>
      <c r="C2">
        <f ca="1">SQRT(('1D'!$G$4-'1D'!$G3)^2+('1D'!$H$4-'1D'!$H3)^2)</f>
        <v>123.12716279563305</v>
      </c>
      <c r="D2">
        <f ca="1">SQRT(('1D'!$G$5-'1D'!$G3)^2+('1D'!$H$5-'1D'!$H3)^2)</f>
        <v>134.70529016555517</v>
      </c>
      <c r="E2">
        <f ca="1">SQRT(('1D'!$G$6-'1D'!$G3)^2+('1D'!$H$6-'1D'!$H3)^2)</f>
        <v>160.83000970530128</v>
      </c>
      <c r="F2">
        <f ca="1">SQRT(('1D'!$G$7-'1D'!$G3)^2+('1D'!$H$7-'1D'!$H3)^2)</f>
        <v>111.15966166766466</v>
      </c>
      <c r="G2">
        <f ca="1">SQRT(('1D'!$G$8-'1D'!$G3)^2+('1D'!$H$8-'1D'!$H3)^2)</f>
        <v>181.62852191855256</v>
      </c>
      <c r="H2">
        <f ca="1">SQRT(('1D'!$G$9-'1D'!$G3)^2+('1D'!$H$9-'1D'!$H3)^2)</f>
        <v>109.75011480210114</v>
      </c>
    </row>
    <row r="3" spans="1:8" x14ac:dyDescent="0.25">
      <c r="A3">
        <f ca="1">SQRT(('1D'!$G$2-'1D'!$G4)^2+('1D'!$H$2-'1D'!$H4)^2)</f>
        <v>95.686224461629664</v>
      </c>
      <c r="B3">
        <f ca="1">SQRT(('1D'!$G$3-'1D'!$G4)^2+('1D'!$H$3-'1D'!$H4)^2)</f>
        <v>123.12716279563305</v>
      </c>
      <c r="C3">
        <f ca="1">SQRT(('1D'!$G$4-'1D'!$G4)^2+('1D'!$H$4-'1D'!$H4)^2)</f>
        <v>0</v>
      </c>
      <c r="D3">
        <f ca="1">SQRT(('1D'!$G$5-'1D'!$G4)^2+('1D'!$H$5-'1D'!$H4)^2)</f>
        <v>59.179746597050283</v>
      </c>
      <c r="E3">
        <f ca="1">SQRT(('1D'!$G$6-'1D'!$G4)^2+('1D'!$H$6-'1D'!$H4)^2)</f>
        <v>86.045569755250867</v>
      </c>
      <c r="F3">
        <f ca="1">SQRT(('1D'!$G$7-'1D'!$G4)^2+('1D'!$H$7-'1D'!$H4)^2)</f>
        <v>66.312030012179036</v>
      </c>
      <c r="G3">
        <f ca="1">SQRT(('1D'!$G$8-'1D'!$G4)^2+('1D'!$H$8-'1D'!$H4)^2)</f>
        <v>123.63988679713837</v>
      </c>
      <c r="H3">
        <f ca="1">SQRT(('1D'!$G$9-'1D'!$G4)^2+('1D'!$H$9-'1D'!$H4)^2)</f>
        <v>95.686224461629664</v>
      </c>
    </row>
    <row r="4" spans="1:8" x14ac:dyDescent="0.25">
      <c r="A4">
        <f ca="1">SQRT(('1D'!$G$2-'1D'!$G5)^2+('1D'!$H$2-'1D'!$H5)^2)</f>
        <v>52.787539539477876</v>
      </c>
      <c r="B4">
        <f ca="1">SQRT(('1D'!$G$3-'1D'!$G5)^2+('1D'!$H$3-'1D'!$H5)^2)</f>
        <v>134.70529016555517</v>
      </c>
      <c r="C4">
        <f ca="1">SQRT(('1D'!$G$4-'1D'!$G5)^2+('1D'!$H$4-'1D'!$H5)^2)</f>
        <v>59.179746597050283</v>
      </c>
      <c r="D4">
        <f ca="1">SQRT(('1D'!$G$5-'1D'!$G5)^2+('1D'!$H$5-'1D'!$H5)^2)</f>
        <v>0</v>
      </c>
      <c r="E4">
        <f ca="1">SQRT(('1D'!$G$6-'1D'!$G5)^2+('1D'!$H$6-'1D'!$H5)^2)</f>
        <v>30.147069437207215</v>
      </c>
      <c r="F4">
        <f ca="1">SQRT(('1D'!$G$7-'1D'!$G5)^2+('1D'!$H$7-'1D'!$H5)^2)</f>
        <v>27.145596720127781</v>
      </c>
      <c r="G4">
        <f ca="1">SQRT(('1D'!$G$8-'1D'!$G5)^2+('1D'!$H$8-'1D'!$H5)^2)</f>
        <v>65.258846809448386</v>
      </c>
      <c r="H4">
        <f ca="1">SQRT(('1D'!$G$9-'1D'!$G5)^2+('1D'!$H$9-'1D'!$H5)^2)</f>
        <v>52.787539539477876</v>
      </c>
    </row>
    <row r="5" spans="1:8" x14ac:dyDescent="0.25">
      <c r="A5">
        <f ca="1">SQRT(('1D'!$G$2-'1D'!$G6)^2+('1D'!$H$2-'1D'!$H6)^2)</f>
        <v>63.326811672866285</v>
      </c>
      <c r="B5">
        <f ca="1">SQRT(('1D'!$G$3-'1D'!$G6)^2+('1D'!$H$3-'1D'!$H6)^2)</f>
        <v>160.83000970530128</v>
      </c>
      <c r="C5">
        <f ca="1">SQRT(('1D'!$G$4-'1D'!$G6)^2+('1D'!$H$4-'1D'!$H6)^2)</f>
        <v>86.045569755250867</v>
      </c>
      <c r="D5">
        <f ca="1">SQRT(('1D'!$G$5-'1D'!$G6)^2+('1D'!$H$5-'1D'!$H6)^2)</f>
        <v>30.147069437207215</v>
      </c>
      <c r="E5">
        <f ca="1">SQRT(('1D'!$G$6-'1D'!$G6)^2+('1D'!$H$6-'1D'!$H6)^2)</f>
        <v>0</v>
      </c>
      <c r="F5">
        <f ca="1">SQRT(('1D'!$G$7-'1D'!$G6)^2+('1D'!$H$7-'1D'!$H6)^2)</f>
        <v>49.682426418329911</v>
      </c>
      <c r="G5">
        <f ca="1">SQRT(('1D'!$G$8-'1D'!$G6)^2+('1D'!$H$8-'1D'!$H6)^2)</f>
        <v>38.338558896476727</v>
      </c>
      <c r="H5">
        <f ca="1">SQRT(('1D'!$G$9-'1D'!$G6)^2+('1D'!$H$9-'1D'!$H6)^2)</f>
        <v>63.326811672866285</v>
      </c>
    </row>
    <row r="6" spans="1:8" x14ac:dyDescent="0.25">
      <c r="A6">
        <f ca="1">SQRT(('1D'!$G$2-'1D'!$G7)^2+('1D'!$H$2-'1D'!$H7)^2)</f>
        <v>30.255942688271414</v>
      </c>
      <c r="B6">
        <f ca="1">SQRT(('1D'!$G$3-'1D'!$G7)^2+('1D'!$H$3-'1D'!$H7)^2)</f>
        <v>111.15966166766466</v>
      </c>
      <c r="C6">
        <f ca="1">SQRT(('1D'!$G$4-'1D'!$G7)^2+('1D'!$H$4-'1D'!$H7)^2)</f>
        <v>66.312030012179036</v>
      </c>
      <c r="D6">
        <f ca="1">SQRT(('1D'!$G$5-'1D'!$G7)^2+('1D'!$H$5-'1D'!$H7)^2)</f>
        <v>27.145596720127781</v>
      </c>
      <c r="E6">
        <f ca="1">SQRT(('1D'!$G$6-'1D'!$G7)^2+('1D'!$H$6-'1D'!$H7)^2)</f>
        <v>49.682426418329911</v>
      </c>
      <c r="F6">
        <f ca="1">SQRT(('1D'!$G$7-'1D'!$G7)^2+('1D'!$H$7-'1D'!$H7)^2)</f>
        <v>0</v>
      </c>
      <c r="G6">
        <f ca="1">SQRT(('1D'!$G$8-'1D'!$G7)^2+('1D'!$H$8-'1D'!$H7)^2)</f>
        <v>74.980324332787006</v>
      </c>
      <c r="H6">
        <f ca="1">SQRT(('1D'!$G$9-'1D'!$G7)^2+('1D'!$H$9-'1D'!$H7)^2)</f>
        <v>30.255942688271414</v>
      </c>
    </row>
    <row r="7" spans="1:8" x14ac:dyDescent="0.25">
      <c r="A7">
        <f ca="1">SQRT(('1D'!$G$2-'1D'!$G8)^2+('1D'!$H$2-'1D'!$H8)^2)</f>
        <v>73.091577186246369</v>
      </c>
      <c r="B7">
        <f ca="1">SQRT(('1D'!$G$3-'1D'!$G8)^2+('1D'!$H$3-'1D'!$H8)^2)</f>
        <v>181.62852191855256</v>
      </c>
      <c r="C7">
        <f ca="1">SQRT(('1D'!$G$4-'1D'!$G8)^2+('1D'!$H$4-'1D'!$H8)^2)</f>
        <v>123.63988679713837</v>
      </c>
      <c r="D7">
        <f ca="1">SQRT(('1D'!$G$5-'1D'!$G8)^2+('1D'!$H$5-'1D'!$H8)^2)</f>
        <v>65.258846809448386</v>
      </c>
      <c r="E7">
        <f ca="1">SQRT(('1D'!$G$6-'1D'!$G8)^2+('1D'!$H$6-'1D'!$H8)^2)</f>
        <v>38.338558896476727</v>
      </c>
      <c r="F7">
        <f ca="1">SQRT(('1D'!$G$7-'1D'!$G8)^2+('1D'!$H$7-'1D'!$H8)^2)</f>
        <v>74.980324332787006</v>
      </c>
      <c r="G7">
        <f ca="1">SQRT(('1D'!$G$8-'1D'!$G8)^2+('1D'!$H$8-'1D'!$H8)^2)</f>
        <v>0</v>
      </c>
      <c r="H7">
        <f ca="1">SQRT(('1D'!$G$9-'1D'!$G8)^2+('1D'!$H$9-'1D'!$H8)^2)</f>
        <v>73.091577186246369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109.75011480210114</v>
      </c>
      <c r="C8">
        <f ca="1">SQRT(('1D'!$G$4-'1D'!$G9)^2+('1D'!$H$4-'1D'!$H9)^2)</f>
        <v>95.686224461629664</v>
      </c>
      <c r="D8">
        <f ca="1">SQRT(('1D'!$G$5-'1D'!$G9)^2+('1D'!$H$5-'1D'!$H9)^2)</f>
        <v>52.787539539477876</v>
      </c>
      <c r="E8">
        <f ca="1">SQRT(('1D'!$G$6-'1D'!$G9)^2+('1D'!$H$6-'1D'!$H9)^2)</f>
        <v>63.326811672866285</v>
      </c>
      <c r="F8">
        <f ca="1">SQRT(('1D'!$G$7-'1D'!$G9)^2+('1D'!$H$7-'1D'!$H9)^2)</f>
        <v>30.255942688271414</v>
      </c>
      <c r="G8">
        <f ca="1">SQRT(('1D'!$G$8-'1D'!$G9)^2+('1D'!$H$8-'1D'!$H9)^2)</f>
        <v>73.091577186246369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9" sqref="G9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1.3718764350262642</v>
      </c>
      <c r="C1">
        <f ca="1">Distances!C1/80</f>
        <v>1.1960778057703707</v>
      </c>
      <c r="D1">
        <f ca="1">Distances!D1/80</f>
        <v>0.65984424424347343</v>
      </c>
      <c r="E1">
        <f ca="1">Distances!E1/80</f>
        <v>0.79158514591082851</v>
      </c>
      <c r="F1">
        <f ca="1">Distances!F1/80</f>
        <v>0.37819928360339267</v>
      </c>
      <c r="G1">
        <f ca="1">Distances!G1/80</f>
        <v>0.91364471482807963</v>
      </c>
      <c r="H1">
        <f>Distances!H1/80</f>
        <v>0</v>
      </c>
    </row>
    <row r="2" spans="1:8" x14ac:dyDescent="0.25">
      <c r="A2">
        <f ca="1">Distances!A2/80</f>
        <v>1.3718764350262642</v>
      </c>
      <c r="B2">
        <f ca="1">Distances!B2/80</f>
        <v>0</v>
      </c>
      <c r="C2">
        <f ca="1">Distances!C2/80</f>
        <v>1.5390895349454132</v>
      </c>
      <c r="D2">
        <f ca="1">Distances!D2/80</f>
        <v>1.6838161270694396</v>
      </c>
      <c r="E2">
        <f ca="1">Distances!E2/80</f>
        <v>2.0103751213162662</v>
      </c>
      <c r="F2">
        <f ca="1">Distances!F2/80</f>
        <v>1.3894957708458082</v>
      </c>
      <c r="G2">
        <f ca="1">Distances!G2/80</f>
        <v>2.2703565239819072</v>
      </c>
      <c r="H2">
        <f ca="1">Distances!H2/80</f>
        <v>1.3718764350262642</v>
      </c>
    </row>
    <row r="3" spans="1:8" x14ac:dyDescent="0.25">
      <c r="A3">
        <f ca="1">Distances!A3/80</f>
        <v>1.1960778057703707</v>
      </c>
      <c r="B3">
        <f ca="1">Distances!B3/80</f>
        <v>1.5390895349454132</v>
      </c>
      <c r="C3">
        <f ca="1">Distances!C3/80</f>
        <v>0</v>
      </c>
      <c r="D3">
        <f ca="1">Distances!D3/80</f>
        <v>0.73974683246312856</v>
      </c>
      <c r="E3">
        <f ca="1">Distances!E3/80</f>
        <v>1.0755696219406359</v>
      </c>
      <c r="F3">
        <f ca="1">Distances!F3/80</f>
        <v>0.82890037515223791</v>
      </c>
      <c r="G3">
        <f ca="1">Distances!G3/80</f>
        <v>1.5454985849642298</v>
      </c>
      <c r="H3">
        <f ca="1">Distances!H3/80</f>
        <v>1.1960778057703707</v>
      </c>
    </row>
    <row r="4" spans="1:8" x14ac:dyDescent="0.25">
      <c r="A4">
        <f ca="1">Distances!A4/80</f>
        <v>0.65984424424347343</v>
      </c>
      <c r="B4">
        <f ca="1">Distances!B4/80</f>
        <v>1.6838161270694396</v>
      </c>
      <c r="C4">
        <f ca="1">Distances!C4/80</f>
        <v>0.73974683246312856</v>
      </c>
      <c r="D4">
        <f ca="1">Distances!D4/80</f>
        <v>0</v>
      </c>
      <c r="E4">
        <f ca="1">Distances!E4/80</f>
        <v>0.37683836796509018</v>
      </c>
      <c r="F4">
        <f ca="1">Distances!F4/80</f>
        <v>0.33931995900159728</v>
      </c>
      <c r="G4">
        <f ca="1">Distances!G4/80</f>
        <v>0.81573558511810484</v>
      </c>
      <c r="H4">
        <f ca="1">Distances!H4/80</f>
        <v>0.65984424424347343</v>
      </c>
    </row>
    <row r="5" spans="1:8" x14ac:dyDescent="0.25">
      <c r="A5">
        <f ca="1">Distances!A5/80</f>
        <v>0.79158514591082851</v>
      </c>
      <c r="B5">
        <f ca="1">Distances!B5/80</f>
        <v>2.0103751213162662</v>
      </c>
      <c r="C5">
        <f ca="1">Distances!C5/80</f>
        <v>1.0755696219406359</v>
      </c>
      <c r="D5">
        <f ca="1">Distances!D5/80</f>
        <v>0.37683836796509018</v>
      </c>
      <c r="E5">
        <f ca="1">Distances!E5/80</f>
        <v>0</v>
      </c>
      <c r="F5">
        <f ca="1">Distances!F5/80</f>
        <v>0.62103033022912391</v>
      </c>
      <c r="G5">
        <f ca="1">Distances!G5/80</f>
        <v>0.47923198620595908</v>
      </c>
      <c r="H5">
        <f ca="1">Distances!H5/80</f>
        <v>0.79158514591082851</v>
      </c>
    </row>
    <row r="6" spans="1:8" x14ac:dyDescent="0.25">
      <c r="A6">
        <f ca="1">Distances!A6/80</f>
        <v>0.37819928360339267</v>
      </c>
      <c r="B6">
        <f ca="1">Distances!B6/80</f>
        <v>1.3894957708458082</v>
      </c>
      <c r="C6">
        <f ca="1">Distances!C6/80</f>
        <v>0.82890037515223791</v>
      </c>
      <c r="D6">
        <f ca="1">Distances!D6/80</f>
        <v>0.33931995900159728</v>
      </c>
      <c r="E6">
        <f ca="1">Distances!E6/80</f>
        <v>0.62103033022912391</v>
      </c>
      <c r="F6">
        <f ca="1">Distances!F6/80</f>
        <v>0</v>
      </c>
      <c r="G6">
        <f ca="1">Distances!G6/80</f>
        <v>0.93725405415983754</v>
      </c>
      <c r="H6">
        <f ca="1">Distances!H6/80</f>
        <v>0.37819928360339267</v>
      </c>
    </row>
    <row r="7" spans="1:8" x14ac:dyDescent="0.25">
      <c r="A7">
        <f ca="1">Distances!A7/80</f>
        <v>0.91364471482807963</v>
      </c>
      <c r="B7">
        <f ca="1">Distances!B7/80</f>
        <v>2.2703565239819072</v>
      </c>
      <c r="C7">
        <f ca="1">Distances!C7/80</f>
        <v>1.5454985849642298</v>
      </c>
      <c r="D7">
        <f ca="1">Distances!D7/80</f>
        <v>0.81573558511810484</v>
      </c>
      <c r="E7">
        <f ca="1">Distances!E7/80</f>
        <v>0.47923198620595908</v>
      </c>
      <c r="F7">
        <f ca="1">Distances!F7/80</f>
        <v>0.93725405415983754</v>
      </c>
      <c r="G7">
        <f ca="1">Distances!G7/80</f>
        <v>0</v>
      </c>
      <c r="H7">
        <f ca="1">Distances!H7/80</f>
        <v>0.91364471482807963</v>
      </c>
    </row>
    <row r="8" spans="1:8" x14ac:dyDescent="0.25">
      <c r="A8">
        <f>Distances!A8/80</f>
        <v>0</v>
      </c>
      <c r="B8">
        <f ca="1">Distances!B8/80</f>
        <v>1.3718764350262642</v>
      </c>
      <c r="C8">
        <f ca="1">Distances!C8/80</f>
        <v>1.1960778057703707</v>
      </c>
      <c r="D8">
        <f ca="1">Distances!D8/80</f>
        <v>0.65984424424347343</v>
      </c>
      <c r="E8">
        <f ca="1">Distances!E8/80</f>
        <v>0.79158514591082851</v>
      </c>
      <c r="F8">
        <f ca="1">Distances!F8/80</f>
        <v>0.37819928360339267</v>
      </c>
      <c r="G8">
        <f ca="1">Distances!G8/80</f>
        <v>0.91364471482807963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2020-10-07T10:17:27Z</dcterms:modified>
</cp:coreProperties>
</file>