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9 3\"/>
    </mc:Choice>
  </mc:AlternateContent>
  <xr:revisionPtr revIDLastSave="0" documentId="13_ncr:1_{8AF9FC8D-2EDC-45FF-A6C3-69596B50D02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'1D'!$L$2:$L$12</definedName>
    <definedName name="CoordinatesX">'1D'!$G$3:$G$11</definedName>
    <definedName name="CoordinatesY">'1D'!$H$3:$H$11</definedName>
    <definedName name="Demand">'1D'!$I$2:$I$12</definedName>
    <definedName name="DistanceCost">'1D'!$C$2:$C$4</definedName>
    <definedName name="Distances">Distances!$A$1:$K$11</definedName>
    <definedName name="Locations">'1D'!$F$2:$F$12</definedName>
    <definedName name="PalletCapacity">'1D'!$E$2:$E$4</definedName>
    <definedName name="Stores">'1D'!$F$3:$F$11</definedName>
    <definedName name="TimeCost">'1D'!$D$2:$D$4</definedName>
    <definedName name="Times">Times!$A$1:$K$11</definedName>
    <definedName name="Vehicles">'1D'!$A$2:$A$4</definedName>
    <definedName name="VehicleTypes">'1D'!$B$2:$B$4</definedName>
    <definedName name="WindowEnd">'1D'!$K$2:$K$12</definedName>
    <definedName name="WindowStart">'1D'!$J$2:$J$12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4" l="1"/>
  <c r="M2" i="4"/>
  <c r="N2" i="4"/>
  <c r="O2" i="4"/>
  <c r="P2" i="4"/>
  <c r="Q2" i="4"/>
  <c r="L3" i="4"/>
  <c r="M3" i="4"/>
  <c r="N3" i="4"/>
  <c r="O3" i="4"/>
  <c r="P3" i="4"/>
  <c r="Q3" i="4"/>
  <c r="L4" i="4"/>
  <c r="M4" i="4"/>
  <c r="N4" i="4"/>
  <c r="O4" i="4"/>
  <c r="P4" i="4"/>
  <c r="Q4" i="4"/>
  <c r="L5" i="4"/>
  <c r="M5" i="4"/>
  <c r="N5" i="4"/>
  <c r="O5" i="4"/>
  <c r="P5" i="4"/>
  <c r="Q5" i="4"/>
  <c r="L6" i="4"/>
  <c r="M6" i="4"/>
  <c r="N6" i="4"/>
  <c r="O6" i="4"/>
  <c r="P6" i="4"/>
  <c r="Q6" i="4"/>
  <c r="L7" i="4"/>
  <c r="M7" i="4"/>
  <c r="N7" i="4"/>
  <c r="O7" i="4"/>
  <c r="P7" i="4"/>
  <c r="Q7" i="4"/>
  <c r="L8" i="4"/>
  <c r="M8" i="4"/>
  <c r="N8" i="4"/>
  <c r="O8" i="4"/>
  <c r="P8" i="4"/>
  <c r="Q8" i="4"/>
  <c r="L9" i="4"/>
  <c r="M9" i="4"/>
  <c r="N9" i="4"/>
  <c r="O9" i="4"/>
  <c r="P9" i="4"/>
  <c r="Q9" i="4"/>
  <c r="L10" i="4"/>
  <c r="M10" i="4"/>
  <c r="N10" i="4"/>
  <c r="O10" i="4"/>
  <c r="P10" i="4"/>
  <c r="Q10" i="4"/>
  <c r="A11" i="4"/>
  <c r="K11" i="4"/>
  <c r="L11" i="4"/>
  <c r="M11" i="4"/>
  <c r="N11" i="4"/>
  <c r="O11" i="4"/>
  <c r="P11" i="4"/>
  <c r="Q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Q1" i="4"/>
  <c r="P1" i="4"/>
  <c r="O1" i="4"/>
  <c r="N1" i="4"/>
  <c r="M1" i="4"/>
  <c r="L1" i="4"/>
  <c r="K1" i="4"/>
  <c r="L3" i="3" l="1" a="1"/>
  <c r="L3" i="3" s="1"/>
  <c r="A11" i="1" l="1"/>
  <c r="K11" i="1"/>
  <c r="K1" i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3" i="3" a="1"/>
  <c r="C3" i="3" s="1"/>
  <c r="P5" i="3" l="1"/>
  <c r="A1" i="1"/>
  <c r="A1" i="4" s="1"/>
  <c r="J10" i="3" l="1"/>
  <c r="K10" i="3" s="1"/>
  <c r="J11" i="3"/>
  <c r="K11" i="3" s="1"/>
  <c r="J7" i="3"/>
  <c r="K7" i="3" s="1"/>
  <c r="J9" i="3"/>
  <c r="K9" i="3" s="1"/>
  <c r="J8" i="3"/>
  <c r="K8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F3" i="1" l="1"/>
  <c r="F3" i="4" s="1"/>
  <c r="C4" i="1"/>
  <c r="C4" i="4" s="1"/>
  <c r="K4" i="1"/>
  <c r="K4" i="4" s="1"/>
  <c r="H5" i="1"/>
  <c r="H5" i="4" s="1"/>
  <c r="E6" i="1"/>
  <c r="E6" i="4" s="1"/>
  <c r="J7" i="1"/>
  <c r="J7" i="4" s="1"/>
  <c r="G8" i="1"/>
  <c r="G8" i="4" s="1"/>
  <c r="D9" i="1"/>
  <c r="D9" i="4" s="1"/>
  <c r="A10" i="1"/>
  <c r="A10" i="4" s="1"/>
  <c r="I10" i="1"/>
  <c r="I10" i="4" s="1"/>
  <c r="F11" i="1"/>
  <c r="F11" i="4" s="1"/>
  <c r="G11" i="1"/>
  <c r="G11" i="4" s="1"/>
  <c r="D10" i="1"/>
  <c r="D10" i="4" s="1"/>
  <c r="I6" i="1"/>
  <c r="I6" i="4" s="1"/>
  <c r="A9" i="1"/>
  <c r="A9" i="4" s="1"/>
  <c r="G3" i="1"/>
  <c r="G3" i="4" s="1"/>
  <c r="D4" i="1"/>
  <c r="D4" i="4" s="1"/>
  <c r="A5" i="1"/>
  <c r="A5" i="4" s="1"/>
  <c r="I5" i="1"/>
  <c r="I5" i="4" s="1"/>
  <c r="F6" i="1"/>
  <c r="F6" i="4" s="1"/>
  <c r="C7" i="1"/>
  <c r="C7" i="4" s="1"/>
  <c r="K7" i="1"/>
  <c r="K7" i="4" s="1"/>
  <c r="H8" i="1"/>
  <c r="H8" i="4" s="1"/>
  <c r="E9" i="1"/>
  <c r="E9" i="4" s="1"/>
  <c r="J10" i="1"/>
  <c r="J10" i="4" s="1"/>
  <c r="H3" i="1"/>
  <c r="H3" i="4" s="1"/>
  <c r="E4" i="1"/>
  <c r="E4" i="4" s="1"/>
  <c r="J5" i="1"/>
  <c r="J5" i="4" s="1"/>
  <c r="G6" i="1"/>
  <c r="G6" i="4" s="1"/>
  <c r="D7" i="1"/>
  <c r="D7" i="4" s="1"/>
  <c r="A8" i="1"/>
  <c r="A8" i="4" s="1"/>
  <c r="I8" i="1"/>
  <c r="I8" i="4" s="1"/>
  <c r="F9" i="1"/>
  <c r="F9" i="4" s="1"/>
  <c r="C10" i="1"/>
  <c r="C10" i="4" s="1"/>
  <c r="K10" i="1"/>
  <c r="K10" i="4" s="1"/>
  <c r="H11" i="1"/>
  <c r="H11" i="4" s="1"/>
  <c r="J8" i="1"/>
  <c r="J8" i="4" s="1"/>
  <c r="I11" i="1"/>
  <c r="I11" i="4" s="1"/>
  <c r="C8" i="1"/>
  <c r="C8" i="4" s="1"/>
  <c r="E10" i="1"/>
  <c r="E10" i="4" s="1"/>
  <c r="C3" i="1"/>
  <c r="C3" i="4" s="1"/>
  <c r="E5" i="1"/>
  <c r="E5" i="4" s="1"/>
  <c r="D8" i="1"/>
  <c r="D8" i="4" s="1"/>
  <c r="C11" i="1"/>
  <c r="C11" i="4" s="1"/>
  <c r="J4" i="1"/>
  <c r="J4" i="4" s="1"/>
  <c r="F8" i="1"/>
  <c r="F8" i="4" s="1"/>
  <c r="E11" i="1"/>
  <c r="E11" i="4" s="1"/>
  <c r="A3" i="1"/>
  <c r="A3" i="4" s="1"/>
  <c r="I3" i="1"/>
  <c r="I3" i="4" s="1"/>
  <c r="F4" i="1"/>
  <c r="F4" i="4" s="1"/>
  <c r="C5" i="1"/>
  <c r="C5" i="4" s="1"/>
  <c r="K5" i="1"/>
  <c r="K5" i="4" s="1"/>
  <c r="H6" i="1"/>
  <c r="H6" i="4" s="1"/>
  <c r="E7" i="1"/>
  <c r="E7" i="4" s="1"/>
  <c r="G9" i="1"/>
  <c r="G9" i="4" s="1"/>
  <c r="F7" i="1"/>
  <c r="F7" i="4" s="1"/>
  <c r="H9" i="1"/>
  <c r="H9" i="4" s="1"/>
  <c r="J11" i="1"/>
  <c r="J11" i="4" s="1"/>
  <c r="H4" i="1"/>
  <c r="H4" i="4" s="1"/>
  <c r="J6" i="1"/>
  <c r="J6" i="4" s="1"/>
  <c r="I9" i="1"/>
  <c r="I9" i="4" s="1"/>
  <c r="I7" i="1"/>
  <c r="I7" i="4" s="1"/>
  <c r="H10" i="1"/>
  <c r="H10" i="4" s="1"/>
  <c r="J3" i="1"/>
  <c r="J3" i="4" s="1"/>
  <c r="G4" i="1"/>
  <c r="G4" i="4" s="1"/>
  <c r="D5" i="1"/>
  <c r="D5" i="4" s="1"/>
  <c r="A6" i="1"/>
  <c r="A6" i="4" s="1"/>
  <c r="K8" i="1"/>
  <c r="K8" i="4" s="1"/>
  <c r="K3" i="1"/>
  <c r="K3" i="4" s="1"/>
  <c r="G7" i="1"/>
  <c r="G7" i="4" s="1"/>
  <c r="F10" i="1"/>
  <c r="F10" i="4" s="1"/>
  <c r="D6" i="1"/>
  <c r="D6" i="4" s="1"/>
  <c r="C9" i="1"/>
  <c r="C9" i="4" s="1"/>
  <c r="D3" i="1"/>
  <c r="D3" i="4" s="1"/>
  <c r="A4" i="1"/>
  <c r="A4" i="4" s="1"/>
  <c r="I4" i="1"/>
  <c r="I4" i="4" s="1"/>
  <c r="F5" i="1"/>
  <c r="F5" i="4" s="1"/>
  <c r="C6" i="1"/>
  <c r="C6" i="4" s="1"/>
  <c r="K6" i="1"/>
  <c r="K6" i="4" s="1"/>
  <c r="H7" i="1"/>
  <c r="H7" i="4" s="1"/>
  <c r="E8" i="1"/>
  <c r="E8" i="4" s="1"/>
  <c r="J9" i="1"/>
  <c r="J9" i="4" s="1"/>
  <c r="G10" i="1"/>
  <c r="G10" i="4" s="1"/>
  <c r="D11" i="1"/>
  <c r="D11" i="4" s="1"/>
  <c r="E3" i="1"/>
  <c r="E3" i="4" s="1"/>
  <c r="G5" i="1"/>
  <c r="G5" i="4" s="1"/>
  <c r="A7" i="1"/>
  <c r="A7" i="4" s="1"/>
  <c r="K9" i="1"/>
  <c r="K9" i="4" s="1"/>
  <c r="E1" i="1"/>
  <c r="E1" i="4" s="1"/>
  <c r="F1" i="1"/>
  <c r="F1" i="4" s="1"/>
  <c r="J1" i="1"/>
  <c r="J1" i="4" s="1"/>
  <c r="I1" i="1"/>
  <c r="I1" i="4" s="1"/>
  <c r="G1" i="1"/>
  <c r="G1" i="4" s="1"/>
  <c r="H1" i="1"/>
  <c r="H1" i="4" s="1"/>
  <c r="P15" i="3"/>
  <c r="P16" i="3" s="1"/>
  <c r="G3" i="3"/>
  <c r="J2" i="1" s="1"/>
  <c r="J2" i="4" s="1"/>
  <c r="D1" i="1"/>
  <c r="D1" i="4" s="1"/>
  <c r="C1" i="1"/>
  <c r="C1" i="4" s="1"/>
  <c r="G2" i="1" l="1"/>
  <c r="G2" i="4" s="1"/>
  <c r="F2" i="1"/>
  <c r="F2" i="4" s="1"/>
  <c r="E2" i="1"/>
  <c r="E2" i="4" s="1"/>
  <c r="C2" i="1"/>
  <c r="C2" i="4" s="1"/>
  <c r="H2" i="1"/>
  <c r="H2" i="4" s="1"/>
  <c r="D2" i="1"/>
  <c r="D2" i="4" s="1"/>
  <c r="A2" i="1"/>
  <c r="A2" i="4" s="1"/>
  <c r="B7" i="1"/>
  <c r="B7" i="4" s="1"/>
  <c r="B11" i="1"/>
  <c r="B11" i="4" s="1"/>
  <c r="B6" i="1"/>
  <c r="B6" i="4" s="1"/>
  <c r="B2" i="1"/>
  <c r="B2" i="4" s="1"/>
  <c r="B10" i="1"/>
  <c r="B10" i="4" s="1"/>
  <c r="K2" i="1"/>
  <c r="K2" i="4" s="1"/>
  <c r="B5" i="1"/>
  <c r="B5" i="4" s="1"/>
  <c r="B8" i="1"/>
  <c r="B8" i="4" s="1"/>
  <c r="B4" i="1"/>
  <c r="B4" i="4" s="1"/>
  <c r="B3" i="1"/>
  <c r="B3" i="4" s="1"/>
  <c r="B9" i="1"/>
  <c r="B9" i="4" s="1"/>
  <c r="I2" i="1"/>
  <c r="I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<sst xmlns="http://schemas.openxmlformats.org/spreadsheetml/2006/main" count="38" uniqueCount="35">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</sst>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87.969013643129301</c:v>
                </c:pt>
                <c:pt idx="2">
                  <c:v>21.804646694184981</c:v>
                </c:pt>
                <c:pt idx="3">
                  <c:v>34.058134441000078</c:v>
                </c:pt>
                <c:pt idx="4">
                  <c:v>78.592131341974422</c:v>
                </c:pt>
                <c:pt idx="5">
                  <c:v>79.921889906539505</c:v>
                </c:pt>
                <c:pt idx="6">
                  <c:v>-7.1253972470639155</c:v>
                </c:pt>
                <c:pt idx="7">
                  <c:v>69.637121537345266</c:v>
                </c:pt>
                <c:pt idx="8">
                  <c:v>-89.888357203073411</c:v>
                </c:pt>
                <c:pt idx="9">
                  <c:v>79.718606588756629</c:v>
                </c:pt>
                <c:pt idx="10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-6.6728552229482574</c:v>
                </c:pt>
                <c:pt idx="2">
                  <c:v>84.261719045865348</c:v>
                </c:pt>
                <c:pt idx="3">
                  <c:v>-32.421742515411921</c:v>
                </c:pt>
                <c:pt idx="4">
                  <c:v>-5.7770485493521875</c:v>
                </c:pt>
                <c:pt idx="5">
                  <c:v>88.367237326859438</c:v>
                </c:pt>
                <c:pt idx="6">
                  <c:v>45.757295207712787</c:v>
                </c:pt>
                <c:pt idx="7">
                  <c:v>20.552639029651573</c:v>
                </c:pt>
                <c:pt idx="8">
                  <c:v>70.650322888760911</c:v>
                </c:pt>
                <c:pt idx="9">
                  <c:v>63.075303076746394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workbookViewId="0">
      <selection activeCell="L3" sqref="L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8 metre</v>
      </c>
      <c r="C2" cm="1">
        <f t="array" aca="1" ref="C2:E2" ca="1">_xlfn.XLOOKUP(B2,OFFSET($R$2,0,0,$P$8,1),OFFSET($S$2,0,0,$P$8,3))</f>
        <v>0.89164455543749654</v>
      </c>
      <c r="D2" s="8">
        <f ca="1"/>
        <v>13.203128546547127</v>
      </c>
      <c r="E2" s="2">
        <f ca="1"/>
        <v>22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9</v>
      </c>
      <c r="R2" t="s">
        <v>29</v>
      </c>
      <c r="S2" cm="1">
        <f t="array" aca="1" ref="S2:S4" ca="1">_xlfn.RANDARRAY(P8,1,P10,P9,FALSE)</f>
        <v>0.98898715471534193</v>
      </c>
      <c r="T2" cm="1">
        <f t="array" aca="1" ref="T2:T4" ca="1">_xlfn.RANDARRAY(P8,1,P12,P11,FALSE)</f>
        <v>10.926657534661485</v>
      </c>
      <c r="U2">
        <v>16</v>
      </c>
    </row>
    <row r="3" spans="1:21" x14ac:dyDescent="0.25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0.90058551647226515</v>
      </c>
      <c r="D3" s="8">
        <f ca="1"/>
        <v>7.6031871728130298</v>
      </c>
      <c r="E3" s="2">
        <f ca="1"/>
        <v>30</v>
      </c>
      <c r="F3">
        <v>1</v>
      </c>
      <c r="G3" cm="1">
        <f t="array" aca="1" ref="G3:H11" ca="1">_xlfn.RANDARRAY(P2,2,P4,P3,FALSE)</f>
        <v>87.969013643129301</v>
      </c>
      <c r="H3">
        <f ca="1"/>
        <v>-6.6728552229482574</v>
      </c>
      <c r="I3" cm="1">
        <f t="array" aca="1" ref="I3:I11" ca="1">_xlfn.RANDARRAY(P2,1,1,ROUNDUP((P14/P2),0),TRUE)</f>
        <v>3</v>
      </c>
      <c r="J3">
        <f ca="1">IF(RAND()&lt;$P$5,RANDBETWEEN(5,23), 0)</f>
        <v>0</v>
      </c>
      <c r="K3">
        <f ca="1">IF(J3=0,24,J3+1)</f>
        <v>24</v>
      </c>
      <c r="L3" cm="1">
        <f t="array" aca="1" ref="L3:L11" ca="1">_xlfn.RANDARRAY(P2,1,P7,P6,FALSE)</f>
        <v>0.12582836425890115</v>
      </c>
      <c r="O3" s="1" t="s">
        <v>14</v>
      </c>
      <c r="P3">
        <v>100</v>
      </c>
      <c r="R3" t="s">
        <v>30</v>
      </c>
      <c r="S3">
        <f ca="1"/>
        <v>0.89164455543749654</v>
      </c>
      <c r="T3">
        <f ca="1"/>
        <v>13.203128546547127</v>
      </c>
      <c r="U3">
        <v>22</v>
      </c>
    </row>
    <row r="4" spans="1:21" x14ac:dyDescent="0.25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0.89164455543749654</v>
      </c>
      <c r="D4" s="8">
        <f ca="1"/>
        <v>13.203128546547127</v>
      </c>
      <c r="E4" s="2">
        <f ca="1"/>
        <v>22</v>
      </c>
      <c r="F4">
        <v>2</v>
      </c>
      <c r="G4">
        <f ca="1"/>
        <v>21.804646694184981</v>
      </c>
      <c r="H4">
        <f ca="1"/>
        <v>84.261719045865348</v>
      </c>
      <c r="I4">
        <f ca="1"/>
        <v>6</v>
      </c>
      <c r="J4">
        <f t="shared" ref="J4:J11" ca="1" si="0">IF(RAND()&lt;$P$5,RANDBETWEEN(5,23), 0)</f>
        <v>0</v>
      </c>
      <c r="K4">
        <f t="shared" ref="K4:K6" ca="1" si="1">IF(J4=0,24,J4+1)</f>
        <v>24</v>
      </c>
      <c r="L4">
        <f ca="1"/>
        <v>7.4050577452780958E-2</v>
      </c>
      <c r="O4" s="1" t="s">
        <v>15</v>
      </c>
      <c r="P4">
        <v>-100</v>
      </c>
      <c r="R4" t="s">
        <v>31</v>
      </c>
      <c r="S4">
        <f ca="1"/>
        <v>0.90058551647226515</v>
      </c>
      <c r="T4">
        <f ca="1"/>
        <v>7.6031871728130298</v>
      </c>
      <c r="U4">
        <v>30</v>
      </c>
    </row>
    <row r="5" spans="1:21" x14ac:dyDescent="0.25">
      <c r="F5">
        <v>3</v>
      </c>
      <c r="G5">
        <f ca="1"/>
        <v>34.058134441000078</v>
      </c>
      <c r="H5">
        <f ca="1"/>
        <v>-32.421742515411921</v>
      </c>
      <c r="I5">
        <f ca="1"/>
        <v>9</v>
      </c>
      <c r="J5">
        <f t="shared" ca="1" si="0"/>
        <v>0</v>
      </c>
      <c r="K5">
        <f t="shared" ca="1" si="1"/>
        <v>24</v>
      </c>
      <c r="L5">
        <f ca="1"/>
        <v>3.2288466686392597E-2</v>
      </c>
      <c r="O5" s="1" t="s">
        <v>23</v>
      </c>
      <c r="P5" s="5">
        <f ca="1">COUNT(E:E)/P2/2</f>
        <v>0.16666666666666666</v>
      </c>
      <c r="R5" s="6"/>
    </row>
    <row r="6" spans="1:21" x14ac:dyDescent="0.25">
      <c r="F6">
        <v>4</v>
      </c>
      <c r="G6">
        <f ca="1"/>
        <v>78.592131341974422</v>
      </c>
      <c r="H6">
        <f ca="1"/>
        <v>-5.7770485493521875</v>
      </c>
      <c r="I6">
        <f ca="1"/>
        <v>4</v>
      </c>
      <c r="J6">
        <f t="shared" ca="1" si="0"/>
        <v>0</v>
      </c>
      <c r="K6">
        <f t="shared" ca="1" si="1"/>
        <v>24</v>
      </c>
      <c r="L6">
        <f ca="1"/>
        <v>0.15298825550722908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79.921889906539505</v>
      </c>
      <c r="H7">
        <f ca="1"/>
        <v>88.367237326859438</v>
      </c>
      <c r="I7">
        <f ca="1"/>
        <v>3</v>
      </c>
      <c r="J7">
        <f t="shared" ca="1" si="0"/>
        <v>0</v>
      </c>
      <c r="K7">
        <f t="shared" ref="K7" ca="1" si="2">IF(J7=0,24,J7+1)</f>
        <v>24</v>
      </c>
      <c r="L7">
        <f ca="1"/>
        <v>0.14402163478552069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-7.1253972470639155</v>
      </c>
      <c r="H8">
        <f ca="1"/>
        <v>45.757295207712787</v>
      </c>
      <c r="I8">
        <f ca="1"/>
        <v>8</v>
      </c>
      <c r="J8">
        <f t="shared" ca="1" si="0"/>
        <v>0</v>
      </c>
      <c r="K8">
        <f t="shared" ref="K8:K11" ca="1" si="3">IF(J8=0,24,J8+1)</f>
        <v>24</v>
      </c>
      <c r="L8">
        <f ca="1"/>
        <v>0.10452848461543987</v>
      </c>
      <c r="O8" s="1" t="s">
        <v>32</v>
      </c>
      <c r="P8">
        <v>3</v>
      </c>
    </row>
    <row r="9" spans="1:21" x14ac:dyDescent="0.25">
      <c r="F9">
        <v>7</v>
      </c>
      <c r="G9">
        <f ca="1"/>
        <v>69.637121537345266</v>
      </c>
      <c r="H9">
        <f ca="1"/>
        <v>20.552639029651573</v>
      </c>
      <c r="I9">
        <f ca="1"/>
        <v>1</v>
      </c>
      <c r="J9">
        <f t="shared" ca="1" si="0"/>
        <v>0</v>
      </c>
      <c r="K9">
        <f t="shared" ca="1" si="3"/>
        <v>24</v>
      </c>
      <c r="L9">
        <f ca="1"/>
        <v>3.3253121682025627E-2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-89.888357203073411</v>
      </c>
      <c r="H10">
        <f ca="1"/>
        <v>70.650322888760911</v>
      </c>
      <c r="I10">
        <f ca="1"/>
        <v>4</v>
      </c>
      <c r="J10">
        <f t="shared" ca="1" si="0"/>
        <v>0</v>
      </c>
      <c r="K10">
        <f t="shared" ca="1" si="3"/>
        <v>24</v>
      </c>
      <c r="L10">
        <f ca="1"/>
        <v>5.9441408540245433E-2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79.718606588756629</v>
      </c>
      <c r="H11">
        <f ca="1"/>
        <v>63.075303076746394</v>
      </c>
      <c r="I11">
        <f ca="1"/>
        <v>1</v>
      </c>
      <c r="J11">
        <f t="shared" ca="1" si="0"/>
        <v>0</v>
      </c>
      <c r="K11">
        <f t="shared" ca="1" si="3"/>
        <v>24</v>
      </c>
      <c r="L11">
        <f ca="1"/>
        <v>0.15099538882268007</v>
      </c>
      <c r="O11" s="1" t="s">
        <v>21</v>
      </c>
      <c r="P11">
        <v>15</v>
      </c>
    </row>
    <row r="12" spans="1:21" x14ac:dyDescent="0.25">
      <c r="F12" t="s">
        <v>11</v>
      </c>
      <c r="G12">
        <v>0</v>
      </c>
      <c r="H12">
        <v>0</v>
      </c>
      <c r="I12">
        <v>0</v>
      </c>
      <c r="J12">
        <v>0</v>
      </c>
      <c r="K12">
        <v>32</v>
      </c>
      <c r="L12">
        <v>0</v>
      </c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74</v>
      </c>
    </row>
    <row r="15" spans="1:21" x14ac:dyDescent="0.25">
      <c r="O15" s="1" t="s">
        <v>26</v>
      </c>
      <c r="P15">
        <f ca="1">SUM(I:I)</f>
        <v>39</v>
      </c>
    </row>
    <row r="16" spans="1:21" x14ac:dyDescent="0.25">
      <c r="P16" s="5">
        <f ca="1">P15/P14</f>
        <v>0.52702702702702697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11"/>
  <sheetViews>
    <sheetView workbookViewId="0">
      <selection activeCell="L16" sqref="L16"/>
    </sheetView>
  </sheetViews>
  <sheetFormatPr defaultRowHeight="15" x14ac:dyDescent="0.25"/>
  <sheetData>
    <row r="1" spans="1:11" x14ac:dyDescent="0.25">
      <c r="A1">
        <f>SQRT(('1D'!$G$2-'1D'!$G2)^2+('1D'!$H$2-'1D'!$H2)^2)</f>
        <v>0</v>
      </c>
      <c r="B1">
        <f ca="1">SQRT(('1D'!$G$3-'1D'!$G2)^2+('1D'!$H$3-'1D'!$H2)^2)</f>
        <v>88.221734046500671</v>
      </c>
      <c r="C1">
        <f ca="1">SQRT(('1D'!$G$4-'1D'!$G2)^2+('1D'!$H$4-'1D'!$H2)^2)</f>
        <v>87.037232918002275</v>
      </c>
      <c r="D1">
        <f ca="1">SQRT(('1D'!$G$5-'1D'!$G2)^2+('1D'!$H$5-'1D'!$H2)^2)</f>
        <v>47.022610618051658</v>
      </c>
      <c r="E1">
        <f ca="1">SQRT(('1D'!$G$6-'1D'!$G2)^2+('1D'!$H$6-'1D'!$H2)^2)</f>
        <v>78.804171201883278</v>
      </c>
      <c r="F1">
        <f ca="1">SQRT(('1D'!$G$7-'1D'!$G2)^2+('1D'!$H$7-'1D'!$H2)^2)</f>
        <v>119.14813099253601</v>
      </c>
      <c r="G1">
        <f ca="1">SQRT(('1D'!$G$8-'1D'!$G2)^2+('1D'!$H$8-'1D'!$H2)^2)</f>
        <v>46.308761057215101</v>
      </c>
      <c r="H1">
        <f ca="1">SQRT(('1D'!$G$9-'1D'!$G2)^2+('1D'!$H$9-'1D'!$H2)^2)</f>
        <v>72.60674670504217</v>
      </c>
      <c r="I1">
        <f ca="1">SQRT(('1D'!$G$10-'1D'!$G2)^2+('1D'!$H$10-'1D'!$H2)^2)</f>
        <v>114.33015737308112</v>
      </c>
      <c r="J1">
        <f ca="1">SQRT(('1D'!$G$11-'1D'!$G2)^2+('1D'!$H$11-'1D'!$H2)^2)</f>
        <v>101.65407072358866</v>
      </c>
      <c r="K1">
        <f>SQRT(('1D'!$G$12-'1D'!$G2)^2+('1D'!$H$12-'1D'!$H2)^2)</f>
        <v>0</v>
      </c>
    </row>
    <row r="2" spans="1:11" x14ac:dyDescent="0.25">
      <c r="A2">
        <f ca="1">SQRT(('1D'!$G$2-'1D'!$G3)^2+('1D'!$H$2-'1D'!$H3)^2)</f>
        <v>88.221734046500671</v>
      </c>
      <c r="B2">
        <f ca="1">SQRT(('1D'!$G$3-'1D'!$G3)^2+('1D'!$H$3-'1D'!$H3)^2)</f>
        <v>0</v>
      </c>
      <c r="C2">
        <f ca="1">SQRT(('1D'!$G$4-'1D'!$G3)^2+('1D'!$H$4-'1D'!$H3)^2)</f>
        <v>112.45808219601174</v>
      </c>
      <c r="D2">
        <f ca="1">SQRT(('1D'!$G$5-'1D'!$G3)^2+('1D'!$H$5-'1D'!$H3)^2)</f>
        <v>59.744356161453162</v>
      </c>
      <c r="E2">
        <f ca="1">SQRT(('1D'!$G$6-'1D'!$G3)^2+('1D'!$H$6-'1D'!$H3)^2)</f>
        <v>9.4195748994405726</v>
      </c>
      <c r="F2">
        <f ca="1">SQRT(('1D'!$G$7-'1D'!$G3)^2+('1D'!$H$7-'1D'!$H3)^2)</f>
        <v>95.380162467401988</v>
      </c>
      <c r="G2">
        <f ca="1">SQRT(('1D'!$G$8-'1D'!$G3)^2+('1D'!$H$8-'1D'!$H3)^2)</f>
        <v>108.59036631642167</v>
      </c>
      <c r="H2">
        <f ca="1">SQRT(('1D'!$G$9-'1D'!$G3)^2+('1D'!$H$9-'1D'!$H3)^2)</f>
        <v>32.822032317887526</v>
      </c>
      <c r="I2">
        <f ca="1">SQRT(('1D'!$G$10-'1D'!$G3)^2+('1D'!$H$10-'1D'!$H3)^2)</f>
        <v>193.93843929870835</v>
      </c>
      <c r="J2">
        <f ca="1">SQRT(('1D'!$G$11-'1D'!$G3)^2+('1D'!$H$11-'1D'!$H3)^2)</f>
        <v>70.234427475150014</v>
      </c>
      <c r="K2">
        <f ca="1">SQRT(('1D'!$G$12-'1D'!$G3)^2+('1D'!$H$12-'1D'!$H3)^2)</f>
        <v>88.221734046500671</v>
      </c>
    </row>
    <row r="3" spans="1:11" x14ac:dyDescent="0.25">
      <c r="A3">
        <f ca="1">SQRT(('1D'!$G$2-'1D'!$G4)^2+('1D'!$H$2-'1D'!$H4)^2)</f>
        <v>87.037232918002275</v>
      </c>
      <c r="B3">
        <f ca="1">SQRT(('1D'!$G$3-'1D'!$G4)^2+('1D'!$H$3-'1D'!$H4)^2)</f>
        <v>112.45808219601174</v>
      </c>
      <c r="C3">
        <f ca="1">SQRT(('1D'!$G$4-'1D'!$G4)^2+('1D'!$H$4-'1D'!$H4)^2)</f>
        <v>0</v>
      </c>
      <c r="D3">
        <f ca="1">SQRT(('1D'!$G$5-'1D'!$G4)^2+('1D'!$H$5-'1D'!$H4)^2)</f>
        <v>117.32509605316085</v>
      </c>
      <c r="E3">
        <f ca="1">SQRT(('1D'!$G$6-'1D'!$G4)^2+('1D'!$H$6-'1D'!$H4)^2)</f>
        <v>106.45091865591634</v>
      </c>
      <c r="F3">
        <f ca="1">SQRT(('1D'!$G$7-'1D'!$G4)^2+('1D'!$H$7-'1D'!$H4)^2)</f>
        <v>58.262073761234632</v>
      </c>
      <c r="G3">
        <f ca="1">SQRT(('1D'!$G$8-'1D'!$G4)^2+('1D'!$H$8-'1D'!$H4)^2)</f>
        <v>48.161583212667367</v>
      </c>
      <c r="H3">
        <f ca="1">SQRT(('1D'!$G$9-'1D'!$G4)^2+('1D'!$H$9-'1D'!$H4)^2)</f>
        <v>79.666759229517368</v>
      </c>
      <c r="I3">
        <f ca="1">SQRT(('1D'!$G$10-'1D'!$G4)^2+('1D'!$H$10-'1D'!$H4)^2)</f>
        <v>112.51931934089637</v>
      </c>
      <c r="J3">
        <f ca="1">SQRT(('1D'!$G$11-'1D'!$G4)^2+('1D'!$H$11-'1D'!$H4)^2)</f>
        <v>61.667584453151655</v>
      </c>
      <c r="K3">
        <f ca="1">SQRT(('1D'!$G$12-'1D'!$G4)^2+('1D'!$H$12-'1D'!$H4)^2)</f>
        <v>87.037232918002275</v>
      </c>
    </row>
    <row r="4" spans="1:11" x14ac:dyDescent="0.25">
      <c r="A4">
        <f ca="1">SQRT(('1D'!$G$2-'1D'!$G5)^2+('1D'!$H$2-'1D'!$H5)^2)</f>
        <v>47.022610618051658</v>
      </c>
      <c r="B4">
        <f ca="1">SQRT(('1D'!$G$3-'1D'!$G5)^2+('1D'!$H$3-'1D'!$H5)^2)</f>
        <v>59.744356161453162</v>
      </c>
      <c r="C4">
        <f ca="1">SQRT(('1D'!$G$4-'1D'!$G5)^2+('1D'!$H$4-'1D'!$H5)^2)</f>
        <v>117.32509605316085</v>
      </c>
      <c r="D4">
        <f ca="1">SQRT(('1D'!$G$5-'1D'!$G5)^2+('1D'!$H$5-'1D'!$H5)^2)</f>
        <v>0</v>
      </c>
      <c r="E4">
        <f ca="1">SQRT(('1D'!$G$6-'1D'!$G5)^2+('1D'!$H$6-'1D'!$H5)^2)</f>
        <v>51.896209847357568</v>
      </c>
      <c r="F4">
        <f ca="1">SQRT(('1D'!$G$7-'1D'!$G5)^2+('1D'!$H$7-'1D'!$H5)^2)</f>
        <v>129.20317997920728</v>
      </c>
      <c r="G4">
        <f ca="1">SQRT(('1D'!$G$8-'1D'!$G5)^2+('1D'!$H$8-'1D'!$H5)^2)</f>
        <v>88.363144022921276</v>
      </c>
      <c r="H4">
        <f ca="1">SQRT(('1D'!$G$9-'1D'!$G5)^2+('1D'!$H$9-'1D'!$H5)^2)</f>
        <v>63.81339532483647</v>
      </c>
      <c r="I4">
        <f ca="1">SQRT(('1D'!$G$10-'1D'!$G5)^2+('1D'!$H$10-'1D'!$H5)^2)</f>
        <v>161.20354666556335</v>
      </c>
      <c r="J4">
        <f ca="1">SQRT(('1D'!$G$11-'1D'!$G5)^2+('1D'!$H$11-'1D'!$H5)^2)</f>
        <v>105.85161516758643</v>
      </c>
      <c r="K4">
        <f ca="1">SQRT(('1D'!$G$12-'1D'!$G5)^2+('1D'!$H$12-'1D'!$H5)^2)</f>
        <v>47.022610618051658</v>
      </c>
    </row>
    <row r="5" spans="1:11" x14ac:dyDescent="0.25">
      <c r="A5">
        <f ca="1">SQRT(('1D'!$G$2-'1D'!$G6)^2+('1D'!$H$2-'1D'!$H6)^2)</f>
        <v>78.804171201883278</v>
      </c>
      <c r="B5">
        <f ca="1">SQRT(('1D'!$G$3-'1D'!$G6)^2+('1D'!$H$3-'1D'!$H6)^2)</f>
        <v>9.4195748994405726</v>
      </c>
      <c r="C5">
        <f ca="1">SQRT(('1D'!$G$4-'1D'!$G6)^2+('1D'!$H$4-'1D'!$H6)^2)</f>
        <v>106.45091865591634</v>
      </c>
      <c r="D5">
        <f ca="1">SQRT(('1D'!$G$5-'1D'!$G6)^2+('1D'!$H$5-'1D'!$H6)^2)</f>
        <v>51.896209847357568</v>
      </c>
      <c r="E5">
        <f ca="1">SQRT(('1D'!$G$6-'1D'!$G6)^2+('1D'!$H$6-'1D'!$H6)^2)</f>
        <v>0</v>
      </c>
      <c r="F5">
        <f ca="1">SQRT(('1D'!$G$7-'1D'!$G6)^2+('1D'!$H$7-'1D'!$H6)^2)</f>
        <v>94.153676619566454</v>
      </c>
      <c r="G5">
        <f ca="1">SQRT(('1D'!$G$8-'1D'!$G6)^2+('1D'!$H$8-'1D'!$H6)^2)</f>
        <v>100.01641512213855</v>
      </c>
      <c r="H5">
        <f ca="1">SQRT(('1D'!$G$9-'1D'!$G6)^2+('1D'!$H$9-'1D'!$H6)^2)</f>
        <v>27.810872848742974</v>
      </c>
      <c r="I5">
        <f ca="1">SQRT(('1D'!$G$10-'1D'!$G6)^2+('1D'!$H$10-'1D'!$H6)^2)</f>
        <v>185.00491378695133</v>
      </c>
      <c r="J5">
        <f ca="1">SQRT(('1D'!$G$11-'1D'!$G6)^2+('1D'!$H$11-'1D'!$H6)^2)</f>
        <v>68.861565992399079</v>
      </c>
      <c r="K5">
        <f ca="1">SQRT(('1D'!$G$12-'1D'!$G6)^2+('1D'!$H$12-'1D'!$H6)^2)</f>
        <v>78.804171201883278</v>
      </c>
    </row>
    <row r="6" spans="1:11" x14ac:dyDescent="0.25">
      <c r="A6">
        <f ca="1">SQRT(('1D'!$G$2-'1D'!$G7)^2+('1D'!$H$2-'1D'!$H7)^2)</f>
        <v>119.14813099253601</v>
      </c>
      <c r="B6">
        <f ca="1">SQRT(('1D'!$G$3-'1D'!$G7)^2+('1D'!$H$3-'1D'!$H7)^2)</f>
        <v>95.380162467401988</v>
      </c>
      <c r="C6">
        <f ca="1">SQRT(('1D'!$G$4-'1D'!$G7)^2+('1D'!$H$4-'1D'!$H7)^2)</f>
        <v>58.262073761234632</v>
      </c>
      <c r="D6">
        <f ca="1">SQRT(('1D'!$G$5-'1D'!$G7)^2+('1D'!$H$5-'1D'!$H7)^2)</f>
        <v>129.20317997920728</v>
      </c>
      <c r="E6">
        <f ca="1">SQRT(('1D'!$G$6-'1D'!$G7)^2+('1D'!$H$6-'1D'!$H7)^2)</f>
        <v>94.153676619566454</v>
      </c>
      <c r="F6">
        <f ca="1">SQRT(('1D'!$G$7-'1D'!$G7)^2+('1D'!$H$7-'1D'!$H7)^2)</f>
        <v>0</v>
      </c>
      <c r="G6">
        <f ca="1">SQRT(('1D'!$G$8-'1D'!$G7)^2+('1D'!$H$8-'1D'!$H7)^2)</f>
        <v>96.916651655940527</v>
      </c>
      <c r="H6">
        <f ca="1">SQRT(('1D'!$G$9-'1D'!$G7)^2+('1D'!$H$9-'1D'!$H7)^2)</f>
        <v>68.590059065579226</v>
      </c>
      <c r="I6">
        <f ca="1">SQRT(('1D'!$G$10-'1D'!$G7)^2+('1D'!$H$10-'1D'!$H7)^2)</f>
        <v>170.73198025160579</v>
      </c>
      <c r="J6">
        <f ca="1">SQRT(('1D'!$G$11-'1D'!$G7)^2+('1D'!$H$11-'1D'!$H7)^2)</f>
        <v>25.292751179326658</v>
      </c>
      <c r="K6">
        <f ca="1">SQRT(('1D'!$G$12-'1D'!$G7)^2+('1D'!$H$12-'1D'!$H7)^2)</f>
        <v>119.14813099253601</v>
      </c>
    </row>
    <row r="7" spans="1:11" x14ac:dyDescent="0.25">
      <c r="A7">
        <f ca="1">SQRT(('1D'!$G$2-'1D'!$G8)^2+('1D'!$H$2-'1D'!$H8)^2)</f>
        <v>46.308761057215101</v>
      </c>
      <c r="B7">
        <f ca="1">SQRT(('1D'!$G$3-'1D'!$G8)^2+('1D'!$H$3-'1D'!$H8)^2)</f>
        <v>108.59036631642167</v>
      </c>
      <c r="C7">
        <f ca="1">SQRT(('1D'!$G$4-'1D'!$G8)^2+('1D'!$H$4-'1D'!$H8)^2)</f>
        <v>48.161583212667367</v>
      </c>
      <c r="D7">
        <f ca="1">SQRT(('1D'!$G$5-'1D'!$G8)^2+('1D'!$H$5-'1D'!$H8)^2)</f>
        <v>88.363144022921276</v>
      </c>
      <c r="E7">
        <f ca="1">SQRT(('1D'!$G$6-'1D'!$G8)^2+('1D'!$H$6-'1D'!$H8)^2)</f>
        <v>100.01641512213855</v>
      </c>
      <c r="F7">
        <f ca="1">SQRT(('1D'!$G$7-'1D'!$G8)^2+('1D'!$H$7-'1D'!$H8)^2)</f>
        <v>96.916651655940527</v>
      </c>
      <c r="G7">
        <f ca="1">SQRT(('1D'!$G$8-'1D'!$G8)^2+('1D'!$H$8-'1D'!$H8)^2)</f>
        <v>0</v>
      </c>
      <c r="H7">
        <f ca="1">SQRT(('1D'!$G$9-'1D'!$G8)^2+('1D'!$H$9-'1D'!$H8)^2)</f>
        <v>80.794547979310153</v>
      </c>
      <c r="I7">
        <f ca="1">SQRT(('1D'!$G$10-'1D'!$G8)^2+('1D'!$H$10-'1D'!$H8)^2)</f>
        <v>86.42551919317269</v>
      </c>
      <c r="J7">
        <f ca="1">SQRT(('1D'!$G$11-'1D'!$G8)^2+('1D'!$H$11-'1D'!$H8)^2)</f>
        <v>88.553906739273359</v>
      </c>
      <c r="K7">
        <f ca="1">SQRT(('1D'!$G$12-'1D'!$G8)^2+('1D'!$H$12-'1D'!$H8)^2)</f>
        <v>46.308761057215101</v>
      </c>
    </row>
    <row r="8" spans="1:11" x14ac:dyDescent="0.25">
      <c r="A8">
        <f ca="1">SQRT(('1D'!$G$2-'1D'!$G9)^2+('1D'!$H$2-'1D'!$H9)^2)</f>
        <v>72.60674670504217</v>
      </c>
      <c r="B8">
        <f ca="1">SQRT(('1D'!$G$3-'1D'!$G9)^2+('1D'!$H$3-'1D'!$H9)^2)</f>
        <v>32.822032317887526</v>
      </c>
      <c r="C8">
        <f ca="1">SQRT(('1D'!$G$4-'1D'!$G9)^2+('1D'!$H$4-'1D'!$H9)^2)</f>
        <v>79.666759229517368</v>
      </c>
      <c r="D8">
        <f ca="1">SQRT(('1D'!$G$5-'1D'!$G9)^2+('1D'!$H$5-'1D'!$H9)^2)</f>
        <v>63.81339532483647</v>
      </c>
      <c r="E8">
        <f ca="1">SQRT(('1D'!$G$6-'1D'!$G9)^2+('1D'!$H$6-'1D'!$H9)^2)</f>
        <v>27.810872848742974</v>
      </c>
      <c r="F8">
        <f ca="1">SQRT(('1D'!$G$7-'1D'!$G9)^2+('1D'!$H$7-'1D'!$H9)^2)</f>
        <v>68.590059065579226</v>
      </c>
      <c r="G8">
        <f ca="1">SQRT(('1D'!$G$8-'1D'!$G9)^2+('1D'!$H$8-'1D'!$H9)^2)</f>
        <v>80.794547979310153</v>
      </c>
      <c r="H8">
        <f ca="1">SQRT(('1D'!$G$9-'1D'!$G9)^2+('1D'!$H$9-'1D'!$H9)^2)</f>
        <v>0</v>
      </c>
      <c r="I8">
        <f ca="1">SQRT(('1D'!$G$10-'1D'!$G9)^2+('1D'!$H$10-'1D'!$H9)^2)</f>
        <v>167.20692657724152</v>
      </c>
      <c r="J8">
        <f ca="1">SQRT(('1D'!$G$11-'1D'!$G9)^2+('1D'!$H$11-'1D'!$H9)^2)</f>
        <v>43.701410715260913</v>
      </c>
      <c r="K8">
        <f ca="1">SQRT(('1D'!$G$12-'1D'!$G9)^2+('1D'!$H$12-'1D'!$H9)^2)</f>
        <v>72.60674670504217</v>
      </c>
    </row>
    <row r="9" spans="1:11" x14ac:dyDescent="0.25">
      <c r="A9">
        <f ca="1">SQRT(('1D'!$G$2-'1D'!$G10)^2+('1D'!$H$2-'1D'!$H10)^2)</f>
        <v>114.33015737308112</v>
      </c>
      <c r="B9">
        <f ca="1">SQRT(('1D'!$G$3-'1D'!$G10)^2+('1D'!$H$3-'1D'!$H10)^2)</f>
        <v>193.93843929870835</v>
      </c>
      <c r="C9">
        <f ca="1">SQRT(('1D'!$G$4-'1D'!$G10)^2+('1D'!$H$4-'1D'!$H10)^2)</f>
        <v>112.51931934089637</v>
      </c>
      <c r="D9">
        <f ca="1">SQRT(('1D'!$G$5-'1D'!$G10)^2+('1D'!$H$5-'1D'!$H10)^2)</f>
        <v>161.20354666556335</v>
      </c>
      <c r="E9">
        <f ca="1">SQRT(('1D'!$G$6-'1D'!$G10)^2+('1D'!$H$6-'1D'!$H10)^2)</f>
        <v>185.00491378695133</v>
      </c>
      <c r="F9">
        <f ca="1">SQRT(('1D'!$G$7-'1D'!$G10)^2+('1D'!$H$7-'1D'!$H10)^2)</f>
        <v>170.73198025160579</v>
      </c>
      <c r="G9">
        <f ca="1">SQRT(('1D'!$G$8-'1D'!$G10)^2+('1D'!$H$8-'1D'!$H10)^2)</f>
        <v>86.42551919317269</v>
      </c>
      <c r="H9">
        <f ca="1">SQRT(('1D'!$G$9-'1D'!$G10)^2+('1D'!$H$9-'1D'!$H10)^2)</f>
        <v>167.20692657724152</v>
      </c>
      <c r="I9">
        <f ca="1">SQRT(('1D'!$G$10-'1D'!$G10)^2+('1D'!$H$10-'1D'!$H10)^2)</f>
        <v>0</v>
      </c>
      <c r="J9">
        <f ca="1">SQRT(('1D'!$G$11-'1D'!$G10)^2+('1D'!$H$11-'1D'!$H10)^2)</f>
        <v>169.77603803786786</v>
      </c>
      <c r="K9">
        <f ca="1">SQRT(('1D'!$G$12-'1D'!$G10)^2+('1D'!$H$12-'1D'!$H10)^2)</f>
        <v>114.33015737308112</v>
      </c>
    </row>
    <row r="10" spans="1:11" x14ac:dyDescent="0.25">
      <c r="A10">
        <f ca="1">SQRT(('1D'!$G$2-'1D'!$G11)^2+('1D'!$H$2-'1D'!$H11)^2)</f>
        <v>101.65407072358866</v>
      </c>
      <c r="B10">
        <f ca="1">SQRT(('1D'!$G$3-'1D'!$G11)^2+('1D'!$H$3-'1D'!$H11)^2)</f>
        <v>70.234427475150014</v>
      </c>
      <c r="C10">
        <f ca="1">SQRT(('1D'!$G$4-'1D'!$G11)^2+('1D'!$H$4-'1D'!$H11)^2)</f>
        <v>61.667584453151655</v>
      </c>
      <c r="D10">
        <f ca="1">SQRT(('1D'!$G$5-'1D'!$G11)^2+('1D'!$H$5-'1D'!$H11)^2)</f>
        <v>105.85161516758643</v>
      </c>
      <c r="E10">
        <f ca="1">SQRT(('1D'!$G$6-'1D'!$G11)^2+('1D'!$H$6-'1D'!$H11)^2)</f>
        <v>68.861565992399079</v>
      </c>
      <c r="F10">
        <f ca="1">SQRT(('1D'!$G$7-'1D'!$G11)^2+('1D'!$H$7-'1D'!$H11)^2)</f>
        <v>25.292751179326658</v>
      </c>
      <c r="G10">
        <f ca="1">SQRT(('1D'!$G$8-'1D'!$G11)^2+('1D'!$H$8-'1D'!$H11)^2)</f>
        <v>88.553906739273359</v>
      </c>
      <c r="H10">
        <f ca="1">SQRT(('1D'!$G$9-'1D'!$G11)^2+('1D'!$H$9-'1D'!$H11)^2)</f>
        <v>43.701410715260913</v>
      </c>
      <c r="I10">
        <f ca="1">SQRT(('1D'!$G$10-'1D'!$G11)^2+('1D'!$H$10-'1D'!$H11)^2)</f>
        <v>169.77603803786786</v>
      </c>
      <c r="J10">
        <f ca="1">SQRT(('1D'!$G$11-'1D'!$G11)^2+('1D'!$H$11-'1D'!$H11)^2)</f>
        <v>0</v>
      </c>
      <c r="K10">
        <f ca="1">SQRT(('1D'!$G$12-'1D'!$G11)^2+('1D'!$H$12-'1D'!$H11)^2)</f>
        <v>101.65407072358866</v>
      </c>
    </row>
    <row r="11" spans="1:11" x14ac:dyDescent="0.25">
      <c r="A11">
        <f>SQRT(('1D'!$G$2-'1D'!$G12)^2+('1D'!$H$2-'1D'!$H12)^2)</f>
        <v>0</v>
      </c>
      <c r="B11">
        <f ca="1">SQRT(('1D'!$G$3-'1D'!$G12)^2+('1D'!$H$3-'1D'!$H12)^2)</f>
        <v>88.221734046500671</v>
      </c>
      <c r="C11">
        <f ca="1">SQRT(('1D'!$G$4-'1D'!$G12)^2+('1D'!$H$4-'1D'!$H12)^2)</f>
        <v>87.037232918002275</v>
      </c>
      <c r="D11">
        <f ca="1">SQRT(('1D'!$G$5-'1D'!$G12)^2+('1D'!$H$5-'1D'!$H12)^2)</f>
        <v>47.022610618051658</v>
      </c>
      <c r="E11">
        <f ca="1">SQRT(('1D'!$G$6-'1D'!$G12)^2+('1D'!$H$6-'1D'!$H12)^2)</f>
        <v>78.804171201883278</v>
      </c>
      <c r="F11">
        <f ca="1">SQRT(('1D'!$G$7-'1D'!$G12)^2+('1D'!$H$7-'1D'!$H12)^2)</f>
        <v>119.14813099253601</v>
      </c>
      <c r="G11">
        <f ca="1">SQRT(('1D'!$G$8-'1D'!$G12)^2+('1D'!$H$8-'1D'!$H12)^2)</f>
        <v>46.308761057215101</v>
      </c>
      <c r="H11">
        <f ca="1">SQRT(('1D'!$G$9-'1D'!$G12)^2+('1D'!$H$9-'1D'!$H12)^2)</f>
        <v>72.60674670504217</v>
      </c>
      <c r="I11">
        <f ca="1">SQRT(('1D'!$G$10-'1D'!$G12)^2+('1D'!$H$10-'1D'!$H12)^2)</f>
        <v>114.33015737308112</v>
      </c>
      <c r="J11">
        <f ca="1">SQRT(('1D'!$G$11-'1D'!$G12)^2+('1D'!$H$11-'1D'!$H12)^2)</f>
        <v>101.65407072358866</v>
      </c>
      <c r="K11">
        <f>SQRT(('1D'!$G$12-'1D'!$G12)^2+('1D'!$H$12-'1D'!$H12)^2)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F1" sqref="F1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1.1027716755812584</v>
      </c>
      <c r="C1">
        <f ca="1">Distances!C1/80</f>
        <v>1.0879654114750283</v>
      </c>
      <c r="D1">
        <f ca="1">Distances!D1/80</f>
        <v>0.58778263272564568</v>
      </c>
      <c r="E1">
        <f ca="1">Distances!E1/80</f>
        <v>0.98505214002354102</v>
      </c>
      <c r="F1">
        <f ca="1">Distances!F1/80</f>
        <v>1.4893516374067002</v>
      </c>
      <c r="G1">
        <f ca="1">Distances!G1/80</f>
        <v>0.5788595132151888</v>
      </c>
      <c r="H1">
        <f ca="1">Distances!H1/80</f>
        <v>0.90758433381302717</v>
      </c>
      <c r="I1">
        <f ca="1">Distances!I1/80</f>
        <v>1.4291269671635141</v>
      </c>
      <c r="J1">
        <f ca="1">Distances!J1/80</f>
        <v>1.2706758840448582</v>
      </c>
      <c r="K1">
        <f>Distances!K1/80</f>
        <v>0</v>
      </c>
      <c r="L1">
        <f>Distances!L1/80</f>
        <v>0</v>
      </c>
      <c r="M1">
        <f>Distances!M1/80</f>
        <v>0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1.1027716755812584</v>
      </c>
      <c r="B2">
        <f ca="1">Distances!B2/80</f>
        <v>0</v>
      </c>
      <c r="C2">
        <f ca="1">Distances!C2/80</f>
        <v>1.4057260274501469</v>
      </c>
      <c r="D2">
        <f ca="1">Distances!D2/80</f>
        <v>0.74680445201816448</v>
      </c>
      <c r="E2">
        <f ca="1">Distances!E2/80</f>
        <v>0.11774468624300716</v>
      </c>
      <c r="F2">
        <f ca="1">Distances!F2/80</f>
        <v>1.1922520308425248</v>
      </c>
      <c r="G2">
        <f ca="1">Distances!G2/80</f>
        <v>1.3573795789552707</v>
      </c>
      <c r="H2">
        <f ca="1">Distances!H2/80</f>
        <v>0.41027540397359408</v>
      </c>
      <c r="I2">
        <f ca="1">Distances!I2/80</f>
        <v>2.4242304912338541</v>
      </c>
      <c r="J2">
        <f ca="1">Distances!J2/80</f>
        <v>0.87793034343937515</v>
      </c>
      <c r="K2">
        <f ca="1">Distances!K2/80</f>
        <v>1.1027716755812584</v>
      </c>
      <c r="L2">
        <f>Distances!L2/80</f>
        <v>0</v>
      </c>
      <c r="M2">
        <f>Distances!M2/80</f>
        <v>0</v>
      </c>
      <c r="N2">
        <f>Distances!N2/80</f>
        <v>0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1.0879654114750283</v>
      </c>
      <c r="B3">
        <f ca="1">Distances!B3/80</f>
        <v>1.4057260274501469</v>
      </c>
      <c r="C3">
        <f ca="1">Distances!C3/80</f>
        <v>0</v>
      </c>
      <c r="D3">
        <f ca="1">Distances!D3/80</f>
        <v>1.4665637006645107</v>
      </c>
      <c r="E3">
        <f ca="1">Distances!E3/80</f>
        <v>1.3306364831989543</v>
      </c>
      <c r="F3">
        <f ca="1">Distances!F3/80</f>
        <v>0.7282759220154329</v>
      </c>
      <c r="G3">
        <f ca="1">Distances!G3/80</f>
        <v>0.60201979015834206</v>
      </c>
      <c r="H3">
        <f ca="1">Distances!H3/80</f>
        <v>0.9958344903689671</v>
      </c>
      <c r="I3">
        <f ca="1">Distances!I3/80</f>
        <v>1.4064914917612046</v>
      </c>
      <c r="J3">
        <f ca="1">Distances!J3/80</f>
        <v>0.77084480566439573</v>
      </c>
      <c r="K3">
        <f ca="1">Distances!K3/80</f>
        <v>1.0879654114750283</v>
      </c>
      <c r="L3">
        <f>Distances!L3/80</f>
        <v>0</v>
      </c>
      <c r="M3">
        <f>Distances!M3/80</f>
        <v>0</v>
      </c>
      <c r="N3">
        <f>Distances!N3/80</f>
        <v>0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0.58778263272564568</v>
      </c>
      <c r="B4">
        <f ca="1">Distances!B4/80</f>
        <v>0.74680445201816448</v>
      </c>
      <c r="C4">
        <f ca="1">Distances!C4/80</f>
        <v>1.4665637006645107</v>
      </c>
      <c r="D4">
        <f ca="1">Distances!D4/80</f>
        <v>0</v>
      </c>
      <c r="E4">
        <f ca="1">Distances!E4/80</f>
        <v>0.64870262309196958</v>
      </c>
      <c r="F4">
        <f ca="1">Distances!F4/80</f>
        <v>1.615039749740091</v>
      </c>
      <c r="G4">
        <f ca="1">Distances!G4/80</f>
        <v>1.104539300286516</v>
      </c>
      <c r="H4">
        <f ca="1">Distances!H4/80</f>
        <v>0.79766744156045588</v>
      </c>
      <c r="I4">
        <f ca="1">Distances!I4/80</f>
        <v>2.0150443333195418</v>
      </c>
      <c r="J4">
        <f ca="1">Distances!J4/80</f>
        <v>1.3231451895948303</v>
      </c>
      <c r="K4">
        <f ca="1">Distances!K4/80</f>
        <v>0.58778263272564568</v>
      </c>
      <c r="L4">
        <f>Distances!L4/80</f>
        <v>0</v>
      </c>
      <c r="M4">
        <f>Distances!M4/80</f>
        <v>0</v>
      </c>
      <c r="N4">
        <f>Distances!N4/80</f>
        <v>0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0.98505214002354102</v>
      </c>
      <c r="B5">
        <f ca="1">Distances!B5/80</f>
        <v>0.11774468624300716</v>
      </c>
      <c r="C5">
        <f ca="1">Distances!C5/80</f>
        <v>1.3306364831989543</v>
      </c>
      <c r="D5">
        <f ca="1">Distances!D5/80</f>
        <v>0.64870262309196958</v>
      </c>
      <c r="E5">
        <f ca="1">Distances!E5/80</f>
        <v>0</v>
      </c>
      <c r="F5">
        <f ca="1">Distances!F5/80</f>
        <v>1.1769209577445807</v>
      </c>
      <c r="G5">
        <f ca="1">Distances!G5/80</f>
        <v>1.2502051890267318</v>
      </c>
      <c r="H5">
        <f ca="1">Distances!H5/80</f>
        <v>0.34763591060928717</v>
      </c>
      <c r="I5">
        <f ca="1">Distances!I5/80</f>
        <v>2.3125614223368918</v>
      </c>
      <c r="J5">
        <f ca="1">Distances!J5/80</f>
        <v>0.86076957490498851</v>
      </c>
      <c r="K5">
        <f ca="1">Distances!K5/80</f>
        <v>0.98505214002354102</v>
      </c>
      <c r="L5">
        <f>Distances!L5/80</f>
        <v>0</v>
      </c>
      <c r="M5">
        <f>Distances!M5/80</f>
        <v>0</v>
      </c>
      <c r="N5">
        <f>Distances!N5/80</f>
        <v>0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1.4893516374067002</v>
      </c>
      <c r="B6">
        <f ca="1">Distances!B6/80</f>
        <v>1.1922520308425248</v>
      </c>
      <c r="C6">
        <f ca="1">Distances!C6/80</f>
        <v>0.7282759220154329</v>
      </c>
      <c r="D6">
        <f ca="1">Distances!D6/80</f>
        <v>1.615039749740091</v>
      </c>
      <c r="E6">
        <f ca="1">Distances!E6/80</f>
        <v>1.1769209577445807</v>
      </c>
      <c r="F6">
        <f ca="1">Distances!F6/80</f>
        <v>0</v>
      </c>
      <c r="G6">
        <f ca="1">Distances!G6/80</f>
        <v>1.2114581456992566</v>
      </c>
      <c r="H6">
        <f ca="1">Distances!H6/80</f>
        <v>0.85737573831974034</v>
      </c>
      <c r="I6">
        <f ca="1">Distances!I6/80</f>
        <v>2.1341497531450724</v>
      </c>
      <c r="J6">
        <f ca="1">Distances!J6/80</f>
        <v>0.3161593897415832</v>
      </c>
      <c r="K6">
        <f ca="1">Distances!K6/80</f>
        <v>1.4893516374067002</v>
      </c>
      <c r="L6">
        <f>Distances!L6/80</f>
        <v>0</v>
      </c>
      <c r="M6">
        <f>Distances!M6/80</f>
        <v>0</v>
      </c>
      <c r="N6">
        <f>Distances!N6/80</f>
        <v>0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0.5788595132151888</v>
      </c>
      <c r="B7">
        <f ca="1">Distances!B7/80</f>
        <v>1.3573795789552707</v>
      </c>
      <c r="C7">
        <f ca="1">Distances!C7/80</f>
        <v>0.60201979015834206</v>
      </c>
      <c r="D7">
        <f ca="1">Distances!D7/80</f>
        <v>1.104539300286516</v>
      </c>
      <c r="E7">
        <f ca="1">Distances!E7/80</f>
        <v>1.2502051890267318</v>
      </c>
      <c r="F7">
        <f ca="1">Distances!F7/80</f>
        <v>1.2114581456992566</v>
      </c>
      <c r="G7">
        <f ca="1">Distances!G7/80</f>
        <v>0</v>
      </c>
      <c r="H7">
        <f ca="1">Distances!H7/80</f>
        <v>1.009931849741377</v>
      </c>
      <c r="I7">
        <f ca="1">Distances!I7/80</f>
        <v>1.0803189899146586</v>
      </c>
      <c r="J7">
        <f ca="1">Distances!J7/80</f>
        <v>1.1069238342409169</v>
      </c>
      <c r="K7">
        <f ca="1">Distances!K7/80</f>
        <v>0.5788595132151888</v>
      </c>
      <c r="L7">
        <f>Distances!L7/80</f>
        <v>0</v>
      </c>
      <c r="M7">
        <f>Distances!M7/80</f>
        <v>0</v>
      </c>
      <c r="N7">
        <f>Distances!N7/80</f>
        <v>0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0.90758433381302717</v>
      </c>
      <c r="B8">
        <f ca="1">Distances!B8/80</f>
        <v>0.41027540397359408</v>
      </c>
      <c r="C8">
        <f ca="1">Distances!C8/80</f>
        <v>0.9958344903689671</v>
      </c>
      <c r="D8">
        <f ca="1">Distances!D8/80</f>
        <v>0.79766744156045588</v>
      </c>
      <c r="E8">
        <f ca="1">Distances!E8/80</f>
        <v>0.34763591060928717</v>
      </c>
      <c r="F8">
        <f ca="1">Distances!F8/80</f>
        <v>0.85737573831974034</v>
      </c>
      <c r="G8">
        <f ca="1">Distances!G8/80</f>
        <v>1.009931849741377</v>
      </c>
      <c r="H8">
        <f ca="1">Distances!H8/80</f>
        <v>0</v>
      </c>
      <c r="I8">
        <f ca="1">Distances!I8/80</f>
        <v>2.0900865822155188</v>
      </c>
      <c r="J8">
        <f ca="1">Distances!J8/80</f>
        <v>0.54626763394076139</v>
      </c>
      <c r="K8">
        <f ca="1">Distances!K8/80</f>
        <v>0.90758433381302717</v>
      </c>
      <c r="L8">
        <f>Distances!L8/80</f>
        <v>0</v>
      </c>
      <c r="M8">
        <f>Distances!M8/80</f>
        <v>0</v>
      </c>
      <c r="N8">
        <f>Distances!N8/80</f>
        <v>0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1.4291269671635141</v>
      </c>
      <c r="B9">
        <f ca="1">Distances!B9/80</f>
        <v>2.4242304912338541</v>
      </c>
      <c r="C9">
        <f ca="1">Distances!C9/80</f>
        <v>1.4064914917612046</v>
      </c>
      <c r="D9">
        <f ca="1">Distances!D9/80</f>
        <v>2.0150443333195418</v>
      </c>
      <c r="E9">
        <f ca="1">Distances!E9/80</f>
        <v>2.3125614223368918</v>
      </c>
      <c r="F9">
        <f ca="1">Distances!F9/80</f>
        <v>2.1341497531450724</v>
      </c>
      <c r="G9">
        <f ca="1">Distances!G9/80</f>
        <v>1.0803189899146586</v>
      </c>
      <c r="H9">
        <f ca="1">Distances!H9/80</f>
        <v>2.0900865822155188</v>
      </c>
      <c r="I9">
        <f ca="1">Distances!I9/80</f>
        <v>0</v>
      </c>
      <c r="J9">
        <f ca="1">Distances!J9/80</f>
        <v>2.1222004754733481</v>
      </c>
      <c r="K9">
        <f ca="1">Distances!K9/80</f>
        <v>1.4291269671635141</v>
      </c>
      <c r="L9">
        <f>Distances!L9/80</f>
        <v>0</v>
      </c>
      <c r="M9">
        <f>Distances!M9/80</f>
        <v>0</v>
      </c>
      <c r="N9">
        <f>Distances!N9/80</f>
        <v>0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1.2706758840448582</v>
      </c>
      <c r="B10">
        <f ca="1">Distances!B10/80</f>
        <v>0.87793034343937515</v>
      </c>
      <c r="C10">
        <f ca="1">Distances!C10/80</f>
        <v>0.77084480566439573</v>
      </c>
      <c r="D10">
        <f ca="1">Distances!D10/80</f>
        <v>1.3231451895948303</v>
      </c>
      <c r="E10">
        <f ca="1">Distances!E10/80</f>
        <v>0.86076957490498851</v>
      </c>
      <c r="F10">
        <f ca="1">Distances!F10/80</f>
        <v>0.3161593897415832</v>
      </c>
      <c r="G10">
        <f ca="1">Distances!G10/80</f>
        <v>1.1069238342409169</v>
      </c>
      <c r="H10">
        <f ca="1">Distances!H10/80</f>
        <v>0.54626763394076139</v>
      </c>
      <c r="I10">
        <f ca="1">Distances!I10/80</f>
        <v>2.1222004754733481</v>
      </c>
      <c r="J10">
        <f ca="1">Distances!J10/80</f>
        <v>0</v>
      </c>
      <c r="K10">
        <f ca="1">Distances!K10/80</f>
        <v>1.2706758840448582</v>
      </c>
      <c r="L10">
        <f>Distances!L10/80</f>
        <v>0</v>
      </c>
      <c r="M10">
        <f>Distances!M10/80</f>
        <v>0</v>
      </c>
      <c r="N10">
        <f>Distances!N10/80</f>
        <v>0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>Distances!A11/80</f>
        <v>0</v>
      </c>
      <c r="B11">
        <f ca="1">Distances!B11/80</f>
        <v>1.1027716755812584</v>
      </c>
      <c r="C11">
        <f ca="1">Distances!C11/80</f>
        <v>1.0879654114750283</v>
      </c>
      <c r="D11">
        <f ca="1">Distances!D11/80</f>
        <v>0.58778263272564568</v>
      </c>
      <c r="E11">
        <f ca="1">Distances!E11/80</f>
        <v>0.98505214002354102</v>
      </c>
      <c r="F11">
        <f ca="1">Distances!F11/80</f>
        <v>1.4893516374067002</v>
      </c>
      <c r="G11">
        <f ca="1">Distances!G11/80</f>
        <v>0.5788595132151888</v>
      </c>
      <c r="H11">
        <f ca="1">Distances!H11/80</f>
        <v>0.90758433381302717</v>
      </c>
      <c r="I11">
        <f ca="1">Distances!I11/80</f>
        <v>1.4291269671635141</v>
      </c>
      <c r="J11">
        <f ca="1">Distances!J11/80</f>
        <v>1.2706758840448582</v>
      </c>
      <c r="K11">
        <f>Distances!K11/80</f>
        <v>0</v>
      </c>
      <c r="L11">
        <f>Distances!L11/80</f>
        <v>0</v>
      </c>
      <c r="M11">
        <f>Distances!M11/80</f>
        <v>0</v>
      </c>
      <c r="N11">
        <f>Distances!N11/80</f>
        <v>0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>Distances!A12/80</f>
        <v>0</v>
      </c>
      <c r="B12">
        <f>Distances!B12/80</f>
        <v>0</v>
      </c>
      <c r="C12">
        <f>Distances!C12/80</f>
        <v>0</v>
      </c>
      <c r="D12">
        <f>Distances!D12/80</f>
        <v>0</v>
      </c>
      <c r="E12">
        <f>Distances!E12/80</f>
        <v>0</v>
      </c>
      <c r="F12">
        <f>Distances!F12/80</f>
        <v>0</v>
      </c>
      <c r="G12">
        <f>Distances!G12/80</f>
        <v>0</v>
      </c>
      <c r="H12">
        <f>Distances!H12/80</f>
        <v>0</v>
      </c>
      <c r="I12">
        <f>Distances!I12/80</f>
        <v>0</v>
      </c>
      <c r="J12">
        <f>Distances!J12/80</f>
        <v>0</v>
      </c>
      <c r="K12">
        <f>Distances!K12/80</f>
        <v>0</v>
      </c>
      <c r="L12">
        <f>Distances!L12/80</f>
        <v>0</v>
      </c>
      <c r="M12">
        <f>Distances!M12/80</f>
        <v>0</v>
      </c>
      <c r="N12">
        <f>Distances!N12/80</f>
        <v>0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>Distances!A13/80</f>
        <v>0</v>
      </c>
      <c r="B13">
        <f>Distances!B13/80</f>
        <v>0</v>
      </c>
      <c r="C13">
        <f>Distances!C13/80</f>
        <v>0</v>
      </c>
      <c r="D13">
        <f>Distances!D13/80</f>
        <v>0</v>
      </c>
      <c r="E13">
        <f>Distances!E13/80</f>
        <v>0</v>
      </c>
      <c r="F13">
        <f>Distances!F13/80</f>
        <v>0</v>
      </c>
      <c r="G13">
        <f>Distances!G13/80</f>
        <v>0</v>
      </c>
      <c r="H13">
        <f>Distances!H13/80</f>
        <v>0</v>
      </c>
      <c r="I13">
        <f>Distances!I13/80</f>
        <v>0</v>
      </c>
      <c r="J13">
        <f>Distances!J13/80</f>
        <v>0</v>
      </c>
      <c r="K13">
        <f>Distances!K13/80</f>
        <v>0</v>
      </c>
      <c r="L13">
        <f>Distances!L13/80</f>
        <v>0</v>
      </c>
      <c r="M13">
        <f>Distances!M13/80</f>
        <v>0</v>
      </c>
      <c r="N13">
        <f>Distances!N13/80</f>
        <v>0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>Distances!B14/80</f>
        <v>0</v>
      </c>
      <c r="C14">
        <f>Distances!C14/80</f>
        <v>0</v>
      </c>
      <c r="D14">
        <f>Distances!D14/80</f>
        <v>0</v>
      </c>
      <c r="E14">
        <f>Distances!E14/80</f>
        <v>0</v>
      </c>
      <c r="F14">
        <f>Distances!F14/80</f>
        <v>0</v>
      </c>
      <c r="G14">
        <f>Distances!G14/80</f>
        <v>0</v>
      </c>
      <c r="H14">
        <f>Distances!H14/80</f>
        <v>0</v>
      </c>
      <c r="I14">
        <f>Distances!I14/80</f>
        <v>0</v>
      </c>
      <c r="J14">
        <f>Distances!J14/80</f>
        <v>0</v>
      </c>
      <c r="K14">
        <f>Distances!K14/80</f>
        <v>0</v>
      </c>
      <c r="L14">
        <f>Distances!L14/80</f>
        <v>0</v>
      </c>
      <c r="M14">
        <f>Distances!M14/80</f>
        <v>0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2020-10-09T13:33:38Z</dcterms:modified>
</cp:coreProperties>
</file>