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"/>
    </mc:Choice>
  </mc:AlternateContent>
  <xr:revisionPtr revIDLastSave="0" documentId="13_ncr:1_{56BDB346-6ED0-41AA-93B7-7B9F7CBC9694}" xr6:coauthVersionLast="45" xr6:coauthVersionMax="45" xr10:uidLastSave="{00000000-0000-0000-0000-000000000000}"/>
  <bookViews>
    <workbookView xWindow="28680" yWindow="3615" windowWidth="20730" windowHeight="1116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'1D'!$L$2:$L$7</definedName>
    <definedName name="CoordinatesX">'1D'!$G$3:$G$6</definedName>
    <definedName name="CoordinatesY">'1D'!$H$3:$H$6</definedName>
    <definedName name="Demand">'1D'!$I$2:$I$7</definedName>
    <definedName name="DistanceCost">'1D'!$C$2:$C$3</definedName>
    <definedName name="Distances">Distances!$A$1:$F$6</definedName>
    <definedName name="Locations">'1D'!$F$2:$F$7</definedName>
    <definedName name="PalletCapacity">'1D'!$E$2:$E$3</definedName>
    <definedName name="Stores">'1D'!$F$3:$F$6</definedName>
    <definedName name="TimeCost">'1D'!$D$2:$D$3</definedName>
    <definedName name="Times">Times!$A$1:$F$6</definedName>
    <definedName name="Vehicles">'1D'!$A$2:$A$3</definedName>
    <definedName name="VehicleTypes">'1D'!$B$2:$B$3</definedName>
    <definedName name="WindowEnd">'1D'!$K$2:$K$7</definedName>
    <definedName name="WindowStart">'1D'!$J$2:$J$7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3" l="1"/>
  <c r="B2" i="3"/>
  <c r="T2" i="3" a="1"/>
  <c r="T2" i="3" s="1"/>
  <c r="S2" i="3" a="1"/>
  <c r="S2" i="3" s="1"/>
  <c r="C3" i="3" l="1" a="1"/>
  <c r="C3" i="3" s="1"/>
  <c r="C2" i="3" a="1"/>
  <c r="C2" i="3" s="1"/>
  <c r="A6" i="1" l="1"/>
  <c r="F6" i="1"/>
  <c r="J4" i="3"/>
  <c r="J5" i="3"/>
  <c r="J6" i="3"/>
  <c r="J3" i="3"/>
  <c r="F6" i="4" l="1"/>
  <c r="G6" i="4"/>
  <c r="F7" i="4"/>
  <c r="G7" i="4"/>
  <c r="G1" i="4"/>
  <c r="F1" i="1"/>
  <c r="F1" i="4" s="1"/>
  <c r="A6" i="4"/>
  <c r="A7" i="4"/>
  <c r="A1" i="1"/>
  <c r="A1" i="4" s="1"/>
  <c r="P7" i="3" l="1"/>
  <c r="P6" i="3"/>
  <c r="K4" i="3"/>
  <c r="K5" i="3"/>
  <c r="K6" i="3"/>
  <c r="K3" i="3"/>
  <c r="P15" i="3"/>
  <c r="I3" i="3" s="1" a="1"/>
  <c r="I3" i="3" s="1"/>
  <c r="G3" i="3" a="1"/>
  <c r="L2" i="3" l="1" a="1"/>
  <c r="L2" i="3" s="1"/>
  <c r="D3" i="1"/>
  <c r="D3" i="4" s="1"/>
  <c r="F4" i="1"/>
  <c r="F4" i="4" s="1"/>
  <c r="E3" i="1"/>
  <c r="E3" i="4" s="1"/>
  <c r="A5" i="1"/>
  <c r="A5" i="4" s="1"/>
  <c r="C6" i="1"/>
  <c r="C6" i="4" s="1"/>
  <c r="F3" i="1"/>
  <c r="F3" i="4" s="1"/>
  <c r="A4" i="1"/>
  <c r="A4" i="4" s="1"/>
  <c r="C5" i="1"/>
  <c r="C5" i="4" s="1"/>
  <c r="E6" i="1"/>
  <c r="E6" i="4" s="1"/>
  <c r="D5" i="1"/>
  <c r="D5" i="4" s="1"/>
  <c r="C4" i="1"/>
  <c r="C4" i="4" s="1"/>
  <c r="D4" i="1"/>
  <c r="D4" i="4" s="1"/>
  <c r="A3" i="1"/>
  <c r="A3" i="4" s="1"/>
  <c r="E5" i="1"/>
  <c r="E5" i="4" s="1"/>
  <c r="F5" i="1"/>
  <c r="F5" i="4" s="1"/>
  <c r="C3" i="1"/>
  <c r="C3" i="4" s="1"/>
  <c r="E4" i="1"/>
  <c r="E4" i="4" s="1"/>
  <c r="D6" i="1"/>
  <c r="D6" i="4" s="1"/>
  <c r="P16" i="3"/>
  <c r="P17" i="3" s="1"/>
  <c r="G3" i="3"/>
  <c r="E2" i="1" s="1"/>
  <c r="E2" i="4" s="1"/>
  <c r="E1" i="1"/>
  <c r="E1" i="4" s="1"/>
  <c r="D1" i="1"/>
  <c r="D1" i="4" s="1"/>
  <c r="G2" i="4"/>
  <c r="B7" i="4"/>
  <c r="G3" i="4"/>
  <c r="C7" i="4"/>
  <c r="D7" i="4"/>
  <c r="C1" i="1"/>
  <c r="C1" i="4" s="1"/>
  <c r="G4" i="4"/>
  <c r="E7" i="4"/>
  <c r="G5" i="4"/>
  <c r="C2" i="1" l="1"/>
  <c r="C2" i="4" s="1"/>
  <c r="D2" i="1"/>
  <c r="D2" i="4" s="1"/>
  <c r="B2" i="1"/>
  <c r="B2" i="4" s="1"/>
  <c r="B6" i="1"/>
  <c r="B6" i="4" s="1"/>
  <c r="B5" i="1"/>
  <c r="B5" i="4" s="1"/>
  <c r="B4" i="1"/>
  <c r="B4" i="4" s="1"/>
  <c r="F2" i="1"/>
  <c r="F2" i="4" s="1"/>
  <c r="B1" i="1"/>
  <c r="B1" i="4" s="1"/>
  <c r="B3" i="1"/>
  <c r="B3" i="4" s="1"/>
  <c r="A2" i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<sst xmlns="http://schemas.openxmlformats.org/spreadsheetml/2006/main" count="38" uniqueCount="35">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</sst>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'1D'!$G$2:$G$9</c:f>
              <c:numCache>
                <c:formatCode>General</c:formatCode>
                <c:ptCount val="8"/>
                <c:pt idx="0">
                  <c:v>0</c:v>
                </c:pt>
                <c:pt idx="1">
                  <c:v>23.884002326657722</c:v>
                </c:pt>
                <c:pt idx="2">
                  <c:v>29.495061132912241</c:v>
                </c:pt>
                <c:pt idx="3">
                  <c:v>20.898877539136237</c:v>
                </c:pt>
                <c:pt idx="4">
                  <c:v>46.60838891126086</c:v>
                </c:pt>
                <c:pt idx="5">
                  <c:v>0</c:v>
                </c:pt>
              </c:numCache>
            </c:numRef>
          </c:xVal>
          <c:yVal>
            <c:numRef>
              <c:f>'1D'!$H$2:$H$9</c:f>
              <c:numCache>
                <c:formatCode>General</c:formatCode>
                <c:ptCount val="8"/>
                <c:pt idx="0">
                  <c:v>0</c:v>
                </c:pt>
                <c:pt idx="1">
                  <c:v>-68.159488677181429</c:v>
                </c:pt>
                <c:pt idx="2">
                  <c:v>-44.906115211398074</c:v>
                </c:pt>
                <c:pt idx="3">
                  <c:v>-43.948791611059448</c:v>
                </c:pt>
                <c:pt idx="4">
                  <c:v>-56.60345661944605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13</xdr:row>
      <xdr:rowOff>0</xdr:rowOff>
    </xdr:from>
    <xdr:to>
      <xdr:col>10</xdr:col>
      <xdr:colOff>704850</xdr:colOff>
      <xdr:row>32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7"/>
  <sheetViews>
    <sheetView tabSelected="1" workbookViewId="0">
      <selection activeCell="H9" sqref="H9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34</v>
      </c>
      <c r="B1" s="1" t="s">
        <v>28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18</v>
      </c>
      <c r="R1" s="3" t="s">
        <v>29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Rigid</v>
      </c>
      <c r="C2" cm="1">
        <f t="array" aca="1" ref="C2:E2" ca="1">_xlfn.XLOOKUP(B2,OFFSET($R$2,0,0,$P$8,1),OFFSET($S$2,0,0,$P$8,3))</f>
        <v>1.3713855068994052</v>
      </c>
      <c r="D2" s="8">
        <f ca="1"/>
        <v>14.757960314176955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6" ca="1">_xlfn.RANDARRAY(P2+1,1,P7,P6,FALSE)</f>
        <v>0.14362496545506762</v>
      </c>
      <c r="O2" s="1" t="s">
        <v>16</v>
      </c>
      <c r="P2">
        <v>4</v>
      </c>
      <c r="R2" t="s">
        <v>30</v>
      </c>
      <c r="S2" cm="1">
        <f t="array" aca="1" ref="S2:S4" ca="1">_xlfn.RANDARRAY(P8,1,P11,P10,FALSE)</f>
        <v>1.3713855068994052</v>
      </c>
      <c r="T2" cm="1">
        <f t="array" aca="1" ref="T2:T4" ca="1">_xlfn.RANDARRAY(P8,1,P13,P12,FALSE)</f>
        <v>14.757960314176955</v>
      </c>
      <c r="U2">
        <v>16</v>
      </c>
    </row>
    <row r="3" spans="1:21" x14ac:dyDescent="0.25">
      <c r="A3" t="s">
        <v>8</v>
      </c>
      <c r="B3" t="str">
        <f ca="1">OFFSET($R$1,RANDBETWEEN(1,$P$8),0)</f>
        <v>8 metre</v>
      </c>
      <c r="C3" cm="1">
        <f t="array" aca="1" ref="C3:E3" ca="1">_xlfn.XLOOKUP(B3,OFFSET($R$2,0,0,$P$8,1),OFFSET($S$2,0,0,$P$8,3))</f>
        <v>1.1125014302476617</v>
      </c>
      <c r="D3" s="8">
        <f ca="1"/>
        <v>13.367952913375378</v>
      </c>
      <c r="E3" s="2">
        <f ca="1"/>
        <v>22</v>
      </c>
      <c r="F3">
        <v>1</v>
      </c>
      <c r="G3" cm="1">
        <f t="array" aca="1" ref="G3:H6" ca="1">_xlfn.RANDARRAY(P2,2,P4,P3,FALSE)</f>
        <v>23.884002326657722</v>
      </c>
      <c r="H3">
        <f ca="1"/>
        <v>-68.159488677181429</v>
      </c>
      <c r="I3" cm="1">
        <f t="array" aca="1" ref="I3:I6" ca="1">_xlfn.RANDARRAY(P2,1,1,ROUNDUP((P15/P2),0),TRUE)</f>
        <v>6</v>
      </c>
      <c r="J3">
        <f ca="1">IF(RAND()&lt;$P$5,RANDBETWEEN(5,23), 0)</f>
        <v>6</v>
      </c>
      <c r="K3">
        <f ca="1">IF(J3=0,24,J3+1)</f>
        <v>7</v>
      </c>
      <c r="L3">
        <f ca="1"/>
        <v>0.16009097622855867</v>
      </c>
      <c r="O3" s="1" t="s">
        <v>14</v>
      </c>
      <c r="P3">
        <v>100</v>
      </c>
      <c r="R3" t="s">
        <v>31</v>
      </c>
      <c r="S3">
        <f ca="1"/>
        <v>1.1125014302476617</v>
      </c>
      <c r="T3">
        <f ca="1"/>
        <v>13.367952913375378</v>
      </c>
      <c r="U3">
        <v>22</v>
      </c>
    </row>
    <row r="4" spans="1:21" x14ac:dyDescent="0.25">
      <c r="F4">
        <v>2</v>
      </c>
      <c r="G4">
        <f ca="1"/>
        <v>29.495061132912241</v>
      </c>
      <c r="H4">
        <f ca="1"/>
        <v>-44.906115211398074</v>
      </c>
      <c r="I4">
        <f ca="1"/>
        <v>4</v>
      </c>
      <c r="J4">
        <f t="shared" ref="J4:J6" ca="1" si="0">IF(RAND()&lt;$P$5,RANDBETWEEN(5,23), 0)</f>
        <v>14</v>
      </c>
      <c r="K4">
        <f t="shared" ref="K4:K6" ca="1" si="1">IF(J4=0,24,J4+1)</f>
        <v>15</v>
      </c>
      <c r="L4">
        <f ca="1"/>
        <v>0.11739364130516822</v>
      </c>
      <c r="O4" s="1" t="s">
        <v>15</v>
      </c>
      <c r="P4">
        <v>-100</v>
      </c>
      <c r="R4" t="s">
        <v>32</v>
      </c>
      <c r="S4">
        <f ca="1"/>
        <v>1.4600515406854966</v>
      </c>
      <c r="T4">
        <f ca="1"/>
        <v>8.4843426911462956</v>
      </c>
      <c r="U4">
        <v>30</v>
      </c>
    </row>
    <row r="5" spans="1:21" x14ac:dyDescent="0.25">
      <c r="F5">
        <v>3</v>
      </c>
      <c r="G5">
        <f ca="1"/>
        <v>20.898877539136237</v>
      </c>
      <c r="H5">
        <f ca="1"/>
        <v>-43.948791611059448</v>
      </c>
      <c r="I5">
        <f ca="1"/>
        <v>1</v>
      </c>
      <c r="J5">
        <f t="shared" ca="1" si="0"/>
        <v>0</v>
      </c>
      <c r="K5">
        <f t="shared" ca="1" si="1"/>
        <v>24</v>
      </c>
      <c r="L5">
        <f ca="1"/>
        <v>2.149456200733349E-2</v>
      </c>
      <c r="O5" s="1" t="s">
        <v>24</v>
      </c>
      <c r="P5" s="5">
        <v>0.33</v>
      </c>
      <c r="R5" s="6"/>
    </row>
    <row r="6" spans="1:21" x14ac:dyDescent="0.25">
      <c r="F6">
        <v>4</v>
      </c>
      <c r="G6">
        <f ca="1"/>
        <v>46.60838891126086</v>
      </c>
      <c r="H6">
        <f ca="1"/>
        <v>-56.60345661944605</v>
      </c>
      <c r="I6">
        <f ca="1"/>
        <v>4</v>
      </c>
      <c r="J6">
        <f t="shared" ca="1" si="0"/>
        <v>0</v>
      </c>
      <c r="K6">
        <f t="shared" ca="1" si="1"/>
        <v>24</v>
      </c>
      <c r="L6">
        <f ca="1"/>
        <v>0.16490870939075775</v>
      </c>
      <c r="O6" s="1" t="s">
        <v>26</v>
      </c>
      <c r="P6">
        <f>10/60</f>
        <v>0.16666666666666666</v>
      </c>
      <c r="R6" s="6"/>
    </row>
    <row r="7" spans="1:21" x14ac:dyDescent="0.25">
      <c r="F7" t="s">
        <v>11</v>
      </c>
      <c r="G7">
        <v>0</v>
      </c>
      <c r="H7">
        <v>0</v>
      </c>
      <c r="I7">
        <v>0</v>
      </c>
      <c r="J7">
        <v>0</v>
      </c>
      <c r="K7">
        <v>32</v>
      </c>
      <c r="L7">
        <v>0</v>
      </c>
      <c r="O7" s="1" t="s">
        <v>25</v>
      </c>
      <c r="P7">
        <f>1/60</f>
        <v>1.6666666666666666E-2</v>
      </c>
    </row>
    <row r="8" spans="1:21" x14ac:dyDescent="0.25">
      <c r="O8" s="1" t="s">
        <v>33</v>
      </c>
      <c r="P8">
        <v>3</v>
      </c>
    </row>
    <row r="9" spans="1:21" x14ac:dyDescent="0.25">
      <c r="O9" s="1" t="s">
        <v>17</v>
      </c>
      <c r="P9">
        <v>2</v>
      </c>
    </row>
    <row r="10" spans="1:21" x14ac:dyDescent="0.25">
      <c r="O10" s="1" t="s">
        <v>21</v>
      </c>
      <c r="P10">
        <v>1.5</v>
      </c>
    </row>
    <row r="11" spans="1:21" x14ac:dyDescent="0.25">
      <c r="O11" s="1" t="s">
        <v>20</v>
      </c>
      <c r="P11">
        <v>0.7</v>
      </c>
    </row>
    <row r="12" spans="1:21" x14ac:dyDescent="0.25">
      <c r="O12" s="1" t="s">
        <v>22</v>
      </c>
      <c r="P12">
        <v>15</v>
      </c>
    </row>
    <row r="13" spans="1:21" x14ac:dyDescent="0.25">
      <c r="O13" s="1" t="s">
        <v>23</v>
      </c>
      <c r="P13">
        <v>7</v>
      </c>
    </row>
    <row r="15" spans="1:21" x14ac:dyDescent="0.25">
      <c r="O15" s="1" t="s">
        <v>19</v>
      </c>
      <c r="P15">
        <f ca="1">SUM(E:E)</f>
        <v>38</v>
      </c>
    </row>
    <row r="16" spans="1:21" x14ac:dyDescent="0.25">
      <c r="O16" s="1" t="s">
        <v>27</v>
      </c>
      <c r="P16">
        <f ca="1">SUM(I:I)</f>
        <v>15</v>
      </c>
    </row>
    <row r="17" spans="16:16" x14ac:dyDescent="0.25">
      <c r="P17" s="5">
        <f ca="1">P16/P15</f>
        <v>0.39473684210526316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F6"/>
  <sheetViews>
    <sheetView workbookViewId="0">
      <selection activeCell="D12" sqref="D12"/>
    </sheetView>
  </sheetViews>
  <sheetFormatPr defaultRowHeight="15" x14ac:dyDescent="0.25"/>
  <sheetData>
    <row r="1" spans="1:6" x14ac:dyDescent="0.25">
      <c r="A1">
        <f>SQRT(('1D'!$G$2-'1D'!$G2)^2+('1D'!$H$2-'1D'!$H2)^2)</f>
        <v>0</v>
      </c>
      <c r="B1">
        <f ca="1">SQRT(('1D'!$G$3-'1D'!$G2)^2+('1D'!$H$3-'1D'!$H2)^2)</f>
        <v>72.222998164536307</v>
      </c>
      <c r="C1">
        <f ca="1">SQRT(('1D'!$G$4-'1D'!$G2)^2+('1D'!$H$4-'1D'!$H2)^2)</f>
        <v>53.726323293275783</v>
      </c>
      <c r="D1">
        <f ca="1">SQRT(('1D'!$G$5-'1D'!$G2)^2+('1D'!$H$5-'1D'!$H2)^2)</f>
        <v>48.664765143460237</v>
      </c>
      <c r="E1">
        <f ca="1">SQRT(('1D'!$G$6-'1D'!$G2)^2+('1D'!$H$6-'1D'!$H2)^2)</f>
        <v>73.323210637374942</v>
      </c>
      <c r="F1">
        <f>SQRT(('1D'!$G$7-'1D'!$G2)^2+('1D'!$H$7-'1D'!$H2)^2)</f>
        <v>0</v>
      </c>
    </row>
    <row r="2" spans="1:6" x14ac:dyDescent="0.25">
      <c r="A2">
        <f ca="1">SQRT(('1D'!$G$2-'1D'!$G3)^2+('1D'!$H$2-'1D'!$H3)^2)</f>
        <v>72.222998164536307</v>
      </c>
      <c r="B2">
        <f ca="1">SQRT(('1D'!$G$3-'1D'!$G3)^2+('1D'!$H$3-'1D'!$H3)^2)</f>
        <v>0</v>
      </c>
      <c r="C2">
        <f ca="1">SQRT(('1D'!$G$4-'1D'!$G3)^2+('1D'!$H$4-'1D'!$H3)^2)</f>
        <v>23.920772530719901</v>
      </c>
      <c r="D2">
        <f ca="1">SQRT(('1D'!$G$5-'1D'!$G3)^2+('1D'!$H$5-'1D'!$H3)^2)</f>
        <v>24.394032516675111</v>
      </c>
      <c r="E2">
        <f ca="1">SQRT(('1D'!$G$6-'1D'!$G3)^2+('1D'!$H$6-'1D'!$H3)^2)</f>
        <v>25.493913441562849</v>
      </c>
      <c r="F2">
        <f ca="1">SQRT(('1D'!$G$7-'1D'!$G3)^2+('1D'!$H$7-'1D'!$H3)^2)</f>
        <v>72.222998164536307</v>
      </c>
    </row>
    <row r="3" spans="1:6" x14ac:dyDescent="0.25">
      <c r="A3">
        <f ca="1">SQRT(('1D'!$G$2-'1D'!$G4)^2+('1D'!$H$2-'1D'!$H4)^2)</f>
        <v>53.726323293275783</v>
      </c>
      <c r="B3">
        <f ca="1">SQRT(('1D'!$G$3-'1D'!$G4)^2+('1D'!$H$3-'1D'!$H4)^2)</f>
        <v>23.920772530719901</v>
      </c>
      <c r="C3">
        <f ca="1">SQRT(('1D'!$G$4-'1D'!$G4)^2+('1D'!$H$4-'1D'!$H4)^2)</f>
        <v>0</v>
      </c>
      <c r="D3">
        <f ca="1">SQRT(('1D'!$G$5-'1D'!$G4)^2+('1D'!$H$5-'1D'!$H4)^2)</f>
        <v>8.6493260346496967</v>
      </c>
      <c r="E3">
        <f ca="1">SQRT(('1D'!$G$6-'1D'!$G4)^2+('1D'!$H$6-'1D'!$H4)^2)</f>
        <v>20.729056506885023</v>
      </c>
      <c r="F3">
        <f ca="1">SQRT(('1D'!$G$7-'1D'!$G4)^2+('1D'!$H$7-'1D'!$H4)^2)</f>
        <v>53.726323293275783</v>
      </c>
    </row>
    <row r="4" spans="1:6" x14ac:dyDescent="0.25">
      <c r="A4">
        <f ca="1">SQRT(('1D'!$G$2-'1D'!$G5)^2+('1D'!$H$2-'1D'!$H5)^2)</f>
        <v>48.664765143460237</v>
      </c>
      <c r="B4">
        <f ca="1">SQRT(('1D'!$G$3-'1D'!$G5)^2+('1D'!$H$3-'1D'!$H5)^2)</f>
        <v>24.394032516675111</v>
      </c>
      <c r="C4">
        <f ca="1">SQRT(('1D'!$G$4-'1D'!$G5)^2+('1D'!$H$4-'1D'!$H5)^2)</f>
        <v>8.6493260346496967</v>
      </c>
      <c r="D4">
        <f ca="1">SQRT(('1D'!$G$5-'1D'!$G5)^2+('1D'!$H$5-'1D'!$H5)^2)</f>
        <v>0</v>
      </c>
      <c r="E4">
        <f ca="1">SQRT(('1D'!$G$6-'1D'!$G5)^2+('1D'!$H$6-'1D'!$H5)^2)</f>
        <v>28.655183151881783</v>
      </c>
      <c r="F4">
        <f ca="1">SQRT(('1D'!$G$7-'1D'!$G5)^2+('1D'!$H$7-'1D'!$H5)^2)</f>
        <v>48.664765143460237</v>
      </c>
    </row>
    <row r="5" spans="1:6" x14ac:dyDescent="0.25">
      <c r="A5">
        <f ca="1">SQRT(('1D'!$G$2-'1D'!$G6)^2+('1D'!$H$2-'1D'!$H6)^2)</f>
        <v>73.323210637374942</v>
      </c>
      <c r="B5">
        <f ca="1">SQRT(('1D'!$G$3-'1D'!$G6)^2+('1D'!$H$3-'1D'!$H6)^2)</f>
        <v>25.493913441562849</v>
      </c>
      <c r="C5">
        <f ca="1">SQRT(('1D'!$G$4-'1D'!$G6)^2+('1D'!$H$4-'1D'!$H6)^2)</f>
        <v>20.729056506885023</v>
      </c>
      <c r="D5">
        <f ca="1">SQRT(('1D'!$G$5-'1D'!$G6)^2+('1D'!$H$5-'1D'!$H6)^2)</f>
        <v>28.655183151881783</v>
      </c>
      <c r="E5">
        <f ca="1">SQRT(('1D'!$G$6-'1D'!$G6)^2+('1D'!$H$6-'1D'!$H6)^2)</f>
        <v>0</v>
      </c>
      <c r="F5">
        <f ca="1">SQRT(('1D'!$G$7-'1D'!$G6)^2+('1D'!$H$7-'1D'!$H6)^2)</f>
        <v>73.323210637374942</v>
      </c>
    </row>
    <row r="6" spans="1:6" x14ac:dyDescent="0.25">
      <c r="A6">
        <f>SQRT(('1D'!$G$2-'1D'!$G7)^2+('1D'!$H$2-'1D'!$H7)^2)</f>
        <v>0</v>
      </c>
      <c r="B6">
        <f ca="1">SQRT(('1D'!$G$3-'1D'!$G7)^2+('1D'!$H$3-'1D'!$H7)^2)</f>
        <v>72.222998164536307</v>
      </c>
      <c r="C6">
        <f ca="1">SQRT(('1D'!$G$4-'1D'!$G7)^2+('1D'!$H$4-'1D'!$H7)^2)</f>
        <v>53.726323293275783</v>
      </c>
      <c r="D6">
        <f ca="1">SQRT(('1D'!$G$5-'1D'!$G7)^2+('1D'!$H$5-'1D'!$H7)^2)</f>
        <v>48.664765143460237</v>
      </c>
      <c r="E6">
        <f ca="1">SQRT(('1D'!$G$6-'1D'!$G7)^2+('1D'!$H$6-'1D'!$H7)^2)</f>
        <v>73.323210637374942</v>
      </c>
      <c r="F6">
        <f>SQRT(('1D'!$G$7-'1D'!$G7)^2+('1D'!$H$7-'1D'!$H7)^2)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G7" sqref="G7"/>
    </sheetView>
  </sheetViews>
  <sheetFormatPr defaultRowHeight="15" x14ac:dyDescent="0.25"/>
  <sheetData>
    <row r="1" spans="1:7" x14ac:dyDescent="0.25">
      <c r="A1">
        <f>Distances!A1/80</f>
        <v>0</v>
      </c>
      <c r="B1">
        <f ca="1">Distances!B1/80</f>
        <v>0.90278747705670381</v>
      </c>
      <c r="C1">
        <f ca="1">Distances!C1/80</f>
        <v>0.67157904116594724</v>
      </c>
      <c r="D1">
        <f ca="1">Distances!D1/80</f>
        <v>0.608309564293253</v>
      </c>
      <c r="E1">
        <f ca="1">Distances!E1/80</f>
        <v>0.91654013296718673</v>
      </c>
      <c r="F1">
        <f>Distances!F1/80</f>
        <v>0</v>
      </c>
      <c r="G1">
        <f>Distances!G1/80</f>
        <v>0</v>
      </c>
    </row>
    <row r="2" spans="1:7" x14ac:dyDescent="0.25">
      <c r="A2">
        <f ca="1">Distances!A2/80</f>
        <v>0.90278747705670381</v>
      </c>
      <c r="B2">
        <f ca="1">Distances!B2/80</f>
        <v>0</v>
      </c>
      <c r="C2">
        <f ca="1">Distances!C2/80</f>
        <v>0.29900965663399875</v>
      </c>
      <c r="D2">
        <f ca="1">Distances!D2/80</f>
        <v>0.30492540645843891</v>
      </c>
      <c r="E2">
        <f ca="1">Distances!E2/80</f>
        <v>0.3186739180195356</v>
      </c>
      <c r="F2">
        <f ca="1">Distances!F2/80</f>
        <v>0.90278747705670381</v>
      </c>
      <c r="G2">
        <f>Distances!G2/80</f>
        <v>0</v>
      </c>
    </row>
    <row r="3" spans="1:7" x14ac:dyDescent="0.25">
      <c r="A3">
        <f ca="1">Distances!A3/80</f>
        <v>0.67157904116594724</v>
      </c>
      <c r="B3">
        <f ca="1">Distances!B3/80</f>
        <v>0.29900965663399875</v>
      </c>
      <c r="C3">
        <f ca="1">Distances!C3/80</f>
        <v>0</v>
      </c>
      <c r="D3">
        <f ca="1">Distances!D3/80</f>
        <v>0.10811657543312121</v>
      </c>
      <c r="E3">
        <f ca="1">Distances!E3/80</f>
        <v>0.25911320633606277</v>
      </c>
      <c r="F3">
        <f ca="1">Distances!F3/80</f>
        <v>0.67157904116594724</v>
      </c>
      <c r="G3">
        <f>Distances!G3/80</f>
        <v>0</v>
      </c>
    </row>
    <row r="4" spans="1:7" x14ac:dyDescent="0.25">
      <c r="A4">
        <f ca="1">Distances!A4/80</f>
        <v>0.608309564293253</v>
      </c>
      <c r="B4">
        <f ca="1">Distances!B4/80</f>
        <v>0.30492540645843891</v>
      </c>
      <c r="C4">
        <f ca="1">Distances!C4/80</f>
        <v>0.10811657543312121</v>
      </c>
      <c r="D4">
        <f ca="1">Distances!D4/80</f>
        <v>0</v>
      </c>
      <c r="E4">
        <f ca="1">Distances!E4/80</f>
        <v>0.35818978939852231</v>
      </c>
      <c r="F4">
        <f ca="1">Distances!F4/80</f>
        <v>0.608309564293253</v>
      </c>
      <c r="G4">
        <f>Distances!G4/80</f>
        <v>0</v>
      </c>
    </row>
    <row r="5" spans="1:7" x14ac:dyDescent="0.25">
      <c r="A5">
        <f ca="1">Distances!A5/80</f>
        <v>0.91654013296718673</v>
      </c>
      <c r="B5">
        <f ca="1">Distances!B5/80</f>
        <v>0.3186739180195356</v>
      </c>
      <c r="C5">
        <f ca="1">Distances!C5/80</f>
        <v>0.25911320633606277</v>
      </c>
      <c r="D5">
        <f ca="1">Distances!D5/80</f>
        <v>0.35818978939852231</v>
      </c>
      <c r="E5">
        <f ca="1">Distances!E5/80</f>
        <v>0</v>
      </c>
      <c r="F5">
        <f ca="1">Distances!F5/80</f>
        <v>0.91654013296718673</v>
      </c>
      <c r="G5">
        <f>Distances!G5/80</f>
        <v>0</v>
      </c>
    </row>
    <row r="6" spans="1:7" x14ac:dyDescent="0.25">
      <c r="A6">
        <f>Distances!A6/80</f>
        <v>0</v>
      </c>
      <c r="B6">
        <f ca="1">Distances!B6/80</f>
        <v>0.90278747705670381</v>
      </c>
      <c r="C6">
        <f ca="1">Distances!C6/80</f>
        <v>0.67157904116594724</v>
      </c>
      <c r="D6">
        <f ca="1">Distances!D6/80</f>
        <v>0.608309564293253</v>
      </c>
      <c r="E6">
        <f ca="1">Distances!E6/80</f>
        <v>0.91654013296718673</v>
      </c>
      <c r="F6">
        <f>Distances!F6/80</f>
        <v>0</v>
      </c>
      <c r="G6">
        <f>Distances!G6/80</f>
        <v>0</v>
      </c>
    </row>
    <row r="7" spans="1:7" x14ac:dyDescent="0.25">
      <c r="A7">
        <f>Distances!A7/80</f>
        <v>0</v>
      </c>
      <c r="B7">
        <f>Distances!B7/80</f>
        <v>0</v>
      </c>
      <c r="C7">
        <f>Distances!C7/80</f>
        <v>0</v>
      </c>
      <c r="D7">
        <f>Distances!D7/80</f>
        <v>0</v>
      </c>
      <c r="E7">
        <f>Distances!E7/80</f>
        <v>0</v>
      </c>
      <c r="F7">
        <f>Distances!F7/80</f>
        <v>0</v>
      </c>
      <c r="G7">
        <f>Distances!G7/80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2020-08-08T12:10:29Z</dcterms:modified>
</cp:coreProperties>
</file>