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Users\Aaron\Documents\Git Repositories\VRP-Case-Study\vrp_case_study\"/>
    </mc:Choice>
  </mc:AlternateContent>
  <xr:revisionPtr revIDLastSave="0" documentId="13_ncr:1_{26C4949D-9D08-408B-8010-87AD6EBD625C}"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definedNames>
    <definedName name="_xlnm._FilterDatabase" localSheetId="2" hidden="1">'Case Study'!$A$1:$A$28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3" l="1"/>
  <c r="K30" i="3"/>
  <c r="L29" i="3"/>
  <c r="K29" i="3"/>
  <c r="L28" i="3"/>
  <c r="K28" i="3"/>
  <c r="L27" i="3"/>
  <c r="K27" i="3"/>
  <c r="L26" i="3"/>
  <c r="K26" i="3"/>
  <c r="L25" i="3"/>
  <c r="K25" i="3"/>
  <c r="L24" i="3"/>
  <c r="K24" i="3"/>
  <c r="L23" i="3"/>
  <c r="K23" i="3"/>
  <c r="L22" i="3"/>
  <c r="K22" i="3"/>
  <c r="L21" i="3"/>
  <c r="K21" i="3"/>
  <c r="L20" i="3"/>
  <c r="K20" i="3"/>
  <c r="L19" i="3"/>
  <c r="K19" i="3"/>
  <c r="L18" i="3"/>
  <c r="K18" i="3"/>
  <c r="L17" i="3"/>
  <c r="K17" i="3"/>
  <c r="L16" i="3"/>
  <c r="K16" i="3"/>
  <c r="L15" i="3"/>
  <c r="K15" i="3"/>
  <c r="L14" i="3"/>
  <c r="K14" i="3"/>
  <c r="L13" i="3"/>
  <c r="K13" i="3"/>
  <c r="L12" i="3"/>
  <c r="K12" i="3"/>
  <c r="L11" i="3"/>
  <c r="K11" i="3"/>
  <c r="L10" i="3"/>
  <c r="K10" i="3"/>
  <c r="L9" i="3"/>
  <c r="K9" i="3"/>
  <c r="L8" i="3"/>
  <c r="K8" i="3"/>
  <c r="L7" i="3"/>
  <c r="K7" i="3"/>
  <c r="L6" i="3"/>
  <c r="K6" i="3"/>
  <c r="L5" i="3"/>
  <c r="K5" i="3"/>
  <c r="L4" i="3"/>
  <c r="K4" i="3"/>
  <c r="L3" i="3"/>
  <c r="K3" i="3"/>
  <c r="L2" i="3"/>
  <c r="K2" i="3"/>
  <c r="S61" i="2"/>
  <c r="R61" i="2"/>
  <c r="Q61" i="2"/>
  <c r="M61" i="2"/>
  <c r="E61" i="2"/>
  <c r="D61" i="2"/>
  <c r="S60" i="2"/>
  <c r="R60" i="2"/>
  <c r="Q60" i="2"/>
  <c r="M60" i="2"/>
  <c r="E60" i="2"/>
  <c r="D60" i="2"/>
  <c r="S59" i="2"/>
  <c r="R59" i="2"/>
  <c r="Q59" i="2"/>
  <c r="M59" i="2"/>
  <c r="E59" i="2"/>
  <c r="D59" i="2"/>
  <c r="S58" i="2"/>
  <c r="R58" i="2"/>
  <c r="Q58" i="2"/>
  <c r="M58" i="2"/>
  <c r="E58" i="2"/>
  <c r="D58" i="2"/>
  <c r="S57" i="2"/>
  <c r="R57" i="2"/>
  <c r="Q57" i="2"/>
  <c r="M57" i="2"/>
  <c r="E57" i="2"/>
  <c r="D57" i="2"/>
  <c r="S56" i="2"/>
  <c r="R56" i="2"/>
  <c r="Q56" i="2"/>
  <c r="M56" i="2"/>
  <c r="E56" i="2"/>
  <c r="D56" i="2"/>
  <c r="S55" i="2"/>
  <c r="R55" i="2"/>
  <c r="Q55" i="2"/>
  <c r="M55" i="2"/>
  <c r="E55" i="2"/>
  <c r="D55" i="2"/>
  <c r="S54" i="2"/>
  <c r="R54" i="2"/>
  <c r="Q54" i="2"/>
  <c r="M54" i="2"/>
  <c r="E54" i="2"/>
  <c r="D54" i="2"/>
  <c r="S53" i="2"/>
  <c r="L7" i="1" s="1"/>
  <c r="R53" i="2"/>
  <c r="Q53" i="2"/>
  <c r="M53" i="2"/>
  <c r="E53" i="2"/>
  <c r="D53" i="2"/>
  <c r="S52" i="2"/>
  <c r="R52" i="2"/>
  <c r="Q52" i="2"/>
  <c r="M52" i="2"/>
  <c r="E52" i="2"/>
  <c r="D52" i="2"/>
  <c r="S51" i="2"/>
  <c r="R51" i="2"/>
  <c r="Q51" i="2"/>
  <c r="M51" i="2"/>
  <c r="E51" i="2"/>
  <c r="D51" i="2"/>
  <c r="S50" i="2"/>
  <c r="R50" i="2"/>
  <c r="Q50" i="2"/>
  <c r="M50" i="2"/>
  <c r="E50" i="2"/>
  <c r="D50" i="2"/>
  <c r="S49" i="2"/>
  <c r="R49" i="2"/>
  <c r="Q49" i="2"/>
  <c r="M49" i="2"/>
  <c r="E49" i="2"/>
  <c r="D49" i="2"/>
  <c r="S48" i="2"/>
  <c r="R48" i="2"/>
  <c r="Q48" i="2"/>
  <c r="M48" i="2"/>
  <c r="E48" i="2"/>
  <c r="D48" i="2"/>
  <c r="S47" i="2"/>
  <c r="R47" i="2"/>
  <c r="Q47" i="2"/>
  <c r="M47" i="2"/>
  <c r="E47" i="2"/>
  <c r="D47" i="2"/>
  <c r="S46" i="2"/>
  <c r="R46" i="2"/>
  <c r="Q46" i="2"/>
  <c r="M46" i="2"/>
  <c r="E46" i="2"/>
  <c r="D46" i="2"/>
  <c r="S45" i="2"/>
  <c r="R45" i="2"/>
  <c r="Q45" i="2"/>
  <c r="M45" i="2"/>
  <c r="E45" i="2"/>
  <c r="D45" i="2"/>
  <c r="S44" i="2"/>
  <c r="R44" i="2"/>
  <c r="Q44" i="2"/>
  <c r="M44" i="2"/>
  <c r="E44" i="2"/>
  <c r="D44" i="2"/>
  <c r="S43" i="2"/>
  <c r="L6" i="1" s="1"/>
  <c r="R43" i="2"/>
  <c r="Q43" i="2"/>
  <c r="M43" i="2"/>
  <c r="E43" i="2"/>
  <c r="D43" i="2"/>
  <c r="S42" i="2"/>
  <c r="R42" i="2"/>
  <c r="Q42" i="2"/>
  <c r="M42" i="2"/>
  <c r="E42" i="2"/>
  <c r="D42" i="2"/>
  <c r="S41" i="2"/>
  <c r="R41" i="2"/>
  <c r="Q41" i="2"/>
  <c r="M41" i="2"/>
  <c r="E41" i="2"/>
  <c r="D41" i="2"/>
  <c r="S40" i="2"/>
  <c r="R40" i="2"/>
  <c r="Q40" i="2"/>
  <c r="M40" i="2"/>
  <c r="E40" i="2"/>
  <c r="D40" i="2"/>
  <c r="S39" i="2"/>
  <c r="R39" i="2"/>
  <c r="Q39" i="2"/>
  <c r="M39" i="2"/>
  <c r="E39" i="2"/>
  <c r="D39" i="2"/>
  <c r="S38" i="2"/>
  <c r="R38" i="2"/>
  <c r="Q38" i="2"/>
  <c r="M38" i="2"/>
  <c r="E38" i="2"/>
  <c r="D38" i="2"/>
  <c r="S37" i="2"/>
  <c r="R37" i="2"/>
  <c r="Q37" i="2"/>
  <c r="M37" i="2"/>
  <c r="E37" i="2"/>
  <c r="D37" i="2"/>
  <c r="S36" i="2"/>
  <c r="R36" i="2"/>
  <c r="Q36" i="2"/>
  <c r="M36" i="2"/>
  <c r="E36" i="2"/>
  <c r="D36" i="2"/>
  <c r="S35" i="2"/>
  <c r="R35" i="2"/>
  <c r="Q35" i="2"/>
  <c r="M35" i="2"/>
  <c r="E35" i="2"/>
  <c r="D35" i="2"/>
  <c r="S34" i="2"/>
  <c r="R34" i="2"/>
  <c r="Q34" i="2"/>
  <c r="M34" i="2"/>
  <c r="E34" i="2"/>
  <c r="D34" i="2"/>
  <c r="S33" i="2"/>
  <c r="L5" i="1" s="1"/>
  <c r="R33" i="2"/>
  <c r="Q33" i="2"/>
  <c r="M33" i="2"/>
  <c r="E33" i="2"/>
  <c r="D33" i="2"/>
  <c r="S32" i="2"/>
  <c r="R32" i="2"/>
  <c r="Q32" i="2"/>
  <c r="M32" i="2"/>
  <c r="E32" i="2"/>
  <c r="D32" i="2"/>
  <c r="S31" i="2"/>
  <c r="R31" i="2"/>
  <c r="Q31" i="2"/>
  <c r="M31" i="2"/>
  <c r="E31" i="2"/>
  <c r="D31" i="2"/>
  <c r="S30" i="2"/>
  <c r="R30" i="2"/>
  <c r="Q30" i="2"/>
  <c r="M30" i="2"/>
  <c r="E30" i="2"/>
  <c r="D30" i="2"/>
  <c r="S29" i="2"/>
  <c r="L4" i="1" s="1"/>
  <c r="R29" i="2"/>
  <c r="Q29" i="2"/>
  <c r="M29" i="2"/>
  <c r="E29" i="2"/>
  <c r="D29" i="2"/>
  <c r="M28" i="2"/>
  <c r="E28" i="2"/>
  <c r="D28" i="2"/>
  <c r="S27" i="2"/>
  <c r="R27" i="2"/>
  <c r="Q27" i="2"/>
  <c r="M27" i="2"/>
  <c r="E27" i="2"/>
  <c r="D27" i="2"/>
  <c r="S26" i="2"/>
  <c r="R26" i="2"/>
  <c r="Q26" i="2"/>
  <c r="M26" i="2"/>
  <c r="E26" i="2"/>
  <c r="D26" i="2"/>
  <c r="S25" i="2"/>
  <c r="R25" i="2"/>
  <c r="Q25" i="2"/>
  <c r="M25" i="2"/>
  <c r="E25" i="2"/>
  <c r="D25" i="2"/>
  <c r="S24" i="2"/>
  <c r="R24" i="2"/>
  <c r="Q24" i="2"/>
  <c r="M24" i="2"/>
  <c r="E24" i="2"/>
  <c r="D24" i="2"/>
  <c r="S23" i="2"/>
  <c r="R23" i="2"/>
  <c r="Q23" i="2"/>
  <c r="M23" i="2"/>
  <c r="E23" i="2"/>
  <c r="D23" i="2"/>
  <c r="S22" i="2"/>
  <c r="R22" i="2"/>
  <c r="Q22" i="2"/>
  <c r="M22" i="2"/>
  <c r="E22" i="2"/>
  <c r="D22" i="2"/>
  <c r="S21" i="2"/>
  <c r="R21" i="2"/>
  <c r="Q21" i="2"/>
  <c r="M21" i="2"/>
  <c r="E21" i="2"/>
  <c r="D21" i="2"/>
  <c r="S20" i="2"/>
  <c r="R20" i="2"/>
  <c r="Q20" i="2"/>
  <c r="M20" i="2"/>
  <c r="E20" i="2"/>
  <c r="D20" i="2"/>
  <c r="S19" i="2"/>
  <c r="R19" i="2"/>
  <c r="Q19" i="2"/>
  <c r="M19" i="2"/>
  <c r="E19" i="2"/>
  <c r="D19" i="2"/>
  <c r="S18" i="2"/>
  <c r="R18" i="2"/>
  <c r="Q18" i="2"/>
  <c r="M18" i="2"/>
  <c r="E18" i="2"/>
  <c r="D18" i="2"/>
  <c r="S17" i="2"/>
  <c r="R17" i="2"/>
  <c r="Q17" i="2"/>
  <c r="M17" i="2"/>
  <c r="E17" i="2"/>
  <c r="D17" i="2"/>
  <c r="S16" i="2"/>
  <c r="R16" i="2"/>
  <c r="Q16" i="2"/>
  <c r="M16" i="2"/>
  <c r="E16" i="2"/>
  <c r="D16" i="2"/>
  <c r="S15" i="2"/>
  <c r="R15" i="2"/>
  <c r="Q15" i="2"/>
  <c r="M15" i="2"/>
  <c r="E15" i="2"/>
  <c r="D15" i="2"/>
  <c r="S14" i="2"/>
  <c r="R14" i="2"/>
  <c r="Q14" i="2"/>
  <c r="M14" i="2"/>
  <c r="E14" i="2"/>
  <c r="D14" i="2"/>
  <c r="S13" i="2"/>
  <c r="R13" i="2"/>
  <c r="Q13" i="2"/>
  <c r="M13" i="2"/>
  <c r="E13" i="2"/>
  <c r="D13" i="2"/>
  <c r="S12" i="2"/>
  <c r="R12" i="2"/>
  <c r="Q12" i="2"/>
  <c r="M12" i="2"/>
  <c r="E12" i="2"/>
  <c r="D12" i="2"/>
  <c r="S11" i="2"/>
  <c r="R11" i="2"/>
  <c r="Q11" i="2"/>
  <c r="M11" i="2"/>
  <c r="E11" i="2"/>
  <c r="D11" i="2"/>
  <c r="S10" i="2"/>
  <c r="R10" i="2"/>
  <c r="Q10" i="2"/>
  <c r="M10" i="2"/>
  <c r="E10" i="2"/>
  <c r="D10" i="2"/>
  <c r="S9" i="2"/>
  <c r="R9" i="2"/>
  <c r="Q9" i="2"/>
  <c r="M9" i="2"/>
  <c r="E9" i="2"/>
  <c r="D9" i="2"/>
  <c r="S8" i="2"/>
  <c r="R8" i="2"/>
  <c r="Q8" i="2"/>
  <c r="M8" i="2"/>
  <c r="E8" i="2"/>
  <c r="D8" i="2"/>
  <c r="S7" i="2"/>
  <c r="R7" i="2"/>
  <c r="Q7" i="2"/>
  <c r="M7" i="2"/>
  <c r="E7" i="2"/>
  <c r="D7" i="2"/>
  <c r="S6" i="2"/>
  <c r="R6" i="2"/>
  <c r="Q6" i="2"/>
  <c r="M6" i="2"/>
  <c r="E6" i="2"/>
  <c r="D6" i="2"/>
  <c r="S5" i="2"/>
  <c r="R5" i="2"/>
  <c r="Q5" i="2"/>
  <c r="M5" i="2"/>
  <c r="E5" i="2"/>
  <c r="D5" i="2"/>
  <c r="S4" i="2"/>
  <c r="R4" i="2"/>
  <c r="Q4" i="2"/>
  <c r="M4" i="2"/>
  <c r="E4" i="2"/>
  <c r="D4" i="2"/>
  <c r="V3" i="2"/>
  <c r="U3" i="2"/>
  <c r="S3" i="2"/>
  <c r="R3" i="2"/>
  <c r="Q3" i="2"/>
  <c r="M3" i="2"/>
  <c r="E3" i="2"/>
  <c r="D3" i="2"/>
  <c r="S2" i="2"/>
  <c r="L2" i="1" s="1"/>
  <c r="R2" i="2"/>
  <c r="Q2" i="2"/>
  <c r="M2" i="2"/>
  <c r="E2" i="2"/>
  <c r="D2" i="2"/>
  <c r="K7" i="1"/>
  <c r="J7" i="1"/>
  <c r="I7" i="1"/>
  <c r="H7" i="1"/>
  <c r="G7" i="1"/>
  <c r="F7" i="1"/>
  <c r="E7" i="1"/>
  <c r="D7" i="1"/>
  <c r="C7" i="1"/>
  <c r="B7" i="1"/>
  <c r="A7" i="1"/>
  <c r="K6" i="1"/>
  <c r="J6" i="1"/>
  <c r="I6" i="1"/>
  <c r="H6" i="1"/>
  <c r="G6" i="1"/>
  <c r="F6" i="1"/>
  <c r="E6" i="1"/>
  <c r="D6" i="1"/>
  <c r="C6" i="1"/>
  <c r="B6" i="1"/>
  <c r="A6" i="1"/>
  <c r="K5" i="1"/>
  <c r="J5" i="1"/>
  <c r="I5" i="1"/>
  <c r="H5" i="1"/>
  <c r="G5" i="1"/>
  <c r="F5" i="1"/>
  <c r="E5" i="1"/>
  <c r="D5" i="1"/>
  <c r="C5" i="1"/>
  <c r="B5" i="1"/>
  <c r="A5" i="1"/>
  <c r="K4" i="1"/>
  <c r="J4" i="1"/>
  <c r="I4" i="1"/>
  <c r="H4" i="1"/>
  <c r="G4" i="1"/>
  <c r="F4" i="1"/>
  <c r="E4" i="1"/>
  <c r="D4" i="1"/>
  <c r="C4" i="1"/>
  <c r="B4" i="1"/>
  <c r="A4" i="1"/>
  <c r="L3" i="1"/>
  <c r="K3" i="1"/>
  <c r="J3" i="1"/>
  <c r="I3" i="1"/>
  <c r="H3" i="1"/>
  <c r="G3" i="1"/>
  <c r="F3" i="1"/>
  <c r="E3" i="1"/>
  <c r="D3" i="1"/>
  <c r="C3" i="1"/>
  <c r="B3" i="1"/>
  <c r="A3" i="1"/>
  <c r="J2" i="1"/>
  <c r="I2" i="1"/>
  <c r="H2" i="1"/>
  <c r="G2" i="1"/>
  <c r="F2" i="1"/>
  <c r="E2" i="1"/>
  <c r="D2" i="1"/>
  <c r="C2" i="1"/>
  <c r="B2" i="1"/>
  <c r="A2" i="1"/>
  <c r="K2" i="1" l="1"/>
</calcChain>
</file>

<file path=xl/sharedStrings.xml><?xml version="1.0" encoding="utf-8"?>
<sst xmlns="http://schemas.openxmlformats.org/spreadsheetml/2006/main" count="318" uniqueCount="303">
  <si>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</si>
  <si>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</si>
  <si>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</si>
  <si>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</si>
  <si>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</si>
  <si>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</si>
  <si>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</si>
  <si>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</si>
  <si>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</si>
  <si>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</si>
  <si>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</si>
  <si>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</si>
  <si>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</si>
  <si>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</si>
  <si>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</si>
  <si>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</si>
  <si>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</si>
  <si>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</si>
  <si>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</si>
  <si>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</si>
  <si>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</si>
  <si>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</si>
  <si>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</si>
  <si>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</si>
  <si>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</si>
  <si>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</si>
  <si>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</si>
  <si>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</si>
  <si>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</si>
  <si>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</si>
  <si>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</si>
  <si>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</si>
  <si>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</si>
  <si>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</si>
  <si>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</si>
  <si>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</si>
  <si>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</si>
  <si>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</si>
  <si>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</si>
  <si>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</si>
  <si>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</si>
  <si>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</si>
  <si>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</si>
  <si>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</si>
  <si>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</si>
  <si>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</si>
  <si>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</si>
  <si>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</si>
  <si>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</si>
  <si>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</si>
  <si>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</si>
  <si>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</si>
  <si>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</si>
  <si>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</si>
  <si>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</si>
  <si>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</si>
  <si>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</si>
  <si>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</si>
  <si>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</si>
  <si>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</si>
  <si>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</si>
  <si>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</si>
  <si>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</si>
  <si>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</si>
  <si>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</si>
  <si>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</si>
  <si>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</si>
  <si>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</si>
  <si>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</si>
  <si>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</si>
  <si>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</si>
  <si>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</si>
  <si>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</si>
  <si>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</si>
  <si>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</si>
  <si>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</si>
  <si>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</si>
  <si>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</si>
  <si>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</si>
  <si>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</si>
  <si>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</si>
  <si>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</si>
  <si>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</si>
  <si>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</si>
  <si>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</si>
  <si>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</si>
  <si>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</si>
  <si>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</si>
  <si>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</si>
  <si>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</si>
  <si>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</si>
  <si>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</si>
  <si>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</si>
  <si>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</si>
  <si>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</si>
  <si>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</si>
  <si>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</si>
  <si>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</si>
  <si>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</si>
  <si>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</si>
  <si>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</si>
  <si>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</si>
  <si>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</si>
  <si>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</si>
  <si>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</si>
  <si>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</si>
  <si>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</si>
  <si>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</si>
  <si>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</si>
  <si>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</si>
  <si>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</si>
  <si>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</si>
  <si>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</si>
  <si>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</si>
  <si>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</si>
  <si>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</si>
  <si>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</si>
  <si>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</si>
  <si>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</si>
  <si>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</si>
  <si>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</si>
  <si>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</si>
  <si>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</si>
  <si>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</si>
  <si>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</si>
  <si>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</si>
  <si>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</si>
  <si>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</si>
  <si>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</si>
  <si>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</si>
  <si>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</si>
  <si>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</si>
  <si>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</si>
  <si>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</si>
  <si>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</si>
  <si>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</si>
  <si>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</si>
  <si>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</si>
  <si>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</si>
  <si>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</si>
  <si>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</si>
  <si>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</si>
  <si>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</si>
  <si>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</si>
  <si>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</si>
  <si>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</si>
  <si>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</si>
  <si>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</si>
  <si>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</si>
  <si>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</si>
  <si>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</si>
  <si>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</si>
  <si>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</si>
  <si>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</si>
  <si>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</si>
  <si>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</si>
  <si>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</si>
  <si>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</si>
  <si>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</si>
  <si>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</si>
  <si>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</si>
  <si>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</si>
  <si>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</si>
  <si>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</si>
  <si>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</si>
  <si>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</si>
  <si>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</si>
  <si>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</si>
  <si>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</si>
  <si>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</si>
  <si>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</si>
  <si>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</si>
  <si>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</si>
  <si>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</si>
  <si>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</si>
  <si>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</si>
  <si>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</si>
  <si>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</si>
  <si>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</si>
  <si>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</si>
  <si>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</si>
  <si>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</si>
  <si>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</si>
  <si>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</si>
  <si>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</si>
  <si>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</si>
  <si>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</si>
  <si>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</si>
  <si>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</si>
  <si>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</si>
  <si>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</si>
  <si>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</si>
  <si>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</si>
  <si>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</si>
  <si>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</si>
  <si>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</si>
  <si>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</si>
  <si>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</si>
  <si>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</si>
  <si>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</si>
  <si>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</si>
  <si>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</si>
  <si>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</si>
  <si>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</si>
  <si>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</si>
  <si>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</si>
  <si>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</si>
  <si>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</si>
  <si>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</si>
  <si>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</si>
  <si>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Routes (Pretty)</t>
  </si>
  <si>
    <t>Archive Cost</t>
  </si>
  <si>
    <t>Archive Penalty</t>
  </si>
  <si>
    <t>Meta Routes (JSON)</t>
  </si>
  <si>
    <t>Meta Routes (Pretty)</t>
  </si>
  <si>
    <t>Meta Cost</t>
  </si>
  <si>
    <t>Meta Penalty</t>
  </si>
  <si>
    <t>Difference (R)</t>
  </si>
  <si>
    <t>Difference (%)</t>
  </si>
  <si>
    <t>Aspects changed</t>
  </si>
  <si>
    <t>Meta Stops</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</si>
  <si>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</si>
  <si>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</si>
  <si>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</si>
  <si>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</si>
  <si>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Unlimited fleets</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</si>
  <si>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</si>
  <si>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</si>
  <si>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</si>
  <si>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</si>
  <si>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</si>
  <si>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</si>
  <si>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Performance Optimisations</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</si>
  <si>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</si>
  <si>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</si>
  <si>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</si>
  <si>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</si>
  <si>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</si>
  <si>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</si>
  <si>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</si>
  <si>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</si>
  <si>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</si>
  <si>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</si>
  <si>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</si>
  <si>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</si>
  <si>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Seeding solutions</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</si>
  <si>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</si>
  <si>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</si>
  <si>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</si>
  <si>
    <t>{"2": [[[17, 24], [164, 4]], [[44, 30]], [[111, 2], [77, 30]], [[149, 27], [148, 3]], [[165, 30]], [[159, 19], [194, 11]], [[41, 30]], [[172, 30]], [[79, 30]], [[104, 30]], [[6, 23], [187, 7]], [[176, 30]], [[153, 30]], [[208, 30]], [[35, 30]], [[100, 30]], [[83, 18]], [[40, 30]], [[117, 7], [126, 14], [125, 9]], [[121, 30], [143, 29], [193, 19]], [[80, 20], [168, 9]], [[135, 15], [182, 15], [95, 10]], [[81, 30]], [[193, 0], [143, 0]], [[121, 1], [135, 0]]], "1": [[[75, 19]], [[149, 22]], [[24, 8], [25, 14]], [[207, 21]], [[72, 22]], [[119, 10], [2, 12]], [[157, 22]], [[46, 20]], [[188, 22]], [[186, 9], [53, 12]], [[130, 22]], [[83, 22]], [[116, 10], [177, 11], [203, 1]], [[27, 22]]], "0": [[[194, 16]], [[16, 10], [165, 4]], [[156, 15], [39, 1]], [[77, 9]], [[120, 16], [198, 5]], [[151, 16]], [[196, 8], [48, 5]], [[34, 14]], [[9, 15]], [[154, 14]], [[8, 16]], [[108, 11]], [[152, 15]], [[120, 7]], [[199, 1], [91, 6], [81, 6]], [[197, 14]], [[131, 16]], [[151, 9], [173, 7]], [[144, 12]], [[166, 6], [28, 2], [3, 8]], [[97, 13]], [[66, 15]]]}</t>
  </si>
  <si>
    <t>{"0": [[[197, 14]], [[135, 15]], [[196, 8], [48, 5]], [[131, 16]], [[9, 15]], [[97, 13]], [[95, 10], [199, 1]], [[173, 7]], [[53, 12]], [[2, 12]], [[198, 5], [120, 1]], [[19, 11]], [[8, 16]], [[81, 16]], [[154, 14]], [[119, 10]], [[186, 9]], [[156, 15]], [[34, 14]], [[108, 11]], [[152, 15]]], "1": [[[27, 22]], [[72, 22]], [[120, 22]], [[144, 12], [16, 10]], [[188, 22]], [[91, 6]], [[81, 22]], [[46, 20]], [[159, 19]], [[207, 21]], [[130, 22]], [[80, 20]], [[25, 14], [24, 8]], [[166, 6]], [[182, 15], [28, 2]]], "2": [[[172, 30]], [[157, 22], [3, 8]], [[17, 24], [101, 6]], [[77, 30]], [[176, 30]], [[100, 30]], [[187, 7], [203, 1], [177, 11], [116, 10]], [[153, 30]], [[104, 30]], [[35, 30]], [[151, 25]], [[149, 30]], [[44, 30]], [[208, 30]], [[168, 9], [66, 15], [39, 1], [164, 4]], [[40, 30]], [[143, 29]], [[79, 30]], [[111, 2], [77, 9], [149, 19]], [[41, 30]], [[125, 9], [117, 7], [126, 14]], [[6, 23]], [[194, 27]]], "3": [[[165, 34], [148, 3]], [[193, 19], [75, 19]], [[121, 31]], [[83, 40]]]}</t>
  </si>
  <si>
    <t xml:space="preserve">Rigid (capacity 16):
197-W (14)
135-P (15)
196-W (8) -&gt; 48-D (5)
131-P (16)
9-B (15)
97-K (13)
95-K (10) -&gt; 199-W (1)
173-T (7)
53-E (12)
2-A (12)
198-W (5) -&gt; 120-O (1)
19-B (11)
8-B (16)
81-H (16)
154-S (14)
119-O (10)
186-V (9)
156-S (15)
34-C (14)
108-M (11)
152-R (15)
8 Metre (capacity 22):
27-C (22)
72-G (22)
120-O (22)
144-Q (12) -&gt; 16-B (10)
188-V (22)
91-K (6)
81-H (22)
46-D (20)
159-S (19)
207-Y (21)
130-P (22)
80-H (20)
25-C (14) -&gt; 24-B (8)
166-S (6)
182-U (15) -&gt; 28-C (2)
11 Metre (capacity 30):
172-S (30)
157-S (22) -&gt; 3-A (8)
17-B (24) -&gt; 101-L (6)
77-H (30)
176-T (30)
100-L (30)
187-V (7) -&gt; 203-W (1) -&gt; 177-T (11) -&gt; 116-N (10)
153-S (30)
104-M (30)
35-C (30)
151-R (25)
149-R (30)
44-D (30)
208-Z (30)
168-S (9) -&gt; 66-G (15) -&gt; 39-C (1) -&gt; 164-S (4)
40-C (30)
143-P (29)
79-H (30)
111-M (2) -&gt; 77-H (9) -&gt; 149-R (19)
41-C (30)
125-P (9) -&gt; 117-N (7) -&gt; 126-P (14)
6-B (23)
194-V (27)
Link (capacity 40):
165-S (34) -&gt; 148-R (3)
193-V (19) -&gt; 75-H (19)
121-O (31)
83-H (40)
</t>
  </si>
  <si>
    <t>Excess vehicles used have increased costs</t>
  </si>
  <si>
    <t>{"2": [[[149, 30]], [[172, 30]], [[165, 30]], [[44, 30]], [[149, 24], [148, 6]], [[159, 24], [41, 6]], [[77, 30]], [[15, 28]], [[150, 8], [172, 20]], [[98, 16], [153, 14]], [[194, 30]], [[79, 30]], [[6, 14], [187, 8], [194, 8]], [[104, 30]], [[41, 30]], [[153, 30]], [[176, 16], [35, 5], [209, 9]], [[100, 30]], [[208, 24], [152, 4]], [[16, 30]], [[24, 25], [25, 4], [66, 0]], [[110, 19], [174, 5], [104, 6]], [[35, 30]], [[156, 11], [168, 9], [132, 10]], [[25, 30]], [[59, 28]], [[117, 6], [126, 10], [125, 14]], [[40, 30]], [[92, 30]], [[72, 30]], [[29, 29]], [[139, 15], [40, 15]], [[121, 6], [143, 5], [193, 4], [19, 6], [97, 30]], [[186, 0], [95, 0], [182, 6], [101, 10], [75, 8]], [[33, 30]], [[4, 30]], [[49, 8], [197, 9]], [[32, 27]], [[81, 30]], [[8, 30]], [[55, 30]], [[97, 7]], [[140, 30]]], "0": [[[79, 7], [77, 7]], [[120, 16], [198, 6]], [[96, 16]], [[188, 15], [39, 1]], [[151, 15], [123, 2]], [[46, 16]], [[17, 15], [164, 1]], [[42, 12]], [[134, 10], [171, 2]], [[37, 10], [123, 0]], [[9, 10], [48, 5]], [[62, 1], [155, 1], [87, 1], [57, 13]], [[191, 2], [94, 5]], [[196, 13], [157, 2]], [[34, 16]], [[154, 15]], [[144, 3], [49, 16]], [[63, 16]], [[108, 9], [120, 1]], [[199, 10], [74, 5]], [[93, 9], [70, 7]], [[186, 15], [151, 0]], [[91, 13], [81, 2]], [[53, 13], [95, 15]], [[197, 16]], [[66, 13]], [[131, 12], [8, 4]], [[83, 9]]], "1": [[[207, 20]], [[83, 22], [2, 14]], [[82, 22]], [[119, 12], [2, 0]], [[68, 10], [1, 3], [18, 15], [112, 1]], [[18, 0], [200, 15]], [[157, 22]], [[163, 17], [3, 5]], [[192, 22]], [[66, 22]], [[38, 22]], [[33, 9], [4, 11]], [[88, 22]], [[3, 22]]]}</t>
  </si>
  <si>
    <t>{"2": [[[149, 24]], [[172, 30]], [[165, 30]], [[44, 30]], [[149, 24], [148, 6]], [[159, 24], [41, 0]], [[77, 30]], [[15, 28]], [[150, 8], [172, 0]], [[98, 16], [153, 30]], [[194, 8]], [[79, 30]], [[6, 14], [187, 8], [194, 8]], [[104, 6]], [[41, 6]], [[153, 14]], [[176, 16], [35, 30], [209, 9]], [[100, 30]], [[208, 24], [152, 4]], [[16, 30]], [[24, 25], [25, 30], [66, 5]], [[110, 19], [174, 5], [104, 6]], [[35, 5]], [[156, 11], [168, 9], [132, 10]], [[25, 4]], [[59, 28]], [[117, 6], [126, 10], [125, 14]], [[40, 30]], [[92, 30]], [[72, 30]], [[29, 29]], [[139, 15], [40, 0]], [[121, 6], [143, 5], [193, 4], [19, 6], [97, 30]], [[186, 15], [95, 15], [182, 6], [101, 10], [75, 8]], [[33, 30]], [[4, 30]], [[49, 24], [197, 25]], [[32, 27]], [[81, 30]], [[8, 18]], [[55, 30]], [[97, 7]], [[140, 30]]], "0": [[[79, 16], [77, 16]], [[120, 16], [198, 6]], [[96, 16]], [[188, 15], [39, 1]], [[151, 15], [123, 2]], [[46, 16]], [[17, 15], [164, 1]], [[42, 12]], [[134, 10], [171, 2]], [[37, 10], [123, 0]], [[9, 10], [48, 5]], [[62, 1], [155, 1], [87, 1], [57, 13]], [[191, 2], [94, 5]], [[196, 13], [157, 16]], [[34, 16]], [[154, 15]], [[144, 3], [49, 0]], [[63, 16]], [[108, 9], [120, 1]], [[199, 10], [74, 5]], [[93, 9], [70, 7]], [[186, 0], [151, 0]], [[91, 13], [81, 16]], [[53, 13], [95, 0]], [[197, 16]], [[66, 0]], [[131, 12], [8, 16]], [[83, 16]]], "1": [[[207, 20]], [[83, 22], [2, 14]], [[82, 22]], [[119, 12], [2, 0]], [[68, 10], [1, 3], [18, 15], [112, 1]], [[18, 0], [200, 15]], [[157, 22]], [[163, 17], [3, 5]], [[192, 22]], [[66, 22]], [[38, 22]], [[33, 22], [4, 22]], [[88, 22]], [[3, 22]]]}</t>
  </si>
  <si>
    <t xml:space="preserve">11 Metre (capacity 30):
149-R (24)
172-S (30)
165-S (30)
44-D (30)
149-R (24) -&gt; 148-R (6)
159-S (24) -&gt; 41-C (0)
77-H (30)
15-B (28)
150-R (8) -&gt; 172-S (0)
98-L (16) -&gt; 153-S (30)
194-V (8)
79-H (30)
6-B (14) -&gt; 187-V (8) -&gt; 194-V (8)
104-M (6)
41-C (6)
153-S (14)
176-T (16) -&gt; 35-C (30) -&gt; 209-Z (9)
100-L (30)
208-Z (24) -&gt; 152-R (4)
16-B (30)
24-B (25) -&gt; 25-C (30) -&gt; 66-G (5)
110-M (19) -&gt; 174-T (5) -&gt; 104-M (6)
35-C (5)
156-S (11) -&gt; 168-S (9) -&gt; 132-P (10)
25-C (4)
59-G (28)
117-N (6) -&gt; 126-P (10) -&gt; 125-P (14)
40-C (30)
92-K (30)
72-G (30)
29-C (29)
139-P (15) -&gt; 40-C (0)
121-O (6) -&gt; 143-P (5) -&gt; 193-V (4) -&gt; 19-B (6) -&gt; 97-K (30)
186-V (15) -&gt; 95-K (15) -&gt; 182-U (6) -&gt; 101-L (10) -&gt; 75-H (8)
33-C (30)
4-A (30)
49-D (24) -&gt; 197-W (25)
32-C (27)
81-H (30)
8-B (18)
55-E (30)
97-K (7)
140-P (30)
Rigid (capacity 16):
79-H (16) -&gt; 77-H (16)
120-O (16) -&gt; 198-W (6)
96-K (16)
188-V (15) -&gt; 39-C (1)
151-R (15) -&gt; 123-O (2)
46-D (16)
17-B (15) -&gt; 164-S (1)
42-C (12)
134-P (10) -&gt; 171-S (2)
37-C (10) -&gt; 123-O (0)
9-B (10) -&gt; 48-D (5)
62-G (1) -&gt; 155-S (1) -&gt; 87-K (1) -&gt; 57-F (13)
191-V (2) -&gt; 94-K (5)
196-W (13) -&gt; 157-S (16)
34-C (16)
154-S (15)
144-Q (3) -&gt; 49-D (0)
63-G (16)
108-M (9) -&gt; 120-O (1)
199-W (10) -&gt; 74-G (5)
93-K (9) -&gt; 70-G (7)
186-V (0) -&gt; 151-R (0)
91-K (13) -&gt; 81-H (16)
53-E (13) -&gt; 95-K (0)
197-W (16)
66-G (0)
131-P (12) -&gt; 8-B (16)
83-H (16)
8 Metre (capacity 22):
207-Y (20)
83-H (22) -&gt; 2-A (14)
82-H (22)
119-O (12) -&gt; 2-A (0)
68-G (10) -&gt; 1-A (3) -&gt; 18-B (15) -&gt; 112-M (1)
18-B (0) -&gt; 200-W (15)
157-S (22)
163-S (17) -&gt; 3-A (5)
192-V (22)
66-G (22)
38-C (22)
33-C (22) -&gt; 4-A (22)
88-K (22)
3-A (22)
</t>
  </si>
  <si>
    <t>{"3": [[[22, 21]], [[41, 39]], [[23, 40]], [[85, 23]], []], "1": [[[156, 22], [132, 15]], [[17, 22], [164, 2], [197, 11]], [[207, 22]], [[83, 22]], [[119, 12], [2, 10]], [[46, 22]], [[188, 22]], [[151, 22]], [[56, 11], [118, 9]], [[72, 15], [18, 22]], [[58, 15], [22, 22]], [[142, 22]], [[50, 2], [78, 6], [113, 4], [94, 6], [102, 4]], [[35, 21]], [[168, 22], [17, 22]], [[163, 18], [3, 22]], [[186, 22]], [[205, 9], [45, 13], [206, 7]], [[144, 21], [106, 1]], [[157, 22], [28, 22], [11, 3]], [[121, 22], [143, 22], [193, 19], [185, 22]], [[135, 22], [95, 18], [182, 17]], [[151, 22]], [[173, 13], [131, 7]], [[40, 22]], [[57, 21]], [[89, 22]], [[158, 22]], [[84, 22]]], "2": [[[59, 30]], [[154, 1], [68, 8], [1, 30]], [[72, 30]], [[29, 30]], [[18, 2], [200, 13]], [[96, 29]], [[152, 4], [15, 26]], [[139, 30]], [[24, 9], [25, 7], [59, 11]], [[40, 30]], [[117, 2], [126, 14], [125, 14]], [[157, 4], [95, 0]], [[135, 10], [33, 10], [182, 0]], [[121, 7], [143, 11]], [[66, 19], [168, 2]], [[69, 30]], [[153, 30]], [[91, 30]], [[49, 30]], [[208, 30]], [[29, 30], [1, 11]], [[12, 30]], [[81, 5], [91, 20]], [[193, 0], [19, 14], [101, 21]], [[104, 12], [100, 15], [153, 3]], [[95, 30]], [[201, 30]], [[111, 30]], [[99, 30]], [[124, 30]], [[150, 30]], [[109, 30]], [[104, 30]], [[15, 30]], [[98, 30]], [[99, 10], [26, 20]], [[149, 30]], [[150, 19], [149, 7], [165, 4]], [[110, 7], [176, 8], [174, 14], [60, 1]], [[172, 20], [111, 10]], [[109, 28]], [[156, 15], [132, 0]], [[10, 30]], [[76, 20], [10, 10]], [[17, 2], [164, 0]], [[53, 27], [130, 19]], [[3, 8], [51, 16]], [[29, 8]], [[154, 30]], [[11, 0], [208, 11], [97, 29]], [[69, 30]], [[157, 0], [193, 0], [143, 0], [121, 0]], [[178, 28], [61, 2]], [[45, 0], [175, 23]], [[185, 0]], [[19, 0], [28, 6], [101, 0]], [[69, 30]], [], [[147, 7]], [[85, 30]], [[20, 30]], [[84, 30]], [[116, 5], [85, 30]], [[20, 18]]], "0": [[[7, 4], [188, 4], [39, 5]], [[120, 9], [198, 13]], [[80, 16]], [[69, 16]], [[134, 16]], [[92, 16]], [[112, 2], [198, 0], [42, 1]], [[51, 0]], [[62, 13], [155, 1], [87, 2]], [[47, 12], [166, 4]], [[128, 16]], [[105, 5], [46, 2], [115, 7]], [[191, 4], [48, 10], [96, 0]], [[186, 16]], [[134, 5], [171, 5]], [[93, 10], [151, 4]], [[8, 5], [33, 0]], [[142, 4], [12, 1]], [[130, 0], [53, 0]], [[13, 16]], [[9, 11]], [[97, 0]], [[75, 3], [135, 0]], [[90, 16]], [[128, 1]], [[128, 0]], [[128, 0]], [[195, 1]], [[83, 16]], [[69, 6]], [[158, 13]]]}</t>
  </si>
  <si>
    <t>{"0": [[[115, 7]], [[2, 10]], [[132, 15]], [[24, 9], [25, 7]], [[113, 4]], [[119, 12]], [[135, 16]], [[198, 13]], [[39, 5]], [[17, 16]], [[84, 16]], [[72, 16]], [[105, 5]], [[154, 16]], [[83, 16], [102, 4]], [[72, 13]], [[62, 13]], [[56, 11]], [[80, 16]], [[174, 14]], [[48, 10]], [[90, 16]], [[135, 16]], [[112, 2]], [[78, 6]], [[154, 15], [195, 1]], [[164, 2], [47, 12]], [[66, 16]], [[9, 11]], [[33, 10]], [[100, 15]], [[13, 16]], [[143, 16]], [[171, 5]], [[173, 13]], [[72, 0]], [[45, 13], [11, 3]], [[120, 9]], [[1, 16]], [[22, 16]], [[68, 8]], [[59, 16]], [[208, 16]], [[19, 14]], [[200, 13]], [[58, 15]], [[93, 10]], [[165, 4], [75, 3]], [[118, 9]], [[7, 4]], [[51, 16]], [[191, 4]], [[205, 9]]], "1": [[[172, 20]], [[208, 22]], [[104, 22]], [[12, 22]], [[57, 21]], [[69, 22]], [[193, 19]], [[89, 22]], [[128, 17]], [[207, 22]]], "2": [[[97, 29]], [[206, 7], [175, 23]], [[49, 30]], [[17, 30]], [[121, 29]], [[28, 28]], [[22, 30], [66, 19]], [[59, 30]], [[92, 30]], [[178, 28]], [[201, 30]], [[149, 30]], [[109, 30]], [[23, 30]], [[15, 30]], [[176, 8], [117, 2], [8, 5]], [[186, 30]], [[151, 30]], [[35, 21]], [[163, 18]], [[46, 24]], [[41, 30]], [[83, 30]], [[85, 30], [147, 7]], [[84, 30], [20, 30]], [[53, 27]], [[92, 18]], [[94, 6], [155, 1], [87, 2]], [[153, 30]], [[3, 30]], [[139, 30]], [[149, 0]], [[85, 23]], [[130, 19]], [[91, 30], [81, 5]], [[188, 26]], [[26, 20], [99, 30]], [[150, 30]], [[69, 30]], [[96, 29]], [[186, 0]], [[185, 22], [131, 7]], [[134, 21]], [[142, 26]], [[151, 18]], [[10, 30]], [[20, 18]], [[15, 26]], [[41, 9], [144, 21]], [[166, 4]], [[91, 20]], [[126, 14], [197, 11]], [[168, 24]], [[101, 21]], [[60, 1], [116, 5], [40, 30], [42, 1]], [[182, 17], [152, 4]], [[98, 30]], [[12, 30]], [[29, 30]], [[110, 7], [153, 3]], [[109, 28], [106, 1]], [[40, 22]], [[143, 30]], [[157, 26]], [[18, 24]], [[10, 10], [76, 20]], [[23, 10], [150, 19]], [[99, 10]], [[69, 8]], [[125, 14], [61, 2], [208, 30]], [[104, 30], [95, 30]], [[84, 22]], [[50, 2]], [[85, 30]], [[124, 30]], [[69, 30]]], "3": [[[111, 40]], [[29, 28]], [[158, 35]], [[95, 40]], [[1, 25]], [[156, 37]]]}</t>
  </si>
  <si>
    <t xml:space="preserve">Rigid (capacity 16):
115-N (7)
2-A (10)
132-P (15)
24-B (9) -&gt; 25-C (7)
113-M (4)
119-O (12)
135-P (16)
198-W (13)
39-C (5)
17-B (16)
84-K (16)
72-G (16)
105-M (5)
154-S (16)
83-H (16) -&gt; 102-L (4)
72-G (13)
62-G (13)
56-F (11)
80-H (16)
174-T (14)
48-D (10)
90-K (16)
135-P (16)
112-M (2)
78-H (6)
154-S (15) -&gt; 195-W (1)
164-S (2) -&gt; 47-D (12)
66-G (16)
9-B (11)
33-C (10)
100-L (15)
13-B (16)
143-P (16)
171-S (5)
173-T (13)
72-G (0)
45-D (13) -&gt; 11-B (3)
120-O (9)
1-A (16)
22-B (16)
68-G (8)
59-G (16)
208-Z (16)
19-B (14)
200-W (13)
58-G (15)
93-K (10)
165-S (4) -&gt; 75-H (3)
118-N (9)
7-B (4)
51-D (16)
191-V (4)
205-W (9)
8 Metre (capacity 22):
172-S (20)
208-Z (22)
104-M (22)
12-B (22)
57-F (21)
69-G (22)
193-V (19)
89-K (22)
128-P (17)
207-Y (22)
11 Metre (capacity 30):
97-K (29)
206-W (7) -&gt; 175-T (23)
49-D (30)
17-B (30)
121-O (29)
28-C (28)
22-B (30) -&gt; 66-G (19)
59-G (30)
92-K (30)
178-T (28)
201-W (30)
149-R (30)
109-M (30)
23-B (30)
15-B (30)
176-T (8) -&gt; 117-N (2) -&gt; 8-B (5)
186-V (30)
151-R (30)
35-C (21)
163-S (18)
46-D (24)
41-C (30)
83-H (30)
85-K (30) -&gt; 147-R (7)
84-K (30) -&gt; 20-B (30)
53-E (27)
92-K (18)
94-K (6) -&gt; 155-S (1) -&gt; 87-K (2)
153-S (30)
3-A (30)
139-P (30)
149-R (0)
85-K (23)
130-P (19)
91-K (30) -&gt; 81-H (5)
188-V (26)
26-C (20) -&gt; 99-L (30)
150-R (30)
69-G (30)
96-K (29)
186-V (0)
185-V (22) -&gt; 131-P (7)
134-P (21)
142-P (26)
151-R (18)
10-B (30)
20-B (18)
15-B (26)
41-C (9) -&gt; 144-Q (21)
166-S (4)
91-K (20)
126-P (14) -&gt; 197-W (11)
168-S (24)
101-L (21)
60-G (1) -&gt; 116-N (5) -&gt; 40-C (30) -&gt; 42-C (1)
182-U (17) -&gt; 152-R (4)
98-L (30)
12-B (30)
29-C (30)
110-M (7) -&gt; 153-S (3)
109-M (28) -&gt; 106-M (1)
40-C (22)
143-P (30)
157-S (26)
18-B (24)
10-B (10) -&gt; 76-H (20)
23-B (10) -&gt; 150-R (19)
99-L (10)
69-G (8)
125-P (14) -&gt; 61-G (2) -&gt; 208-Z (30)
104-M (30) -&gt; 95-K (30)
84-K (22)
50-D (2)
85-K (30)
124-O (30)
69-G (30)
Link (capacity 40):
111-M (40)
29-C (28)
158-S (35)
95-K (40)
1-A (25)
156-S (37)
</t>
  </si>
  <si>
    <t>{"1": [[[192, 22]], [[123, 19], [2, 18]], [[154, 22]], [[32, 21]], [[186, 15], [53, 14]], [[95, 15], [197, 22]], [[44, 22]], [[98, 22]], [[110, 11], [174, 11]], [[156, 8], [168, 8], [132, 7]], [[25, 22]], [[153, 22]], [[207, 22]], [[18, 11], [200, 10]], [[59, 22]], [[68, 7], [1, 6], [112, 9]], [[62, 7], [155, 1], [87, 1], [57, 15]], [[17, 20], [164, 1]], [[101, 14], [95, 0], [75, 5]], [[4, 1], [8, 22], [55, 1]], [[3, 15], [19, 19]]], "0": [[[9, 7], [48, 5]], [[34, 14]], [[196, 16]], [[199, 6], [74, 7], [192, 2]], [[63, 16]], [[38, 16]], [[93, 2], [131, 14]], [[83, 15]], [[66, 10]], [[97, 16]], [[92, 13], [66, 0]], [[7, 13]], [[83, 16]], [[120, 13], [198, 6]], [[96, 15]], [[46, 16]], [[188, 14], [39, 2]], [[151, 16]], [[108, 11], [120, 0], [62, 0]], [[168, 0], [19, 0]], [[166, 9]], [[151, 8]], [[75, 0]]], "2": [[[81, 28], [91, 8]], [[55, 30]], [[77, 30]], [[187, 8], [6, 22]], [[159, 15], [40, 30], [194, 8]], [[150, 10], [172, 4], [149, 30]], [[194, 30]], [[176, 24], [35, 6]], [[153, 30]], [[16, 30]], [[149, 15], [148, 1]], [[165, 30]], [[172, 30]], [[15, 27]], [[41, 30]], [[79, 30]], [[35, 30]], [[100, 28]], [[208, 30]], [[24, 20], [209, 10]], [[104, 27]], [[139, 15], [41, 12]], [[82, 17], [197, 8]], [[29, 28]], [[157, 17], [182, 12], [88, 1]], [[117, 5], [126, 14], [125, 11]], [[119, 12], [2, 0]], [[121, 13], [143, 12], [193, 18], [19, 0]], [[66, 30]], [[152, 12], [186, 0], [81, 0], [91, 0]], [[163, 15], [51, 8], [3, 0]], [[189, 17], [140, 20]], [[8, 25]], [[193, 0], [143, 0], [101, 0], [121, 0], [135, 5]]], "3": [[[40, 16]], [[138, 1], [137, 38]]]}</t>
  </si>
  <si>
    <t>{"1": [[[192, 22]], [[123, 19], [2, 18]], [[154, 22]], [[32, 21]], [[186, 15], [53, 14]], [[95, 15], [197, 22]], [[44, 22]], [[98, 22]], [[110, 11], [174, 11]], [[156, 8], [168, 8], [132, 7]], [[25, 22]], [[153, 22]], [[207, 22]], [[18, 11], [200, 10]], [[59, 22]], [[68, 7], [1, 6], [112, 9]], [[62, 7], [155, 1], [87, 1], [57, 15]], [[17, 20], [164, 1]], [[101, 14], [95, 0], [75, 5]], [[4, 1], [8, 22], [55, 22]], [[3, 15], [19, 19]]], "0": [[[9, 7], [48, 5]], [[34, 14]], [[196, 16]], [[199, 6], [74, 7], [192, 16]], [[63, 16]], [[38, 16]], [[93, 2], [131, 14]], [[83, 15]], [[66, 16]], [[97, 16]], [[92, 13], [66, 16]], [[7, 13]], [[83, 0]], [[120, 13], [198, 6]], [[96, 15]], [[46, 16]], [[188, 14], [39, 2]], [[151, 16]], [[108, 11], [120, 0], [62, 0]], [[168, 0], [19, 0]], [[166, 9]], [[151, 8]], [[75, 0]]], "2": [[[81, 28], [91, 8]], [[55, 15]], [[77, 30]], [[187, 8], [6, 22]], [[159, 15], [40, 16], [194, 30]], [[150, 10], [172, 4], [149, 30]], [[194, 8]], [[176, 24], [35, 30]], [[153, 22]], [[16, 30]], [[149, 15], [148, 1]], [[165, 30]], [[172, 4]], [[15, 27]], [[41, 30]], [[79, 30]], [[35, 6]], [[100, 28]], [[208, 30]], [[24, 20], [209, 10]], [[104, 27]], [[139, 15], [41, 12]], [[82, 17], [197, 30]], [[29, 28]], [[157, 17], [182, 12], [88, 1]], [[117, 5], [126, 14], [125, 11]], [[119, 12], [2, 0]], [[121, 13], [143, 12], [193, 18], [19, 0]], [[66, 30]], [[152, 12], [186, 0], [81, 0], [91, 0]], [[163, 15], [51, 8], [3, 0]], [[189, 17], [140, 20]], [[8, 17]], [[193, 0], [143, 0], [101, 0], [121, 0], [135, 5]]], "3": [[[40, 40]], [[138, 1], [137, 38]]]}</t>
  </si>
  <si>
    <t xml:space="preserve">8 Metre (capacity 22):
192-V (22)
123-O (19) -&gt; 2-A (18)
154-S (22)
32-C (21)
186-V (15) -&gt; 53-E (14)
95-K (15) -&gt; 197-W (22)
44-D (22)
98-L (22)
110-M (11) -&gt; 174-T (11)
156-S (8) -&gt; 168-S (8) -&gt; 132-P (7)
25-C (22)
153-S (22)
207-Y (22)
18-B (11) -&gt; 200-W (10)
59-G (22)
68-G (7) -&gt; 1-A (6) -&gt; 112-M (9)
62-G (7) -&gt; 155-S (1) -&gt; 87-K (1) -&gt; 57-F (15)
17-B (20) -&gt; 164-S (1)
101-L (14) -&gt; 95-K (0) -&gt; 75-H (5)
4-A (1) -&gt; 8-B (22) -&gt; 55-E (22)
3-A (15) -&gt; 19-B (19)
Rigid (capacity 16):
9-B (7) -&gt; 48-D (5)
34-C (14)
196-W (16)
199-W (6) -&gt; 74-G (7) -&gt; 192-V (16)
63-G (16)
38-C (16)
93-K (2) -&gt; 131-P (14)
83-H (15)
66-G (16)
97-K (16)
92-K (13) -&gt; 66-G (16)
7-B (13)
83-H (0)
120-O (13) -&gt; 198-W (6)
96-K (15)
46-D (16)
188-V (14) -&gt; 39-C (2)
151-R (16)
108-M (11) -&gt; 120-O (0) -&gt; 62-G (0)
168-S (0) -&gt; 19-B (0)
166-S (9)
151-R (8)
75-H (0)
11 Metre (capacity 30):
81-H (28) -&gt; 91-K (8)
55-E (15)
77-H (30)
187-V (8) -&gt; 6-B (22)
159-S (15) -&gt; 40-C (16) -&gt; 194-V (30)
150-R (10) -&gt; 172-S (4) -&gt; 149-R (30)
194-V (8)
176-T (24) -&gt; 35-C (30)
153-S (22)
16-B (30)
149-R (15) -&gt; 148-R (1)
165-S (30)
172-S (4)
15-B (27)
41-C (30)
79-H (30)
35-C (6)
100-L (28)
208-Z (30)
24-B (20) -&gt; 209-Z (10)
104-M (27)
139-P (15) -&gt; 41-C (12)
82-H (17) -&gt; 197-W (30)
29-C (28)
157-S (17) -&gt; 182-U (12) -&gt; 88-K (1)
117-N (5) -&gt; 126-P (14) -&gt; 125-P (11)
119-O (12) -&gt; 2-A (0)
121-O (13) -&gt; 143-P (12) -&gt; 193-V (18) -&gt; 19-B (0)
66-G (30)
152-R (12) -&gt; 186-V (0) -&gt; 81-H (0) -&gt; 91-K (0)
163-S (15) -&gt; 51-D (8) -&gt; 3-A (0)
189-V (17) -&gt; 140-P (20)
8-B (17)
193-V (0) -&gt; 143-P (0) -&gt; 101-L (0) -&gt; 121-O (0) -&gt; 135-P (5)
Link (capacity 40):
40-C (40)
138-P (1) -&gt; 137-P (38)
</t>
  </si>
  <si>
    <t>{"2": [[[17, 24], [164, 4]], [[44, 30]], [[111, 2]], [[77, 30]], [[149, 27], [148, 3]], [[165, 30]], [[159, 19], [194, 11]], [[41, 30]], [[172, 30]], [[79, 30]], [[104, 30]], [[6, 23], [187, 7]], [[176, 30]], [[153, 30]], [[208, 30]], [[35, 30]], [[100, 30]], [[19, 11]], [[83, 30]], [[40, 30]], [[117, 7], [126, 14], [125, 9]], [[121, 30]], [[143, 29]], [[193, 19]], [[80, 20]], [[168, 9]], [[135, 15]], [[182, 15]], [[95, 10]], [[81, 30]], [[121, 1]]], "1": [[[75, 19]], [[149, 22]], [[24, 8]], [[25, 14]], [[207, 21]], [[72, 22]], [[119, 10]], [[2, 12]], [[157, 22]], [[46, 20]], [[188, 22]], [[186, 9]], [[53, 12]], [[130, 22]], [[83, 10]], [[116, 10], [177, 11], [203, 1]], [[27, 22]]], "0": [[[194, 16]], [[16, 10], [165, 4]], [[156, 15], [39, 1]], [[77, 9]], [[120, 16]], [[198, 5]], [[151, 16]], [[196, 8], [48, 5]], [[34, 14]], [[9, 15]], [[154, 14]], [[8, 16]], [[108, 11]], [[152, 15]], [[120, 7]], [[101, 6], [199, 1]], [[91, 6], [81, 6]], [[197, 14]], [[131, 16]], [[151, 9]], [[173, 7]], [[144, 12]], [[166, 6], [28, 2], [3, 8]], [[97, 13]], [[66, 15]]]}</t>
  </si>
  <si>
    <t>{"0": [[[182, 15]], [[197, 14]], [[34, 14]], [[19, 11]], [[2, 12]], [[8, 16]], [[131, 16]], [[154, 14]], [[108, 11]], [[196, 8], [48, 5]], [[9, 15]], [[119, 10]], [[66, 15]]], "1": [[[188, 22]], [[16, 10], [144, 12]], [[27, 22]], [[81, 14], [199, 1]], [[81, 22]], [[91, 6]], [[198, 5]], [[75, 19]], [[72, 22]], [[207, 21]], [[97, 13], [121, 22]], [[157, 22]], [[83, 22]], [[149, 22]], [[83, 18]], [[46, 20]], [[152, 15]], [[186, 9]]], "2": [[[35, 30]], [[79, 30]], [[95, 10], [28, 2]], [[208, 30]], [[135, 15], [53, 12]], [[151, 25]], [[6, 23]], [[159, 19], [173, 7]], [[101, 6], [17, 24]], [[172, 30]], [[25, 14], [24, 8], [166, 6]], [[126, 14], [117, 7], [125, 9]], [[153, 30]], [[100, 30]], [[176, 30]], [[120, 23]], [[41, 30]], [[104, 30]], [[193, 19], [3, 8]], [[168, 9], [80, 20]], [[156, 15], [39, 1], [164, 4]], [[40, 30]], [[44, 30]], [[187, 7], [116, 10], [203, 1], [177, 11]], [[194, 27]], [[130, 22]], [[149, 30], [111, 2]], [[121, 30]], [[143, 29]]], "3": [[[77, 39]], [[148, 3], [165, 34]]]}</t>
  </si>
  <si>
    <t xml:space="preserve">Rigid (capacity 16):
182-U (15)
197-W (14)
34-C (14)
19-B (11)
2-A (12)
8-B (16)
131-P (16)
154-S (14)
108-M (11)
196-W (8) -&gt; 48-D (5)
9-B (15)
119-O (10)
66-G (15)
8 Metre (capacity 22):
188-V (22)
16-B (10) -&gt; 144-Q (12)
27-C (22)
81-H (14) -&gt; 199-W (1)
81-H (22)
91-K (6)
198-W (5)
75-H (19)
72-G (22)
207-Y (21)
97-K (13) -&gt; 121-O (22)
157-S (22)
83-H (22)
149-R (22)
83-H (18)
46-D (20)
152-R (15)
186-V (9)
11 Metre (capacity 30):
35-C (30)
79-H (30)
95-K (10) -&gt; 28-C (2)
208-Z (30)
135-P (15) -&gt; 53-E (12)
151-R (25)
6-B (23)
159-S (19) -&gt; 173-T (7)
101-L (6) -&gt; 17-B (24)
172-S (30)
25-C (14) -&gt; 24-B (8) -&gt; 166-S (6)
126-P (14) -&gt; 117-N (7) -&gt; 125-P (9)
153-S (30)
100-L (30)
176-T (30)
120-O (23)
41-C (30)
104-M (30)
193-V (19) -&gt; 3-A (8)
168-S (9) -&gt; 80-H (20)
156-S (15) -&gt; 39-C (1) -&gt; 164-S (4)
40-C (30)
44-D (30)
187-V (7) -&gt; 116-N (10) -&gt; 203-W (1) -&gt; 177-T (11)
194-V (27)
130-P (22)
149-R (30) -&gt; 111-M (2)
121-O (30)
143-P (29)
Link (capacity 40):
77-H (39)
148-R (3) -&gt; 165-S (34)
</t>
  </si>
  <si>
    <t>Seeded solutions will be split again if customer completion changed their chromosomes (I am also regenerating the model data sheets just in case of errors).</t>
  </si>
  <si>
    <t>{"2": [[[149, 30]], [[172, 30]], [[165, 30]], [[44, 30]], [[149, 24], [148, 6]], [[159, 24], [41, 6]], [[77, 30]], [[15, 28]], [[150, 8], [172, 20]], [[98, 16], [153, 14]], [[194, 30]], [[79, 30]], [[6, 14], [135, 6]], [[187, 8], [194, 8]], [[104, 30]], [[41, 30]], [[153, 30]], [[176, 16], [35, 5], [209, 9]], [[100, 30]], [[208, 24], [152, 4]], [[16, 30]], [[24, 25], [25, 4]], [[110, 19], [174, 5], [104, 6]], [[35, 30]], [[156, 11]], [[168, 9]], [[132, 10]], [[25, 30]], [[59, 28]], [[117, 6], [126, 10], [125, 14]], [[40, 30]], [[92, 30]], [[72, 30]], [[29, 29]], [[139, 15], [40, 15]], [[121, 6], [143, 5], [193, 4], [19, 6]], [[97, 30]], [[182, 6]], [[101, 10], [75, 8]], [[33, 30]], [[4, 30]], [[49, 8]], [[197, 9]], [[32, 27]], [[81, 30]], [[8, 30]], [[55, 30]], [[97, 7]], [[140, 30]]], "0": [[[79, 7], [77, 7]], [[120, 16]], [[198, 6]], [[96, 16]], [[188, 15], [39, 1]], [[151, 15]], [[123, 2]], [[46, 16]], [[17, 15], [164, 1]], [[42, 12]], [[134, 10], [171, 2]], [[37, 10]], [[9, 10]], [[48, 5], [62, 1], [155, 1], [87, 1]], [[57, 13]], [[191, 2]], [[94, 5]], [[196, 13]], [[157, 16]], [[34, 16]], [[154, 15]], [[144, 3]], [[49, 16]], [[63, 16]], [[108, 9]], [[120, 1]], [[199, 10]], [[74, 5]], [[93, 9]], [[70, 7]], [[186, 15]], [[91, 13], [81, 2]], [[53, 13]], [[95, 15]], [[197, 16]], [[66, 13]], [[28, 7]], [[131, 12], [8, 4]], [[83, 16]]], "1": [[[207, 20]], [[83, 15]], [[2, 14]], [[82, 22]], [[119, 12]], [[68, 10]], [[1, 3]], [[18, 15], [112, 1]], [[200, 15]], [[157, 8]], [[163, 17], [3, 5]], [[192, 22]], [[66, 22]], [[38, 22]], [[33, 9]], [[4, 11]], [[88, 22]], [[3, 22]]]}</t>
  </si>
  <si>
    <t>{"0": [[[143, 5], [28, 7]], [[168, 9], [39, 1]], [[156, 11]], [[200, 15]], [[95, 15]], [[134, 10]], [[37, 10]], [[93, 9]], [[196, 13]], [[154, 15]], [[74, 5]], [[151, 15]], [[2, 14]], [[63, 16]], [[70, 7]], [[66, 16]], [[186, 15]], [[91, 13]], [[121, 6], [48, 5]], [[18, 15]], [[19, 6]], [[139, 15]], [[123, 2]], [[96, 16]], [[42, 12]], [[83, 15]], [[199, 10]], [[198, 6]], [[1, 3]]], "1": [[[82, 22]], [[4, 22]], [[110, 19]], [[125, 14], [97, 22]], [[119, 12]]], "2": [[[92, 30]], [[16, 30]], [[194, 30]], [[49, 24], [164, 1]], [[132, 10], [101, 10]], [[150, 8], [172, 30]], [[104, 0]], [[35, 30]], [[25, 30]], [[149, 30]], [[172, 20]], [[159, 24]], [[97, 30]], [[41, 30]], [[35, 5], [144, 3], [176, 16]], [[100, 30]], [[87, 1], [57, 13], [94, 5], [62, 1], [155, 1]], [[34, 16], [112, 1]], [[59, 28]], [[108, 9], [152, 4]], [[209, 9], [117, 6], [126, 10]], [[40, 30]], [[197, 25]], [[165, 30]], [[104, 0], [41, 6], [40, 15]], [[120, 17]], [[9, 10], [17, 15]], [[188, 15]], [[157, 24], [182, 6]], [[38, 22], [81, 30]], [[33, 9], [53, 13]], [[131, 12], [83, 30]], [[208, 24]], [[68, 10]], [[33, 30]], [[29, 29]], [[153, 30]], [[207, 20], [135, 6]], [[24, 25], [25, 4]], [[4, 30]], [[8, 30]], [[192, 22], [171, 2]], [[81, 2]], [[153, 14], [98, 16]], [[72, 30]], [[3, 27]], [[75, 8], [163, 17], [8, 4]], [[6, 14], [194, 8], [187, 8]], [[174, 5]], [[15, 28]], [[88, 22], [191, 2], [193, 4]], [[44, 30]], [[148, 6], [149, 24]], [[140, 30]], [[32, 27]], [[55, 30]]], "3": [[[46, 16], [66, 35]], [[77, 37]], [[79, 37]]]}</t>
  </si>
  <si>
    <t xml:space="preserve">Rigid (capacity 16):
143-P (5) -&gt; 28-C (7)
168-S (9) -&gt; 39-C (1)
156-S (11)
200-W (15)
95-K (15)
134-P (10)
37-C (10)
93-K (9)
196-W (13)
154-S (15)
74-G (5)
151-R (15)
2-A (14)
63-G (16)
70-G (7)
66-G (16)
186-V (15)
91-K (13)
121-O (6) -&gt; 48-D (5)
18-B (15)
19-B (6)
139-P (15)
123-O (2)
96-K (16)
42-C (12)
83-H (15)
199-W (10)
198-W (6)
1-A (3)
8 Metre (capacity 22):
82-H (22)
4-A (22)
110-M (19)
125-P (14) -&gt; 97-K (22)
119-O (12)
11 Metre (capacity 30):
92-K (30)
16-B (30)
194-V (30)
49-D (24) -&gt; 164-S (1)
132-P (10) -&gt; 101-L (10)
150-R (8) -&gt; 172-S (30)
104-M (0)
35-C (30)
25-C (30)
149-R (30)
172-S (20)
159-S (24)
97-K (30)
41-C (30)
35-C (5) -&gt; 144-Q (3) -&gt; 176-T (16)
100-L (30)
87-K (1) -&gt; 57-F (13) -&gt; 94-K (5) -&gt; 62-G (1) -&gt; 155-S (1)
34-C (16) -&gt; 112-M (1)
59-G (28)
108-M (9) -&gt; 152-R (4)
209-Z (9) -&gt; 117-N (6) -&gt; 126-P (10)
40-C (30)
197-W (25)
165-S (30)
104-M (0) -&gt; 41-C (6) -&gt; 40-C (15)
120-O (17)
9-B (10) -&gt; 17-B (15)
188-V (15)
157-S (24) -&gt; 182-U (6)
38-C (22) -&gt; 81-H (30)
33-C (9) -&gt; 53-E (13)
131-P (12) -&gt; 83-H (30)
208-Z (24)
68-G (10)
33-C (30)
29-C (29)
153-S (30)
207-Y (20) -&gt; 135-P (6)
24-B (25) -&gt; 25-C (4)
4-A (30)
8-B (30)
192-V (22) -&gt; 171-S (2)
81-H (2)
153-S (14) -&gt; 98-L (16)
72-G (30)
3-A (27)
75-H (8) -&gt; 163-S (17) -&gt; 8-B (4)
6-B (14) -&gt; 194-V (8) -&gt; 187-V (8)
174-T (5)
15-B (28)
88-K (22) -&gt; 191-V (2) -&gt; 193-V (4)
44-D (30)
148-R (6) -&gt; 149-R (24)
140-P (30)
32-C (27)
55-E (30)
Link (capacity 40):
46-D (16) -&gt; 66-G (35)
77-H (37)
79-H (37)
</t>
  </si>
  <si>
    <t>{"3": [[[92, 32]], [[22, 40]], [[41, 39]], [[23, 40]], [[85, 23]]], "1": [[[156, 7]], [[17, 16]], [[197, 11]], [[207, 22]], [[83, 22]], [[119, 12]], [[2, 10]], [[46, 22]], [[188, 22]], [[151, 22]], [[56, 11]], [[118, 9]], [[72, 15]], [[58, 15], [22, 3]], [[142, 22]], [[50, 2]], [[78, 6]], [[113, 4]], [[94, 6], [102, 4]], [[35, 21]], [[163, 18]], [[186, 22]], [[205, 9], [206, 7]], [[144, 21], [106, 1]], [[135, 2]], [[151, 22]], [[173, 13], [131, 7]], [[40, 22]], [[57, 21]], [[89, 22]], [[158, 22]], [[84, 22]]], "2": [[[59, 30]], [[154, 1]], [[68, 8]], [[1, 30]], [[72, 30]], [[29, 30]], [[18, 24]], [[200, 13]], [[96, 29]], [[152, 4]], [[15, 26]], [[139, 30]], [[24, 9], [25, 7], [59, 11]], [[40, 30]], [[117, 2], [126, 14], [125, 14]], [[157, 26]], [[95, 18]], [[135, 30]], [[33, 10]], [[182, 17]], [[121, 29]], [[143, 30]], [[66, 19]], [[168, 24]], [[69, 30]], [[153, 30]], [[91, 30]], [[49, 30]], [[208, 30]], [[29, 30]], [[1, 11]], [[12, 30]], [[81, 5]], [[91, 20]], [[193, 19]], [[19, 14]], [[101, 21]], [[104, 12], [100, 15], [153, 3]], [[95, 30]], [[201, 30]], [[111, 30]], [[99, 30]], [[124, 30]], [[150, 30]], [[109, 30]], [[104, 30]], [[15, 30]], [[98, 30]], [[99, 10], [26, 20]], [[149, 30]], [[150, 19], [149, 7], [165, 4]], [[110, 7], [176, 8], [174, 14], [60, 1]], [[172, 20], [111, 10]], [[109, 28]], [[156, 30]], [[132, 15]], [[10, 30]], [[76, 20], [10, 10]], [[17, 30]], [[164, 2]], [[53, 27]], [[130, 19]], [[3, 30]], [[51, 16]], [[29, 8]], [[154, 30]], [[11, 3]], [[208, 11]], [[97, 29]], [[69, 30]], [[143, 3]], [[178, 28]], [[61, 2], [45, 13]], [[175, 23]], [[185, 22]], [[28, 28]], [[69, 30]], [[147, 7]], [[85, 30]], [[20, 30]], [[84, 30]], [[116, 5]], [[85, 30]], [[20, 18]]], "0": [[[7, 4], [188, 4], [39, 5]], [[120, 9]], [[198, 13]], [[80, 16]], [[69, 16]], [[134, 16]], [[92, 16]], [[112, 2], [42, 1]], [[62, 13], [155, 1], [87, 2]], [[47, 12], [166, 4]], [[128, 16]], [[105, 5], [46, 2]], [[115, 7]], [[191, 4]], [[48, 10]], [[186, 16]], [[134, 5]], [[171, 5]], [[93, 10]], [[151, 4]], [[8, 5]], [[142, 4]], [[12, 1]], [[13, 16]], [[9, 11], [75, 3]], [[90, 16]], [[128, 1], [195, 1]], [[83, 16]], [[69, 6]], [[158, 13]]]}</t>
  </si>
  <si>
    <t>{"0": [[[151, 16]], [[1, 16]], [[154, 15]], [[100, 15]], [[157, 16]], [[24, 9]], [[50, 2]], [[83, 16]], [[131, 7]], [[125, 14]], [[173, 13]], [[29, 16]], [[130, 3]], [[2, 10]], [[119, 12]], [[151, 16]], [[105, 5]], [[29, 16]], [[156, 15]], [[19, 14]], [[29, 4]], [[48, 10], [164, 2]], [[154, 15], [195, 1]], [[7, 4], [39, 5]], [[93, 10]], [[174, 14]], [[8, 5], [130, 3]], [[117, 2], [126, 14]], [[47, 12]], [[113, 4]], [[33, 10]], [[186, 6]], [[151, 16]], [[78, 6]], [[120, 9]], [[17, 16]], [[68, 8]], [[1, 16]], [[198, 13]], [[15, 16]], [[72, 16]], [[200, 13]], [[13, 16]], [[153, 1]], [[90, 16]], [[171, 5]], [[69, 16]], [[56, 11]], [[152, 4]], [[197, 11]]], "1": [[[69, 22]], [[15, 22]], [[153, 22]], [[91, 22]], [[156, 22]], [[80, 16]], [[15, 18]], [[157, 22]], [[69, 22]], [[57, 21], [12, 1]], [[92, 22]], [[95, 22]], [[185, 22]], [[193, 19]], [[134, 21]], [[69, 22]]], "2": [[[208, 30]], [[49, 30]], [[158, 5], [84, 22], [60, 1]], [[3, 30]], [[9, 11], [51, 16]], [[29, 20]], [[168, 24]], [[142, 26]], [[104, 30]], [[207, 22]], [[188, 26]], [[62, 13], [155, 1], [102, 4], [94, 6]], [[46, 24]], [[59, 11], [58, 15]], [[149, 30]], [[201, 30]], [[85, 30]], [[158, 30]], [[89, 22], [112, 2]], [[40, 30]], [[109, 28]], [[84, 30]], [[95, 30], [11, 3]], [[17, 30]], [[97, 29]], [[66, 19], [81, 5]], [[186, 22]], [[20, 30]], [[1, 9]], [[10, 10], [76, 20]], [[96, 29]], [[144, 21]], [[85, 30]], [[40, 22], [42, 1]], [[98, 30]], [[205, 9], [150, 19], [61, 2]], [[191, 4], [128, 17]], [[135, 30]], [[85, 23], [147, 7]], [[12, 30]], [[92, 30]], [[22, 30]], [[59, 30]], [[132, 15]], [[104, 12], [110, 7]], [[10, 30]], [[69, 30]], [[182, 17]], [[35, 21], [176, 8]], [[139, 30]], [[91, 30]], [[18, 24]], [[72, 29]], [[118, 9], [143, 3], [163, 18]], [[87, 2]], [[115, 7]], [[124, 30]], [[109, 30]], [[106, 1], [22, 13]], [[28, 28]], [[101, 21]], [[178, 28]], [[166, 4], [175, 23]], [[45, 13], [25, 7]], [[83, 22]], [[143, 30]], [[150, 30]], [[20, 18], [116, 5]], [[149, 7], [26, 20]], [[135, 2], [53, 27]], [[121, 29]]], "3": [[[206, 7], [165, 4], [172, 20]], [[208, 11], [75, 3]], [[111, 40]], [[99, 40]], [[23, 40]], [[41, 39]]]}</t>
  </si>
  <si>
    <t xml:space="preserve">Rigid (capacity 16):
151-R (16)
1-A (16)
154-S (15)
100-L (15)
157-S (16)
24-B (9)
50-D (2)
83-H (16)
131-P (7)
125-P (14)
173-T (13)
29-C (16)
130-P (3)
2-A (10)
119-O (12)
151-R (16)
105-M (5)
29-C (16)
156-S (15)
19-B (14)
29-C (4)
48-D (10) -&gt; 164-S (2)
154-S (15) -&gt; 195-W (1)
7-B (4) -&gt; 39-C (5)
93-K (10)
174-T (14)
8-B (5) -&gt; 130-P (3)
117-N (2) -&gt; 126-P (14)
47-D (12)
113-M (4)
33-C (10)
186-V (6)
151-R (16)
78-H (6)
120-O (9)
17-B (16)
68-G (8)
1-A (16)
198-W (13)
15-B (16)
72-G (16)
200-W (13)
13-B (16)
153-S (1)
90-K (16)
171-S (5)
69-G (16)
56-F (11)
152-R (4)
197-W (11)
8 Metre (capacity 22):
69-G (22)
15-B (22)
153-S (22)
91-K (22)
156-S (22)
80-H (16)
15-B (18)
157-S (22)
69-G (22)
57-F (21) -&gt; 12-B (1)
92-K (22)
95-K (22)
185-V (22)
193-V (19)
134-P (21)
69-G (22)
11 Metre (capacity 30):
208-Z (30)
49-D (30)
158-S (5) -&gt; 84-K (22) -&gt; 60-G (1)
3-A (30)
9-B (11) -&gt; 51-D (16)
29-C (20)
168-S (24)
142-P (26)
104-M (30)
207-Y (22)
188-V (26)
62-G (13) -&gt; 155-S (1) -&gt; 102-L (4) -&gt; 94-K (6)
46-D (24)
59-G (11) -&gt; 58-G (15)
149-R (30)
201-W (30)
85-K (30)
158-S (30)
89-K (22) -&gt; 112-M (2)
40-C (30)
109-M (28)
84-K (30)
95-K (30) -&gt; 11-B (3)
17-B (30)
97-K (29)
66-G (19) -&gt; 81-H (5)
186-V (22)
20-B (30)
1-A (9)
10-B (10) -&gt; 76-H (20)
96-K (29)
144-Q (21)
85-K (30)
40-C (22) -&gt; 42-C (1)
98-L (30)
205-W (9) -&gt; 150-R (19) -&gt; 61-G (2)
191-V (4) -&gt; 128-P (17)
135-P (30)
85-K (23) -&gt; 147-R (7)
12-B (30)
92-K (30)
22-B (30)
59-G (30)
132-P (15)
104-M (12) -&gt; 110-M (7)
10-B (30)
69-G (30)
182-U (17)
35-C (21) -&gt; 176-T (8)
139-P (30)
91-K (30)
18-B (24)
72-G (29)
118-N (9) -&gt; 143-P (3) -&gt; 163-S (18)
87-K (2)
115-N (7)
124-O (30)
109-M (30)
106-M (1) -&gt; 22-B (13)
28-C (28)
101-L (21)
178-T (28)
166-S (4) -&gt; 175-T (23)
45-D (13) -&gt; 25-C (7)
83-H (22)
143-P (30)
150-R (30)
20-B (18) -&gt; 116-N (5)
149-R (7) -&gt; 26-C (20)
135-P (2) -&gt; 53-E (27)
121-O (29)
Link (capacity 40):
206-W (7) -&gt; 165-S (4) -&gt; 172-S (20)
208-Z (11) -&gt; 75-H (3)
111-M (40)
99-L (40)
23-B (40)
41-C (39)
</t>
  </si>
  <si>
    <t>{"2": [[[17, 24], [164, 4]], [[44, 30]], [[111, 2], [77, 28]], [[149, 27], [148, 3]], [[165, 30]], [[159, 19], [194, 11]], [[41, 30]], [[172, 30]], [[79, 30]], [[104, 30]], [[6, 23], [187, 7]], [[176, 30]], [[153, 30]], [[208, 30]], [[35, 30]], [[100, 30]], [[83, 20]], [[40, 30]], [[117, 7], [126, 14], [125, 9]], [[121, 12], [143, 11], [193, 7]], [[80, 20], [168, 9]], [[135, 5], [182, 15], [95, 10]], [[81, 30]], [[193, 12], [143, 18]], [[121, 19], [135, 10]]], "1": [[[75, 19]], [[149, 22]], [[24, 8], [25, 14]], [[207, 21]], [[72, 22]], [[119, 10], [2, 12]], [[157, 22]], [[46, 20]], [[188, 22]], [[186, 9], [53, 12]], [[130, 22]], [[83, 20]], [[116, 10], [177, 11], [203, 1]], [[27, 22]]], "0": [[[194, 16]], [[16, 10], [165, 4]], [[156, 15], [39, 1]], [[77, 11]], [[120, 11], [198, 5]], [[151, 16]], [[196, 8], [48, 5]], [[34, 14]], [[9, 15]], [[154, 14]], [[8, 16]], [[108, 11]], [[152, 15]], [[120, 12]], [[199, 1], [91, 6], [81, 6]], [[197, 14]], [[131, 16]], [[151, 9], [173, 7]], [[144, 12]], [[166, 6], [28, 2], [3, 8]], [[97, 13]], [[66, 15]], [[101, 5], [19, 11]]]}</t>
  </si>
  <si>
    <t>{"0": [[[135, 15]], [[119, 10]], [[196, 8]], [[8, 16]], [[131, 16]], [[53, 12]], [[25, 14]], [[198, 5]], [[186, 9]], [[97, 13]], [[197, 14]], [[95, 10], [28, 2]], [[34, 14]], [[16, 10], [48, 5]], [[154, 14]], [[182, 15]], [[9, 15]], [[91, 6], [199, 1]], [[2, 12]], [[156, 15]]], "1": [[[27, 22]], [[193, 19]], [[157, 22]], [[72, 22]], [[75, 19]], [[121, 22]], [[207, 21]], [[188, 22]], [[111, 2], [149, 19]], [[83, 22]], [[159, 19]], [[83, 18]]], "2": [[[24, 8], [66, 15], [39, 1]], [[143, 29]], [[151, 25]], [[194, 27]], [[187, 7], [203, 1], [177, 11], [116, 10]], [[176, 30]], [[153, 30]], [[6, 23]], [[19, 11], [3, 8], [121, 9]], [[120, 23]], [[17, 24]], [[40, 30]], [[35, 30]], [[46, 20], [101, 5]], [[208, 30]], [[44, 30]], [[172, 30]], [[168, 9], [80, 20]], [[100, 30]], [[41, 30]], [[104, 30]], [[117, 7], [125, 9], [144, 12]], [[149, 30]], [[79, 30]], [[173, 7], [130, 22]], [[126, 14], [166, 6], [164, 4]], [[152, 15], [108, 11]]], "3": [[[81, 36]], [[165, 34], [148, 3]], [[77, 39]]]}</t>
  </si>
  <si>
    <t xml:space="preserve">Rigid (capacity 16):
135-P (15)
119-O (10)
196-W (8)
8-B (16)
131-P (16)
53-E (12)
25-C (14)
198-W (5)
186-V (9)
97-K (13)
197-W (14)
95-K (10) -&gt; 28-C (2)
34-C (14)
16-B (10) -&gt; 48-D (5)
154-S (14)
182-U (15)
9-B (15)
91-K (6) -&gt; 199-W (1)
2-A (12)
156-S (15)
8 Metre (capacity 22):
27-C (22)
193-V (19)
157-S (22)
72-G (22)
75-H (19)
121-O (22)
207-Y (21)
188-V (22)
111-M (2) -&gt; 149-R (19)
83-H (22)
159-S (19)
83-H (18)
11 Metre (capacity 30):
24-B (8) -&gt; 66-G (15) -&gt; 39-C (1)
143-P (29)
151-R (25)
194-V (27)
187-V (7) -&gt; 203-W (1) -&gt; 177-T (11) -&gt; 116-N (10)
176-T (30)
153-S (30)
6-B (23)
19-B (11) -&gt; 3-A (8) -&gt; 121-O (9)
120-O (23)
17-B (24)
40-C (30)
35-C (30)
46-D (20) -&gt; 101-L (5)
208-Z (30)
44-D (30)
172-S (30)
168-S (9) -&gt; 80-H (20)
100-L (30)
41-C (30)
104-M (30)
117-N (7) -&gt; 125-P (9) -&gt; 144-Q (12)
149-R (30)
79-H (30)
173-T (7) -&gt; 130-P (22)
126-P (14) -&gt; 166-S (6) -&gt; 164-S (4)
152-R (15) -&gt; 108-M (11)
Link (capacity 40):
81-H (36)
165-S (34) -&gt; 148-R (3)
77-H (39)
</t>
  </si>
  <si>
    <t>Fixed last route in archive not being added to tour</t>
  </si>
  <si>
    <t>{"2": [[[149, 30]], [[172, 30]], [[165, 30]], [[44, 30]], [[149, 24], [148, 6]], [[159, 24], [41, 6]], [[77, 30]], [[15, 28]], [[150, 8], [172, 20]], [[98, 16], [153, 14]], [[194, 30]], [[79, 30]], [[6, 14], [187, 8], [194, 8]], [[104, 30]], [[41, 30]], [[153, 30]], [[176, 16], [35, 5], [209, 9]], [[100, 30]], [[208, 24], [152, 4]], [[16, 30]], [[24, 25], [25, 4], [66, 1]], [[110, 19], [174, 5], [104, 6]], [[35, 30]], [[156, 11], [168, 9], [132, 10]], [[25, 30]], [[59, 28]], [[117, 6], [126, 10], [125, 14]], [[40, 30]], [[92, 30]], [[72, 30]], [[29, 29]], [[139, 15], [40, 15]], [[121, 6], [143, 5], [193, 4], [19, 6], [97, 9]], [[186, 1], [95, 12], [182, 6], [101, 10], [75, 1]], [[33, 30]], [[4, 30]], [[49, 21], [197, 9]], [[32, 27]], [[81, 30]], [[8, 30]], [[55, 30]], [[97, 28]], [[140, 30]]], "0": [[[79, 7], [77, 7]], [[120, 10], [198, 6]], [[96, 16]], [[188, 15], [39, 1]], [[151, 14], [123, 1]], [[46, 16]], [[17, 15], [164, 1]], [[42, 12]], [[134, 10], [171, 2]], [[37, 10], [123, 1]], [[9, 10], [48, 5]], [[62, 1], [155, 1], [87, 1], [57, 13]], [[191, 2], [94, 5]], [[196, 13], [157, 3]], [[34, 16]], [[154, 15]], [[144, 3], [49, 3]], [[63, 16]], [[108, 9], [120, 7]], [[199, 10], [74, 5]], [[93, 9], [70, 7]], [[186, 14], [151, 1]], [[91, 13], [81, 2]], [[53, 13], [95, 3]], [[197, 16]], [[66, 12]], [[131, 12], [8, 4]], [[83, 13]], [[75, 5], [28, 6], [135, 5]]], "1": [[[207, 20]], [[83, 18], [2, 4]], [[82, 22]], [[119, 12], [2, 10]], [[68, 10], [1, 3], [18, 8], [112, 1]], [[18, 7], [200, 15]], [[157, 21]], [[163, 17], [3, 5]], [[192, 22]], [[66, 22]], [[38, 22]], [[33, 9], [4, 11]],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</si>
  <si>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(1)
110-M (19) -&gt; 174-T (5) -&gt; 104-M (6)
35-C (30)
156-S (11) -&gt; 168-S (9) -&gt; 132-P (10)
25-C (30)
59-G (28)
117-N (6) -&gt; 126-P (10) -&gt; 125-P (14)
40-C (30)
92-K (30)
72-G (30)
29-C (29)
139-P (15) -&gt; 40-C (15)
121-O (6) -&gt; 143-P (5) -&gt; 193-V (4) -&gt; 19-B (6) -&gt; 97-K (9)
186-V (1) -&gt; 95-K (12) -&gt; 182-U (6) -&gt; 101-L (10) -&gt; 75-H (1)
33-C (30)
4-A (30)
49-D (21) -&gt; 197-W (9)
32-C (27)
81-H (30)
8-B (30)
55-E (30)
97-K (28)
140-P (30)
Rigid (capacity 16):
79-H (7) -&gt; 77-H (7)
120-O (10) -&gt; 198-W (6)
96-K (16)
188-V (15) -&gt; 39-C (1)
151-R (14) -&gt; 123-O (1)
46-D (16)
17-B (15) -&gt; 164-S (1)
42-C (12)
134-P (10) -&gt; 171-S (2)
37-C (10) -&gt; 123-O (1)
9-B (10) -&gt; 48-D (5)
62-G (1) -&gt; 155-S (1) -&gt; 87-K (1) -&gt; 57-F (13)
191-V (2) -&gt; 94-K (5)
196-W (13) -&gt; 157-S (3)
34-C (16)
154-S (15)
144-Q (3) -&gt; 49-D (3)
63-G (16)
108-M (9) -&gt; 120-O (7)
199-W (10) -&gt; 74-G (5)
93-K (9) -&gt; 70-G (7)
186-V (14) -&gt; 151-R (1)
91-K (13) -&gt; 81-H (2)
53-E (13) -&gt; 95-K (3)
197-W (16)
66-G (12)
131-P (12) -&gt; 8-B (4)
83-H (13)
75-H (5) -&gt; 28-C (6) -&gt; 135-P (5)
8 Metre (capacity 22):
207-Y (20)
83-H (18) -&gt; 2-A (4)
82-H (22)
119-O (12) -&gt; 2-A (10)
68-G (10) -&gt; 1-A (3) -&gt; 18-B (8) -&gt; 112-M (1)
18-B (7) -&gt; 200-W (15)
157-S (21)
163-S (17) -&gt; 3-A (5)
192-V (22)
66-G (22)
38-C (22)
33-C (9) -&gt; 4-A (11)
88-K (22)
3-A (22)
</t>
  </si>
  <si>
    <t>{"3": [[[22, 36]], [[41, 39]], [[23, 40]], [[85, 30]], []],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</si>
  <si>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[[[87, 2]], [[105, 5]], [[193, 16]], [[12, 16]], [[17, 16]], [[11, 3]], [[154, 15]], [[1, 9]], [[92, 16]], [[80, 16]], [[208, 16]], [[186, 16]], [[186, 6]], [[1, 16]], [[39, 5], [156, 7]], [[22, 16]], [[58, 15]], [[25, 7]], [[90, 16]], [[151, 16]], [[100, 15]], [[120, 9]], [[104, 12]], [[69, 16]], [[47, 12]], [[206, 7]], [[69, 16]], [[186, 16]], [[56, 11]], [[93, 10]], [[69, 16]], [[174, 14]], [[10, 16]], [[83, 8]], [[118, 9]], [[154, 16]], [[1, 16]], [[152, 4]], [[81, 5]], [[171, 5], [42, 1]], [[151, 16]], [[126, 14]], [[20, 16]], [[119, 12]], [[173, 13]], [[45, 13], [61, 2]], [[12, 15]], [[13, 16]], [[200, 13]], [[2, 10]], [[7, 4]], [[68, 8]]], "1": [[[207, 22]], [[69, 22]], [[40, 22]], [[113, 4]], [[125, 14], [166, 4]], [[130, 19]], [[163, 18]], [[197, 11]], [[51, 16]], [[69, 12]], [[35, 21]]], "2": [[[33, 10]], [[150, 30]], [[147, 7], [89, 22]], [[53, 27]], [[96, 29]], [[46, 24]], [[9, 11]], [[76, 20], [24, 9]], [[201, 30]], [[106, 1], [26, 20], [165, 4]], [[157, 26]], [[83, 30]], [[144, 21]], [[98, 30]], [[151, 16]], [[139, 30]], [[109, 28]], [[116, 5], [85, 23]], [[158, 5], [84, 22], [20, 2]], [[48, 10]], [[158, 30]], [[50, 2]], [[104, 30]], [[15, 30]], [[178, 28]], [[168, 24]], [[208, 25]], [[10, 24], [112, 2]], [[57, 21]], [[22, 27]], [[172, 20]], [[72, 30]], [[78, 6]], [[62, 13], [155, 1], [94, 6], [102, 4]], [[110, 7], [185, 22]], [[150, 19]], [[28, 28]], [[143, 30]], [[135, 30]], [[101, 21], [75, 3]], [[19, 14]], [[85, 30]], [[95, 30]], [[92, 30]], [[97, 29]], [[117, 2], [60, 1], [15, 26]], [[3, 30]], [[72, 15]], [[188, 26]], [[59, 30]], [[66, 19]], [[41, 30]], [[18, 24]], [[91, 30]], [[95, 18], [131, 7]], [[134, 21]], [[175, 23], [8, 5]], [[198, 13]], [[124, 30]], [[69, 30]], [[49, 30]], [[142, 26]], [[59, 11]], [[182, 17], [135, 2]], [[20, 30]], [[40, 30]], [[91, 20]], [[84, 30]], [[205, 9], [41, 9], [176, 8]], [[128, 17], [191, 4]], [[109, 30]], [[121, 29]], [[156, 30]], [[29, 30]], [[85, 30]], [[17, 30]], [[132, 15], [164, 2], [115, 7]]], "3": [[[29, 38]], [[153, 33], [143, 3], [193, 3]], [[149, 37], [195, 1]], [[99, 40]], [[23, 40]], [[111, 40]]]}</t>
  </si>
  <si>
    <t xml:space="preserve">Rigid (capacity 16):
87-K (2)
105-M (5)
193-V (16)
12-B (16)
17-B (16)
11-B (3)
154-S (15)
1-A (9)
92-K (16)
80-H (16)
208-Z (16)
186-V (16)
186-V (6)
1-A (16)
39-C (5) -&gt; 156-S (7)
22-B (16)
58-G (15)
25-C (7)
90-K (16)
151-R (16)
100-L (15)
120-O (9)
104-M (12)
69-G (16)
47-D (12)
206-W (7)
69-G (16)
186-V (16)
56-F (11)
93-K (10)
69-G (16)
174-T (14)
10-B (16)
83-H (8)
118-N (9)
154-S (16)
1-A (16)
152-R (4)
81-H (5)
171-S (5) -&gt; 42-C (1)
151-R (16)
126-P (14)
20-B (16)
119-O (12)
173-T (13)
45-D (13) -&gt; 61-G (2)
12-B (15)
13-B (16)
200-W (13)
2-A (10)
7-B (4)
68-G (8)
8 Metre (capacity 22):
207-Y (22)
69-G (22)
40-C (22)
113-M (4)
125-P (14) -&gt; 166-S (4)
130-P (19)
163-S (18)
197-W (11)
51-D (16)
69-G (12)
35-C (21)
11 Metre (capacity 30):
33-C (10)
150-R (30)
147-R (7) -&gt; 89-K (22)
53-E (27)
96-K (29)
46-D (24)
9-B (11)
76-H (20) -&gt; 24-B (9)
201-W (30)
106-M (1) -&gt; 26-C (20) -&gt; 165-S (4)
157-S (26)
83-H (30)
144-Q (21)
98-L (30)
151-R (16)
139-P (30)
109-M (28)
116-N (5) -&gt; 85-K (23)
158-S (5) -&gt; 84-K (22) -&gt; 20-B (2)
48-D (10)
158-S (30)
50-D (2)
104-M (30)
15-B (30)
178-T (28)
168-S (24)
208-Z (25)
10-B (24) -&gt; 112-M (2)
57-F (21)
22-B (27)
172-S (20)
72-G (30)
78-H (6)
62-G (13) -&gt; 155-S (1) -&gt; 94-K (6) -&gt; 102-L (4)
110-M (7) -&gt; 185-V (22)
150-R (19)
28-C (28)
143-P (30)
135-P (30)
101-L (21) -&gt; 75-H (3)
19-B (14)
85-K (30)
95-K (30)
92-K (30)
97-K (29)
117-N (2) -&gt; 60-G (1) -&gt; 15-B (26)
3-A (30)
72-G (15)
188-V (26)
59-G (30)
66-G (19)
41-C (30)
18-B (24)
91-K (30)
95-K (18) -&gt; 131-P (7)
134-P (21)
175-T (23) -&gt; 8-B (5)
198-W (13)
124-O (30)
69-G (30)
49-D (30)
142-P (26)
59-G (11)
182-U (17) -&gt; 135-P (2)
20-B (30)
40-C (30)
91-K (20)
84-K (30)
205-W (9) -&gt; 41-C (9) -&gt; 176-T (8)
128-P (17) -&gt; 191-V (4)
109-M (30)
121-O (29)
156-S (30)
29-C (30)
85-K (30)
17-B (30)
132-P (15) -&gt; 164-S (2) -&gt; 115-N (7)
Link (capacity 40):
29-C (38)
153-S (33) -&gt; 143-P (3) -&gt; 193-V (3)
149-R (37) -&gt; 195-W (1)
99-L (40)
23-B (40)
111-M (40)
</t>
  </si>
  <si>
    <t>{"0": [[[131, 16]], [[81, 6], [91, 6]], [[154, 14]], [[25, 14], [39, 1]], [[119, 10]], [[151, 16]], [[2, 12]], [[168, 9]], [[151, 9]], [[144, 12], [199, 1]]], "1": [[[46, 20]], [[164, 4], [126, 14]], [[72, 22]], [[135, 15], [173, 7]], [[48, 5], [9, 15]], [[188, 22]], [[149, 19], [111, 2]], [[24, 8], [166, 6]], [[207, 21]], [[27, 22]]], "2": [[[143, 29]], [[95, 10], [28, 2], [8, 16]], [[35, 30]], [[104, 30]], [[197, 14], [117, 7], [125, 9]], [[149, 30]], [[208, 30]], [[121, 1], [17, 24], [101, 5]], [[159, 19], [16, 10]], [[187, 7], [116, 10], [203, 1], [177, 11]], [[40, 30]], [[6, 23]], [[81, 30]], [[186, 9], [75, 19]], [[121, 30]], [[157, 22], [3, 8]], [[120, 23], [198, 5]], [[176, 30]], [[194, 27]], [[34, 14], [53, 12]], [[44, 30]], [[172, 30]], [[196, 8], [130, 22]], [[153, 30]], [[156, 15], [66, 15]], [[80, 20]], [[100, 30]], [[152, 15], [108, 11]], [[19, 11], [193, 19]], [[182, 15], [97, 13]], [[79, 30]], [[41, 30]]], "3": [[[148, 3], [165, 34]], [[83, 40]], [[77, 39]]]}</t>
  </si>
  <si>
    <t xml:space="preserve">Rigid (capacity 16):
131-P (16)
81-H (6) -&gt; 91-K (6)
154-S (14)
25-C (14) -&gt; 39-C (1)
119-O (10)
151-R (16)
2-A (12)
168-S (9)
151-R (9)
144-Q (12) -&gt; 199-W (1)
8 Metre (capacity 22):
46-D (20)
164-S (4) -&gt; 126-P (14)
72-G (22)
135-P (15) -&gt; 173-T (7)
48-D (5) -&gt; 9-B (15)
188-V (22)
149-R (19) -&gt; 111-M (2)
24-B (8) -&gt; 166-S (6)
207-Y (21)
27-C (22)
11 Metre (capacity 30):
143-P (29)
95-K (10) -&gt; 28-C (2) -&gt; 8-B (16)
35-C (30)
104-M (30)
197-W (14) -&gt; 117-N (7) -&gt; 125-P (9)
149-R (30)
208-Z (30)
121-O (1) -&gt; 17-B (24) -&gt; 101-L (5)
159-S (19) -&gt; 16-B (10)
187-V (7) -&gt; 116-N (10) -&gt; 203-W (1) -&gt; 177-T (11)
40-C (30)
6-B (23)
81-H (30)
186-V (9) -&gt; 75-H (19)
121-O (30)
157-S (22) -&gt; 3-A (8)
120-O (23) -&gt; 198-W (5)
176-T (30)
194-V (27)
34-C (14) -&gt; 53-E (12)
44-D (30)
172-S (30)
196-W (8) -&gt; 130-P (22)
153-S (30)
156-S (15) -&gt; 66-G (15)
80-H (20)
100-L (30)
152-R (15) -&gt; 108-M (11)
19-B (11) -&gt; 193-V (19)
182-U (15) -&gt; 97-K (13)
79-H (30)
41-C (30)
Link (capacity 40):
148-R (3) -&gt; 165-S (34)
83-H (40)
77-H (39)
</t>
  </si>
  <si>
    <t>Fixed split algorithm bug and reworked customer completion to be less aggressive about satisfying demand at the first-encountered stops</t>
  </si>
  <si>
    <t>{"2": [[[149, 30]], [[172, 30]], [[165, 30]], [[44, 30]], [[149, 24], [148, 6]], [[159, 24], [41, 6]], [[77, 30]], [[15, 28]], [[150, 8], [172, 20]], [[98, 16], [153, 14]], [[194, 30]], [[79, 30]], [[6, 14], [187, 8], [194, 8]], [[104, 30]], [[41, 30]], [[153, 30]], [[176, 16], [35, 5], [209, 9]], [[100, 30]], [[208, 24], [152, 4]], [[16, 30]], [[24, 25], [25, 4], [66, 30]], [[110, 19], [174, 5], [104, 6]], [[35, 0]], [[156, 11], [168, 9], [132, 10]], [[25, 30]], [[59, 28]], [[117, 6], [126, 10], [125, 14]], [[40, 30]], [[92, 30]], [[72, 30]], [[29, 29]], [[139, 15], [40, 15]], [[121, 6], [143, 5], [193, 4], [19, 6], [97, 30]], [[186, 0], [95, 0], [182, 6], [101, 10], [75, 0]], [[33, 30]], [[4, 30]], [[49, 0], [197, 25]], [[32, 27]], [[81, 30]], [[8, 30]], [[55, 30]], [[97, 28]], [[140, 30]]], "0": [[[79, 16], [77, 16]], [[120, 16], [198, 6]], [[96, 16]], [[188, 15], [39, 1]], [[151, 14], [123, 1]], [[46, 16]], [[17, 15], [164, 1]], [[42, 12]], [[134, 10], [171, 2]], [[37, 10], [123, 0]], [[9, 10], [48, 5]], [[62, 1], [155, 1], [87, 1], [57, 13]], [[191, 2], [94, 5]], [[196, 13], [157, 16]], [[34, 16]], [[154, 15]], [[144, 3], [49, 16]], [[63, 16]], [[108, 9], [120, 7]], [[199, 10], [74, 5]], [[93, 9], [70, 7]], [[186, 0], [151, 0]], [[91, 13], [81, 16]], [[53, 13], [95, 0]], [[197, 16]], [[66, 16]], [[131, 12], [8, 16]], [[83, 16]], [[75, 0], [28, 6], [135, 5]]], "1": [[[207, 20]], [[83, 22], [2, 4]], [[82, 22]], [[119, 12], [2, 0]], [[68, 10], [1, 3], [18, 8], [112, 1]], [[18, 0], [200, 15]], [[157, 22]], [[163, 17], [3, 5]], [[192, 22]], [[66, 22]], [[38, 22]], [[33, 22], [4, 22]], [[88, 22]], [[3, 22]]]}</t>
  </si>
  <si>
    <t xml:space="preserve">11 Metre (capacity 30):
149-R (30)
172-S (30)
165-S (30)
44-D (30)
149-R (24) -&gt; 148-R (6)
159-S (24) -&gt; 41-C (6)
77-H (30)
15-B (28)
150-R (8) -&gt; 172-S (20)
98-L (16) -&gt; 153-S (14)
194-V (30)
79-H (30)
6-B (14) -&gt; 187-V (8) -&gt; 194-V (8)
104-M (30)
41-C (30)
153-S (30)
176-T (16) -&gt; 35-C (5) -&gt; 209-Z (9)
100-L (30)
208-Z (24) -&gt; 152-R (4)
16-B (30)
24-B (25) -&gt; 25-C (4) -&gt; 66-G (30)
110-M (19) -&gt; 174-T (5) -&gt; 104-M (6)
35-C (0)
156-S (11) -&gt; 168-S (9) -&gt; 132-P (10)
25-C (30)
59-G (28)
117-N (6) -&gt; 126-P (10) -&gt; 125-P (14)
40-C (30)
92-K (30)
72-G (30)
29-C (29)
139-P (15) -&gt; 40-C (15)
121-O (6) -&gt; 143-P (5) -&gt; 193-V (4) -&gt; 19-B (6) -&gt; 97-K (30)
186-V (0) -&gt; 95-K (0) -&gt; 182-U (6) -&gt; 101-L (10) -&gt; 75-H (0)
33-C (30)
4-A (30)
49-D (0) -&gt; 197-W (25)
32-C (27)
81-H (30)
8-B (30)
55-E (30)
97-K (28)
140-P (30)
Rigid (capacity 16):
79-H (16) -&gt; 77-H (16)
120-O (16) -&gt; 198-W (6)
96-K (16)
188-V (15) -&gt; 39-C (1)
151-R (14) -&gt; 123-O (1)
46-D (16)
17-B (15) -&gt; 164-S (1)
42-C (12)
134-P (10) -&gt; 171-S (2)
37-C (10) -&gt; 123-O (0)
9-B (10) -&gt; 48-D (5)
62-G (1) -&gt; 155-S (1) -&gt; 87-K (1) -&gt; 57-F (13)
191-V (2) -&gt; 94-K (5)
196-W (13) -&gt; 157-S (16)
34-C (16)
154-S (15)
144-Q (3) -&gt; 49-D (16)
63-G (16)
108-M (9) -&gt; 120-O (7)
199-W (10) -&gt; 74-G (5)
93-K (9) -&gt; 70-G (7)
186-V (0) -&gt; 151-R (0)
91-K (13) -&gt; 81-H (16)
53-E (13) -&gt; 95-K (0)
197-W (16)
66-G (16)
131-P (12) -&gt; 8-B (16)
83-H (16)
75-H (0) -&gt; 28-C (6) -&gt; 135-P (5)
8 Metre (capacity 22):
207-Y (20)
83-H (22) -&gt; 2-A (4)
82-H (22)
119-O (12) -&gt; 2-A (0)
68-G (10) -&gt; 1-A (3) -&gt; 18-B (8) -&gt; 112-M (1)
18-B (0) -&gt; 200-W (15)
157-S (22)
163-S (17) -&gt; 3-A (5)
192-V (22)
66-G (22)
38-C (22)
33-C (22) -&gt; 4-A (22)
88-K (22)
3-A (22)
</t>
  </si>
  <si>
    <t>{"0": [[[100, 15]], [[2, 10]], [[83, 16]], [[150, 16]], [[174, 14]], [[13, 16]], [[18, 16]], [[12, 16]], [[166, 4], [25, 7]], [[62, 13]], [[51, 16]], [[118, 9]], [[165, 4], [104, 16]], [[29, 16]], [[206, 7]], [[109, 16]], [[33, 10]], [[109, 16]], [[208, 16]], [[156, 16], [7, 4]], [[69, 16]], [[158, 16]], [[200, 13]], [[91, 16]], [[42, 1]], [[132, 15]], [[15, 16]], [[109, 16]], [[158, 16]], [[81, 5]], [[45, 13]], [[12, 1]], [[113, 4], [78, 6], [171, 5]], [[173, 13], [143, 16]], [[56, 11]], [[164, 2], [110, 7], [117, 2], [61, 2]], [[58, 15]], [[116, 5], [60, 1]], [[9, 11]], [[59, 16]], [[1, 16], [195, 1]], [[152, 4], [48, 10]], [[168, 16], [8, 5], [41, 16]], [[112, 2], [68, 8], [154, 16]], [[19, 14]], [[120, 9]], [[126, 14]], [[10, 16]], [[40, 16]], [[115, 7]], [[47, 12]]], "1": [[[89, 22]], [[15, 16]], [[135, 22]], [[69, 22]], [[105, 5], [22, 22]], [[92, 22]], [[23, 22]], [[168, 22]], [[72, 22], [150, 22]], [[87, 2], [155, 1], [94, 6], [119, 12]], [[185, 22]], [[11, 3], [17, 22]], [[40, 22], [197, 11]], [[39, 5], [66, 0]], [[101, 21]], [[75, 3]], [[20, 22], [158, 22]], [[91, 22]], [[69, 22]], [[106, 1], [149, 22], [111, 22]], [[193, 19]]], "2": [[[150, 30]], [[93, 10], [95, 18]], [[85, 23]], [[22, 30]], [[205, 9], [125, 14]], [[41, 30]], [[84, 30]], [[1, 30]], [[111, 30]], [[186, 8], [69, 30]], [[59, 30]], [[91, 30]], [[69, 30]], [[134, 21], [18, 0]], [[149, 30]], [[151, 30]], [[139, 30]], [[156, 30]], [[90, 16]], [[144, 21]], [[85, 30]], [[76, 20]], [[80, 16]], [[24, 9], [109, 30]], [[57, 21]], [[128, 17]], [[15, 30]], [[163, 18], [176, 8], [153, 3]], [[104, 30]], [[98, 30]], [[83, 30]], [[102, 4]], [[154, 30]], [[201, 30]], [[92, 30]], [[121, 29]], [[95, 30]], [[20, 30]], [[29, 30]], [[99, 30]], [[208, 30]], [[147, 7], [84, 22]], [[28, 28]], [[135, 2]], [[207, 22]], [[191, 4], [182, 17]], [[151, 18], [50, 2]], [[10, 30]], [[172, 20], [99, 10]], [[124, 30]], [[49, 30]], [[130, 19]], [[53, 27]], [[142, 26]], [[72, 30]], [[46, 24]], [[135, 30], [3, 30]], [[96, 29]], [[131, 7], [26, 20]], [[35, 21]], [[23, 30]], [[157, 26]], [[178, 28]], [[186, 30]], [[153, 30]], [[198, 13]], [[85, 30]], [[17, 30]], [[40, 30]], [[29, 30]], [[188, 26]], [[97, 29]], [[175, 23], [66, 0]], [[143, 30]]]}</t>
  </si>
  <si>
    <t xml:space="preserve">Rigid (capacity 16):
100-L (15)
2-A (10)
83-H (16)
150-R (16)
174-T (14)
13-B (16)
18-B (16)
12-B (16)
166-S (4) -&gt; 25-C (7)
62-G (13)
51-D (16)
118-N (9)
165-S (4) -&gt; 104-M (16)
29-C (16)
206-W (7)
109-M (16)
33-C (10)
109-M (16)
208-Z (16)
156-S (16) -&gt; 7-B (4)
69-G (16)
158-S (16)
200-W (13)
91-K (16)
42-C (1)
132-P (15)
15-B (16)
109-M (16)
158-S (16)
81-H (5)
45-D (13)
12-B (1)
113-M (4) -&gt; 78-H (6) -&gt; 171-S (5)
173-T (13) -&gt; 143-P (16)
56-F (11)
164-S (2) -&gt; 110-M (7) -&gt; 117-N (2) -&gt; 61-G (2)
58-G (15)
116-N (5) -&gt; 60-G (1)
9-B (11)
59-G (16)
1-A (16) -&gt; 195-W (1)
152-R (4) -&gt; 48-D (10)
168-S (16) -&gt; 8-B (5) -&gt; 41-C (16)
112-M (2) -&gt; 68-G (8) -&gt; 154-S (16)
19-B (14)
120-O (9)
126-P (14)
10-B (16)
40-C (16)
115-N (7)
47-D (12)
8 Metre (capacity 22):
89-K (22)
15-B (16)
135-P (22)
69-G (22)
105-M (5) -&gt; 22-B (22)
92-K (22)
23-B (22)
168-S (22)
72-G (22) -&gt; 150-R (22)
87-K (2) -&gt; 155-S (1) -&gt; 94-K (6) -&gt; 119-O (12)
185-V (22)
11-B (3) -&gt; 17-B (22)
40-C (22) -&gt; 197-W (11)
39-C (5) -&gt; 66-G (0)
101-L (21)
75-H (3)
20-B (22) -&gt; 158-S (22)
91-K (22)
69-G (22)
106-M (1) -&gt; 149-R (22) -&gt; 111-M (22)
193-V (19)
11 Metre (capacity 30):
150-R (30)
93-K (10) -&gt; 95-K (18)
85-K (23)
22-B (30)
205-W (9) -&gt; 125-P (14)
41-C (30)
84-K (30)
1-A (30)
111-M (30)
186-V (8) -&gt; 69-G (30)
59-G (30)
91-K (30)
69-G (30)
134-P (21) -&gt; 18-B (0)
149-R (30)
151-R (30)
139-P (30)
156-S (30)
90-K (16)
144-Q (21)
85-K (30)
76-H (20)
80-H (16)
24-B (9) -&gt; 109-M (30)
57-F (21)
128-P (17)
15-B (30)
163-S (18) -&gt; 176-T (8) -&gt; 153-S (3)
104-M (30)
98-L (30)
83-H (30)
102-L (4)
154-S (30)
201-W (30)
92-K (30)
121-O (29)
95-K (30)
20-B (30)
29-C (30)
99-L (30)
208-Z (30)
147-R (7) -&gt; 84-K (22)
28-C (28)
135-P (2)
207-Y (22)
191-V (4) -&gt; 182-U (17)
151-R (18) -&gt; 50-D (2)
10-B (30)
172-S (20) -&gt; 99-L (10)
124-O (30)
49-D (30)
130-P (19)
53-E (27)
142-P (26)
72-G (30)
46-D (24)
135-P (30) -&gt; 3-A (30)
96-K (29)
131-P (7) -&gt; 26-C (20)
35-C (21)
23-B (30)
157-S (26)
178-T (28)
186-V (30)
153-S (30)
198-W (13)
85-K (30)
17-B (30)
40-C (30)
29-C (30)
188-V (26)
97-K (29)
175-T (23) -&gt; 66-G (0)
143-P (30)
</t>
  </si>
  <si>
    <t>{"0": [[[154, 14]]], "1": [[[2, 12], [119, 10]], [[24, 8], [25, 14]], [[80, 20]], [[116, 10], [203, 1], [177, 11]], [[144, 12], [16, 10]], [[72, 22]]], "2": [[[8, 16], [53, 12]], [[121, 30]], [[79, 30]], [[120, 23], [198, 5]], [[152, 15], [34, 14]], [[81, 6], [164, 4], [166, 6], [126, 14]], [[111, 2], [77, 9], [149, 19]], [[143, 29]], [[149, 30]], [[194, 27]], [[153, 30]], [[81, 30]], [[135, 15], [9, 15]], [[208, 30]], [[100, 30]], [[95, 10], [193, 19], [121, 1]], [[46, 20], [168, 9]], [[77, 30]], [[27, 22], [187, 7]], [[176, 30]], [[48, 5], [196, 8], [108, 11]], [[151, 25]], [[101, 5], [17, 24]], [[130, 22], [173, 7]], [[40, 30]], [[125, 9], [197, 14], [117, 7]], [[6, 23]], [[172, 30]], [[35, 30]], [[41, 30]], [[104, 30]], [[156, 15], [66, 15]], [[44, 30]], [[199, 1], [91, 6], [188, 22], [39, 1]], [[75, 19], [19, 11]], [[186, 9], [131, 16]], [[3, 8], [157, 22]], [[28, 2], [182, 15], [97, 13]]], "3": [[[207, 21], [159, 19]], [[83, 40]], [[148, 3], [165, 34]]]}</t>
  </si>
  <si>
    <t xml:space="preserve">Rigid (capacity 16):
154-S (14)
8 Metre (capacity 22):
2-A (12) -&gt; 119-O (10)
24-B (8) -&gt; 25-C (14)
80-H (20)
116-N (10) -&gt; 203-W (1) -&gt; 177-T (11)
144-Q (12) -&gt; 16-B (10)
72-G (22)
11 Metre (capacity 30):
8-B (16) -&gt; 53-E (12)
121-O (30)
79-H (30)
120-O (23) -&gt; 198-W (5)
152-R (15) -&gt; 34-C (14)
81-H (6) -&gt; 164-S (4) -&gt; 166-S (6) -&gt; 126-P (14)
111-M (2) -&gt; 77-H (9) -&gt; 149-R (19)
143-P (29)
149-R (30)
194-V (27)
153-S (30)
81-H (30)
135-P (15) -&gt; 9-B (15)
208-Z (30)
100-L (30)
95-K (10) -&gt; 193-V (19) -&gt; 121-O (1)
46-D (20) -&gt; 168-S (9)
77-H (30)
27-C (22) -&gt; 187-V (7)
176-T (30)
48-D (5) -&gt; 196-W (8) -&gt; 108-M (11)
151-R (25)
101-L (5) -&gt; 17-B (24)
130-P (22) -&gt; 173-T (7)
40-C (30)
125-P (9) -&gt; 197-W (14) -&gt; 117-N (7)
6-B (23)
172-S (30)
35-C (30)
41-C (30)
104-M (30)
156-S (15) -&gt; 66-G (15)
44-D (30)
199-W (1) -&gt; 91-K (6) -&gt; 188-V (22) -&gt; 39-C (1)
75-H (19) -&gt; 19-B (11)
186-V (9) -&gt; 131-P (16)
3-A (8) -&gt; 157-S (22)
28-C (2) -&gt; 182-U (15) -&gt; 97-K (13)
Link (capacity 40):
207-Y (21) -&gt; 159-S (19)
83-H (40)
148-R (3) -&gt; 165-S (34)
</t>
  </si>
  <si>
    <t>Customer completion bugfixes</t>
  </si>
  <si>
    <t>{"0": [[[151, 15]], [[199, 10]], [[155, 1], [62, 1], [57, 13]], [[188, 15], [39, 1]]], "1": [[[192, 22]], [[38, 22]], [[82, 22]], [[207, 20]]], "2": [[[96, 16], [42, 12]], [[2, 14], [119, 12]], [[46, 16], [91, 13]], [[63, 16], [53, 13]], [[131, 12], [4, 11]], [[33, 30]], [[121, 6], [143, 5], [17, 15], [8, 4]], [[100, 30]], [[153, 30]], [[120, 17], [112, 1], [198, 6]], [[55, 30]], [[88, 22], [74, 5]], [[97, 7], [101, 10], [75, 6], [19, 6]], [[182, 6], [157, 24]], [[3, 27], [191, 2]], [[9, 10], [163, 17]], [[208, 24]], [[149, 30]], [[172, 30]], [[165, 30]], [[148, 6], [149, 24]], [[16, 30]], [[159, 24], [41, 6]], [[18, 15], [200, 15]], [[150, 8], [172, 20]], [[35, 30]], [[153, 14], [98, 16]], [[6, 14], [194, 8], [187, 8]], [[41, 30]], [[194, 30]], [[140, 30]], [[209, 9], [176, 16], [35, 5]], [[81, 30]], [[164, 1], [49, 24]], [[174, 5], [104, 6], [110, 19]], [[104, 30]], [[37, 10], [93, 9], [70, 7]], [[152, 4], [108, 9], [34, 16]], [[44, 30]], [[1, 3], [154, 15], [68, 10]], [[168, 9], [156, 11], [132, 10]], [[126, 10], [117, 6], [125, 14]], [[40, 30]], [[196, 13], [135, 5], [33, 9]], [[32, 27]], [[92, 30]], [[97, 30]], [[186, 15], [134, 10], [171, 2]], [[24, 25], [25, 4]], [[25, 30]], [[29, 29]], [[59, 28], [81, 2]], [[48, 5], [197, 25]], [[72, 30]], [[4, 30]], [[40, 15], [139, 15]], [[15, 28]], [[193, 4], [28, 6], [95, 15]], [[8, 30]]], "3": [[[123, 2], [87, 1], [94, 5], [83, 31]], [[66, 35]], [[79, 37], [144, 3]], [[77, 37]]]}</t>
  </si>
  <si>
    <t xml:space="preserve">Rigid (capacity 16):
151-R (15)
199-W (10)
155-S (1) -&gt; 62-G (1) -&gt; 57-F (13)
188-V (15) -&gt; 39-C (1)
8 Metre (capacity 22):
192-V (22)
38-C (22)
82-H (22)
207-Y (20)
11 Metre (capacity 30):
96-K (16) -&gt; 42-C (12)
2-A (14) -&gt; 119-O (12)
46-D (16) -&gt; 91-K (13)
63-G (16) -&gt; 53-E (13)
131-P (12) -&gt; 4-A (11)
33-C (30)
121-O (6) -&gt; 143-P (5) -&gt; 17-B (15) -&gt; 8-B (4)
100-L (30)
153-S (30)
120-O (17) -&gt; 112-M (1) -&gt; 198-W (6)
55-E (30)
88-K (22) -&gt; 74-G (5)
97-K (7) -&gt; 101-L (10) -&gt; 75-H (6) -&gt; 19-B (6)
182-U (6) -&gt; 157-S (24)
3-A (27) -&gt; 191-V (2)
9-B (10) -&gt; 163-S (17)
208-Z (24)
149-R (30)
172-S (30)
165-S (30)
148-R (6) -&gt; 149-R (24)
16-B (30)
159-S (24) -&gt; 41-C (6)
18-B (15) -&gt; 200-W (15)
150-R (8) -&gt; 172-S (20)
35-C (30)
153-S (14) -&gt; 98-L (16)
6-B (14) -&gt; 194-V (8) -&gt; 187-V (8)
41-C (30)
194-V (30)
140-P (30)
209-Z (9) -&gt; 176-T (16) -&gt; 35-C (5)
81-H (30)
164-S (1) -&gt; 49-D (24)
174-T (5) -&gt; 104-M (6) -&gt; 110-M (19)
104-M (30)
37-C (10) -&gt; 93-K (9) -&gt; 70-G (7)
152-R (4) -&gt; 108-M (9) -&gt; 34-C (16)
44-D (30)
1-A (3) -&gt; 154-S (15) -&gt; 68-G (10)
168-S (9) -&gt; 156-S (11) -&gt; 132-P (10)
126-P (10) -&gt; 117-N (6) -&gt; 125-P (14)
40-C (30)
196-W (13) -&gt; 135-P (5) -&gt; 33-C (9)
32-C (27)
92-K (30)
97-K (30)
186-V (15) -&gt; 134-P (10) -&gt; 171-S (2)
24-B (25) -&gt; 25-C (4)
25-C (30)
29-C (29)
59-G (28) -&gt; 81-H (2)
48-D (5) -&gt; 197-W (25)
72-G (30)
4-A (30)
40-C (15) -&gt; 139-P (15)
15-B (28)
193-V (4) -&gt; 28-C (6) -&gt; 95-K (15)
8-B (30)
Link (capacity 40):
123-O (2) -&gt; 87-K (1) -&gt; 94-K (5) -&gt; 83-H (31)
66-G (35)
79-H (37) -&gt; 144-Q (3)
77-H (37)
</t>
  </si>
  <si>
    <t>{"3": [[[22, 36]], [[41, 39]], [[23, 40]], [[85, 30]]], "1": [[[156, 17], [132, 5]], [[17, 10], [164, 1], [197, 11]], [[207, 22]], [[83, 22]], [[119, 12], [2, 10]], [[46, 20]], [[188, 20]], [[151, 20]], [[56, 11], [118, 9]], [[72, 15], [18, 7]], [[58, 15], [22, 7]], [[142, 22]], [[50, 2], [78, 6], [113, 4], [94, 6], [102, 4]], [[35, 21]], [[168, 13], [17, 7]], [[163, 18], [3, 4]], [[186, 22]], [[205, 9], [45, 6], [206, 7]], [[144, 21], [106, 1]], [[157, 10], [28, 11], [11, 1]], [[121, 4], [143, 6], [193, 7], [185, 5]], [[135, 11], [95, 3], [182, 7]], [[151, 22]], [[173, 13], [131, 7]], [[40, 22]], [[57, 21]], [[89, 22]], [[158, 22]], [[84, 22]]], "2": [[[59, 30]], [[154, 1], [68, 8], [1, 21]], [[72, 30]], [[29, 30]], [[18, 17], [200, 13]], [[96, 27]], [[152, 4], [15, 26]], [[139, 30]], [[24, 9], [25, 7], [59, 11]], [[40, 30]], [[117, 2], [126, 14], [125, 14]], [[157, 15], [95, 15]], [[135, 15], [33, 5], [182, 10]], [[121, 14], [143, 15]], [[66, 19], [168, 11]], [[69, 30]], [[153, 30]], [[91, 27]], [[49, 30]], [[208, 30]], [[29, 10], [1, 20]], [[12, 20]], [[81, 5], [91, 23]], [[193, 6], [19, 12], [101, 10]], [[104, 12], [100, 15], [153, 3]], [[95, 30]], [[201, 30]], [[111, 30]], [[99, 30]], [[124, 30]], [[150, 30]], [[109, 30]], [[104, 30]], [[15, 30]], [[98, 30]], [[99, 10], [26, 20]], [[149, 30]], [[150, 19], [149, 7], [165, 4]], [[110, 7], [176, 8], [174, 14], [60, 1]], [[172, 20], [111, 10]], [[109, 28]], [[156, 20], [132, 10]], [[10, 30]], [[76, 20], [10, 10]], [[17, 29], [164, 1]], [[53, 14], [130, 16]], [[3, 26], [51, 4]], [[29, 28]], [[154, 30]], [[11, 2], [208, 11], [97, 14]], [[69, 30]], [[157, 1], [193, 6], [143, 12], [121, 11]], [[178, 28], [61, 2]], [[45, 7], [175, 23]], [[185, 17]], [[19, 2], [28, 17], [101, 11]], [[69, 30]], [[147, 7]], [[85, 30]], [[20, 30]], [[84, 30]], [[116, 5], [85, 23]], [[20, 18]], [[92, 30]]], "0": [[[7, 4], [188, 6], [39, 5]], [[120, 9], [198, 6]], [[80, 16]], [[69, 15]], [[134, 13]], [[92, 16]], [[112, 2], [198, 7], [42, 1]], [[51, 12]], [[62, 13], [155, 1], [87, 2]], [[47, 12], [166, 4]], [[128, 14]], [[105, 5], [46, 4], [115, 7]], [[191, 4], [48, 10], [96, 2]], [[186, 16]], [[134, 8], [171, 5]], [[93, 10], [151, 6]], [[8, 5], [33, 5]], [[142, 4], [12, 11]], [[130, 3], [53, 13]], [[13, 16]], [[9, 11]], [[97, 15]], [[75, 3], [135, 6]], [[90, 16]], [[128, 1]], [[128, 1]], [[128, 1]], [[195, 1]], [[83, 16]], [[69, 7]], [[158, 13]]]}</t>
  </si>
  <si>
    <t>{"0": [[[40, 16]], [[153, 16]], [[197, 11]], [[143, 16]], [[198, 13]], [[40, 16], [10, 10]], [[8, 5], [131, 7]], [[91, 16]], [[60, 1], [176, 8]], [[154, 15]], [[39, 5]], [[80, 16]], [[78, 6]], [[154, 16]], [[29, 16]], [[100, 15]], [[200, 13]], [[18, 16]], [[19, 14]], [[18, 8], [83, 16]], [[91, 16]], [[174, 14], [42, 1]], [[90, 16]]], "1": [[[59, 22]], [[29, 22]], [[59, 19]], [[152, 4], [13, 16]], [[173, 13], [118, 9]], [[68, 8]], [[35, 21]], [[76, 20]], [[69, 22]], [[69, 22]], [[172, 20]], [[1, 22]], [[125, 14], [11, 3], [81, 5]], [[193, 19]], [[101, 21]], [[153, 17]], [[1, 19]], [[66, 19]], [[62, 13], [155, 1], [87, 2], [94, 6]], [[143, 17]], [[102, 4], [91, 18]], [[207, 22]], [[89, 22]]], "2": [[[95, 18]], [[51, 16]], [[166, 4], [132, 15]], [[72, 30]], [[95, 30]], [[163, 18], [56, 11]], [[158, 30]], [[185, 22], [61, 2], [117, 2]], [[151, 30]], [[10, 30]], [[83, 30]], [[182, 17], [119, 12]], [[175, 23]], [[49, 30]], [[40, 30]], [[113, 4], [57, 21]], [[206, 7], [45, 13], [23, 10]], [[205, 9], [150, 19], [106, 1]], [[53, 27]], [[109, 30]], [[104, 30]], [[96, 29]], [[98, 30]], [[164, 2], [109, 28]], [[3, 30]], [[191, 4], [157, 26]], [[105, 5], [46, 24]], [[168, 24], [7, 4]], [[150, 30]], [[20, 30]], [[115, 7], [25, 7], [92, 16]], [[195, 1], [128, 17]], [[99, 30]], [[178, 28]], [[92, 30]], [[97, 29]], [[151, 18], [186, 8]], [[15, 30]], [[17, 24]], [[93, 10], [112, 2]], [[142, 26]], [[23, 30]], [[201, 30]], [[124, 30]], [[116, 5], [84, 22]], [[2, 10]], [[130, 19], [171, 5]], [[15, 26]], [[165, 4], [22, 30]], [[28, 28]], [[29, 30]], [[22, 21]], [[144, 21], [24, 9]], [[110, 7], [158, 5], [20, 18]], [[147, 7], [85, 23]], [[69, 30]], [[121, 29]], [[47, 12], [58, 15]], [[188, 26]], [[72, 15], [120, 9]], [[208, 11], [9, 11]], [[85, 30]], [[186, 30]], [[208, 30]], [[26, 20], [99, 10]], [[126, 14], [104, 12]], [[139, 30]], [[75, 3], [17, 22]], [[134, 21]], [[85, 30]], [[84, 30]]], "3": [[[135, 32]], [[156, 37]], [[149, 37]], [[111, 40]], [[41, 39]], [[50, 2], [12, 31]], [[69, 38]], [[33, 10], [48, 10]]]}</t>
  </si>
  <si>
    <t xml:space="preserve">Rigid (capacity 16):
40-C (16)
153-S (16)
197-W (11)
143-P (16)
198-W (13)
40-C (16) -&gt; 10-B (10)
8-B (5) -&gt; 131-P (7)
91-K (16)
60-G (1) -&gt; 176-T (8)
154-S (15)
39-C (5)
80-H (16)
78-H (6)
154-S (16)
29-C (16)
100-L (15)
200-W (13)
18-B (16)
19-B (14)
18-B (8) -&gt; 83-H (16)
91-K (16)
174-T (14) -&gt; 42-C (1)
90-K (16)
8 Metre (capacity 22):
59-G (22)
29-C (22)
59-G (19)
152-R (4) -&gt; 13-B (16)
173-T (13) -&gt; 118-N (9)
68-G (8)
35-C (21)
76-H (20)
69-G (22)
69-G (22)
172-S (20)
1-A (22)
125-P (14) -&gt; 11-B (3) -&gt; 81-H (5)
193-V (19)
101-L (21)
153-S (17)
1-A (19)
66-G (19)
62-G (13) -&gt; 155-S (1) -&gt; 87-K (2) -&gt; 94-K (6)
143-P (17)
102-L (4) -&gt; 91-K (18)
207-Y (22)
89-K (22)
11 Metre (capacity 30):
95-K (18)
51-D (16)
166-S (4) -&gt; 132-P (15)
72-G (30)
95-K (30)
163-S (18) -&gt; 56-F (11)
158-S (30)
185-V (22) -&gt; 61-G (2) -&gt; 117-N (2)
151-R (30)
10-B (30)
83-H (30)
182-U (17) -&gt; 119-O (12)
175-T (23)
49-D (30)
40-C (30)
113-M (4) -&gt; 57-F (21)
206-W (7) -&gt; 45-D (13) -&gt; 23-B (10)
205-W (9) -&gt; 150-R (19) -&gt; 106-M (1)
53-E (27)
109-M (30)
104-M (30)
96-K (29)
98-L (30)
164-S (2) -&gt; 109-M (28)
3-A (30)
191-V (4) -&gt; 157-S (26)
105-M (5) -&gt; 46-D (24)
168-S (24) -&gt; 7-B (4)
150-R (30)
20-B (30)
115-N (7) -&gt; 25-C (7) -&gt; 92-K (16)
195-W (1) -&gt; 128-P (17)
99-L (30)
178-T (28)
92-K (30)
97-K (29)
151-R (18) -&gt; 186-V (8)
15-B (30)
17-B (24)
93-K (10) -&gt; 112-M (2)
142-P (26)
23-B (30)
201-W (30)
124-O (30)
116-N (5) -&gt; 84-K (22)
2-A (10)
130-P (19) -&gt; 171-S (5)
15-B (26)
165-S (4) -&gt; 22-B (30)
28-C (28)
29-C (30)
22-B (21)
144-Q (21) -&gt; 24-B (9)
110-M (7) -&gt; 158-S (5) -&gt; 20-B (18)
147-R (7) -&gt; 85-K (23)
69-G (30)
121-O (29)
47-D (12) -&gt; 58-G (15)
188-V (26)
72-G (15) -&gt; 120-O (9)
208-Z (11) -&gt; 9-B (11)
85-K (30)
186-V (30)
208-Z (30)
26-C (20) -&gt; 99-L (10)
126-P (14) -&gt; 104-M (12)
139-P (30)
75-H (3) -&gt; 17-B (22)
134-P (21)
85-K (30)
84-K (30)
Link (capacity 40):
135-P (32)
156-S (37)
149-R (37)
111-M (40)
41-C (39)
50-D (2) -&gt; 12-B (31)
69-G (38)
33-C (10) -&gt; 48-D (10)
</t>
  </si>
  <si>
    <t>{"0": [[[154, 14]], [[66, 15]]], "1": [[[2, 12], [119, 10]], [[157, 22]], [[27, 22]], [[207, 21]], [[72, 22]], [[24, 8], [25, 14]], [[159, 19]], [[144, 12], [16, 10]]], "2": [[[186, 9], [131, 16]], [[143, 29]], [[152, 15], [53, 12]], [[164, 4], [126, 14], [19, 11]], [[46, 20], [168, 9]], [[80, 20], [91, 6], [199, 1]], [[176, 30]], [[3, 8], [193, 19]], [[120, 23], [198, 5]], [[75, 19], [101, 5]], [[135, 15], [9, 15]], [[28, 2], [95, 10], [182, 15]], [[104, 30]], [[40, 30]], [[6, 23], [173, 7]], [[41, 30]], [[187, 7], [203, 1], [177, 11], [116, 10]], [[194, 27]], [[17, 24], [166, 6]], [[208, 30]], [[8, 16], [97, 13]], [[34, 14], [108, 11]], [[100, 30]], [[130, 22], [196, 8]], [[44, 30]], [[35, 30]], [[172, 30]], [[125, 9], [197, 14], [117, 7]], [[153, 30]], [[149, 19], [77, 9], [111, 2]], [[151, 25]], [[149, 30]], [[79, 30]], [[77, 30]]], "3": [[[48, 5], [121, 31]], [[81, 36]], [[83, 40]], [[156, 15], [188, 22], [39, 1]], [[148, 3], [165, 34]]]}</t>
  </si>
  <si>
    <t xml:space="preserve">Rigid (capacity 16):
154-S (14)
66-G (15)
8 Metre (capacity 22):
2-A (12) -&gt; 119-O (10)
157-S (22)
27-C (22)
207-Y (21)
72-G (22)
24-B (8) -&gt; 25-C (14)
159-S (19)
144-Q (12) -&gt; 16-B (10)
11 Metre (capacity 30):
186-V (9) -&gt; 131-P (16)
143-P (29)
152-R (15) -&gt; 53-E (12)
164-S (4) -&gt; 126-P (14) -&gt; 19-B (11)
46-D (20) -&gt; 168-S (9)
80-H (20) -&gt; 91-K (6) -&gt; 199-W (1)
176-T (30)
3-A (8) -&gt; 193-V (19)
120-O (23) -&gt; 198-W (5)
75-H (19) -&gt; 101-L (5)
135-P (15) -&gt; 9-B (15)
28-C (2) -&gt; 95-K (10) -&gt; 182-U (15)
104-M (30)
40-C (30)
6-B (23) -&gt; 173-T (7)
41-C (30)
187-V (7) -&gt; 203-W (1) -&gt; 177-T (11) -&gt; 116-N (10)
194-V (27)
17-B (24) -&gt; 166-S (6)
208-Z (30)
8-B (16) -&gt; 97-K (13)
34-C (14) -&gt; 108-M (11)
100-L (30)
130-P (22) -&gt; 196-W (8)
44-D (30)
35-C (30)
172-S (30)
125-P (9) -&gt; 197-W (14) -&gt; 117-N (7)
153-S (30)
149-R (19) -&gt; 77-H (9) -&gt; 111-M (2)
151-R (25)
149-R (30)
79-H (30)
77-H (30)
Link (capacity 40):
48-D (5) -&gt; 121-O (31)
81-H (36)
83-H (40)
156-S (15) -&gt; 188-V (22) -&gt; 39-C (1)
148-R (3) -&gt; 165-S (34)
</t>
  </si>
  <si>
    <t>150km local service radius for SPAR's own fleet</t>
  </si>
  <si>
    <t>{"0": [[[123, 2]], [[176, 16]], [[199, 10]]], "1": [[[192, 22]], [[207, 20]], [[82, 22]], [[38, 22]]], "2": [[[96, 16], [42, 12]], [[186, 15]], [[120, 17]], [[55, 30]], [[37, 10]], [[63, 16], [53, 13]], [[2, 14], [171, 2], [134, 10]], [[151, 15], [119, 12]], [[81, 2], [39, 1], [188, 15], [168, 9]], [[32, 27]], [[87, 1], [57, 13], [94, 5], [62, 1], [155, 1]], [[29, 29]], [[163, 17], [4, 11]], [[49, 24], [143, 5]], [[200, 15], [68, 10]], [[72, 30]], [[131, 12], [196, 13]], [[104, 30]], [[16, 30]], [[75, 6], [19, 6], [9, 10], [121, 6]], [[70, 7], [18, 15], [112, 1]], [[174, 5], [104, 6], [110, 19]], [[34, 16], [108, 9]], [[88, 22], [74, 5]], [[44, 30]], [[135, 5], [197, 25]], [[101, 10], [182, 6], [126, 10], [193, 4]], [[154, 15], [1, 3], [198, 6]], [[66, 5], [24, 25]], [[66, 30]], [[172, 20], [150, 8]], [[4, 30]], [[153, 14], [98, 16]], [[164, 1], [132, 10], [17, 15], [8, 4]], [[152, 4], [159, 24]], [[149, 30]], [[59, 28]], [[165, 30]], [[172, 30]], [[139, 15], [40, 15]], [[95, 15], [91, 13]], [[8, 30]], [[153, 30]], [[100, 30]], [[40, 30]], [[6, 14], [194, 8], [187, 8]], [[15, 28]], [[209, 9], [125, 14], [117, 6]], [[81, 30]], [[3, 27], [191, 2]], [[140, 30]], [[148, 6], [149, 24]], [[92, 30]], [[156, 11], [46, 16]], [[194, 30]], [[157, 24], [28, 6]], [[208, 24]]], "3": [[[93, 9], [83, 31]], [[48, 5], [35, 35]], [[25, 34]], [[33, 39]], [[97, 37]], [[79, 37]], [[77, 37], [144, 3]], [[41, 36]]]}</t>
  </si>
  <si>
    <t xml:space="preserve">Rigid (capacity 16):
123-O (2)
176-T (16)
199-W (10)
8 Metre (capacity 22):
192-V (22)
207-Y (20)
82-H (22)
38-C (22)
11 Metre (capacity 30):
96-K (16) -&gt; 42-C (12)
186-V (15)
120-O (17)
55-E (30)
37-C (10)
63-G (16) -&gt; 53-E (13)
2-A (14) -&gt; 171-S (2) -&gt; 134-P (10)
151-R (15) -&gt; 119-O (12)
81-H (2) -&gt; 39-C (1) -&gt; 188-V (15) -&gt; 168-S (9)
32-C (27)
87-K (1) -&gt; 57-F (13) -&gt; 94-K (5) -&gt; 62-G (1) -&gt; 155-S (1)
29-C (29)
163-S (17) -&gt; 4-A (11)
49-D (24) -&gt; 143-P (5)
200-W (15) -&gt; 68-G (10)
72-G (30)
131-P (12) -&gt; 196-W (13)
104-M (30)
16-B (30)
75-H (6) -&gt; 19-B (6) -&gt; 9-B (10) -&gt; 121-O (6)
70-G (7) -&gt; 18-B (15) -&gt; 112-M (1)
174-T (5) -&gt; 104-M (6) -&gt; 110-M (19)
34-C (16) -&gt; 108-M (9)
88-K (22) -&gt; 74-G (5)
44-D (30)
135-P (5) -&gt; 197-W (25)
101-L (10) -&gt; 182-U (6) -&gt; 126-P (10) -&gt; 193-V (4)
154-S (15) -&gt; 1-A (3) -&gt; 198-W (6)
66-G (5) -&gt; 24-B (25)
66-G (30)
172-S (20) -&gt; 150-R (8)
4-A (30)
153-S (14) -&gt; 98-L (16)
164-S (1) -&gt; 132-P (10) -&gt; 17-B (15) -&gt; 8-B (4)
152-R (4) -&gt; 159-S (24)
149-R (30)
59-G (28)
165-S (30)
172-S (30)
139-P (15) -&gt; 40-C (15)
95-K (15) -&gt; 91-K (13)
8-B (30)
153-S (30)
100-L (30)
40-C (30)
6-B (14) -&gt; 194-V (8) -&gt; 187-V (8)
15-B (28)
209-Z (9) -&gt; 125-P (14) -&gt; 117-N (6)
81-H (30)
3-A (27) -&gt; 191-V (2)
140-P (30)
148-R (6) -&gt; 149-R (24)
92-K (30)
156-S (11) -&gt; 46-D (16)
194-V (30)
157-S (24) -&gt; 28-C (6)
208-Z (24)
Link (capacity 40):
93-K (9) -&gt; 83-H (31)
48-D (5) -&gt; 35-C (35)
25-C (34)
33-C (39)
97-K (37)
79-H (37)
77-H (37) -&gt; 144-Q (3)
41-C (36)
</t>
  </si>
  <si>
    <t>{"0": [[[156, 16]], [[195, 1], [68, 8]], [[59, 16]], [[100, 15]]], "1": [[[185, 22]], [[151, 18]], [[207, 22]], [[156, 21]], [[95, 22]], [[89, 22]]], "2": [[[83, 8]], [[113, 4], [94, 6], [102, 4], [155, 1], [62, 13], [50, 2]], [[69, 22]], [[22, 13], [58, 15]], [[128, 17], [131, 7]], [[2, 10]], [[83, 30]], [[208, 11], [80, 16]], [[172, 20], [25, 7]], [[91, 22]], [[95, 26]], [[121, 29]], [[19, 14]], [[124, 30]], [[15, 26], [60, 1]], [[39, 5], [66, 19], [7, 4]], [[166, 4], [76, 20], [61, 2]], [[53, 27]], [[105, 5], [168, 24]], [[69, 30]], [[69, 30]], [[42, 1], [57, 21], [87, 2]], [[56, 11], [92, 16]], [[3, 30]], [[29, 28]], [[69, 30]], [[92, 30]], [[142, 26]], [[101, 21]], [[59, 25]], [[33, 10], [182, 17]], [[1, 30]], [[96, 29]], [[139, 30]], [[97, 29]], [[15, 30]], [[157, 26]], [[134, 21]], [[13, 16], [173, 13]], [[208, 30]], [[158, 5], [20, 18], [110, 7]], [[125, 14], [197, 11]], [[24, 9], [144, 21]], [[109, 30]], [[188, 26]], [[158, 30]], [[191, 4], [193, 19], [81, 5]], [[22, 30]], [[152, 4], [40, 22]], [[90, 16], [200, 13]], [[17, 24], [8, 5]], [[135, 30]], [[118, 9], [132, 15]], [[201, 30]], [[116, 5], [84, 22]], [[20, 30]], [[85, 30]], [[72, 29]], [[176, 8], [35, 21]], [[17, 22], [75, 3]], [[143, 3], [175, 23], [11, 3]], [[46, 24]], [[28, 28]], [[9, 11], [163, 18]], [[130, 19]], [[165, 4], [26, 20]], [[47, 12], [164, 2], [115, 7]], [[49, 30]], [[109, 28], [106, 1]], [[150, 30]], [[91, 28]], [[135, 2], [48, 10], [51, 16]], [[40, 30]], [[78, 6], [119, 12]], [[84, 30]], [[18, 24], [112, 2]], [[120, 9], [72, 16]], [[151, 30]], [[198, 13], [126, 14], [117, 2]], [[98, 30]], [[85, 30]], [[23, 10], [150, 19]], [[143, 30]], [[178, 28]], [[93, 10], [1, 11]], [[205, 9], [206, 7], [45, 13]], [[85, 23], [147, 7]], [[104, 30]], [[174, 14], [104, 12]], [[23, 30]]], "3": [[[186, 38]], [[154, 31]], [[153, 33], [171, 5]], [[10, 40]], [[99, 40]], [[12, 31]], [[111, 40]], [[149, 37]], [[29, 40]], [[41, 39]]]}</t>
  </si>
  <si>
    <t xml:space="preserve">Rigid (capacity 16):
156-S (16)
195-W (1) -&gt; 68-G (8)
59-G (16)
100-L (15)
8 Metre (capacity 22):
185-V (22)
151-R (18)
207-Y (22)
156-S (21)
95-K (22)
89-K (22)
11 Metre (capacity 30):
83-H (8)
113-M (4) -&gt; 94-K (6) -&gt; 102-L (4) -&gt; 155-S (1) -&gt; 62-G (13) -&gt; 50-D (2)
69-G (22)
22-B (13) -&gt; 58-G (15)
128-P (17) -&gt; 131-P (7)
2-A (10)
83-H (30)
208-Z (11) -&gt; 80-H (16)
172-S (20) -&gt; 25-C (7)
91-K (22)
95-K (26)
121-O (29)
19-B (14)
124-O (30)
15-B (26) -&gt; 60-G (1)
39-C (5) -&gt; 66-G (19) -&gt; 7-B (4)
166-S (4) -&gt; 76-H (20) -&gt; 61-G (2)
53-E (27)
105-M (5) -&gt; 168-S (24)
69-G (30)
69-G (30)
42-C (1) -&gt; 57-F (21) -&gt; 87-K (2)
56-F (11) -&gt; 92-K (16)
3-A (30)
29-C (28)
69-G (30)
92-K (30)
142-P (26)
101-L (21)
59-G (25)
33-C (10) -&gt; 182-U (17)
1-A (30)
96-K (29)
139-P (30)
97-K (29)
15-B (30)
157-S (26)
134-P (21)
13-B (16) -&gt; 173-T (13)
208-Z (30)
158-S (5) -&gt; 20-B (18) -&gt; 110-M (7)
125-P (14) -&gt; 197-W (11)
24-B (9) -&gt; 144-Q (21)
109-M (30)
188-V (26)
158-S (30)
191-V (4) -&gt; 193-V (19) -&gt; 81-H (5)
22-B (30)
152-R (4) -&gt; 40-C (22)
90-K (16) -&gt; 200-W (13)
17-B (24) -&gt; 8-B (5)
135-P (30)
118-N (9) -&gt; 132-P (15)
201-W (30)
116-N (5) -&gt; 84-K (22)
20-B (30)
85-K (30)
72-G (29)
176-T (8) -&gt; 35-C (21)
17-B (22) -&gt; 75-H (3)
143-P (3) -&gt; 175-T (23) -&gt; 11-B (3)
46-D (24)
28-C (28)
9-B (11) -&gt; 163-S (18)
130-P (19)
165-S (4) -&gt; 26-C (20)
47-D (12) -&gt; 164-S (2) -&gt; 115-N (7)
49-D (30)
109-M (28) -&gt; 106-M (1)
150-R (30)
91-K (28)
135-P (2) -&gt; 48-D (10) -&gt; 51-D (16)
40-C (30)
78-H (6) -&gt; 119-O (12)
84-K (30)
18-B (24) -&gt; 112-M (2)
120-O (9) -&gt; 72-G (16)
151-R (30)
198-W (13) -&gt; 126-P (14) -&gt; 117-N (2)
98-L (30)
85-K (30)
23-B (10) -&gt; 150-R (19)
143-P (30)
178-T (28)
93-K (10) -&gt; 1-A (11)
205-W (9) -&gt; 206-W (7) -&gt; 45-D (13)
85-K (23) -&gt; 147-R (7)
104-M (30)
174-T (14) -&gt; 104-M (12)
23-B (30)
Link (capacity 40):
186-V (38)
154-S (31)
153-S (33) -&gt; 171-S (5)
10-B (40)
99-L (40)
12-B (31)
111-M (40)
149-R (37)
29-C (40)
41-C (39)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</si>
</sst>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9">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2"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1170-47A5-8824-A2882F781394}"/>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1170-47A5-8824-A2882F781394}"/>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9442-46ED-8001-E7363086CCF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9442-46ED-8001-E7363086CCF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2502-4171-A048-A5D83CD769AE}"/>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2502-4171-A048-A5D83CD769AE}"/>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D43D-45E4-8354-632FD88DDA88}"/>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D43D-45E4-8354-632FD88DDA88}"/>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0628-47F5-A96F-9C0F03045C4B}"/>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0628-47F5-A96F-9C0F03045C4B}"/>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C3D6-43E6-85C4-3AADB613EBF5}"/>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C3D6-43E6-85C4-3AADB613EBF5}"/>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C3D6-43E6-85C4-3AADB613EBF5}"/>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C3D6-43E6-85C4-3AADB613EBF5}"/>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32"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6" customWidth="1"/>
    <col min="9" max="9" width="9.140625" style="16" customWidth="1"/>
    <col min="10" max="10" width="12.140625" style="16"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7" t="s">
        <v>28</v>
      </c>
      <c r="I2" s="18"/>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7" t="s">
        <v>31</v>
      </c>
      <c r="I3" s="18"/>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7" t="s">
        <v>34</v>
      </c>
      <c r="I4" s="18"/>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7" t="s">
        <v>37</v>
      </c>
      <c r="I5" s="18"/>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7" t="s">
        <v>40</v>
      </c>
      <c r="I6" s="18"/>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7" t="s">
        <v>43</v>
      </c>
      <c r="I7" s="18"/>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7" t="s">
        <v>46</v>
      </c>
      <c r="I8" s="18"/>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7" t="s">
        <v>49</v>
      </c>
      <c r="I9" s="18"/>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7" t="s">
        <v>52</v>
      </c>
      <c r="I10" s="18"/>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7" t="s">
        <v>55</v>
      </c>
      <c r="I11" s="18"/>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7" t="s">
        <v>58</v>
      </c>
      <c r="I12" s="18"/>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7" t="s">
        <v>61</v>
      </c>
      <c r="I13" s="18"/>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7" t="s">
        <v>64</v>
      </c>
      <c r="I14" s="18"/>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7" t="s">
        <v>67</v>
      </c>
      <c r="I15" s="18"/>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7" t="s">
        <v>70</v>
      </c>
      <c r="I16" s="18"/>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7" t="s">
        <v>73</v>
      </c>
      <c r="I17" s="18"/>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7" t="s">
        <v>76</v>
      </c>
      <c r="I18" s="18"/>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7" t="s">
        <v>79</v>
      </c>
      <c r="I19" s="18"/>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7" t="s">
        <v>82</v>
      </c>
      <c r="I20" s="18"/>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7" t="s">
        <v>85</v>
      </c>
      <c r="I21" s="18"/>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7" t="s">
        <v>88</v>
      </c>
      <c r="I22" s="18"/>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7" t="s">
        <v>91</v>
      </c>
      <c r="I23" s="18"/>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7" t="s">
        <v>94</v>
      </c>
      <c r="I24" s="18"/>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7" t="s">
        <v>97</v>
      </c>
      <c r="I25" s="18"/>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7" t="s">
        <v>100</v>
      </c>
      <c r="I26" s="18"/>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7" t="s">
        <v>103</v>
      </c>
      <c r="I27" s="18"/>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7" t="s">
        <v>106</v>
      </c>
      <c r="I28" s="18"/>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7" t="s">
        <v>109</v>
      </c>
      <c r="I29" s="18"/>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7" t="s">
        <v>112</v>
      </c>
      <c r="I30" s="18"/>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7" t="s">
        <v>115</v>
      </c>
      <c r="I31" s="18"/>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7" t="s">
        <v>118</v>
      </c>
      <c r="I32" s="18"/>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7" t="s">
        <v>121</v>
      </c>
      <c r="I33" s="18"/>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5" si="9">E34/60</f>
        <v>0.43746666666666667</v>
      </c>
      <c r="E34">
        <f t="shared" ref="E34:E65" si="10">F34/1000</f>
        <v>26.248000000000001</v>
      </c>
      <c r="F34">
        <v>26248</v>
      </c>
      <c r="G34">
        <v>727.03140475500004</v>
      </c>
      <c r="H34" s="17" t="s">
        <v>124</v>
      </c>
      <c r="I34" s="18"/>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7" t="s">
        <v>127</v>
      </c>
      <c r="I35" s="18"/>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7" t="s">
        <v>130</v>
      </c>
      <c r="I36" s="18"/>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7" t="s">
        <v>133</v>
      </c>
      <c r="I37" s="18"/>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7" t="s">
        <v>136</v>
      </c>
      <c r="I38" s="18"/>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7" t="s">
        <v>139</v>
      </c>
      <c r="I39" s="18"/>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7" t="s">
        <v>142</v>
      </c>
      <c r="I40" s="18"/>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7" t="s">
        <v>145</v>
      </c>
      <c r="I41" s="18"/>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7" t="s">
        <v>148</v>
      </c>
      <c r="I42" s="18"/>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7" t="s">
        <v>151</v>
      </c>
      <c r="I43" s="18"/>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7" t="s">
        <v>154</v>
      </c>
      <c r="I44" s="18"/>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7" t="s">
        <v>157</v>
      </c>
      <c r="I45" s="18"/>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7" t="s">
        <v>160</v>
      </c>
      <c r="I46" s="18"/>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7" t="s">
        <v>163</v>
      </c>
      <c r="I47" s="18"/>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7" t="s">
        <v>166</v>
      </c>
      <c r="I48" s="18"/>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7" t="s">
        <v>169</v>
      </c>
      <c r="I49" s="18"/>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7" t="s">
        <v>172</v>
      </c>
      <c r="I50" s="18"/>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7" t="s">
        <v>175</v>
      </c>
      <c r="I51" s="18"/>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7" t="s">
        <v>178</v>
      </c>
      <c r="I52" s="18"/>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7" t="s">
        <v>181</v>
      </c>
      <c r="I53" s="18"/>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7" t="s">
        <v>184</v>
      </c>
      <c r="I54" s="18"/>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7" t="s">
        <v>187</v>
      </c>
      <c r="I55" s="18"/>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7" t="s">
        <v>190</v>
      </c>
      <c r="I56" s="18"/>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7" t="s">
        <v>193</v>
      </c>
      <c r="I57" s="18"/>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7" t="s">
        <v>196</v>
      </c>
      <c r="I58" s="18"/>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7" t="s">
        <v>199</v>
      </c>
      <c r="I59" s="18"/>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7" t="s">
        <v>202</v>
      </c>
      <c r="I60" s="18"/>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7" t="s">
        <v>205</v>
      </c>
      <c r="I61" s="18"/>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7"/>
      <c r="I62" s="18"/>
      <c r="M62" s="12"/>
      <c r="Q62" s="12"/>
      <c r="R62" s="13"/>
      <c r="S62" s="13"/>
    </row>
    <row r="63" spans="1:19" x14ac:dyDescent="0.25">
      <c r="H63" s="17"/>
      <c r="I63" s="18"/>
    </row>
    <row r="64" spans="1:19" x14ac:dyDescent="0.25">
      <c r="H64" s="17"/>
      <c r="I64" s="18"/>
    </row>
    <row r="65" spans="8:9" x14ac:dyDescent="0.25">
      <c r="H65" s="17"/>
      <c r="I65" s="18"/>
    </row>
    <row r="66" spans="8:9" x14ac:dyDescent="0.25">
      <c r="H66" s="17"/>
      <c r="I66" s="18"/>
    </row>
    <row r="67" spans="8:9" x14ac:dyDescent="0.25">
      <c r="H67" s="17"/>
      <c r="I67" s="18"/>
    </row>
    <row r="68" spans="8:9" x14ac:dyDescent="0.25">
      <c r="H68" s="17"/>
      <c r="I68" s="18"/>
    </row>
    <row r="69" spans="8:9" x14ac:dyDescent="0.25">
      <c r="H69" s="17"/>
      <c r="I69" s="18"/>
    </row>
    <row r="70" spans="8:9" x14ac:dyDescent="0.25">
      <c r="H70" s="17"/>
      <c r="I70" s="18"/>
    </row>
    <row r="71" spans="8:9" x14ac:dyDescent="0.25">
      <c r="H71" s="17"/>
      <c r="I71" s="18"/>
    </row>
    <row r="72" spans="8:9" x14ac:dyDescent="0.25">
      <c r="H72" s="17"/>
      <c r="I72" s="18"/>
    </row>
    <row r="73" spans="8:9" x14ac:dyDescent="0.25">
      <c r="H73" s="17"/>
      <c r="I73" s="18"/>
    </row>
    <row r="74" spans="8:9" x14ac:dyDescent="0.25">
      <c r="H74" s="17"/>
      <c r="I74" s="18"/>
    </row>
    <row r="75" spans="8:9" x14ac:dyDescent="0.25">
      <c r="H75" s="17"/>
      <c r="I75" s="18"/>
    </row>
    <row r="76" spans="8:9" x14ac:dyDescent="0.25">
      <c r="H76" s="17"/>
      <c r="I76" s="18"/>
    </row>
    <row r="77" spans="8:9" x14ac:dyDescent="0.25">
      <c r="H77" s="17"/>
      <c r="I77" s="18"/>
    </row>
    <row r="78" spans="8:9" x14ac:dyDescent="0.25">
      <c r="H78" s="17"/>
      <c r="I78" s="18"/>
    </row>
    <row r="79" spans="8:9" x14ac:dyDescent="0.25">
      <c r="H79" s="17"/>
      <c r="I79" s="18"/>
    </row>
    <row r="80" spans="8:9" x14ac:dyDescent="0.25">
      <c r="H80" s="17"/>
      <c r="I80" s="18"/>
    </row>
    <row r="81" spans="8:9" x14ac:dyDescent="0.25">
      <c r="H81" s="17"/>
      <c r="I81" s="18"/>
    </row>
    <row r="82" spans="8:9" x14ac:dyDescent="0.25">
      <c r="H82" s="17"/>
      <c r="I82" s="18"/>
    </row>
    <row r="83" spans="8:9" x14ac:dyDescent="0.25">
      <c r="H83" s="17"/>
      <c r="I83" s="18"/>
    </row>
    <row r="84" spans="8:9" x14ac:dyDescent="0.25">
      <c r="H84" s="17"/>
      <c r="I84" s="18"/>
    </row>
    <row r="85" spans="8:9" x14ac:dyDescent="0.25">
      <c r="H85" s="17"/>
      <c r="I85" s="18"/>
    </row>
    <row r="86" spans="8:9" x14ac:dyDescent="0.25">
      <c r="H86" s="17"/>
      <c r="I86" s="18"/>
    </row>
    <row r="87" spans="8:9" x14ac:dyDescent="0.25">
      <c r="H87" s="17"/>
      <c r="I87" s="18"/>
    </row>
    <row r="88" spans="8:9" x14ac:dyDescent="0.25">
      <c r="H88" s="17"/>
      <c r="I88" s="18"/>
    </row>
    <row r="89" spans="8:9" x14ac:dyDescent="0.25">
      <c r="H89" s="17"/>
      <c r="I89" s="18"/>
    </row>
    <row r="90" spans="8:9" x14ac:dyDescent="0.25">
      <c r="H90" s="17"/>
      <c r="I90" s="18"/>
    </row>
    <row r="91" spans="8:9" x14ac:dyDescent="0.25">
      <c r="H91" s="17"/>
      <c r="I91" s="18"/>
    </row>
    <row r="92" spans="8:9" x14ac:dyDescent="0.25">
      <c r="H92" s="17"/>
      <c r="I92" s="18"/>
    </row>
    <row r="93" spans="8:9" x14ac:dyDescent="0.25">
      <c r="H93" s="17"/>
      <c r="I93" s="18"/>
    </row>
    <row r="94" spans="8:9" x14ac:dyDescent="0.25">
      <c r="H94" s="17"/>
      <c r="I94" s="18"/>
    </row>
    <row r="95" spans="8:9" x14ac:dyDescent="0.25">
      <c r="H95" s="17"/>
      <c r="I95" s="18"/>
    </row>
    <row r="96" spans="8:9" x14ac:dyDescent="0.25">
      <c r="H96" s="17"/>
      <c r="I96" s="18"/>
    </row>
    <row r="97" spans="8:9" x14ac:dyDescent="0.25">
      <c r="H97" s="17"/>
      <c r="I97" s="18"/>
    </row>
    <row r="98" spans="8:9" x14ac:dyDescent="0.25">
      <c r="H98" s="17"/>
      <c r="I98" s="18"/>
    </row>
    <row r="99" spans="8:9" x14ac:dyDescent="0.25">
      <c r="H99" s="17"/>
      <c r="I99" s="18"/>
    </row>
    <row r="100" spans="8:9" x14ac:dyDescent="0.25">
      <c r="H100" s="17"/>
      <c r="I100" s="18"/>
    </row>
    <row r="101" spans="8:9" x14ac:dyDescent="0.25">
      <c r="H101" s="17"/>
      <c r="I101" s="18"/>
    </row>
    <row r="102" spans="8:9" x14ac:dyDescent="0.25">
      <c r="H102" s="17"/>
      <c r="I102" s="18"/>
    </row>
    <row r="103" spans="8:9" x14ac:dyDescent="0.25">
      <c r="H103" s="17"/>
      <c r="I103" s="18"/>
    </row>
    <row r="104" spans="8:9" x14ac:dyDescent="0.25">
      <c r="H104" s="17"/>
      <c r="I104" s="18"/>
    </row>
    <row r="105" spans="8:9" x14ac:dyDescent="0.25">
      <c r="H105" s="17"/>
      <c r="I105" s="18"/>
    </row>
    <row r="106" spans="8:9" x14ac:dyDescent="0.25">
      <c r="H106" s="17"/>
      <c r="I106" s="18"/>
    </row>
    <row r="107" spans="8:9" x14ac:dyDescent="0.25">
      <c r="H107" s="17"/>
      <c r="I107" s="18"/>
    </row>
    <row r="108" spans="8:9" x14ac:dyDescent="0.25">
      <c r="H108" s="17"/>
      <c r="I108" s="18"/>
    </row>
    <row r="109" spans="8:9" x14ac:dyDescent="0.25">
      <c r="H109" s="17"/>
      <c r="I109" s="18"/>
    </row>
    <row r="110" spans="8:9" x14ac:dyDescent="0.25">
      <c r="H110" s="17"/>
      <c r="I110" s="18"/>
    </row>
    <row r="111" spans="8:9" x14ac:dyDescent="0.25">
      <c r="H111" s="17"/>
      <c r="I111" s="18"/>
    </row>
    <row r="112" spans="8:9" x14ac:dyDescent="0.25">
      <c r="H112" s="17"/>
      <c r="I112" s="18"/>
    </row>
    <row r="113" spans="8:9" x14ac:dyDescent="0.25">
      <c r="H113" s="17"/>
      <c r="I113" s="18"/>
    </row>
    <row r="114" spans="8:9" x14ac:dyDescent="0.25">
      <c r="H114" s="17"/>
      <c r="I114" s="18"/>
    </row>
    <row r="115" spans="8:9" x14ac:dyDescent="0.25">
      <c r="H115" s="17"/>
      <c r="I115" s="18"/>
    </row>
    <row r="116" spans="8:9" x14ac:dyDescent="0.25">
      <c r="H116" s="17"/>
      <c r="I116" s="18"/>
    </row>
    <row r="117" spans="8:9" x14ac:dyDescent="0.25">
      <c r="H117" s="17"/>
      <c r="I117" s="18"/>
    </row>
    <row r="118" spans="8:9" x14ac:dyDescent="0.25">
      <c r="H118" s="17"/>
      <c r="I118" s="18"/>
    </row>
    <row r="119" spans="8:9" x14ac:dyDescent="0.25">
      <c r="H119" s="17"/>
      <c r="I119" s="18"/>
    </row>
    <row r="120" spans="8:9" x14ac:dyDescent="0.25">
      <c r="H120" s="17"/>
      <c r="I120" s="18"/>
    </row>
    <row r="121" spans="8:9" x14ac:dyDescent="0.25">
      <c r="H121" s="17"/>
      <c r="I121" s="18"/>
    </row>
    <row r="122" spans="8:9" x14ac:dyDescent="0.25">
      <c r="H122" s="17"/>
      <c r="I122" s="18"/>
    </row>
    <row r="123" spans="8:9" x14ac:dyDescent="0.25">
      <c r="H123" s="17"/>
      <c r="I123" s="18"/>
    </row>
    <row r="124" spans="8:9" x14ac:dyDescent="0.25">
      <c r="H124" s="17"/>
      <c r="I124" s="18"/>
    </row>
    <row r="125" spans="8:9" x14ac:dyDescent="0.25">
      <c r="H125" s="17"/>
      <c r="I125" s="18"/>
    </row>
    <row r="126" spans="8:9" x14ac:dyDescent="0.25">
      <c r="H126" s="17"/>
      <c r="I126" s="18"/>
    </row>
    <row r="127" spans="8:9" x14ac:dyDescent="0.25">
      <c r="H127" s="17"/>
      <c r="I127" s="18"/>
    </row>
    <row r="128" spans="8:9" x14ac:dyDescent="0.25">
      <c r="H128" s="17"/>
      <c r="I128" s="18"/>
    </row>
    <row r="129" spans="8:9" x14ac:dyDescent="0.25">
      <c r="H129" s="17"/>
      <c r="I129" s="18"/>
    </row>
    <row r="130" spans="8:9" x14ac:dyDescent="0.25">
      <c r="H130" s="17"/>
      <c r="I130" s="18"/>
    </row>
    <row r="131" spans="8:9" x14ac:dyDescent="0.25">
      <c r="H131" s="17"/>
      <c r="I131" s="18"/>
    </row>
    <row r="132" spans="8:9" x14ac:dyDescent="0.25">
      <c r="H132" s="17"/>
      <c r="I132" s="18"/>
    </row>
    <row r="133" spans="8:9" x14ac:dyDescent="0.25">
      <c r="H133" s="17"/>
      <c r="I133" s="18"/>
    </row>
    <row r="134" spans="8:9" x14ac:dyDescent="0.25">
      <c r="H134" s="17"/>
      <c r="I134" s="18"/>
    </row>
    <row r="135" spans="8:9" x14ac:dyDescent="0.25">
      <c r="H135" s="17"/>
      <c r="I135" s="18"/>
    </row>
    <row r="136" spans="8:9" x14ac:dyDescent="0.25">
      <c r="H136" s="17"/>
      <c r="I136" s="18"/>
    </row>
    <row r="137" spans="8:9" x14ac:dyDescent="0.25">
      <c r="H137" s="17"/>
      <c r="I137" s="18"/>
    </row>
    <row r="138" spans="8:9" x14ac:dyDescent="0.25">
      <c r="H138" s="17"/>
      <c r="I138" s="18"/>
    </row>
    <row r="139" spans="8:9" x14ac:dyDescent="0.25">
      <c r="H139" s="17"/>
      <c r="I139" s="18"/>
    </row>
    <row r="140" spans="8:9" x14ac:dyDescent="0.25">
      <c r="H140" s="17"/>
      <c r="I140" s="18"/>
    </row>
    <row r="141" spans="8:9" x14ac:dyDescent="0.25">
      <c r="H141" s="17"/>
      <c r="I141" s="18"/>
    </row>
    <row r="142" spans="8:9" x14ac:dyDescent="0.25">
      <c r="H142" s="17"/>
      <c r="I142" s="18"/>
    </row>
    <row r="143" spans="8:9" x14ac:dyDescent="0.25">
      <c r="H143" s="17"/>
      <c r="I143" s="18"/>
    </row>
    <row r="144" spans="8:9" x14ac:dyDescent="0.25">
      <c r="H144" s="17"/>
      <c r="I144" s="18"/>
    </row>
    <row r="145" spans="8:9" x14ac:dyDescent="0.25">
      <c r="H145" s="17"/>
      <c r="I145" s="18"/>
    </row>
    <row r="146" spans="8:9" x14ac:dyDescent="0.25">
      <c r="H146" s="17"/>
      <c r="I146" s="18"/>
    </row>
    <row r="147" spans="8:9" x14ac:dyDescent="0.25">
      <c r="H147" s="17"/>
      <c r="I147" s="18"/>
    </row>
    <row r="148" spans="8:9" x14ac:dyDescent="0.25">
      <c r="H148" s="17"/>
      <c r="I148" s="18"/>
    </row>
    <row r="149" spans="8:9" x14ac:dyDescent="0.25">
      <c r="H149" s="17"/>
      <c r="I149" s="18"/>
    </row>
    <row r="150" spans="8:9" x14ac:dyDescent="0.25">
      <c r="H150" s="17"/>
      <c r="I150" s="18"/>
    </row>
    <row r="151" spans="8:9" x14ac:dyDescent="0.25">
      <c r="H151" s="17"/>
      <c r="I151" s="18"/>
    </row>
    <row r="152" spans="8:9" x14ac:dyDescent="0.25">
      <c r="H152" s="17"/>
      <c r="I152" s="18"/>
    </row>
    <row r="153" spans="8:9" x14ac:dyDescent="0.25">
      <c r="H153" s="17"/>
      <c r="I153" s="18"/>
    </row>
    <row r="154" spans="8:9" x14ac:dyDescent="0.25">
      <c r="H154" s="17"/>
      <c r="I154" s="18"/>
    </row>
    <row r="155" spans="8:9" x14ac:dyDescent="0.25">
      <c r="H155" s="17"/>
      <c r="I155" s="18"/>
    </row>
    <row r="156" spans="8:9" x14ac:dyDescent="0.25">
      <c r="H156" s="17"/>
      <c r="I156" s="18"/>
    </row>
    <row r="157" spans="8:9" x14ac:dyDescent="0.25">
      <c r="H157" s="17"/>
      <c r="I157" s="18"/>
    </row>
    <row r="158" spans="8:9" x14ac:dyDescent="0.25">
      <c r="H158" s="17"/>
      <c r="I158" s="18"/>
    </row>
    <row r="159" spans="8:9" x14ac:dyDescent="0.25">
      <c r="H159" s="17"/>
      <c r="I159" s="18"/>
    </row>
    <row r="160" spans="8:9" x14ac:dyDescent="0.25">
      <c r="H160" s="17"/>
      <c r="I160" s="18"/>
    </row>
    <row r="161" spans="8:9" x14ac:dyDescent="0.25">
      <c r="H161" s="17"/>
      <c r="I161" s="18"/>
    </row>
    <row r="162" spans="8:9" x14ac:dyDescent="0.25">
      <c r="H162" s="17"/>
      <c r="I162" s="18"/>
    </row>
    <row r="163" spans="8:9" x14ac:dyDescent="0.25">
      <c r="H163" s="17"/>
      <c r="I163" s="18"/>
    </row>
    <row r="164" spans="8:9" x14ac:dyDescent="0.25">
      <c r="H164" s="17"/>
      <c r="I164" s="18"/>
    </row>
    <row r="165" spans="8:9" x14ac:dyDescent="0.25">
      <c r="H165" s="17"/>
      <c r="I165" s="18"/>
    </row>
    <row r="166" spans="8:9" x14ac:dyDescent="0.25">
      <c r="H166" s="17"/>
      <c r="I166" s="18"/>
    </row>
    <row r="167" spans="8:9" x14ac:dyDescent="0.25">
      <c r="H167" s="17"/>
      <c r="I167" s="18"/>
    </row>
    <row r="168" spans="8:9" x14ac:dyDescent="0.25">
      <c r="H168" s="17"/>
      <c r="I168" s="18"/>
    </row>
    <row r="169" spans="8:9" x14ac:dyDescent="0.25">
      <c r="H169" s="17"/>
      <c r="I169" s="18"/>
    </row>
    <row r="170" spans="8:9" x14ac:dyDescent="0.25">
      <c r="H170" s="17"/>
      <c r="I170" s="18"/>
    </row>
    <row r="171" spans="8:9" x14ac:dyDescent="0.25">
      <c r="H171" s="17"/>
      <c r="I171" s="18"/>
    </row>
    <row r="172" spans="8:9" x14ac:dyDescent="0.25">
      <c r="H172" s="17"/>
      <c r="I172" s="18"/>
    </row>
    <row r="173" spans="8:9" x14ac:dyDescent="0.25">
      <c r="H173" s="17"/>
      <c r="I173" s="18"/>
    </row>
    <row r="174" spans="8:9" x14ac:dyDescent="0.25">
      <c r="H174" s="17"/>
      <c r="I174" s="18"/>
    </row>
    <row r="175" spans="8:9" x14ac:dyDescent="0.25">
      <c r="H175" s="17"/>
      <c r="I175" s="18"/>
    </row>
    <row r="176" spans="8:9" x14ac:dyDescent="0.25">
      <c r="H176" s="17"/>
      <c r="I176" s="18"/>
    </row>
    <row r="177" spans="8:9" x14ac:dyDescent="0.25">
      <c r="H177" s="17"/>
      <c r="I177" s="18"/>
    </row>
    <row r="178" spans="8:9" x14ac:dyDescent="0.25">
      <c r="H178" s="17"/>
      <c r="I178" s="18"/>
    </row>
    <row r="179" spans="8:9" x14ac:dyDescent="0.25">
      <c r="H179" s="17"/>
      <c r="I179" s="18"/>
    </row>
    <row r="180" spans="8:9" x14ac:dyDescent="0.25">
      <c r="H180" s="17"/>
      <c r="I180" s="18"/>
    </row>
    <row r="181" spans="8:9" x14ac:dyDescent="0.25">
      <c r="H181" s="17"/>
      <c r="I181" s="18"/>
    </row>
    <row r="182" spans="8:9" x14ac:dyDescent="0.25">
      <c r="H182" s="17"/>
      <c r="I182" s="18"/>
    </row>
    <row r="183" spans="8:9" x14ac:dyDescent="0.25">
      <c r="H183" s="17"/>
      <c r="I183" s="18"/>
    </row>
    <row r="184" spans="8:9" x14ac:dyDescent="0.25">
      <c r="H184" s="17"/>
      <c r="I184" s="18"/>
    </row>
    <row r="185" spans="8:9" x14ac:dyDescent="0.25">
      <c r="H185" s="17"/>
      <c r="I185" s="18"/>
    </row>
    <row r="186" spans="8:9" x14ac:dyDescent="0.25">
      <c r="H186" s="17"/>
      <c r="I186" s="18"/>
    </row>
    <row r="187" spans="8:9" x14ac:dyDescent="0.25">
      <c r="H187" s="17"/>
      <c r="I187" s="18"/>
    </row>
    <row r="188" spans="8:9" x14ac:dyDescent="0.25">
      <c r="H188" s="17"/>
      <c r="I188" s="18"/>
    </row>
    <row r="189" spans="8:9" x14ac:dyDescent="0.25">
      <c r="H189" s="17"/>
      <c r="I189" s="18"/>
    </row>
    <row r="190" spans="8:9" x14ac:dyDescent="0.25">
      <c r="H190" s="17"/>
      <c r="I190" s="18"/>
    </row>
    <row r="191" spans="8:9" x14ac:dyDescent="0.25">
      <c r="H191" s="17"/>
      <c r="I191" s="18"/>
    </row>
    <row r="192" spans="8:9" x14ac:dyDescent="0.25">
      <c r="H192" s="17"/>
      <c r="I192" s="18"/>
    </row>
    <row r="193" spans="8:9" x14ac:dyDescent="0.25">
      <c r="H193" s="17"/>
      <c r="I193" s="18"/>
    </row>
    <row r="194" spans="8:9" x14ac:dyDescent="0.25">
      <c r="H194" s="17"/>
      <c r="I194" s="18"/>
    </row>
    <row r="195" spans="8:9" x14ac:dyDescent="0.25">
      <c r="H195" s="17"/>
      <c r="I195" s="18"/>
    </row>
    <row r="196" spans="8:9" x14ac:dyDescent="0.25">
      <c r="H196" s="17"/>
      <c r="I196" s="18"/>
    </row>
    <row r="197" spans="8:9" x14ac:dyDescent="0.25">
      <c r="H197" s="17"/>
      <c r="I197" s="18"/>
    </row>
    <row r="198" spans="8:9" x14ac:dyDescent="0.25">
      <c r="H198" s="17"/>
      <c r="I198" s="18"/>
    </row>
    <row r="199" spans="8:9" x14ac:dyDescent="0.25">
      <c r="H199" s="17"/>
      <c r="I199" s="18"/>
    </row>
    <row r="200" spans="8:9" x14ac:dyDescent="0.25">
      <c r="H200" s="17"/>
      <c r="I200" s="18"/>
    </row>
    <row r="201" spans="8:9" x14ac:dyDescent="0.25">
      <c r="H201" s="17"/>
      <c r="I201" s="18"/>
    </row>
    <row r="202" spans="8:9" x14ac:dyDescent="0.25">
      <c r="H202" s="17"/>
      <c r="I202" s="18"/>
    </row>
    <row r="203" spans="8:9" x14ac:dyDescent="0.25">
      <c r="H203" s="17"/>
      <c r="I203" s="18"/>
    </row>
    <row r="204" spans="8:9" x14ac:dyDescent="0.25">
      <c r="H204" s="17"/>
      <c r="I204" s="18"/>
    </row>
    <row r="205" spans="8:9" x14ac:dyDescent="0.25">
      <c r="H205" s="17"/>
      <c r="I205" s="18"/>
    </row>
    <row r="206" spans="8:9" x14ac:dyDescent="0.25">
      <c r="H206" s="17"/>
      <c r="I206" s="18"/>
    </row>
    <row r="207" spans="8:9" x14ac:dyDescent="0.25">
      <c r="H207" s="17"/>
      <c r="I207" s="18"/>
    </row>
    <row r="208" spans="8:9" x14ac:dyDescent="0.25">
      <c r="H208" s="17"/>
      <c r="I208" s="18"/>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19" operator="greaterThan">
      <formula>0</formula>
    </cfRule>
    <cfRule type="cellIs" dxfId="10" priority="20" operator="notBetween">
      <formula>-0.1</formula>
      <formula>0.1</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1"/>
  <sheetViews>
    <sheetView tabSelected="1" workbookViewId="0">
      <pane ySplit="1" topLeftCell="A2" activePane="bottomLeft" state="frozen"/>
      <selection pane="bottomLeft" activeCell="M31" sqref="M31"/>
    </sheetView>
  </sheetViews>
  <sheetFormatPr defaultRowHeight="15" x14ac:dyDescent="0.25"/>
  <cols>
    <col min="1" max="1" width="12.28515625" style="11" bestFit="1" customWidth="1"/>
    <col min="2" max="2" width="14.42578125" style="11" bestFit="1" customWidth="1"/>
    <col min="3" max="3" width="14.42578125" style="11" customWidth="1"/>
    <col min="4" max="4" width="12" style="11" bestFit="1" customWidth="1"/>
    <col min="5" max="5" width="15" style="11" bestFit="1" customWidth="1"/>
    <col min="6" max="6" width="19" style="11" bestFit="1" customWidth="1"/>
    <col min="7" max="7" width="51.140625" style="11" customWidth="1"/>
    <col min="8" max="8" width="16" style="11" bestFit="1" customWidth="1"/>
    <col min="9" max="9" width="12" style="11" bestFit="1" customWidth="1"/>
    <col min="10" max="10" width="12.85546875" style="11" bestFit="1" customWidth="1"/>
    <col min="11" max="11" width="13.5703125" style="11" bestFit="1" customWidth="1"/>
    <col min="12" max="12" width="14" style="11" bestFit="1" customWidth="1"/>
    <col min="13" max="13" width="41.7109375" style="11" customWidth="1"/>
  </cols>
  <sheetData>
    <row r="1" spans="1:14" x14ac:dyDescent="0.25">
      <c r="A1" s="5" t="s">
        <v>208</v>
      </c>
      <c r="B1" s="1" t="s">
        <v>209</v>
      </c>
      <c r="C1" s="1" t="s">
        <v>210</v>
      </c>
      <c r="D1" s="5" t="s">
        <v>211</v>
      </c>
      <c r="E1" s="5" t="s">
        <v>212</v>
      </c>
      <c r="F1" s="5" t="s">
        <v>213</v>
      </c>
      <c r="G1" s="5" t="s">
        <v>214</v>
      </c>
      <c r="H1" s="5" t="s">
        <v>7</v>
      </c>
      <c r="I1" s="5" t="s">
        <v>215</v>
      </c>
      <c r="J1" s="5" t="s">
        <v>216</v>
      </c>
      <c r="K1" s="5" t="s">
        <v>217</v>
      </c>
      <c r="L1" s="5" t="s">
        <v>218</v>
      </c>
      <c r="M1" s="5" t="s">
        <v>219</v>
      </c>
      <c r="N1" s="5" t="s">
        <v>220</v>
      </c>
    </row>
    <row r="2" spans="1:14" x14ac:dyDescent="0.25">
      <c r="A2" s="9">
        <v>43745</v>
      </c>
      <c r="B2" t="s">
        <v>221</v>
      </c>
      <c r="D2">
        <v>469154.88979999977</v>
      </c>
      <c r="G2" t="s">
        <v>222</v>
      </c>
      <c r="H2">
        <v>3603.7618333999999</v>
      </c>
      <c r="I2">
        <v>455532.2174666666</v>
      </c>
      <c r="K2">
        <f>D2-I2</f>
        <v>13622.672333333176</v>
      </c>
      <c r="L2" s="12">
        <f t="shared" ref="L2:L30" si="0">K2/D2</f>
        <v>2.9036620164271349E-2</v>
      </c>
    </row>
    <row r="3" spans="1:14" ht="14.25" customHeight="1" x14ac:dyDescent="0.25">
      <c r="A3" s="10">
        <v>43768</v>
      </c>
      <c r="B3" t="s">
        <v>223</v>
      </c>
      <c r="D3">
        <v>592286.43533333309</v>
      </c>
      <c r="G3" s="7" t="s">
        <v>224</v>
      </c>
      <c r="H3">
        <v>3600.6243162000001</v>
      </c>
      <c r="I3">
        <v>609208.49233333301</v>
      </c>
      <c r="K3">
        <f>D3-I3</f>
        <v>-16922.056999999913</v>
      </c>
      <c r="L3" s="12">
        <f t="shared" si="0"/>
        <v>-2.8570731981184649E-2</v>
      </c>
      <c r="M3" t="s">
        <v>225</v>
      </c>
    </row>
    <row r="4" spans="1:14" x14ac:dyDescent="0.25">
      <c r="A4" s="8">
        <v>43775</v>
      </c>
      <c r="B4" t="s">
        <v>226</v>
      </c>
      <c r="D4">
        <v>471229.1394000001</v>
      </c>
      <c r="F4" t="s">
        <v>227</v>
      </c>
      <c r="G4" t="s">
        <v>228</v>
      </c>
      <c r="H4">
        <v>3893.4923675999999</v>
      </c>
      <c r="I4">
        <v>468885.14206666662</v>
      </c>
      <c r="K4">
        <f t="shared" ref="K4:K30" si="1">D4-(I4+J4*10)</f>
        <v>2343.9973333334783</v>
      </c>
      <c r="L4" s="12">
        <f t="shared" si="0"/>
        <v>4.974219837758781E-3</v>
      </c>
    </row>
    <row r="5" spans="1:14" x14ac:dyDescent="0.25">
      <c r="A5" s="8">
        <v>43775</v>
      </c>
      <c r="B5" t="s">
        <v>229</v>
      </c>
      <c r="D5">
        <v>1428685.831666667</v>
      </c>
      <c r="F5" t="s">
        <v>230</v>
      </c>
      <c r="G5" t="s">
        <v>231</v>
      </c>
      <c r="H5">
        <v>3661.4549959999999</v>
      </c>
      <c r="I5">
        <v>1267130.2461999999</v>
      </c>
      <c r="K5">
        <f t="shared" si="1"/>
        <v>161555.58546666708</v>
      </c>
      <c r="L5" s="12">
        <f t="shared" si="0"/>
        <v>0.11307985414694049</v>
      </c>
      <c r="M5" t="s">
        <v>232</v>
      </c>
    </row>
    <row r="6" spans="1:14" x14ac:dyDescent="0.25">
      <c r="A6" s="10">
        <v>43768</v>
      </c>
      <c r="B6" t="s">
        <v>223</v>
      </c>
      <c r="D6">
        <v>592286.43533333309</v>
      </c>
      <c r="F6" t="s">
        <v>233</v>
      </c>
      <c r="G6" t="s">
        <v>234</v>
      </c>
      <c r="H6">
        <v>3786.4904317999999</v>
      </c>
      <c r="I6">
        <v>611931.94500000007</v>
      </c>
      <c r="K6">
        <f t="shared" si="1"/>
        <v>-19645.509666666971</v>
      </c>
      <c r="L6" s="12">
        <f t="shared" si="0"/>
        <v>-3.3168933972986682E-2</v>
      </c>
    </row>
    <row r="7" spans="1:14" x14ac:dyDescent="0.25">
      <c r="A7" s="9">
        <v>43745</v>
      </c>
      <c r="B7" t="s">
        <v>221</v>
      </c>
      <c r="D7">
        <v>469154.88979999977</v>
      </c>
      <c r="F7" t="s">
        <v>235</v>
      </c>
      <c r="G7" t="s">
        <v>236</v>
      </c>
      <c r="H7">
        <v>3601.0539597000002</v>
      </c>
      <c r="I7">
        <v>412483.57013333333</v>
      </c>
      <c r="K7">
        <f t="shared" si="1"/>
        <v>56671.319666666444</v>
      </c>
      <c r="L7" s="12">
        <f t="shared" si="0"/>
        <v>0.12079447725851343</v>
      </c>
    </row>
    <row r="8" spans="1:14" x14ac:dyDescent="0.25">
      <c r="A8" s="8">
        <v>43795</v>
      </c>
      <c r="B8" t="s">
        <v>237</v>
      </c>
      <c r="D8">
        <v>1275847.0800666669</v>
      </c>
      <c r="F8" t="s">
        <v>238</v>
      </c>
      <c r="G8" t="s">
        <v>239</v>
      </c>
      <c r="H8">
        <v>3902.6114637000001</v>
      </c>
      <c r="I8">
        <v>1140670.6407999999</v>
      </c>
      <c r="K8">
        <f t="shared" si="1"/>
        <v>135176.439266667</v>
      </c>
      <c r="L8" s="12">
        <f t="shared" si="0"/>
        <v>0.105950345757427</v>
      </c>
    </row>
    <row r="9" spans="1:14" x14ac:dyDescent="0.25">
      <c r="A9" s="10">
        <v>43768</v>
      </c>
      <c r="B9" t="s">
        <v>223</v>
      </c>
      <c r="D9">
        <v>592286.43533333309</v>
      </c>
      <c r="F9" t="s">
        <v>240</v>
      </c>
      <c r="G9" t="s">
        <v>241</v>
      </c>
      <c r="H9">
        <v>7200.1489792000002</v>
      </c>
      <c r="I9">
        <v>603863.99999999988</v>
      </c>
      <c r="K9">
        <f t="shared" si="1"/>
        <v>-11577.564666666789</v>
      </c>
      <c r="L9" s="12">
        <f t="shared" si="0"/>
        <v>-1.9547239268025863E-2</v>
      </c>
    </row>
    <row r="10" spans="1:14" x14ac:dyDescent="0.25">
      <c r="A10" s="9">
        <v>43745</v>
      </c>
      <c r="B10" t="s">
        <v>242</v>
      </c>
      <c r="D10">
        <v>475403.35446666653</v>
      </c>
      <c r="F10" t="s">
        <v>243</v>
      </c>
      <c r="G10" t="s">
        <v>244</v>
      </c>
      <c r="H10">
        <v>3601.0659418</v>
      </c>
      <c r="I10">
        <v>415161.92479999957</v>
      </c>
      <c r="K10">
        <f t="shared" si="1"/>
        <v>60241.429666666954</v>
      </c>
      <c r="L10" s="12">
        <f t="shared" si="0"/>
        <v>0.12671645898302314</v>
      </c>
      <c r="M10" t="s">
        <v>245</v>
      </c>
    </row>
    <row r="11" spans="1:14" x14ac:dyDescent="0.25">
      <c r="A11" s="10">
        <v>43768</v>
      </c>
      <c r="B11" t="s">
        <v>246</v>
      </c>
      <c r="D11">
        <v>600912.63166666601</v>
      </c>
      <c r="F11" t="s">
        <v>247</v>
      </c>
      <c r="G11" t="s">
        <v>248</v>
      </c>
      <c r="H11">
        <v>3600.2064667</v>
      </c>
      <c r="I11">
        <v>609615.0336666666</v>
      </c>
      <c r="K11">
        <f t="shared" si="1"/>
        <v>-8702.4020000005839</v>
      </c>
      <c r="L11" s="12">
        <f t="shared" si="0"/>
        <v>-1.4481975484296224E-2</v>
      </c>
    </row>
    <row r="12" spans="1:14" x14ac:dyDescent="0.25">
      <c r="A12" s="9">
        <v>43745</v>
      </c>
      <c r="B12" t="s">
        <v>249</v>
      </c>
      <c r="D12">
        <v>494345.58179999999</v>
      </c>
      <c r="F12" t="s">
        <v>250</v>
      </c>
      <c r="G12" t="s">
        <v>251</v>
      </c>
      <c r="H12">
        <v>7170.8296077000005</v>
      </c>
      <c r="I12">
        <v>462138.49680000002</v>
      </c>
      <c r="K12">
        <f t="shared" si="1"/>
        <v>32207.084999999963</v>
      </c>
      <c r="L12" s="12">
        <f t="shared" si="0"/>
        <v>6.5150951451266648E-2</v>
      </c>
      <c r="M12" t="s">
        <v>252</v>
      </c>
    </row>
    <row r="13" spans="1:14" x14ac:dyDescent="0.25">
      <c r="A13" s="10">
        <v>43768</v>
      </c>
      <c r="B13" t="s">
        <v>253</v>
      </c>
      <c r="D13">
        <v>593149.57433333329</v>
      </c>
      <c r="F13" t="s">
        <v>254</v>
      </c>
      <c r="G13" t="s">
        <v>255</v>
      </c>
      <c r="H13">
        <v>5056.3446751000001</v>
      </c>
      <c r="I13">
        <v>593149.57433333329</v>
      </c>
      <c r="K13">
        <f t="shared" si="1"/>
        <v>0</v>
      </c>
      <c r="L13" s="12">
        <f t="shared" si="0"/>
        <v>0</v>
      </c>
    </row>
    <row r="14" spans="1:14" x14ac:dyDescent="0.25">
      <c r="A14" s="8">
        <v>43795</v>
      </c>
      <c r="B14" t="s">
        <v>256</v>
      </c>
      <c r="D14">
        <v>1372973.317933334</v>
      </c>
      <c r="F14" t="s">
        <v>257</v>
      </c>
      <c r="G14" t="s">
        <v>258</v>
      </c>
      <c r="H14">
        <v>7318.0830248000002</v>
      </c>
      <c r="I14">
        <v>1254723.0476333329</v>
      </c>
      <c r="K14">
        <f t="shared" si="1"/>
        <v>118250.27030000114</v>
      </c>
      <c r="L14" s="12">
        <f t="shared" si="0"/>
        <v>8.6127143736483655E-2</v>
      </c>
    </row>
    <row r="15" spans="1:14" x14ac:dyDescent="0.25">
      <c r="A15" s="10">
        <v>43754</v>
      </c>
      <c r="B15" t="s">
        <v>259</v>
      </c>
      <c r="D15">
        <v>636315.92813333333</v>
      </c>
      <c r="F15" t="s">
        <v>260</v>
      </c>
      <c r="G15" t="s">
        <v>261</v>
      </c>
      <c r="H15">
        <v>4347.3198690999998</v>
      </c>
      <c r="I15">
        <v>636315.92813333333</v>
      </c>
      <c r="K15">
        <f t="shared" si="1"/>
        <v>0</v>
      </c>
      <c r="L15" s="12">
        <f t="shared" si="0"/>
        <v>0</v>
      </c>
    </row>
    <row r="16" spans="1:14" x14ac:dyDescent="0.25">
      <c r="A16" s="9">
        <v>43745</v>
      </c>
      <c r="B16" t="s">
        <v>262</v>
      </c>
      <c r="D16">
        <v>538213.87013333349</v>
      </c>
      <c r="F16" t="s">
        <v>263</v>
      </c>
      <c r="G16" t="s">
        <v>264</v>
      </c>
      <c r="H16">
        <v>7527.1272962000003</v>
      </c>
      <c r="I16">
        <v>464391.88160000002</v>
      </c>
      <c r="K16">
        <f t="shared" si="1"/>
        <v>73821.988533333468</v>
      </c>
      <c r="L16" s="12">
        <f t="shared" si="0"/>
        <v>0.13716106668719871</v>
      </c>
      <c r="M16" t="s">
        <v>265</v>
      </c>
    </row>
    <row r="17" spans="1:14" x14ac:dyDescent="0.25">
      <c r="A17" s="10">
        <v>43768</v>
      </c>
      <c r="B17" t="s">
        <v>266</v>
      </c>
      <c r="D17">
        <v>632705.85299999989</v>
      </c>
      <c r="F17" t="s">
        <v>267</v>
      </c>
      <c r="G17" t="s">
        <v>268</v>
      </c>
      <c r="H17">
        <v>6666.2375192999998</v>
      </c>
      <c r="I17">
        <v>590658.45699999982</v>
      </c>
      <c r="K17">
        <f t="shared" si="1"/>
        <v>42047.396000000066</v>
      </c>
      <c r="L17" s="12">
        <f t="shared" si="0"/>
        <v>6.6456467568034458E-2</v>
      </c>
    </row>
    <row r="18" spans="1:14" x14ac:dyDescent="0.25">
      <c r="A18" s="8">
        <v>43795</v>
      </c>
      <c r="B18" t="s">
        <v>269</v>
      </c>
      <c r="D18">
        <v>1432583.6294</v>
      </c>
      <c r="F18" t="s">
        <v>270</v>
      </c>
      <c r="G18" t="s">
        <v>271</v>
      </c>
      <c r="H18">
        <v>7733.803919</v>
      </c>
      <c r="I18">
        <v>1254822.7691666661</v>
      </c>
      <c r="K18">
        <f t="shared" si="1"/>
        <v>177760.86023333389</v>
      </c>
      <c r="L18" s="12">
        <f t="shared" si="0"/>
        <v>0.12408410691373345</v>
      </c>
    </row>
    <row r="19" spans="1:14" x14ac:dyDescent="0.25">
      <c r="A19" s="9">
        <v>43745</v>
      </c>
      <c r="B19" t="s">
        <v>272</v>
      </c>
      <c r="D19">
        <v>496052.98146666668</v>
      </c>
      <c r="F19" t="s">
        <v>273</v>
      </c>
      <c r="G19" t="s">
        <v>274</v>
      </c>
      <c r="H19">
        <v>7561.5297926000003</v>
      </c>
      <c r="I19">
        <v>464851.79846666672</v>
      </c>
      <c r="K19">
        <f t="shared" si="1"/>
        <v>31201.182999999961</v>
      </c>
      <c r="L19" s="12">
        <f t="shared" si="0"/>
        <v>6.2898892186371402E-2</v>
      </c>
      <c r="M19" t="s">
        <v>275</v>
      </c>
    </row>
    <row r="20" spans="1:14" x14ac:dyDescent="0.25">
      <c r="A20" s="10">
        <v>43768</v>
      </c>
      <c r="B20" t="s">
        <v>276</v>
      </c>
      <c r="D20">
        <v>595195.38266666664</v>
      </c>
      <c r="F20" t="s">
        <v>276</v>
      </c>
      <c r="G20" t="s">
        <v>277</v>
      </c>
      <c r="H20">
        <v>3968.0924328999999</v>
      </c>
      <c r="I20">
        <v>595195.38266666664</v>
      </c>
      <c r="K20">
        <f t="shared" si="1"/>
        <v>0</v>
      </c>
      <c r="L20" s="12">
        <f t="shared" si="0"/>
        <v>0</v>
      </c>
    </row>
    <row r="21" spans="1:14" x14ac:dyDescent="0.25">
      <c r="A21" s="8">
        <v>43795</v>
      </c>
      <c r="B21" t="s">
        <v>278</v>
      </c>
      <c r="D21">
        <v>1381861.7179333339</v>
      </c>
      <c r="F21" t="s">
        <v>279</v>
      </c>
      <c r="G21" t="s">
        <v>280</v>
      </c>
      <c r="H21">
        <v>7200.6445293999996</v>
      </c>
      <c r="I21">
        <v>1244380.835933333</v>
      </c>
      <c r="K21">
        <f t="shared" si="1"/>
        <v>137480.88200000091</v>
      </c>
      <c r="L21" s="12">
        <f t="shared" si="0"/>
        <v>9.9489608993302683E-2</v>
      </c>
    </row>
    <row r="22" spans="1:14" x14ac:dyDescent="0.25">
      <c r="A22" s="9">
        <v>43745</v>
      </c>
      <c r="B22" t="s">
        <v>272</v>
      </c>
      <c r="D22">
        <v>496052.98146666668</v>
      </c>
      <c r="F22" t="s">
        <v>281</v>
      </c>
      <c r="G22" t="s">
        <v>282</v>
      </c>
      <c r="H22">
        <v>3601.0062647</v>
      </c>
      <c r="I22">
        <v>464705.06180000002</v>
      </c>
      <c r="K22">
        <f t="shared" si="1"/>
        <v>31347.919666666654</v>
      </c>
      <c r="L22" s="12">
        <f t="shared" si="0"/>
        <v>6.3194700642623072E-2</v>
      </c>
      <c r="M22" t="s">
        <v>283</v>
      </c>
    </row>
    <row r="23" spans="1:14" x14ac:dyDescent="0.25">
      <c r="A23" s="10">
        <v>43768</v>
      </c>
      <c r="B23" t="s">
        <v>276</v>
      </c>
      <c r="D23">
        <v>595195.38266666664</v>
      </c>
      <c r="F23" t="s">
        <v>284</v>
      </c>
      <c r="G23" t="s">
        <v>285</v>
      </c>
      <c r="H23">
        <v>3600.8390132</v>
      </c>
      <c r="I23">
        <v>595195.38266666664</v>
      </c>
      <c r="K23">
        <f t="shared" si="1"/>
        <v>0</v>
      </c>
      <c r="L23" s="12">
        <f t="shared" si="0"/>
        <v>0</v>
      </c>
    </row>
    <row r="24" spans="1:14" x14ac:dyDescent="0.25">
      <c r="A24" s="8">
        <v>43795</v>
      </c>
      <c r="B24" t="s">
        <v>278</v>
      </c>
      <c r="D24">
        <v>1381861.7179333339</v>
      </c>
      <c r="F24" t="s">
        <v>286</v>
      </c>
      <c r="G24" t="s">
        <v>287</v>
      </c>
      <c r="H24">
        <v>3601.3254473000002</v>
      </c>
      <c r="I24">
        <v>1338925.9674333341</v>
      </c>
      <c r="K24">
        <f t="shared" si="1"/>
        <v>42935.750499999849</v>
      </c>
      <c r="L24" s="12">
        <f t="shared" si="0"/>
        <v>3.1070945770328682E-2</v>
      </c>
    </row>
    <row r="25" spans="1:14" x14ac:dyDescent="0.25">
      <c r="A25" s="9">
        <v>43745</v>
      </c>
      <c r="B25" t="s">
        <v>272</v>
      </c>
      <c r="D25" s="15">
        <v>496052.98146666668</v>
      </c>
      <c r="F25" t="s">
        <v>288</v>
      </c>
      <c r="G25" t="s">
        <v>289</v>
      </c>
      <c r="H25" s="15">
        <v>7048.7007022999996</v>
      </c>
      <c r="I25" s="15">
        <v>448073.09313333308</v>
      </c>
      <c r="J25" s="15"/>
      <c r="K25" s="15">
        <f t="shared" si="1"/>
        <v>47979.888333333598</v>
      </c>
      <c r="L25" s="12">
        <f t="shared" si="0"/>
        <v>9.6723314093330792E-2</v>
      </c>
      <c r="M25" t="s">
        <v>290</v>
      </c>
      <c r="N25">
        <v>83</v>
      </c>
    </row>
    <row r="26" spans="1:14" x14ac:dyDescent="0.25">
      <c r="A26" s="10">
        <v>43768</v>
      </c>
      <c r="B26" t="s">
        <v>276</v>
      </c>
      <c r="D26" s="15">
        <v>595195.38266666664</v>
      </c>
      <c r="F26" t="s">
        <v>291</v>
      </c>
      <c r="G26" t="s">
        <v>292</v>
      </c>
      <c r="H26" s="15">
        <v>7200.4963602999997</v>
      </c>
      <c r="I26" s="15">
        <v>559057.74033333291</v>
      </c>
      <c r="J26" s="15"/>
      <c r="K26" s="15">
        <f t="shared" si="1"/>
        <v>36137.64233333373</v>
      </c>
      <c r="L26" s="12">
        <f t="shared" si="0"/>
        <v>6.0715595896301273E-2</v>
      </c>
      <c r="N26">
        <v>127</v>
      </c>
    </row>
    <row r="27" spans="1:14" x14ac:dyDescent="0.25">
      <c r="A27" s="8">
        <v>43795</v>
      </c>
      <c r="B27" t="s">
        <v>293</v>
      </c>
      <c r="D27" s="15">
        <v>1381861.7179333339</v>
      </c>
      <c r="F27" t="s">
        <v>294</v>
      </c>
      <c r="G27" t="s">
        <v>295</v>
      </c>
      <c r="H27" s="15">
        <v>7888.9231545000002</v>
      </c>
      <c r="I27" s="15">
        <v>1204977.810166667</v>
      </c>
      <c r="J27" s="15"/>
      <c r="K27" s="15">
        <f t="shared" si="1"/>
        <v>176883.90776666696</v>
      </c>
      <c r="L27" s="12">
        <f t="shared" si="0"/>
        <v>0.12800405819998301</v>
      </c>
      <c r="N27">
        <v>172</v>
      </c>
    </row>
    <row r="28" spans="1:14" x14ac:dyDescent="0.25">
      <c r="A28" s="9">
        <v>43745</v>
      </c>
      <c r="B28" t="s">
        <v>272</v>
      </c>
      <c r="D28">
        <v>588323.39749999973</v>
      </c>
      <c r="F28" t="s">
        <v>296</v>
      </c>
      <c r="G28" t="s">
        <v>297</v>
      </c>
      <c r="H28">
        <v>6176.4342452999999</v>
      </c>
      <c r="I28">
        <v>541168.93666666653</v>
      </c>
      <c r="K28" s="15">
        <f t="shared" si="1"/>
        <v>47154.4608333332</v>
      </c>
      <c r="L28" s="12">
        <f t="shared" si="0"/>
        <v>8.0150578803613232E-2</v>
      </c>
      <c r="M28" t="s">
        <v>298</v>
      </c>
      <c r="N28">
        <v>81</v>
      </c>
    </row>
    <row r="29" spans="1:14" x14ac:dyDescent="0.25">
      <c r="A29" s="10">
        <v>43768</v>
      </c>
      <c r="B29" t="s">
        <v>276</v>
      </c>
      <c r="D29">
        <v>692416.29500000016</v>
      </c>
      <c r="F29" t="s">
        <v>299</v>
      </c>
      <c r="G29" t="s">
        <v>300</v>
      </c>
      <c r="H29">
        <v>7200.3923278000002</v>
      </c>
      <c r="I29">
        <v>661103.9565833332</v>
      </c>
      <c r="K29" s="15">
        <f t="shared" si="1"/>
        <v>31312.338416666957</v>
      </c>
      <c r="L29" s="12">
        <f t="shared" si="0"/>
        <v>4.5221839293465717E-2</v>
      </c>
      <c r="N29">
        <v>123</v>
      </c>
    </row>
    <row r="30" spans="1:14" x14ac:dyDescent="0.25">
      <c r="A30" s="8">
        <v>43795</v>
      </c>
      <c r="B30" t="s">
        <v>293</v>
      </c>
      <c r="D30">
        <v>1565696.622916667</v>
      </c>
      <c r="F30" t="s">
        <v>301</v>
      </c>
      <c r="G30" t="s">
        <v>302</v>
      </c>
      <c r="H30">
        <v>7200.5053572999996</v>
      </c>
      <c r="I30">
        <v>1410468.586666666</v>
      </c>
      <c r="K30" s="15">
        <f t="shared" si="1"/>
        <v>155228.03625000105</v>
      </c>
      <c r="L30" s="12">
        <f t="shared" si="0"/>
        <v>9.9143112387145349E-2</v>
      </c>
      <c r="N30">
        <v>165</v>
      </c>
    </row>
    <row r="31" spans="1:14" x14ac:dyDescent="0.25">
      <c r="L31" s="12"/>
    </row>
  </sheetData>
  <autoFilter ref="A1:A28" xr:uid="{00000000-0009-0000-0000-000002000000}"/>
  <conditionalFormatting sqref="L32:L1048576 M1:N1 L1:L30">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2020-10-01T18:11:45Z</dcterms:modified>
</cp:coreProperties>
</file>