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58" i="3" l="1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26" i="2" l="1"/>
  <c r="F26" i="2"/>
  <c r="C26" i="2"/>
  <c r="G25" i="2" l="1"/>
  <c r="G24" i="2"/>
  <c r="G23" i="2"/>
  <c r="G22" i="2"/>
  <c r="G21" i="2"/>
  <c r="G20" i="2"/>
  <c r="G19" i="2"/>
  <c r="C25" i="2"/>
  <c r="C24" i="2"/>
  <c r="C23" i="2"/>
  <c r="C22" i="2"/>
  <c r="C21" i="2"/>
  <c r="C20" i="2"/>
  <c r="C19" i="2"/>
  <c r="C18" i="2"/>
  <c r="F25" i="2"/>
  <c r="F24" i="2"/>
  <c r="F23" i="2"/>
  <c r="F22" i="2"/>
  <c r="F21" i="2"/>
  <c r="F20" i="2"/>
  <c r="F19" i="2"/>
  <c r="F18" i="2"/>
  <c r="G18" i="2" s="1"/>
</calcChain>
</file>

<file path=xl/sharedStrings.xml><?xml version="1.0" encoding="utf-8"?>
<sst xmlns="http://schemas.openxmlformats.org/spreadsheetml/2006/main" count="177" uniqueCount="116">
  <si>
    <t>puesto</t>
  </si>
  <si>
    <t>sueldo</t>
  </si>
  <si>
    <t>programador</t>
  </si>
  <si>
    <t>$18,600 al mes</t>
  </si>
  <si>
    <t> $20,000.00 a $25,000.00 /mes</t>
  </si>
  <si>
    <t xml:space="preserve">Analista </t>
  </si>
  <si>
    <t>$25,000 </t>
  </si>
  <si>
    <t>$ 16 ,000</t>
  </si>
  <si>
    <t>26.244$</t>
  </si>
  <si>
    <t>tester</t>
  </si>
  <si>
    <t>$7,000.00 a $13,000.00 /mes</t>
  </si>
  <si>
    <t>$25,000 a $35,000 pesos </t>
  </si>
  <si>
    <t>docmentador</t>
  </si>
  <si>
    <t xml:space="preserve">diseñador </t>
  </si>
  <si>
    <t>$35,000 a $45,000</t>
  </si>
  <si>
    <t>administrador de proyectos</t>
  </si>
  <si>
    <t xml:space="preserve">$20,000 a $25,000 </t>
  </si>
  <si>
    <t>$ 20,000 y $ 30,000 </t>
  </si>
  <si>
    <t xml:space="preserve">asegurador de calidad </t>
  </si>
  <si>
    <t>$13,000.00 a $15,000.00 </t>
  </si>
  <si>
    <t>arquitecto del software</t>
  </si>
  <si>
    <t>$30,000 </t>
  </si>
  <si>
    <t xml:space="preserve">sueldo mensual en Gunajuato </t>
  </si>
  <si>
    <t>10 mil 298 pesos.</t>
  </si>
  <si>
    <t>rol</t>
  </si>
  <si>
    <t xml:space="preserve">Diseñador </t>
  </si>
  <si>
    <t>Programador</t>
  </si>
  <si>
    <t>Administrador de proyectos</t>
  </si>
  <si>
    <t xml:space="preserve">Asegurador de calidad </t>
  </si>
  <si>
    <t>Arquitecto del software</t>
  </si>
  <si>
    <t>Docmentador</t>
  </si>
  <si>
    <t>Tester</t>
  </si>
  <si>
    <t>Estado Gto.</t>
  </si>
  <si>
    <t>Sueldo del proyecto</t>
  </si>
  <si>
    <t>días x mes</t>
  </si>
  <si>
    <t>hrs*día</t>
  </si>
  <si>
    <t>hrs*mes</t>
  </si>
  <si>
    <t>sueldo x hr</t>
  </si>
  <si>
    <t>etapa</t>
  </si>
  <si>
    <t>actividad</t>
  </si>
  <si>
    <t xml:space="preserve">Planeación </t>
  </si>
  <si>
    <t xml:space="preserve">Acta de inicio
</t>
  </si>
  <si>
    <t>Definición del ciclo de vida</t>
  </si>
  <si>
    <t>Plan del proyecto</t>
  </si>
  <si>
    <t>Análisis</t>
  </si>
  <si>
    <t xml:space="preserve">Evaluar a los proveedores de requerimientos para la entrevista
</t>
  </si>
  <si>
    <t xml:space="preserve">Definir la estrategia de recolección de requerimientos 
</t>
  </si>
  <si>
    <t xml:space="preserve">Generar el documento de la técnica de recolección de requerimientos
</t>
  </si>
  <si>
    <t xml:space="preserve">Aplicar la técnica de recolección de requerimientos
</t>
  </si>
  <si>
    <t xml:space="preserve">Elección del hosting
</t>
  </si>
  <si>
    <t xml:space="preserve">Gestión de requerimientos
</t>
  </si>
  <si>
    <t xml:space="preserve">Identificar los requerimientos funcionales
</t>
  </si>
  <si>
    <t xml:space="preserve">Identificar los requerimientos no funcionales
</t>
  </si>
  <si>
    <t xml:space="preserve">Priorizar los requerimientos
</t>
  </si>
  <si>
    <t xml:space="preserve">Asignar roles.
</t>
  </si>
  <si>
    <t xml:space="preserve">Asignar equipo desarrollador de los requerimientos del software.
</t>
  </si>
  <si>
    <t xml:space="preserve">Gestión de cambios en los requerimientos
</t>
  </si>
  <si>
    <t xml:space="preserve">Gestión de la trazabilidad de los requerimientos.
</t>
  </si>
  <si>
    <t xml:space="preserve">Verificación
</t>
  </si>
  <si>
    <t xml:space="preserve">Diseño
</t>
  </si>
  <si>
    <t xml:space="preserve">Diagramas de caso de uso
</t>
  </si>
  <si>
    <t xml:space="preserve">Diagramas de secuencia
</t>
  </si>
  <si>
    <t xml:space="preserve">Diagramas de clase
</t>
  </si>
  <si>
    <t xml:space="preserve">Diagrama E-R
</t>
  </si>
  <si>
    <t xml:space="preserve">Diagrama relacional
</t>
  </si>
  <si>
    <t xml:space="preserve">Mapa de navegación 
</t>
  </si>
  <si>
    <t xml:space="preserve">Maquetación
</t>
  </si>
  <si>
    <t xml:space="preserve">Contenido plublicitario
</t>
  </si>
  <si>
    <t xml:space="preserve">Codificación
</t>
  </si>
  <si>
    <t xml:space="preserve">Codificación  base de datos
</t>
  </si>
  <si>
    <t xml:space="preserve">Generar diccionario de datos
</t>
  </si>
  <si>
    <t xml:space="preserve">Front End
</t>
  </si>
  <si>
    <t xml:space="preserve">Módulo de inicio
</t>
  </si>
  <si>
    <t xml:space="preserve">Módulo de historias
</t>
  </si>
  <si>
    <t xml:space="preserve">Módulo de adopciones
</t>
  </si>
  <si>
    <t xml:space="preserve">Módulo formato de adopciones
</t>
  </si>
  <si>
    <t xml:space="preserve">Módulo de donaciones
</t>
  </si>
  <si>
    <t xml:space="preserve">Módulo de eventos
</t>
  </si>
  <si>
    <t xml:space="preserve">Módulo de contactos
</t>
  </si>
  <si>
    <t xml:space="preserve">Módulo de conocenos
</t>
  </si>
  <si>
    <t xml:space="preserve">Back End
</t>
  </si>
  <si>
    <t xml:space="preserve">Módulo de usuarios(CRUD)
</t>
  </si>
  <si>
    <t xml:space="preserve">Módulo de historias(CRUD)
</t>
  </si>
  <si>
    <t xml:space="preserve">Módulo de adopciones(CRUD)
</t>
  </si>
  <si>
    <t xml:space="preserve">Módulo de eventos(CRUD)
</t>
  </si>
  <si>
    <t xml:space="preserve">Módulo de contactanos(CRUD)
</t>
  </si>
  <si>
    <t xml:space="preserve">Pruebas
</t>
  </si>
  <si>
    <t xml:space="preserve">Prueba módulo usuarios
</t>
  </si>
  <si>
    <t xml:space="preserve">Prueba módulo historias
</t>
  </si>
  <si>
    <t xml:space="preserve">Prueba módulo adopciones
</t>
  </si>
  <si>
    <t xml:space="preserve">Prueba módulo eventos
</t>
  </si>
  <si>
    <t xml:space="preserve">Prueba módulo contactanos
</t>
  </si>
  <si>
    <t xml:space="preserve">Prueba módulo fromato de adopciones
</t>
  </si>
  <si>
    <t xml:space="preserve">Implementación
</t>
  </si>
  <si>
    <t xml:space="preserve">subir el sitio al hosting
</t>
  </si>
  <si>
    <t xml:space="preserve">Carta de aceptación
</t>
  </si>
  <si>
    <t xml:space="preserve">Entrega de documentación y presentación
</t>
  </si>
  <si>
    <t xml:space="preserve">Módulo de especies(CRUD)
</t>
  </si>
  <si>
    <t>Engagement Manager</t>
  </si>
  <si>
    <t>9 días</t>
  </si>
  <si>
    <t>10 días</t>
  </si>
  <si>
    <t>Módulo de login</t>
  </si>
  <si>
    <t xml:space="preserve">Módulo de registrate
</t>
  </si>
  <si>
    <t>horas</t>
  </si>
  <si>
    <t>costo x rol</t>
  </si>
  <si>
    <t>costo x equipo</t>
  </si>
  <si>
    <t>Administrador de proyecto</t>
  </si>
  <si>
    <t>Análista</t>
  </si>
  <si>
    <t xml:space="preserve">Enganement Manager
</t>
  </si>
  <si>
    <t>Enganement Manager</t>
  </si>
  <si>
    <t>costo de la actividad</t>
  </si>
  <si>
    <t>Diseñador</t>
  </si>
  <si>
    <t xml:space="preserve">Prueba unitarias
</t>
  </si>
  <si>
    <t>Asegurador de calidad</t>
  </si>
  <si>
    <t>Documentadores</t>
  </si>
  <si>
    <t xml:space="preserve">Capacitación del personal a adimistrar el sitio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</si>
</sst>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1">
    <font>
      <sz val="11"/>
      <color theme="1"/>
      <name val="Calibri"/>
      <family val="2"/>
      <scheme val="minor"/>
    </font>
    <font>
      <b/>
      <sz val="10"/>
      <color rgb="FF000000"/>
      <name val="Open Sans"/>
    </font>
    <font>
      <sz val="12"/>
      <color theme="1"/>
      <name val="Arial"/>
      <family val="2"/>
    </font>
    <font>
      <sz val="10"/>
      <color rgb="FF000000"/>
      <name val="Open Sans"/>
    </font>
    <font>
      <sz val="11"/>
      <color rgb="FF333333"/>
      <name val="Helveticaneue-regula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6" fontId="2" fillId="0" borderId="0" xfId="0" applyNumberFormat="1" applyFont="1" applyAlignment="1">
      <alignment horizontal="left"/>
    </xf>
    <xf numFmtId="8" fontId="2" fillId="0" borderId="0" xfId="0" applyNumberFormat="1" applyFont="1" applyAlignment="1">
      <alignment horizontal="left"/>
    </xf>
    <xf numFmtId="8" fontId="5" fillId="0" borderId="0" xfId="0" applyNumberFormat="1" applyFont="1" applyAlignment="1">
      <alignment horizontal="left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2" borderId="0" xfId="1"/>
    <xf numFmtId="0" fontId="7" fillId="5" borderId="0" xfId="4" applyAlignment="1">
      <alignment horizontal="center"/>
    </xf>
    <xf numFmtId="0" fontId="2" fillId="9" borderId="0" xfId="0" applyFont="1" applyFill="1" applyAlignment="1">
      <alignment horizontal="center"/>
    </xf>
    <xf numFmtId="0" fontId="7" fillId="8" borderId="0" xfId="7" applyAlignment="1">
      <alignment horizontal="center" vertical="center" wrapText="1"/>
    </xf>
    <xf numFmtId="0" fontId="6" fillId="4" borderId="0" xfId="3" applyAlignment="1">
      <alignment horizontal="center" vertical="center"/>
    </xf>
    <xf numFmtId="0" fontId="7" fillId="3" borderId="0" xfId="2" applyAlignment="1">
      <alignment horizontal="center" vertical="center"/>
    </xf>
    <xf numFmtId="0" fontId="7" fillId="3" borderId="0" xfId="2" applyAlignment="1">
      <alignment horizontal="center" wrapText="1"/>
    </xf>
    <xf numFmtId="0" fontId="7" fillId="3" borderId="0" xfId="2" applyAlignment="1">
      <alignment horizontal="center"/>
    </xf>
    <xf numFmtId="0" fontId="7" fillId="6" borderId="0" xfId="5" applyAlignment="1">
      <alignment horizontal="center" vertical="center" wrapText="1"/>
    </xf>
    <xf numFmtId="0" fontId="7" fillId="6" borderId="0" xfId="5" applyAlignment="1">
      <alignment horizontal="center" vertical="center"/>
    </xf>
    <xf numFmtId="0" fontId="7" fillId="5" borderId="0" xfId="4" applyAlignment="1">
      <alignment horizontal="center" vertical="center" wrapText="1"/>
    </xf>
    <xf numFmtId="0" fontId="7" fillId="5" borderId="0" xfId="4" applyAlignment="1">
      <alignment horizontal="center" vertical="center"/>
    </xf>
    <xf numFmtId="0" fontId="7" fillId="5" borderId="0" xfId="4" applyAlignment="1">
      <alignment horizontal="center" wrapText="1"/>
    </xf>
    <xf numFmtId="0" fontId="7" fillId="5" borderId="0" xfId="4" applyAlignment="1">
      <alignment horizontal="center"/>
    </xf>
    <xf numFmtId="0" fontId="7" fillId="7" borderId="0" xfId="6" applyAlignment="1">
      <alignment horizontal="center" vertical="center" wrapText="1"/>
    </xf>
    <xf numFmtId="0" fontId="9" fillId="0" borderId="2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8">
    <cellStyle name="40% - Énfasis2" xfId="3" builtinId="35"/>
    <cellStyle name="Énfasis1" xfId="1" builtinId="29"/>
    <cellStyle name="Énfasis2" xfId="2" builtinId="33"/>
    <cellStyle name="Énfasis3" xfId="4" builtinId="37"/>
    <cellStyle name="Énfasis4" xfId="5" builtinId="41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4" sqref="A4"/>
    </sheetView>
  </sheetViews>
  <sheetFormatPr baseColWidth="10" defaultRowHeight="15"/>
  <cols>
    <col min="1" max="1" width="33.7109375" customWidth="1"/>
    <col min="2" max="2" width="34.140625" customWidth="1"/>
    <col min="3" max="3" width="36.28515625" customWidth="1"/>
    <col min="4" max="4" width="31.7109375" customWidth="1"/>
  </cols>
  <sheetData>
    <row r="1" spans="1:4" ht="15.75">
      <c r="A1" s="2" t="s">
        <v>0</v>
      </c>
      <c r="B1" s="2" t="s">
        <v>1</v>
      </c>
      <c r="C1" s="2"/>
      <c r="D1" s="2"/>
    </row>
    <row r="2" spans="1:4" ht="17.25" customHeight="1">
      <c r="A2" s="2" t="s">
        <v>2</v>
      </c>
      <c r="B2" s="3" t="s">
        <v>3</v>
      </c>
      <c r="C2" s="2" t="s">
        <v>4</v>
      </c>
      <c r="D2" s="4">
        <v>15000</v>
      </c>
    </row>
    <row r="3" spans="1:4" ht="15.75">
      <c r="A3" s="2" t="s">
        <v>5</v>
      </c>
      <c r="B3" s="2" t="s">
        <v>6</v>
      </c>
      <c r="C3" s="2" t="s">
        <v>7</v>
      </c>
      <c r="D3" s="2" t="s">
        <v>8</v>
      </c>
    </row>
    <row r="4" spans="1:4" ht="15.75">
      <c r="A4" s="2" t="s">
        <v>9</v>
      </c>
      <c r="B4" s="2" t="s">
        <v>10</v>
      </c>
      <c r="C4" s="2" t="s">
        <v>11</v>
      </c>
      <c r="D4" s="7" t="s">
        <v>19</v>
      </c>
    </row>
    <row r="5" spans="1:4" ht="15.75">
      <c r="A5" s="2" t="s">
        <v>12</v>
      </c>
      <c r="B5" s="2" t="s">
        <v>16</v>
      </c>
      <c r="C5" s="2"/>
      <c r="D5" s="2"/>
    </row>
    <row r="6" spans="1:4" ht="15.75">
      <c r="A6" s="2" t="s">
        <v>13</v>
      </c>
      <c r="B6" s="2" t="s">
        <v>17</v>
      </c>
      <c r="C6" s="2"/>
      <c r="D6" s="2"/>
    </row>
    <row r="7" spans="1:4" ht="15.75">
      <c r="A7" s="2" t="s">
        <v>15</v>
      </c>
      <c r="B7" s="2" t="s">
        <v>14</v>
      </c>
      <c r="C7" s="2"/>
      <c r="D7" s="2"/>
    </row>
    <row r="8" spans="1:4" ht="15.75">
      <c r="A8" s="2" t="s">
        <v>18</v>
      </c>
      <c r="B8" s="5" t="s">
        <v>8</v>
      </c>
    </row>
    <row r="9" spans="1:4" ht="15.75">
      <c r="A9" s="2" t="s">
        <v>20</v>
      </c>
      <c r="B9" s="1" t="s">
        <v>21</v>
      </c>
    </row>
    <row r="11" spans="1:4" ht="15.75">
      <c r="A11" s="2" t="s">
        <v>22</v>
      </c>
      <c r="B11" s="6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F33" sqref="F33"/>
    </sheetView>
  </sheetViews>
  <sheetFormatPr baseColWidth="10" defaultRowHeight="15"/>
  <cols>
    <col min="2" max="2" width="31.5703125" customWidth="1"/>
    <col min="3" max="3" width="30" customWidth="1"/>
    <col min="4" max="4" width="14.85546875" customWidth="1"/>
    <col min="5" max="5" width="12" customWidth="1"/>
    <col min="6" max="6" width="12.42578125" customWidth="1"/>
    <col min="7" max="7" width="13.85546875" customWidth="1"/>
  </cols>
  <sheetData>
    <row r="1" spans="2:5" ht="15.75">
      <c r="D1" s="2" t="s">
        <v>32</v>
      </c>
      <c r="E1" s="12">
        <v>24000</v>
      </c>
    </row>
    <row r="2" spans="2:5" ht="15.75">
      <c r="E2" s="12">
        <v>10298</v>
      </c>
    </row>
    <row r="3" spans="2:5" ht="15.75">
      <c r="E3" s="12">
        <v>11726</v>
      </c>
    </row>
    <row r="5" spans="2:5" ht="15.75">
      <c r="B5" s="2" t="s">
        <v>24</v>
      </c>
      <c r="C5" s="2" t="s">
        <v>1</v>
      </c>
    </row>
    <row r="6" spans="2:5" ht="15.75">
      <c r="B6" s="2" t="s">
        <v>27</v>
      </c>
      <c r="C6" s="8">
        <v>35000</v>
      </c>
    </row>
    <row r="7" spans="2:5" ht="15.75">
      <c r="B7" s="2" t="s">
        <v>26</v>
      </c>
      <c r="C7" s="9">
        <v>20000</v>
      </c>
    </row>
    <row r="8" spans="2:5" ht="15.75">
      <c r="B8" s="2" t="s">
        <v>5</v>
      </c>
      <c r="C8" s="8">
        <v>26000</v>
      </c>
    </row>
    <row r="9" spans="2:5" ht="15.75">
      <c r="B9" s="2" t="s">
        <v>25</v>
      </c>
      <c r="C9" s="8">
        <v>25000</v>
      </c>
    </row>
    <row r="10" spans="2:5" ht="15.75">
      <c r="B10" s="2" t="s">
        <v>28</v>
      </c>
      <c r="C10" s="10">
        <v>26244</v>
      </c>
    </row>
    <row r="11" spans="2:5" ht="15.75">
      <c r="B11" s="2" t="s">
        <v>29</v>
      </c>
      <c r="C11" s="8">
        <v>30000</v>
      </c>
    </row>
    <row r="12" spans="2:5" ht="15.75">
      <c r="B12" s="2" t="s">
        <v>30</v>
      </c>
      <c r="C12" s="8">
        <v>20000</v>
      </c>
    </row>
    <row r="13" spans="2:5" ht="15.75">
      <c r="B13" s="2" t="s">
        <v>31</v>
      </c>
      <c r="C13" s="8">
        <v>15000</v>
      </c>
    </row>
    <row r="14" spans="2:5" ht="15.75">
      <c r="B14" s="2" t="s">
        <v>98</v>
      </c>
      <c r="C14" s="8">
        <v>10000</v>
      </c>
    </row>
    <row r="17" spans="2:7" ht="15.75">
      <c r="B17" s="18" t="s">
        <v>33</v>
      </c>
      <c r="C17" s="18"/>
      <c r="D17" s="2" t="s">
        <v>34</v>
      </c>
      <c r="E17" s="2" t="s">
        <v>35</v>
      </c>
      <c r="F17" s="2" t="s">
        <v>36</v>
      </c>
      <c r="G17" s="2" t="s">
        <v>37</v>
      </c>
    </row>
    <row r="18" spans="2:7" ht="15.75">
      <c r="B18" s="2" t="s">
        <v>27</v>
      </c>
      <c r="C18" s="11">
        <f>(C6*E1)/C6</f>
        <v>24000</v>
      </c>
      <c r="D18" s="12">
        <v>26</v>
      </c>
      <c r="E18" s="12">
        <v>8</v>
      </c>
      <c r="F18" s="12">
        <f>D18*E18</f>
        <v>208</v>
      </c>
      <c r="G18" s="11">
        <f>C18/F18</f>
        <v>115.38461538461539</v>
      </c>
    </row>
    <row r="19" spans="2:7" ht="15.75">
      <c r="B19" s="2" t="s">
        <v>26</v>
      </c>
      <c r="C19" s="11">
        <f>(C7*E1)/C6</f>
        <v>13714.285714285714</v>
      </c>
      <c r="D19" s="12">
        <v>26</v>
      </c>
      <c r="E19" s="12">
        <v>8</v>
      </c>
      <c r="F19" s="12">
        <f t="shared" ref="F19:F26" si="0">D19*E19</f>
        <v>208</v>
      </c>
      <c r="G19" s="11">
        <f>C19/F19</f>
        <v>65.934065934065927</v>
      </c>
    </row>
    <row r="20" spans="2:7" ht="15.75">
      <c r="B20" s="2" t="s">
        <v>5</v>
      </c>
      <c r="C20" s="11">
        <f>(C8*E1)/C6</f>
        <v>17828.571428571428</v>
      </c>
      <c r="D20" s="12">
        <v>26</v>
      </c>
      <c r="E20" s="12">
        <v>8</v>
      </c>
      <c r="F20" s="12">
        <f t="shared" si="0"/>
        <v>208</v>
      </c>
      <c r="G20" s="11">
        <f t="shared" ref="G20:G26" si="1">C20/F20</f>
        <v>85.714285714285708</v>
      </c>
    </row>
    <row r="21" spans="2:7" ht="15.75">
      <c r="B21" s="2" t="s">
        <v>25</v>
      </c>
      <c r="C21" s="11">
        <f>(C9*E1)/C6</f>
        <v>17142.857142857141</v>
      </c>
      <c r="D21" s="12">
        <v>26</v>
      </c>
      <c r="E21" s="12">
        <v>8</v>
      </c>
      <c r="F21" s="12">
        <f t="shared" si="0"/>
        <v>208</v>
      </c>
      <c r="G21" s="11">
        <f t="shared" si="1"/>
        <v>82.417582417582409</v>
      </c>
    </row>
    <row r="22" spans="2:7" ht="15.75">
      <c r="B22" s="2" t="s">
        <v>28</v>
      </c>
      <c r="C22" s="11">
        <f>(C10*E1)/C6</f>
        <v>17995.885714285716</v>
      </c>
      <c r="D22" s="12">
        <v>26</v>
      </c>
      <c r="E22" s="12">
        <v>8</v>
      </c>
      <c r="F22" s="12">
        <f t="shared" si="0"/>
        <v>208</v>
      </c>
      <c r="G22" s="11">
        <f t="shared" si="1"/>
        <v>86.518681318681331</v>
      </c>
    </row>
    <row r="23" spans="2:7" ht="15.75">
      <c r="B23" s="2" t="s">
        <v>29</v>
      </c>
      <c r="C23" s="11">
        <f>(C11*E1)/C6</f>
        <v>20571.428571428572</v>
      </c>
      <c r="D23" s="12">
        <v>26</v>
      </c>
      <c r="E23" s="12">
        <v>8</v>
      </c>
      <c r="F23" s="12">
        <f t="shared" si="0"/>
        <v>208</v>
      </c>
      <c r="G23" s="11">
        <f t="shared" si="1"/>
        <v>98.901098901098905</v>
      </c>
    </row>
    <row r="24" spans="2:7" ht="15.75">
      <c r="B24" s="2" t="s">
        <v>30</v>
      </c>
      <c r="C24" s="11">
        <f>(C12*E1)/C6</f>
        <v>13714.285714285714</v>
      </c>
      <c r="D24" s="12">
        <v>26</v>
      </c>
      <c r="E24" s="12">
        <v>8</v>
      </c>
      <c r="F24" s="12">
        <f t="shared" si="0"/>
        <v>208</v>
      </c>
      <c r="G24" s="11">
        <f t="shared" si="1"/>
        <v>65.934065934065927</v>
      </c>
    </row>
    <row r="25" spans="2:7" ht="15.75">
      <c r="B25" s="2" t="s">
        <v>31</v>
      </c>
      <c r="C25" s="11">
        <f>(C13*E1)/C6</f>
        <v>10285.714285714286</v>
      </c>
      <c r="D25" s="12">
        <v>26</v>
      </c>
      <c r="E25" s="12">
        <v>8</v>
      </c>
      <c r="F25" s="12">
        <f t="shared" si="0"/>
        <v>208</v>
      </c>
      <c r="G25" s="11">
        <f t="shared" si="1"/>
        <v>49.450549450549453</v>
      </c>
    </row>
    <row r="26" spans="2:7" ht="15.75">
      <c r="B26" s="2" t="s">
        <v>98</v>
      </c>
      <c r="C26" s="11">
        <f>(C14*E1)/C6</f>
        <v>6857.1428571428569</v>
      </c>
      <c r="D26" s="12">
        <v>26</v>
      </c>
      <c r="E26" s="12">
        <v>8</v>
      </c>
      <c r="F26" s="12">
        <f t="shared" si="0"/>
        <v>208</v>
      </c>
      <c r="G26" s="11">
        <f t="shared" si="1"/>
        <v>32.967032967032964</v>
      </c>
    </row>
  </sheetData>
  <mergeCells count="1">
    <mergeCell ref="B17: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B60" sqref="B60"/>
    </sheetView>
  </sheetViews>
  <sheetFormatPr baseColWidth="10" defaultRowHeight="15"/>
  <cols>
    <col min="1" max="1" width="18.7109375" customWidth="1"/>
    <col min="2" max="2" width="30.5703125" customWidth="1"/>
    <col min="3" max="3" width="21.5703125" customWidth="1"/>
    <col min="4" max="4" width="26.140625" customWidth="1"/>
    <col min="5" max="5" width="16" customWidth="1"/>
    <col min="6" max="6" width="24.5703125" customWidth="1"/>
    <col min="7" max="7" width="19.85546875" customWidth="1"/>
  </cols>
  <sheetData>
    <row r="1" spans="1:7">
      <c r="A1" s="16" t="s">
        <v>38</v>
      </c>
      <c r="B1" s="16" t="s">
        <v>39</v>
      </c>
      <c r="C1" s="16" t="s">
        <v>103</v>
      </c>
      <c r="D1" s="16" t="s">
        <v>24</v>
      </c>
      <c r="E1" s="16" t="s">
        <v>104</v>
      </c>
      <c r="F1" s="16" t="s">
        <v>105</v>
      </c>
      <c r="G1" s="16" t="s">
        <v>110</v>
      </c>
    </row>
    <row r="2" spans="1:7" ht="30">
      <c r="A2" s="20" t="s">
        <v>40</v>
      </c>
      <c r="B2" s="13" t="s">
        <v>41</v>
      </c>
      <c r="C2" s="32">
        <v>4</v>
      </c>
      <c r="D2" s="15" t="s">
        <v>106</v>
      </c>
      <c r="E2" s="35">
        <v>115</v>
      </c>
      <c r="F2" s="35">
        <v>8</v>
      </c>
      <c r="G2" s="35">
        <f>C2*(E2+F2)</f>
        <v>492</v>
      </c>
    </row>
    <row r="3" spans="1:7" ht="15.75">
      <c r="A3" s="20"/>
      <c r="B3" s="14" t="s">
        <v>42</v>
      </c>
      <c r="C3" s="32">
        <v>4</v>
      </c>
      <c r="D3" t="s">
        <v>107</v>
      </c>
      <c r="E3" s="35">
        <v>86</v>
      </c>
      <c r="F3" s="35">
        <v>8</v>
      </c>
      <c r="G3" s="35">
        <f t="shared" ref="G3:G8" si="0">C3*(E3+F3)</f>
        <v>376</v>
      </c>
    </row>
    <row r="4" spans="1:7">
      <c r="A4" s="20"/>
      <c r="B4" s="15" t="s">
        <v>43</v>
      </c>
      <c r="C4" s="32">
        <v>112</v>
      </c>
      <c r="D4" s="15" t="s">
        <v>106</v>
      </c>
      <c r="E4" s="35">
        <v>115</v>
      </c>
      <c r="F4" s="35">
        <v>8</v>
      </c>
      <c r="G4" s="35">
        <f t="shared" si="0"/>
        <v>13776</v>
      </c>
    </row>
    <row r="5" spans="1:7" ht="60">
      <c r="A5" s="21" t="s">
        <v>44</v>
      </c>
      <c r="B5" s="13" t="s">
        <v>45</v>
      </c>
      <c r="C5" s="32">
        <v>4</v>
      </c>
      <c r="D5" t="s">
        <v>107</v>
      </c>
      <c r="E5" s="35">
        <v>86</v>
      </c>
      <c r="F5" s="35">
        <v>8</v>
      </c>
      <c r="G5" s="35">
        <f t="shared" si="0"/>
        <v>376</v>
      </c>
    </row>
    <row r="6" spans="1:7" ht="45">
      <c r="A6" s="21"/>
      <c r="B6" s="13" t="s">
        <v>46</v>
      </c>
      <c r="C6" s="32">
        <v>4</v>
      </c>
      <c r="D6" t="s">
        <v>107</v>
      </c>
      <c r="E6" s="35">
        <v>86</v>
      </c>
      <c r="F6" s="35">
        <v>8</v>
      </c>
      <c r="G6" s="35">
        <f t="shared" si="0"/>
        <v>376</v>
      </c>
    </row>
    <row r="7" spans="1:7" ht="60">
      <c r="A7" s="21"/>
      <c r="B7" s="13" t="s">
        <v>47</v>
      </c>
      <c r="C7" s="32">
        <v>4</v>
      </c>
      <c r="D7" s="13" t="s">
        <v>108</v>
      </c>
      <c r="E7" s="35">
        <v>33</v>
      </c>
      <c r="F7" s="35">
        <v>8</v>
      </c>
      <c r="G7" s="35">
        <f t="shared" si="0"/>
        <v>164</v>
      </c>
    </row>
    <row r="8" spans="1:7" ht="45">
      <c r="A8" s="21"/>
      <c r="B8" s="13" t="s">
        <v>48</v>
      </c>
      <c r="C8" s="32">
        <v>4</v>
      </c>
      <c r="D8" s="15" t="s">
        <v>109</v>
      </c>
      <c r="E8" s="35">
        <v>33</v>
      </c>
      <c r="F8" s="35">
        <v>8</v>
      </c>
      <c r="G8" s="35">
        <f t="shared" si="0"/>
        <v>164</v>
      </c>
    </row>
    <row r="9" spans="1:7" ht="30">
      <c r="A9" s="21"/>
      <c r="B9" s="13" t="s">
        <v>49</v>
      </c>
      <c r="C9" s="32">
        <v>4</v>
      </c>
      <c r="D9" t="s">
        <v>107</v>
      </c>
      <c r="E9" s="35">
        <v>86</v>
      </c>
      <c r="F9" s="35">
        <v>8</v>
      </c>
      <c r="G9" s="35">
        <f>C9*(E9+F9)</f>
        <v>376</v>
      </c>
    </row>
    <row r="10" spans="1:7" ht="39.75" customHeight="1">
      <c r="A10" s="22" t="s">
        <v>50</v>
      </c>
      <c r="B10" s="22"/>
      <c r="C10" s="33"/>
      <c r="E10" s="35"/>
      <c r="F10" s="35"/>
      <c r="G10" s="35"/>
    </row>
    <row r="11" spans="1:7" ht="45">
      <c r="A11" s="23"/>
      <c r="B11" s="13" t="s">
        <v>51</v>
      </c>
      <c r="C11" s="32">
        <v>4</v>
      </c>
      <c r="D11" t="s">
        <v>107</v>
      </c>
      <c r="E11" s="35">
        <v>86</v>
      </c>
      <c r="F11" s="35">
        <v>8</v>
      </c>
      <c r="G11" s="35">
        <f t="shared" ref="G11:G58" si="1">C11*(E11+F11)</f>
        <v>376</v>
      </c>
    </row>
    <row r="12" spans="1:7" ht="45">
      <c r="A12" s="23"/>
      <c r="B12" s="13" t="s">
        <v>52</v>
      </c>
      <c r="C12" s="32">
        <v>4</v>
      </c>
      <c r="D12" t="s">
        <v>107</v>
      </c>
      <c r="E12" s="35">
        <v>86</v>
      </c>
      <c r="F12" s="35">
        <v>8</v>
      </c>
      <c r="G12" s="35">
        <f t="shared" si="1"/>
        <v>376</v>
      </c>
    </row>
    <row r="13" spans="1:7" ht="30">
      <c r="A13" s="23"/>
      <c r="B13" s="13" t="s">
        <v>53</v>
      </c>
      <c r="C13" s="32">
        <v>4</v>
      </c>
      <c r="D13" s="15" t="s">
        <v>106</v>
      </c>
      <c r="E13" s="35">
        <v>115</v>
      </c>
      <c r="F13" s="35">
        <v>8</v>
      </c>
      <c r="G13" s="35">
        <f t="shared" si="1"/>
        <v>492</v>
      </c>
    </row>
    <row r="14" spans="1:7" ht="30">
      <c r="A14" s="23"/>
      <c r="B14" s="13" t="s">
        <v>54</v>
      </c>
      <c r="C14" s="32">
        <v>8</v>
      </c>
      <c r="D14" s="15" t="s">
        <v>106</v>
      </c>
      <c r="E14" s="35">
        <v>115</v>
      </c>
      <c r="F14" s="35">
        <v>8</v>
      </c>
      <c r="G14" s="35">
        <f t="shared" si="1"/>
        <v>984</v>
      </c>
    </row>
    <row r="15" spans="1:7" ht="45">
      <c r="A15" s="23"/>
      <c r="B15" s="13" t="s">
        <v>55</v>
      </c>
      <c r="C15" s="32">
        <v>8</v>
      </c>
      <c r="D15" s="15" t="s">
        <v>106</v>
      </c>
      <c r="E15" s="35">
        <v>115</v>
      </c>
      <c r="F15" s="35">
        <v>8</v>
      </c>
      <c r="G15" s="35">
        <f t="shared" si="1"/>
        <v>984</v>
      </c>
    </row>
    <row r="16" spans="1:7" ht="45">
      <c r="A16" s="23"/>
      <c r="B16" s="13" t="s">
        <v>56</v>
      </c>
      <c r="C16" s="32">
        <v>4</v>
      </c>
      <c r="D16" s="15" t="s">
        <v>106</v>
      </c>
      <c r="E16" s="35">
        <v>115</v>
      </c>
      <c r="F16" s="35">
        <v>8</v>
      </c>
      <c r="G16" s="35">
        <f t="shared" si="1"/>
        <v>492</v>
      </c>
    </row>
    <row r="17" spans="1:7" ht="45">
      <c r="A17" s="23"/>
      <c r="B17" s="13" t="s">
        <v>57</v>
      </c>
      <c r="C17" s="32">
        <v>4</v>
      </c>
      <c r="D17" s="15" t="s">
        <v>106</v>
      </c>
      <c r="E17" s="35">
        <v>115</v>
      </c>
      <c r="F17" s="35">
        <v>8</v>
      </c>
      <c r="G17" s="35">
        <f t="shared" si="1"/>
        <v>492</v>
      </c>
    </row>
    <row r="18" spans="1:7" ht="30">
      <c r="A18" s="23"/>
      <c r="B18" s="13" t="s">
        <v>58</v>
      </c>
      <c r="C18" s="32">
        <v>4</v>
      </c>
      <c r="D18" s="15" t="s">
        <v>106</v>
      </c>
      <c r="E18" s="35">
        <v>115</v>
      </c>
      <c r="F18" s="35">
        <v>8</v>
      </c>
      <c r="G18" s="35">
        <f t="shared" si="1"/>
        <v>492</v>
      </c>
    </row>
    <row r="19" spans="1:7" ht="30">
      <c r="A19" s="24" t="s">
        <v>59</v>
      </c>
      <c r="B19" s="13" t="s">
        <v>60</v>
      </c>
      <c r="C19" s="32">
        <v>16</v>
      </c>
      <c r="D19" s="31" t="s">
        <v>111</v>
      </c>
      <c r="E19" s="35">
        <v>82</v>
      </c>
      <c r="F19" s="35">
        <v>8</v>
      </c>
      <c r="G19" s="35">
        <f t="shared" si="1"/>
        <v>1440</v>
      </c>
    </row>
    <row r="20" spans="1:7" ht="30">
      <c r="A20" s="25"/>
      <c r="B20" s="13" t="s">
        <v>61</v>
      </c>
      <c r="C20" s="32">
        <v>16</v>
      </c>
      <c r="D20" s="31" t="s">
        <v>111</v>
      </c>
      <c r="E20" s="35">
        <v>82</v>
      </c>
      <c r="F20" s="35">
        <v>8</v>
      </c>
      <c r="G20" s="35">
        <f t="shared" si="1"/>
        <v>1440</v>
      </c>
    </row>
    <row r="21" spans="1:7" ht="30">
      <c r="A21" s="25"/>
      <c r="B21" s="13" t="s">
        <v>62</v>
      </c>
      <c r="C21" s="32">
        <v>4</v>
      </c>
      <c r="D21" s="31" t="s">
        <v>111</v>
      </c>
      <c r="E21" s="35">
        <v>82</v>
      </c>
      <c r="F21" s="35">
        <v>8</v>
      </c>
      <c r="G21" s="35">
        <f t="shared" si="1"/>
        <v>360</v>
      </c>
    </row>
    <row r="22" spans="1:7" ht="30">
      <c r="A22" s="25"/>
      <c r="B22" s="13" t="s">
        <v>63</v>
      </c>
      <c r="C22" s="32">
        <v>4</v>
      </c>
      <c r="D22" s="31" t="s">
        <v>111</v>
      </c>
      <c r="E22" s="35">
        <v>82</v>
      </c>
      <c r="F22" s="35">
        <v>8</v>
      </c>
      <c r="G22" s="35">
        <f t="shared" si="1"/>
        <v>360</v>
      </c>
    </row>
    <row r="23" spans="1:7" ht="30">
      <c r="A23" s="25"/>
      <c r="B23" s="13" t="s">
        <v>64</v>
      </c>
      <c r="C23" s="32">
        <v>4</v>
      </c>
      <c r="D23" s="31" t="s">
        <v>111</v>
      </c>
      <c r="E23" s="35">
        <v>82</v>
      </c>
      <c r="F23" s="35">
        <v>8</v>
      </c>
      <c r="G23" s="35">
        <f t="shared" si="1"/>
        <v>360</v>
      </c>
    </row>
    <row r="24" spans="1:7" ht="30">
      <c r="A24" s="25"/>
      <c r="B24" s="13" t="s">
        <v>65</v>
      </c>
      <c r="C24" s="32">
        <v>4</v>
      </c>
      <c r="D24" s="31" t="s">
        <v>111</v>
      </c>
      <c r="E24" s="35">
        <v>82</v>
      </c>
      <c r="F24" s="35">
        <v>8</v>
      </c>
      <c r="G24" s="35">
        <f t="shared" si="1"/>
        <v>360</v>
      </c>
    </row>
    <row r="25" spans="1:7" ht="30">
      <c r="A25" s="25"/>
      <c r="B25" s="13" t="s">
        <v>66</v>
      </c>
      <c r="C25" s="32">
        <v>8</v>
      </c>
      <c r="D25" s="31" t="s">
        <v>111</v>
      </c>
      <c r="E25" s="35">
        <v>82</v>
      </c>
      <c r="F25" s="35">
        <v>8</v>
      </c>
      <c r="G25" s="35">
        <f t="shared" si="1"/>
        <v>720</v>
      </c>
    </row>
    <row r="26" spans="1:7" ht="30">
      <c r="A26" s="25"/>
      <c r="B26" s="13" t="s">
        <v>67</v>
      </c>
      <c r="C26" s="32">
        <v>24</v>
      </c>
      <c r="D26" s="31" t="s">
        <v>111</v>
      </c>
      <c r="E26" s="35">
        <v>82</v>
      </c>
      <c r="F26" s="35">
        <v>8</v>
      </c>
      <c r="G26" s="35">
        <f t="shared" si="1"/>
        <v>2160</v>
      </c>
    </row>
    <row r="27" spans="1:7" ht="30">
      <c r="A27" s="25"/>
      <c r="B27" s="13" t="s">
        <v>58</v>
      </c>
      <c r="C27" s="32">
        <v>8</v>
      </c>
      <c r="D27" s="15" t="s">
        <v>106</v>
      </c>
      <c r="E27" s="35">
        <v>115</v>
      </c>
      <c r="F27" s="35">
        <v>8</v>
      </c>
      <c r="G27" s="35">
        <f t="shared" si="1"/>
        <v>984</v>
      </c>
    </row>
    <row r="28" spans="1:7" ht="30">
      <c r="A28" s="26" t="s">
        <v>68</v>
      </c>
      <c r="B28" s="13" t="s">
        <v>69</v>
      </c>
      <c r="C28" s="32">
        <v>16</v>
      </c>
      <c r="D28" s="15" t="s">
        <v>29</v>
      </c>
      <c r="E28" s="35">
        <v>99</v>
      </c>
      <c r="F28" s="35">
        <v>8</v>
      </c>
      <c r="G28" s="35">
        <f t="shared" si="1"/>
        <v>1712</v>
      </c>
    </row>
    <row r="29" spans="1:7" ht="30">
      <c r="A29" s="27"/>
      <c r="B29" s="13" t="s">
        <v>70</v>
      </c>
      <c r="C29" s="32">
        <v>8</v>
      </c>
      <c r="D29" s="15" t="s">
        <v>29</v>
      </c>
      <c r="E29" s="35">
        <v>99</v>
      </c>
      <c r="F29" s="35">
        <v>8</v>
      </c>
      <c r="G29" s="35">
        <f t="shared" si="1"/>
        <v>856</v>
      </c>
    </row>
    <row r="30" spans="1:7" ht="30" customHeight="1">
      <c r="A30" s="28" t="s">
        <v>71</v>
      </c>
      <c r="B30" s="28"/>
      <c r="C30" s="33" t="s">
        <v>99</v>
      </c>
      <c r="E30" s="35"/>
      <c r="F30" s="35"/>
      <c r="G30" s="35"/>
    </row>
    <row r="31" spans="1:7" ht="30">
      <c r="A31" s="29"/>
      <c r="B31" s="13" t="s">
        <v>72</v>
      </c>
      <c r="C31" s="32">
        <v>4</v>
      </c>
      <c r="D31" s="36" t="s">
        <v>26</v>
      </c>
      <c r="E31" s="35">
        <v>66</v>
      </c>
      <c r="F31" s="35">
        <v>8</v>
      </c>
      <c r="G31" s="35">
        <f t="shared" si="1"/>
        <v>296</v>
      </c>
    </row>
    <row r="32" spans="1:7" ht="30">
      <c r="A32" s="29"/>
      <c r="B32" s="13" t="s">
        <v>73</v>
      </c>
      <c r="C32" s="32">
        <v>4</v>
      </c>
      <c r="D32" s="36" t="s">
        <v>26</v>
      </c>
      <c r="E32" s="35">
        <v>66</v>
      </c>
      <c r="F32" s="35">
        <v>8</v>
      </c>
      <c r="G32" s="35">
        <f t="shared" si="1"/>
        <v>296</v>
      </c>
    </row>
    <row r="33" spans="1:7" ht="30">
      <c r="A33" s="29"/>
      <c r="B33" s="13" t="s">
        <v>74</v>
      </c>
      <c r="C33" s="32">
        <v>8</v>
      </c>
      <c r="D33" s="36" t="s">
        <v>26</v>
      </c>
      <c r="E33" s="35">
        <v>66</v>
      </c>
      <c r="F33" s="35">
        <v>8</v>
      </c>
      <c r="G33" s="35">
        <f t="shared" si="1"/>
        <v>592</v>
      </c>
    </row>
    <row r="34" spans="1:7" ht="30">
      <c r="A34" s="29"/>
      <c r="B34" s="13" t="s">
        <v>75</v>
      </c>
      <c r="C34" s="32">
        <v>8</v>
      </c>
      <c r="D34" s="36" t="s">
        <v>26</v>
      </c>
      <c r="E34" s="35">
        <v>66</v>
      </c>
      <c r="F34" s="35">
        <v>8</v>
      </c>
      <c r="G34" s="35">
        <f t="shared" si="1"/>
        <v>592</v>
      </c>
    </row>
    <row r="35" spans="1:7" ht="30">
      <c r="A35" s="29"/>
      <c r="B35" s="13" t="s">
        <v>76</v>
      </c>
      <c r="C35" s="32">
        <v>8</v>
      </c>
      <c r="D35" s="36" t="s">
        <v>26</v>
      </c>
      <c r="E35" s="35">
        <v>66</v>
      </c>
      <c r="F35" s="35">
        <v>8</v>
      </c>
      <c r="G35" s="35">
        <f t="shared" si="1"/>
        <v>592</v>
      </c>
    </row>
    <row r="36" spans="1:7" ht="30">
      <c r="A36" s="29"/>
      <c r="B36" s="13" t="s">
        <v>77</v>
      </c>
      <c r="C36" s="32">
        <v>8</v>
      </c>
      <c r="D36" s="36" t="s">
        <v>26</v>
      </c>
      <c r="E36" s="35">
        <v>66</v>
      </c>
      <c r="F36" s="35">
        <v>8</v>
      </c>
      <c r="G36" s="35">
        <f t="shared" si="1"/>
        <v>592</v>
      </c>
    </row>
    <row r="37" spans="1:7" ht="30">
      <c r="A37" s="29"/>
      <c r="B37" s="13" t="s">
        <v>78</v>
      </c>
      <c r="C37" s="32">
        <v>8</v>
      </c>
      <c r="D37" s="36" t="s">
        <v>26</v>
      </c>
      <c r="E37" s="35">
        <v>66</v>
      </c>
      <c r="F37" s="35">
        <v>8</v>
      </c>
      <c r="G37" s="35">
        <f t="shared" si="1"/>
        <v>592</v>
      </c>
    </row>
    <row r="38" spans="1:7" ht="30">
      <c r="A38" s="29"/>
      <c r="B38" s="13" t="s">
        <v>102</v>
      </c>
      <c r="C38" s="32">
        <v>8</v>
      </c>
      <c r="D38" s="36" t="s">
        <v>26</v>
      </c>
      <c r="E38" s="35">
        <v>66</v>
      </c>
      <c r="F38" s="35">
        <v>8</v>
      </c>
      <c r="G38" s="35">
        <f t="shared" si="1"/>
        <v>592</v>
      </c>
    </row>
    <row r="39" spans="1:7" ht="30">
      <c r="A39" s="29"/>
      <c r="B39" s="13" t="s">
        <v>79</v>
      </c>
      <c r="C39" s="32">
        <v>8</v>
      </c>
      <c r="D39" s="36" t="s">
        <v>26</v>
      </c>
      <c r="E39" s="35">
        <v>66</v>
      </c>
      <c r="F39" s="35">
        <v>8</v>
      </c>
      <c r="G39" s="35">
        <f t="shared" si="1"/>
        <v>592</v>
      </c>
    </row>
    <row r="40" spans="1:7" ht="29.25" customHeight="1">
      <c r="A40" s="17"/>
      <c r="B40" s="13" t="s">
        <v>101</v>
      </c>
      <c r="C40" s="32">
        <v>8</v>
      </c>
      <c r="D40" s="36" t="s">
        <v>26</v>
      </c>
      <c r="E40" s="35">
        <v>66</v>
      </c>
      <c r="F40" s="35">
        <v>8</v>
      </c>
      <c r="G40" s="35">
        <f t="shared" si="1"/>
        <v>592</v>
      </c>
    </row>
    <row r="41" spans="1:7" ht="28.5" customHeight="1">
      <c r="A41" s="28" t="s">
        <v>80</v>
      </c>
      <c r="B41" s="28"/>
      <c r="C41" s="33" t="s">
        <v>100</v>
      </c>
      <c r="E41" s="35"/>
      <c r="F41" s="35"/>
      <c r="G41" s="35"/>
    </row>
    <row r="42" spans="1:7" ht="30">
      <c r="A42" s="29"/>
      <c r="B42" s="13" t="s">
        <v>81</v>
      </c>
      <c r="C42" s="32">
        <v>16</v>
      </c>
      <c r="D42" s="36" t="s">
        <v>26</v>
      </c>
      <c r="E42" s="35">
        <v>66</v>
      </c>
      <c r="F42" s="35">
        <v>8</v>
      </c>
      <c r="G42" s="35">
        <f t="shared" si="1"/>
        <v>1184</v>
      </c>
    </row>
    <row r="43" spans="1:7" ht="30">
      <c r="A43" s="29"/>
      <c r="B43" s="13" t="s">
        <v>82</v>
      </c>
      <c r="C43" s="32">
        <v>16</v>
      </c>
      <c r="D43" s="36" t="s">
        <v>26</v>
      </c>
      <c r="E43" s="35">
        <v>66</v>
      </c>
      <c r="F43" s="35">
        <v>8</v>
      </c>
      <c r="G43" s="35">
        <f t="shared" si="1"/>
        <v>1184</v>
      </c>
    </row>
    <row r="44" spans="1:7" ht="30">
      <c r="A44" s="29"/>
      <c r="B44" s="13" t="s">
        <v>83</v>
      </c>
      <c r="C44" s="32">
        <v>16</v>
      </c>
      <c r="D44" s="36" t="s">
        <v>26</v>
      </c>
      <c r="E44" s="35">
        <v>66</v>
      </c>
      <c r="F44" s="35">
        <v>8</v>
      </c>
      <c r="G44" s="35">
        <f t="shared" si="1"/>
        <v>1184</v>
      </c>
    </row>
    <row r="45" spans="1:7" ht="39.75" customHeight="1">
      <c r="A45" s="29"/>
      <c r="B45" s="13" t="s">
        <v>84</v>
      </c>
      <c r="C45" s="32">
        <v>16</v>
      </c>
      <c r="D45" s="36" t="s">
        <v>26</v>
      </c>
      <c r="E45" s="35">
        <v>66</v>
      </c>
      <c r="F45" s="35">
        <v>8</v>
      </c>
      <c r="G45" s="35">
        <f t="shared" si="1"/>
        <v>1184</v>
      </c>
    </row>
    <row r="46" spans="1:7" ht="44.25" customHeight="1">
      <c r="A46" s="29"/>
      <c r="B46" s="13" t="s">
        <v>85</v>
      </c>
      <c r="C46" s="32">
        <v>16</v>
      </c>
      <c r="D46" s="36" t="s">
        <v>26</v>
      </c>
      <c r="E46" s="35">
        <v>66</v>
      </c>
      <c r="F46" s="35">
        <v>8</v>
      </c>
      <c r="G46" s="35">
        <f t="shared" si="1"/>
        <v>1184</v>
      </c>
    </row>
    <row r="47" spans="1:7" ht="30">
      <c r="A47" s="29"/>
      <c r="B47" s="13" t="s">
        <v>97</v>
      </c>
      <c r="C47" s="32">
        <v>8</v>
      </c>
      <c r="D47" s="36" t="s">
        <v>26</v>
      </c>
      <c r="E47" s="35">
        <v>66</v>
      </c>
      <c r="F47" s="35">
        <v>8</v>
      </c>
      <c r="G47" s="35">
        <f t="shared" si="1"/>
        <v>592</v>
      </c>
    </row>
    <row r="48" spans="1:7" ht="30">
      <c r="A48" s="30" t="s">
        <v>86</v>
      </c>
      <c r="B48" s="13" t="s">
        <v>112</v>
      </c>
      <c r="C48" s="32">
        <v>8</v>
      </c>
      <c r="D48" s="36" t="s">
        <v>9</v>
      </c>
      <c r="E48" s="35">
        <v>49</v>
      </c>
      <c r="F48" s="35">
        <v>8</v>
      </c>
      <c r="G48" s="35">
        <f t="shared" si="1"/>
        <v>456</v>
      </c>
    </row>
    <row r="49" spans="1:7" ht="30">
      <c r="A49" s="30"/>
      <c r="B49" s="13" t="s">
        <v>87</v>
      </c>
      <c r="C49" s="32">
        <v>8</v>
      </c>
      <c r="D49" s="36" t="s">
        <v>9</v>
      </c>
      <c r="E49" s="35">
        <v>49</v>
      </c>
      <c r="F49" s="35">
        <v>8</v>
      </c>
      <c r="G49" s="35">
        <f t="shared" si="1"/>
        <v>456</v>
      </c>
    </row>
    <row r="50" spans="1:7" ht="30">
      <c r="A50" s="30"/>
      <c r="B50" s="13" t="s">
        <v>88</v>
      </c>
      <c r="C50" s="32">
        <v>8</v>
      </c>
      <c r="D50" s="36" t="s">
        <v>9</v>
      </c>
      <c r="E50" s="35">
        <v>49</v>
      </c>
      <c r="F50" s="35">
        <v>8</v>
      </c>
      <c r="G50" s="35">
        <f t="shared" si="1"/>
        <v>456</v>
      </c>
    </row>
    <row r="51" spans="1:7" ht="30">
      <c r="A51" s="30"/>
      <c r="B51" s="13" t="s">
        <v>89</v>
      </c>
      <c r="C51" s="32">
        <v>8</v>
      </c>
      <c r="D51" s="36" t="s">
        <v>9</v>
      </c>
      <c r="E51" s="35">
        <v>49</v>
      </c>
      <c r="F51" s="35">
        <v>8</v>
      </c>
      <c r="G51" s="35">
        <f t="shared" si="1"/>
        <v>456</v>
      </c>
    </row>
    <row r="52" spans="1:7" ht="30">
      <c r="A52" s="30"/>
      <c r="B52" s="13" t="s">
        <v>90</v>
      </c>
      <c r="C52" s="32">
        <v>8</v>
      </c>
      <c r="D52" s="36" t="s">
        <v>9</v>
      </c>
      <c r="E52" s="35">
        <v>49</v>
      </c>
      <c r="F52" s="35">
        <v>8</v>
      </c>
      <c r="G52" s="35">
        <f t="shared" si="1"/>
        <v>456</v>
      </c>
    </row>
    <row r="53" spans="1:7" ht="30">
      <c r="A53" s="30"/>
      <c r="B53" s="13" t="s">
        <v>91</v>
      </c>
      <c r="C53" s="34">
        <v>8</v>
      </c>
      <c r="D53" s="36" t="s">
        <v>9</v>
      </c>
      <c r="E53" s="35">
        <v>49</v>
      </c>
      <c r="F53" s="35">
        <v>8</v>
      </c>
      <c r="G53" s="35">
        <f t="shared" si="1"/>
        <v>456</v>
      </c>
    </row>
    <row r="54" spans="1:7" ht="45">
      <c r="A54" s="30"/>
      <c r="B54" s="13" t="s">
        <v>92</v>
      </c>
      <c r="C54" s="32">
        <v>8</v>
      </c>
      <c r="D54" s="36" t="s">
        <v>9</v>
      </c>
      <c r="E54" s="35">
        <v>49</v>
      </c>
      <c r="F54" s="35">
        <v>8</v>
      </c>
      <c r="G54" s="35">
        <f t="shared" si="1"/>
        <v>456</v>
      </c>
    </row>
    <row r="55" spans="1:7" ht="30">
      <c r="A55" s="19" t="s">
        <v>93</v>
      </c>
      <c r="B55" s="13" t="s">
        <v>94</v>
      </c>
      <c r="C55" s="32">
        <v>4</v>
      </c>
      <c r="D55" s="15" t="s">
        <v>113</v>
      </c>
      <c r="E55" s="35">
        <v>87</v>
      </c>
      <c r="F55" s="35">
        <v>8</v>
      </c>
      <c r="G55" s="35">
        <f t="shared" si="1"/>
        <v>380</v>
      </c>
    </row>
    <row r="56" spans="1:7" ht="30">
      <c r="A56" s="19"/>
      <c r="B56" s="13" t="s">
        <v>95</v>
      </c>
      <c r="C56" s="32">
        <v>4</v>
      </c>
      <c r="D56" s="15" t="s">
        <v>106</v>
      </c>
      <c r="E56" s="35">
        <v>115</v>
      </c>
      <c r="F56" s="35">
        <v>8</v>
      </c>
      <c r="G56" s="35">
        <f t="shared" si="1"/>
        <v>492</v>
      </c>
    </row>
    <row r="57" spans="1:7" ht="45">
      <c r="A57" s="19"/>
      <c r="B57" s="13" t="s">
        <v>96</v>
      </c>
      <c r="C57" s="34">
        <v>8</v>
      </c>
      <c r="D57" s="36" t="s">
        <v>114</v>
      </c>
      <c r="E57" s="35">
        <v>264</v>
      </c>
      <c r="F57" s="35">
        <v>8</v>
      </c>
      <c r="G57" s="35">
        <f t="shared" si="1"/>
        <v>2176</v>
      </c>
    </row>
    <row r="58" spans="1:7" ht="45">
      <c r="A58" s="19"/>
      <c r="B58" s="13" t="s">
        <v>115</v>
      </c>
      <c r="C58" s="34">
        <v>8</v>
      </c>
      <c r="D58" s="36" t="s">
        <v>26</v>
      </c>
      <c r="E58" s="37">
        <v>66</v>
      </c>
      <c r="F58" s="35">
        <v>8</v>
      </c>
      <c r="G58" s="35">
        <f t="shared" si="1"/>
        <v>592</v>
      </c>
    </row>
    <row r="59" spans="1:7">
      <c r="G59" s="35"/>
    </row>
  </sheetData>
  <mergeCells count="12">
    <mergeCell ref="A55:A58"/>
    <mergeCell ref="A2:A4"/>
    <mergeCell ref="A5:A9"/>
    <mergeCell ref="A10:B10"/>
    <mergeCell ref="A11:A18"/>
    <mergeCell ref="A19:A27"/>
    <mergeCell ref="A28:A29"/>
    <mergeCell ref="A30:B30"/>
    <mergeCell ref="A31:A39"/>
    <mergeCell ref="A41:B41"/>
    <mergeCell ref="A42:A47"/>
    <mergeCell ref="A48:A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conevargas</dc:creator>
  <cp:lastModifiedBy>conevargas</cp:lastModifiedBy>
  <dcterms:created xsi:type="dcterms:W3CDTF">2018-06-25T19:37:21Z</dcterms:created>
  <dcterms:modified xsi:type="dcterms:W3CDTF">2018-07-01T01:59:04Z</dcterms:modified>
</cp:coreProperties>
</file>