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ock\Documents\GitHub\informatyka\zbior_zadan\zad95\"/>
    </mc:Choice>
  </mc:AlternateContent>
  <xr:revisionPtr revIDLastSave="0" documentId="13_ncr:1_{6C05394B-9C39-4117-A19F-EA3635301D6C}" xr6:coauthVersionLast="47" xr6:coauthVersionMax="47" xr10:uidLastSave="{00000000-0000-0000-0000-000000000000}"/>
  <bookViews>
    <workbookView xWindow="-108" yWindow="-108" windowWidth="23256" windowHeight="12576" activeTab="3" xr2:uid="{07139218-F1C5-4526-85CA-522843577CF2}"/>
  </bookViews>
  <sheets>
    <sheet name="gpw" sheetId="2" r:id="rId1"/>
    <sheet name="zad1" sheetId="1" r:id="rId2"/>
    <sheet name="zad2" sheetId="4" r:id="rId3"/>
    <sheet name="zad3" sheetId="3" r:id="rId4"/>
  </sheets>
  <definedNames>
    <definedName name="ExternalData_1" localSheetId="0" hidden="1">gpw!$A$1:$K$1411</definedName>
    <definedName name="ExternalData_1" localSheetId="1" hidden="1">zad1!$A$1:$K$1411</definedName>
    <definedName name="ExternalData_1" localSheetId="3" hidden="1">zad3!$A$1:$K$1411</definedName>
  </definedName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3" l="1"/>
  <c r="O8" i="3"/>
  <c r="N9" i="3"/>
  <c r="N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2" i="3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5" i="4"/>
  <c r="H1274" i="1"/>
  <c r="H731" i="1"/>
  <c r="H892" i="1"/>
  <c r="H1330" i="1"/>
  <c r="H247" i="1"/>
  <c r="H274" i="1"/>
  <c r="H617" i="1"/>
  <c r="H192" i="1"/>
  <c r="H1407" i="1"/>
  <c r="H631" i="1"/>
  <c r="H1184" i="1"/>
  <c r="H1249" i="1"/>
  <c r="H756" i="1"/>
  <c r="H121" i="1"/>
  <c r="H450" i="1"/>
  <c r="H1038" i="1"/>
  <c r="H1301" i="1"/>
  <c r="H579" i="1"/>
  <c r="H193" i="1"/>
  <c r="H627" i="1"/>
  <c r="H97" i="1"/>
  <c r="H1342" i="1"/>
  <c r="H87" i="1"/>
  <c r="H232" i="1"/>
  <c r="H539" i="1"/>
  <c r="H783" i="1"/>
  <c r="H1180" i="1"/>
  <c r="H452" i="1"/>
  <c r="H1086" i="1"/>
  <c r="H464" i="1"/>
  <c r="H154" i="1"/>
  <c r="H610" i="1"/>
  <c r="H428" i="1"/>
  <c r="H288" i="1"/>
  <c r="H988" i="1"/>
  <c r="H683" i="1"/>
  <c r="H1260" i="1"/>
  <c r="H1250" i="1"/>
  <c r="H516" i="1"/>
  <c r="H923" i="1"/>
  <c r="H801" i="1"/>
  <c r="H653" i="1"/>
  <c r="H345" i="1"/>
  <c r="H928" i="1"/>
  <c r="H981" i="1"/>
  <c r="H951" i="1"/>
  <c r="H540" i="1"/>
  <c r="H198" i="1"/>
  <c r="H1218" i="1"/>
  <c r="H494" i="1"/>
  <c r="H25" i="1"/>
  <c r="H861" i="1"/>
  <c r="H268" i="1"/>
  <c r="H515" i="1"/>
  <c r="H118" i="1"/>
  <c r="H848" i="1"/>
  <c r="H876" i="1"/>
  <c r="H1197" i="1"/>
  <c r="H954" i="1"/>
  <c r="H139" i="1"/>
  <c r="H94" i="1"/>
  <c r="H740" i="1"/>
  <c r="H224" i="1"/>
  <c r="H1144" i="1"/>
  <c r="H431" i="1"/>
  <c r="H291" i="1"/>
  <c r="H59" i="1"/>
  <c r="H1397" i="1"/>
  <c r="H1238" i="1"/>
  <c r="H124" i="1"/>
  <c r="H1106" i="1"/>
  <c r="H18" i="1"/>
  <c r="H1237" i="1"/>
  <c r="H812" i="1"/>
  <c r="H983" i="1"/>
  <c r="H1324" i="1"/>
  <c r="H64" i="1"/>
  <c r="H1393" i="1"/>
  <c r="H421" i="1"/>
  <c r="H383" i="1"/>
  <c r="H749" i="1"/>
  <c r="H98" i="1"/>
  <c r="H1240" i="1"/>
  <c r="H187" i="1"/>
  <c r="H630" i="1"/>
  <c r="H624" i="1"/>
  <c r="H1295" i="1"/>
  <c r="H1183" i="1"/>
  <c r="H869" i="1"/>
  <c r="H88" i="1"/>
  <c r="H153" i="1"/>
  <c r="H348" i="1"/>
  <c r="H924" i="1"/>
  <c r="H840" i="1"/>
  <c r="H796" i="1"/>
  <c r="H326" i="1"/>
  <c r="H1010" i="1"/>
  <c r="H102" i="1"/>
  <c r="H697" i="1"/>
  <c r="H777" i="1"/>
  <c r="H703" i="1"/>
  <c r="H1288" i="1"/>
  <c r="H180" i="1"/>
  <c r="H942" i="1"/>
  <c r="H1352" i="1"/>
  <c r="H1091" i="1"/>
  <c r="H894" i="1"/>
  <c r="H1338" i="1"/>
  <c r="H896" i="1"/>
  <c r="H656" i="1"/>
  <c r="H1079" i="1"/>
  <c r="H1126" i="1"/>
  <c r="H691" i="1"/>
  <c r="H1014" i="1"/>
  <c r="H437" i="1"/>
  <c r="H1363" i="1"/>
  <c r="H1336" i="1"/>
  <c r="H317" i="1"/>
  <c r="H117" i="1"/>
  <c r="H523" i="1"/>
  <c r="H888" i="1"/>
  <c r="H1171" i="1"/>
  <c r="H433" i="1"/>
  <c r="H458" i="1"/>
  <c r="H172" i="1"/>
  <c r="H1247" i="1"/>
  <c r="H412" i="1"/>
  <c r="H506" i="1"/>
  <c r="H331" i="1"/>
  <c r="H514" i="1"/>
  <c r="H302" i="1"/>
  <c r="H391" i="1"/>
  <c r="H824" i="1"/>
  <c r="H1002" i="1"/>
  <c r="H1110" i="1"/>
  <c r="H292" i="1"/>
  <c r="H1408" i="1"/>
  <c r="H230" i="1"/>
  <c r="H1025" i="1"/>
  <c r="H457" i="1"/>
  <c r="H659" i="1"/>
  <c r="H1322" i="1"/>
  <c r="H911" i="1"/>
  <c r="H170" i="1"/>
  <c r="H369" i="1"/>
  <c r="H1157" i="1"/>
  <c r="H396" i="1"/>
  <c r="H256" i="1"/>
  <c r="H589" i="1"/>
  <c r="H799" i="1"/>
  <c r="H1264" i="1"/>
  <c r="H174" i="1"/>
  <c r="H361" i="1"/>
  <c r="H1269" i="1"/>
  <c r="H1327" i="1"/>
  <c r="H1067" i="1"/>
  <c r="H1098" i="1"/>
  <c r="H881" i="1"/>
  <c r="H671" i="1"/>
  <c r="H204" i="1"/>
  <c r="H352" i="1"/>
  <c r="H197" i="1"/>
  <c r="H385" i="1"/>
  <c r="H254" i="1"/>
  <c r="H1146" i="1"/>
  <c r="H554" i="1"/>
  <c r="H130" i="1"/>
  <c r="H779" i="1"/>
  <c r="H86" i="1"/>
  <c r="H905" i="1"/>
  <c r="H1099" i="1"/>
  <c r="H763" i="1"/>
  <c r="H922" i="1"/>
  <c r="H751" i="1"/>
  <c r="H252" i="1"/>
  <c r="H932" i="1"/>
  <c r="H1400" i="1"/>
  <c r="H1379" i="1"/>
  <c r="H1229" i="1"/>
  <c r="H1256" i="1"/>
  <c r="H581" i="1"/>
  <c r="H723" i="1"/>
  <c r="H1078" i="1"/>
  <c r="H257" i="1"/>
  <c r="H1114" i="1"/>
  <c r="H964" i="1"/>
  <c r="H1011" i="1"/>
  <c r="H1108" i="1"/>
  <c r="H1282" i="1"/>
  <c r="H142" i="1"/>
  <c r="H68" i="1"/>
  <c r="H873" i="1"/>
  <c r="H414" i="1"/>
  <c r="H485" i="1"/>
  <c r="H55" i="1"/>
  <c r="H367" i="1"/>
  <c r="H1265" i="1"/>
  <c r="H44" i="1"/>
  <c r="H841" i="1"/>
  <c r="H1234" i="1"/>
  <c r="H577" i="1"/>
  <c r="H1385" i="1"/>
  <c r="H1019" i="1"/>
  <c r="H836" i="1"/>
  <c r="H1287" i="1"/>
  <c r="H917" i="1"/>
  <c r="H1124" i="1"/>
  <c r="H764" i="1"/>
  <c r="H1080" i="1"/>
  <c r="H329" i="1"/>
  <c r="H347" i="1"/>
  <c r="H1335" i="1"/>
  <c r="H966" i="1"/>
  <c r="H559" i="1"/>
  <c r="H945" i="1"/>
  <c r="H1055" i="1"/>
  <c r="H1401" i="1"/>
  <c r="H680" i="1"/>
  <c r="H1199" i="1"/>
  <c r="H244" i="1"/>
  <c r="H31" i="1"/>
  <c r="H83" i="1"/>
  <c r="H497" i="1"/>
  <c r="H223" i="1"/>
  <c r="H163" i="1"/>
  <c r="H632" i="1"/>
  <c r="H644" i="1"/>
  <c r="H349" i="1"/>
  <c r="H522" i="1"/>
  <c r="H264" i="1"/>
  <c r="H854" i="1"/>
  <c r="H568" i="1"/>
  <c r="H359" i="1"/>
  <c r="H904" i="1"/>
  <c r="H32" i="1"/>
  <c r="H71" i="1"/>
  <c r="H160" i="1"/>
  <c r="H1227" i="1"/>
  <c r="H1100" i="1"/>
  <c r="H813" i="1"/>
  <c r="H609" i="1"/>
  <c r="H991" i="1"/>
  <c r="H280" i="1"/>
  <c r="H309" i="1"/>
  <c r="H4" i="1"/>
  <c r="H839" i="1"/>
  <c r="H1225" i="1"/>
  <c r="H206" i="1"/>
  <c r="H133" i="1"/>
  <c r="H741" i="1"/>
  <c r="H648" i="1"/>
  <c r="H13" i="1"/>
  <c r="H535" i="1"/>
  <c r="H229" i="1"/>
  <c r="H1311" i="1"/>
  <c r="H46" i="1"/>
  <c r="H338" i="1"/>
  <c r="H466" i="1"/>
  <c r="H459" i="1"/>
  <c r="H606" i="1"/>
  <c r="H1389" i="1"/>
  <c r="H1053" i="1"/>
  <c r="H527" i="1"/>
  <c r="H1306" i="1"/>
  <c r="H1134" i="1"/>
  <c r="H669" i="1"/>
  <c r="H1153" i="1"/>
  <c r="H1188" i="1"/>
  <c r="H1368" i="1"/>
  <c r="H239" i="1"/>
  <c r="H1162" i="1"/>
  <c r="H541" i="1"/>
  <c r="H1160" i="1"/>
  <c r="H61" i="1"/>
  <c r="H492" i="1"/>
  <c r="H537" i="1"/>
  <c r="H712" i="1"/>
  <c r="H1032" i="1"/>
  <c r="H1120" i="1"/>
  <c r="H914" i="1"/>
  <c r="H380" i="1"/>
  <c r="H738" i="1"/>
  <c r="H782" i="1"/>
  <c r="H36" i="1"/>
  <c r="H315" i="1"/>
  <c r="H1386" i="1"/>
  <c r="H795" i="1"/>
  <c r="H1198" i="1"/>
  <c r="H842" i="1"/>
  <c r="H178" i="1"/>
  <c r="H1211" i="1"/>
  <c r="H1023" i="1"/>
  <c r="H1043" i="1"/>
  <c r="H666" i="1"/>
  <c r="H1374" i="1"/>
  <c r="H943" i="1"/>
  <c r="H552" i="1"/>
  <c r="H752" i="1"/>
  <c r="H641" i="1"/>
  <c r="H210" i="1"/>
  <c r="H1142" i="1"/>
  <c r="H709" i="1"/>
  <c r="H39" i="1"/>
  <c r="H618" i="1"/>
  <c r="H123" i="1"/>
  <c r="H182" i="1"/>
  <c r="H1215" i="1"/>
  <c r="H436" i="1"/>
  <c r="H1208" i="1"/>
  <c r="H1131" i="1"/>
  <c r="H1343" i="1"/>
  <c r="H866" i="1"/>
  <c r="H929" i="1"/>
  <c r="H1115" i="1"/>
  <c r="H220" i="1"/>
  <c r="H1351" i="1"/>
  <c r="H168" i="1"/>
  <c r="H90" i="1"/>
  <c r="H647" i="1"/>
  <c r="H520" i="1"/>
  <c r="H52" i="1"/>
  <c r="H110" i="1"/>
  <c r="H1312" i="1"/>
  <c r="H258" i="1"/>
  <c r="H1317" i="1"/>
  <c r="H1367" i="1"/>
  <c r="H355" i="1"/>
  <c r="H802" i="1"/>
  <c r="H542" i="1"/>
  <c r="H301" i="1"/>
  <c r="H158" i="1"/>
  <c r="H248" i="1"/>
  <c r="H106" i="1"/>
  <c r="H986" i="1"/>
  <c r="H1357" i="1"/>
  <c r="H1009" i="1"/>
  <c r="H1300" i="1"/>
  <c r="H378" i="1"/>
  <c r="H1381" i="1"/>
  <c r="H897" i="1"/>
  <c r="H279" i="1"/>
  <c r="H698" i="1"/>
  <c r="H416" i="1"/>
  <c r="H803" i="1"/>
  <c r="H1186" i="1"/>
  <c r="H477" i="1"/>
  <c r="H434" i="1"/>
  <c r="H947" i="1"/>
  <c r="H1213" i="1"/>
  <c r="H1248" i="1"/>
  <c r="H423" i="1"/>
  <c r="H1168" i="1"/>
  <c r="H728" i="1"/>
  <c r="H934" i="1"/>
  <c r="H313" i="1"/>
  <c r="H448" i="1"/>
  <c r="H66" i="1"/>
  <c r="H1200" i="1"/>
  <c r="H10" i="1"/>
  <c r="H817" i="1"/>
  <c r="H689" i="1"/>
  <c r="H483" i="1"/>
  <c r="H640" i="1"/>
  <c r="H724" i="1"/>
  <c r="H397" i="1"/>
  <c r="H365" i="1"/>
  <c r="H1018" i="1"/>
  <c r="H690" i="1"/>
  <c r="H1051" i="1"/>
  <c r="H702" i="1"/>
  <c r="H1399" i="1"/>
  <c r="H1290" i="1"/>
  <c r="H734" i="1"/>
  <c r="H503" i="1"/>
  <c r="H1004" i="1"/>
  <c r="H1030" i="1"/>
  <c r="H1156" i="1"/>
  <c r="H408" i="1"/>
  <c r="H1178" i="1"/>
  <c r="H1105" i="1"/>
  <c r="H1278" i="1"/>
  <c r="H162" i="1"/>
  <c r="H294" i="1"/>
  <c r="H1360" i="1"/>
  <c r="H1056" i="1"/>
  <c r="H319" i="1"/>
  <c r="H719" i="1"/>
  <c r="H398" i="1"/>
  <c r="H430" i="1"/>
  <c r="H889" i="1"/>
  <c r="H1077" i="1"/>
  <c r="H746" i="1"/>
  <c r="H560" i="1"/>
  <c r="H246" i="1"/>
  <c r="H1084" i="1"/>
  <c r="H1236" i="1"/>
  <c r="H1307" i="1"/>
  <c r="H933" i="1"/>
  <c r="H499" i="1"/>
  <c r="H209" i="1"/>
  <c r="H201" i="1"/>
  <c r="H962" i="1"/>
  <c r="H637" i="1"/>
  <c r="H608" i="1"/>
  <c r="H958" i="1"/>
  <c r="H21" i="1"/>
  <c r="H486" i="1"/>
  <c r="H530" i="1"/>
  <c r="H1006" i="1"/>
  <c r="H469" i="1"/>
  <c r="H1349" i="1"/>
  <c r="H473" i="1"/>
  <c r="H334" i="1"/>
  <c r="H849" i="1"/>
  <c r="H75" i="1"/>
  <c r="H328" i="1"/>
  <c r="H493" i="1"/>
  <c r="H107" i="1"/>
  <c r="H775" i="1"/>
  <c r="H1294" i="1"/>
  <c r="H567" i="1"/>
  <c r="H410" i="1"/>
  <c r="H789" i="1"/>
  <c r="H868" i="1"/>
  <c r="H678" i="1"/>
  <c r="H705" i="1"/>
  <c r="H562" i="1"/>
  <c r="H820" i="1"/>
  <c r="H590" i="1"/>
  <c r="H810" i="1"/>
  <c r="H851" i="1"/>
  <c r="H1068" i="1"/>
  <c r="H377" i="1"/>
  <c r="H143" i="1"/>
  <c r="H596" i="1"/>
  <c r="H320" i="1"/>
  <c r="H992" i="1"/>
  <c r="H1042" i="1"/>
  <c r="H976" i="1"/>
  <c r="H1121" i="1"/>
  <c r="H49" i="1"/>
  <c r="H814" i="1"/>
  <c r="H580" i="1"/>
  <c r="H1071" i="1"/>
  <c r="H573" i="1"/>
  <c r="H553" i="1"/>
  <c r="H818" i="1"/>
  <c r="H921" i="1"/>
  <c r="H882" i="1"/>
  <c r="H1167" i="1"/>
  <c r="H7" i="1"/>
  <c r="H665" i="1"/>
  <c r="H1365" i="1"/>
  <c r="H827" i="1"/>
  <c r="H1057" i="1"/>
  <c r="H1270" i="1"/>
  <c r="H679" i="1"/>
  <c r="H215" i="1"/>
  <c r="H620" i="1"/>
  <c r="H371" i="1"/>
  <c r="H599" i="1"/>
  <c r="H957" i="1"/>
  <c r="H1267" i="1"/>
  <c r="H322" i="1"/>
  <c r="H136" i="1"/>
  <c r="H26" i="1"/>
  <c r="H1140" i="1"/>
  <c r="H732" i="1"/>
  <c r="H14" i="1"/>
  <c r="H1058" i="1"/>
  <c r="H1277" i="1"/>
  <c r="H729" i="1"/>
  <c r="H891" i="1"/>
  <c r="H1331" i="1"/>
  <c r="H249" i="1"/>
  <c r="H273" i="1"/>
  <c r="H619" i="1"/>
  <c r="H191" i="1"/>
  <c r="H1411" i="1"/>
  <c r="H638" i="1"/>
  <c r="H1179" i="1"/>
  <c r="H1251" i="1"/>
  <c r="H759" i="1"/>
  <c r="H114" i="1"/>
  <c r="H451" i="1"/>
  <c r="H1045" i="1"/>
  <c r="H1302" i="1"/>
  <c r="H576" i="1"/>
  <c r="H190" i="1"/>
  <c r="H628" i="1"/>
  <c r="H93" i="1"/>
  <c r="H1344" i="1"/>
  <c r="H82" i="1"/>
  <c r="H228" i="1"/>
  <c r="H500" i="1"/>
  <c r="H778" i="1"/>
  <c r="H1176" i="1"/>
  <c r="H445" i="1"/>
  <c r="H1066" i="1"/>
  <c r="H471" i="1"/>
  <c r="H152" i="1"/>
  <c r="H611" i="1"/>
  <c r="H392" i="1"/>
  <c r="H286" i="1"/>
  <c r="H979" i="1"/>
  <c r="H672" i="1"/>
  <c r="H1259" i="1"/>
  <c r="H1059" i="1"/>
  <c r="H513" i="1"/>
  <c r="H918" i="1"/>
  <c r="H804" i="1"/>
  <c r="H664" i="1"/>
  <c r="H346" i="1"/>
  <c r="H950" i="1"/>
  <c r="H765" i="1"/>
  <c r="H952" i="1"/>
  <c r="H543" i="1"/>
  <c r="H200" i="1"/>
  <c r="H1217" i="1"/>
  <c r="H474" i="1"/>
  <c r="H24" i="1"/>
  <c r="H862" i="1"/>
  <c r="H269" i="1"/>
  <c r="H512" i="1"/>
  <c r="H119" i="1"/>
  <c r="H850" i="1"/>
  <c r="H875" i="1"/>
  <c r="H1201" i="1"/>
  <c r="H959" i="1"/>
  <c r="H138" i="1"/>
  <c r="H96" i="1"/>
  <c r="H744" i="1"/>
  <c r="H226" i="1"/>
  <c r="H1145" i="1"/>
  <c r="H422" i="1"/>
  <c r="H285" i="1"/>
  <c r="H60" i="1"/>
  <c r="H1394" i="1"/>
  <c r="H1192" i="1"/>
  <c r="H125" i="1"/>
  <c r="H1101" i="1"/>
  <c r="H20" i="1"/>
  <c r="H1116" i="1"/>
  <c r="H828" i="1"/>
  <c r="H977" i="1"/>
  <c r="H1320" i="1"/>
  <c r="H63" i="1"/>
  <c r="H1396" i="1"/>
  <c r="H405" i="1"/>
  <c r="H382" i="1"/>
  <c r="H785" i="1"/>
  <c r="H100" i="1"/>
  <c r="H1243" i="1"/>
  <c r="H186" i="1"/>
  <c r="H625" i="1"/>
  <c r="H614" i="1"/>
  <c r="H1252" i="1"/>
  <c r="H1185" i="1"/>
  <c r="H872" i="1"/>
  <c r="H84" i="1"/>
  <c r="H150" i="1"/>
  <c r="H344" i="1"/>
  <c r="H895" i="1"/>
  <c r="H831" i="1"/>
  <c r="H788" i="1"/>
  <c r="H323" i="1"/>
  <c r="H985" i="1"/>
  <c r="H101" i="1"/>
  <c r="H694" i="1"/>
  <c r="H766" i="1"/>
  <c r="H701" i="1"/>
  <c r="H1289" i="1"/>
  <c r="H183" i="1"/>
  <c r="H955" i="1"/>
  <c r="H1354" i="1"/>
  <c r="H1090" i="1"/>
  <c r="H886" i="1"/>
  <c r="H1337" i="1"/>
  <c r="H826" i="1"/>
  <c r="H655" i="1"/>
  <c r="H1074" i="1"/>
  <c r="H1119" i="1"/>
  <c r="H685" i="1"/>
  <c r="H1007" i="1"/>
  <c r="H429" i="1"/>
  <c r="H1362" i="1"/>
  <c r="H1341" i="1"/>
  <c r="H267" i="1"/>
  <c r="H115" i="1"/>
  <c r="H524" i="1"/>
  <c r="H890" i="1"/>
  <c r="H1181" i="1"/>
  <c r="H435" i="1"/>
  <c r="H468" i="1"/>
  <c r="H171" i="1"/>
  <c r="H1244" i="1"/>
  <c r="H401" i="1"/>
  <c r="H507" i="1"/>
  <c r="H325" i="1"/>
  <c r="H526" i="1"/>
  <c r="H287" i="1"/>
  <c r="H404" i="1"/>
  <c r="H823" i="1"/>
  <c r="H1003" i="1"/>
  <c r="H1111" i="1"/>
  <c r="H290" i="1"/>
  <c r="H1406" i="1"/>
  <c r="H225" i="1"/>
  <c r="H1026" i="1"/>
  <c r="H461" i="1"/>
  <c r="H660" i="1"/>
  <c r="H1319" i="1"/>
  <c r="H907" i="1"/>
  <c r="H166" i="1"/>
  <c r="H366" i="1"/>
  <c r="H1158" i="1"/>
  <c r="H424" i="1"/>
  <c r="H282" i="1"/>
  <c r="H588" i="1"/>
  <c r="H791" i="1"/>
  <c r="H1262" i="1"/>
  <c r="H176" i="1"/>
  <c r="H360" i="1"/>
  <c r="H1271" i="1"/>
  <c r="H1325" i="1"/>
  <c r="H1064" i="1"/>
  <c r="H1095" i="1"/>
  <c r="H887" i="1"/>
  <c r="H674" i="1"/>
  <c r="H203" i="1"/>
  <c r="H306" i="1"/>
  <c r="H199" i="1"/>
  <c r="H386" i="1"/>
  <c r="H262" i="1"/>
  <c r="H1147" i="1"/>
  <c r="H525" i="1"/>
  <c r="H129" i="1"/>
  <c r="H774" i="1"/>
  <c r="H85" i="1"/>
  <c r="H903" i="1"/>
  <c r="H1081" i="1"/>
  <c r="H760" i="1"/>
  <c r="H909" i="1"/>
  <c r="H767" i="1"/>
  <c r="H253" i="1"/>
  <c r="H926" i="1"/>
  <c r="H1402" i="1"/>
  <c r="H1377" i="1"/>
  <c r="H1226" i="1"/>
  <c r="H1255" i="1"/>
  <c r="H585" i="1"/>
  <c r="H725" i="1"/>
  <c r="H1022" i="1"/>
  <c r="H259" i="1"/>
  <c r="H1136" i="1"/>
  <c r="H967" i="1"/>
  <c r="H1012" i="1"/>
  <c r="H1117" i="1"/>
  <c r="H1285" i="1"/>
  <c r="H140" i="1"/>
  <c r="H70" i="1"/>
  <c r="H878" i="1"/>
  <c r="H411" i="1"/>
  <c r="H476" i="1"/>
  <c r="H54" i="1"/>
  <c r="H363" i="1"/>
  <c r="H1266" i="1"/>
  <c r="H43" i="1"/>
  <c r="H843" i="1"/>
  <c r="H1230" i="1"/>
  <c r="H582" i="1"/>
  <c r="H1380" i="1"/>
  <c r="H1020" i="1"/>
  <c r="H837" i="1"/>
  <c r="H1298" i="1"/>
  <c r="H984" i="1"/>
  <c r="H1130" i="1"/>
  <c r="H771" i="1"/>
  <c r="H1076" i="1"/>
  <c r="H350" i="1"/>
  <c r="H335" i="1"/>
  <c r="H1334" i="1"/>
  <c r="H974" i="1"/>
  <c r="H544" i="1"/>
  <c r="H944" i="1"/>
  <c r="H1013" i="1"/>
  <c r="H1403" i="1"/>
  <c r="H681" i="1"/>
  <c r="H1195" i="1"/>
  <c r="H243" i="1"/>
  <c r="H30" i="1"/>
  <c r="H74" i="1"/>
  <c r="H496" i="1"/>
  <c r="H219" i="1"/>
  <c r="H164" i="1"/>
  <c r="H633" i="1"/>
  <c r="H645" i="1"/>
  <c r="H341" i="1"/>
  <c r="H521" i="1"/>
  <c r="H265" i="1"/>
  <c r="H856" i="1"/>
  <c r="H570" i="1"/>
  <c r="H357" i="1"/>
  <c r="H910" i="1"/>
  <c r="H33" i="1"/>
  <c r="H72" i="1"/>
  <c r="H156" i="1"/>
  <c r="H1223" i="1"/>
  <c r="H1096" i="1"/>
  <c r="H816" i="1"/>
  <c r="H605" i="1"/>
  <c r="H998" i="1"/>
  <c r="H277" i="1"/>
  <c r="H303" i="1"/>
  <c r="H3" i="1"/>
  <c r="H898" i="1"/>
  <c r="H1222" i="1"/>
  <c r="H207" i="1"/>
  <c r="H131" i="1"/>
  <c r="H727" i="1"/>
  <c r="H643" i="1"/>
  <c r="H12" i="1"/>
  <c r="H533" i="1"/>
  <c r="H233" i="1"/>
  <c r="H1310" i="1"/>
  <c r="H45" i="1"/>
  <c r="H339" i="1"/>
  <c r="H456" i="1"/>
  <c r="H460" i="1"/>
  <c r="H595" i="1"/>
  <c r="H1390" i="1"/>
  <c r="H1060" i="1"/>
  <c r="H545" i="1"/>
  <c r="H1305" i="1"/>
  <c r="H1132" i="1"/>
  <c r="H658" i="1"/>
  <c r="H1139" i="1"/>
  <c r="H1189" i="1"/>
  <c r="H1369" i="1"/>
  <c r="H242" i="1"/>
  <c r="H1163" i="1"/>
  <c r="H546" i="1"/>
  <c r="H1161" i="1"/>
  <c r="H58" i="1"/>
  <c r="H484" i="1"/>
  <c r="H547" i="1"/>
  <c r="H713" i="1"/>
  <c r="H1034" i="1"/>
  <c r="H1127" i="1"/>
  <c r="H863" i="1"/>
  <c r="H384" i="1"/>
  <c r="H737" i="1"/>
  <c r="H781" i="1"/>
  <c r="H37" i="1"/>
  <c r="H316" i="1"/>
  <c r="H1391" i="1"/>
  <c r="H806" i="1"/>
  <c r="H1202" i="1"/>
  <c r="H853" i="1"/>
  <c r="H177" i="1"/>
  <c r="H1216" i="1"/>
  <c r="H1050" i="1"/>
  <c r="H1037" i="1"/>
  <c r="H667" i="1"/>
  <c r="H1375" i="1"/>
  <c r="H937" i="1"/>
  <c r="H548" i="1"/>
  <c r="H748" i="1"/>
  <c r="H639" i="1"/>
  <c r="H213" i="1"/>
  <c r="H1149" i="1"/>
  <c r="H710" i="1"/>
  <c r="H40" i="1"/>
  <c r="H621" i="1"/>
  <c r="H127" i="1"/>
  <c r="H184" i="1"/>
  <c r="H1221" i="1"/>
  <c r="H438" i="1"/>
  <c r="H1209" i="1"/>
  <c r="H1133" i="1"/>
  <c r="H1339" i="1"/>
  <c r="H858" i="1"/>
  <c r="H912" i="1"/>
  <c r="H1135" i="1"/>
  <c r="H221" i="1"/>
  <c r="H1350" i="1"/>
  <c r="H169" i="1"/>
  <c r="H91" i="1"/>
  <c r="H652" i="1"/>
  <c r="H519" i="1"/>
  <c r="H51" i="1"/>
  <c r="H111" i="1"/>
  <c r="H1313" i="1"/>
  <c r="H260" i="1"/>
  <c r="H1314" i="1"/>
  <c r="H1364" i="1"/>
  <c r="H353" i="1"/>
  <c r="H793" i="1"/>
  <c r="H753" i="1"/>
  <c r="H298" i="1"/>
  <c r="H155" i="1"/>
  <c r="H240" i="1"/>
  <c r="H103" i="1"/>
  <c r="H980" i="1"/>
  <c r="H1358" i="1"/>
  <c r="H1029" i="1"/>
  <c r="H1292" i="1"/>
  <c r="H379" i="1"/>
  <c r="H1382" i="1"/>
  <c r="H1035" i="1"/>
  <c r="H278" i="1"/>
  <c r="H700" i="1"/>
  <c r="H413" i="1"/>
  <c r="H798" i="1"/>
  <c r="H1154" i="1"/>
  <c r="H479" i="1"/>
  <c r="H439" i="1"/>
  <c r="H946" i="1"/>
  <c r="H1212" i="1"/>
  <c r="H1206" i="1"/>
  <c r="H418" i="1"/>
  <c r="H1177" i="1"/>
  <c r="H736" i="1"/>
  <c r="H936" i="1"/>
  <c r="H299" i="1"/>
  <c r="H446" i="1"/>
  <c r="H67" i="1"/>
  <c r="H1207" i="1"/>
  <c r="H9" i="1"/>
  <c r="H835" i="1"/>
  <c r="H687" i="1"/>
  <c r="H482" i="1"/>
  <c r="H623" i="1"/>
  <c r="H718" i="1"/>
  <c r="H393" i="1"/>
  <c r="H375" i="1"/>
  <c r="H1016" i="1"/>
  <c r="H686" i="1"/>
  <c r="H1075" i="1"/>
  <c r="H722" i="1"/>
  <c r="H1398" i="1"/>
  <c r="H1297" i="1"/>
  <c r="H726" i="1"/>
  <c r="H502" i="1"/>
  <c r="H1000" i="1"/>
  <c r="H1031" i="1"/>
  <c r="H1061" i="1"/>
  <c r="H406" i="1"/>
  <c r="H1173" i="1"/>
  <c r="H1169" i="1"/>
  <c r="H1279" i="1"/>
  <c r="H148" i="1"/>
  <c r="H295" i="1"/>
  <c r="H1356" i="1"/>
  <c r="H1097" i="1"/>
  <c r="H318" i="1"/>
  <c r="H715" i="1"/>
  <c r="H415" i="1"/>
  <c r="H427" i="1"/>
  <c r="H900" i="1"/>
  <c r="H1087" i="1"/>
  <c r="H747" i="1"/>
  <c r="H561" i="1"/>
  <c r="H245" i="1"/>
  <c r="H1093" i="1"/>
  <c r="H1242" i="1"/>
  <c r="H1308" i="1"/>
  <c r="H925" i="1"/>
  <c r="H490" i="1"/>
  <c r="H214" i="1"/>
  <c r="H196" i="1"/>
  <c r="H968" i="1"/>
  <c r="H636" i="1"/>
  <c r="H600" i="1"/>
  <c r="H961" i="1"/>
  <c r="H22" i="1"/>
  <c r="H488" i="1"/>
  <c r="H531" i="1"/>
  <c r="H1005" i="1"/>
  <c r="H465" i="1"/>
  <c r="H1347" i="1"/>
  <c r="H470" i="1"/>
  <c r="H336" i="1"/>
  <c r="H833" i="1"/>
  <c r="H76" i="1"/>
  <c r="H332" i="1"/>
  <c r="H495" i="1"/>
  <c r="H108" i="1"/>
  <c r="H762" i="1"/>
  <c r="H1286" i="1"/>
  <c r="H558" i="1"/>
  <c r="H395" i="1"/>
  <c r="H808" i="1"/>
  <c r="H870" i="1"/>
  <c r="H677" i="1"/>
  <c r="H714" i="1"/>
  <c r="H565" i="1"/>
  <c r="H786" i="1"/>
  <c r="H587" i="1"/>
  <c r="H787" i="1"/>
  <c r="H844" i="1"/>
  <c r="H1072" i="1"/>
  <c r="H374" i="1"/>
  <c r="H141" i="1"/>
  <c r="H594" i="1"/>
  <c r="H308" i="1"/>
  <c r="H995" i="1"/>
  <c r="H1044" i="1"/>
  <c r="H941" i="1"/>
  <c r="H1122" i="1"/>
  <c r="H47" i="1"/>
  <c r="H807" i="1"/>
  <c r="H578" i="1"/>
  <c r="H1049" i="1"/>
  <c r="H566" i="1"/>
  <c r="H556" i="1"/>
  <c r="H819" i="1"/>
  <c r="H920" i="1"/>
  <c r="H845" i="1"/>
  <c r="H1138" i="1"/>
  <c r="H6" i="1"/>
  <c r="H663" i="1"/>
  <c r="H1371" i="1"/>
  <c r="H800" i="1"/>
  <c r="H987" i="1"/>
  <c r="H1276" i="1"/>
  <c r="H649" i="1"/>
  <c r="H216" i="1"/>
  <c r="H597" i="1"/>
  <c r="H370" i="1"/>
  <c r="H601" i="1"/>
  <c r="H965" i="1"/>
  <c r="H1263" i="1"/>
  <c r="H310" i="1"/>
  <c r="H134" i="1"/>
  <c r="H27" i="1"/>
  <c r="H1137" i="1"/>
  <c r="H692" i="1"/>
  <c r="H15" i="1"/>
  <c r="H1062" i="1"/>
  <c r="H1284" i="1"/>
  <c r="H716" i="1"/>
  <c r="H884" i="1"/>
  <c r="H1332" i="1"/>
  <c r="H236" i="1"/>
  <c r="H272" i="1"/>
  <c r="H615" i="1"/>
  <c r="H189" i="1"/>
  <c r="H1409" i="1"/>
  <c r="H616" i="1"/>
  <c r="H1174" i="1"/>
  <c r="H1253" i="1"/>
  <c r="H758" i="1"/>
  <c r="H113" i="1"/>
  <c r="H447" i="1"/>
  <c r="H1040" i="1"/>
  <c r="H1303" i="1"/>
  <c r="H574" i="1"/>
  <c r="H188" i="1"/>
  <c r="H629" i="1"/>
  <c r="H89" i="1"/>
  <c r="H1345" i="1"/>
  <c r="H81" i="1"/>
  <c r="H231" i="1"/>
  <c r="H498" i="1"/>
  <c r="H780" i="1"/>
  <c r="H1159" i="1"/>
  <c r="H444" i="1"/>
  <c r="H1070" i="1"/>
  <c r="H467" i="1"/>
  <c r="H149" i="1"/>
  <c r="H612" i="1"/>
  <c r="H419" i="1"/>
  <c r="H284" i="1"/>
  <c r="H982" i="1"/>
  <c r="H675" i="1"/>
  <c r="H1254" i="1"/>
  <c r="H1233" i="1"/>
  <c r="H510" i="1"/>
  <c r="H916" i="1"/>
  <c r="H805" i="1"/>
  <c r="H654" i="1"/>
  <c r="H351" i="1"/>
  <c r="H948" i="1"/>
  <c r="H999" i="1"/>
  <c r="H953" i="1"/>
  <c r="H670" i="1"/>
  <c r="H202" i="1"/>
  <c r="H1220" i="1"/>
  <c r="H478" i="1"/>
  <c r="H23" i="1"/>
  <c r="H860" i="1"/>
  <c r="H270" i="1"/>
  <c r="H511" i="1"/>
  <c r="H120" i="1"/>
  <c r="H838" i="1"/>
  <c r="H885" i="1"/>
  <c r="H1204" i="1"/>
  <c r="H970" i="1"/>
  <c r="H137" i="1"/>
  <c r="H95" i="1"/>
  <c r="H742" i="1"/>
  <c r="H227" i="1"/>
  <c r="H1155" i="1"/>
  <c r="H390" i="1"/>
  <c r="H276" i="1"/>
  <c r="H57" i="1"/>
  <c r="H1395" i="1"/>
  <c r="H1190" i="1"/>
  <c r="H126" i="1"/>
  <c r="H1113" i="1"/>
  <c r="H19" i="1"/>
  <c r="H1239" i="1"/>
  <c r="H846" i="1"/>
  <c r="H978" i="1"/>
  <c r="H1323" i="1"/>
  <c r="H62" i="1"/>
  <c r="H1392" i="1"/>
  <c r="H402" i="1"/>
  <c r="H403" i="1"/>
  <c r="H754" i="1"/>
  <c r="H104" i="1"/>
  <c r="H1228" i="1"/>
  <c r="H181" i="1"/>
  <c r="H598" i="1"/>
  <c r="H604" i="1"/>
  <c r="H1299" i="1"/>
  <c r="H1187" i="1"/>
  <c r="H871" i="1"/>
  <c r="H79" i="1"/>
  <c r="H146" i="1"/>
  <c r="H342" i="1"/>
  <c r="H879" i="1"/>
  <c r="H829" i="1"/>
  <c r="H797" i="1"/>
  <c r="H324" i="1"/>
  <c r="H972" i="1"/>
  <c r="H99" i="1"/>
  <c r="H707" i="1"/>
  <c r="H757" i="1"/>
  <c r="H699" i="1"/>
  <c r="H1291" i="1"/>
  <c r="H185" i="1"/>
  <c r="H940" i="1"/>
  <c r="H1353" i="1"/>
  <c r="H1104" i="1"/>
  <c r="H930" i="1"/>
  <c r="H1328" i="1"/>
  <c r="H864" i="1"/>
  <c r="H657" i="1"/>
  <c r="H1069" i="1"/>
  <c r="H1170" i="1"/>
  <c r="H684" i="1"/>
  <c r="H1024" i="1"/>
  <c r="H440" i="1"/>
  <c r="H1361" i="1"/>
  <c r="H1333" i="1"/>
  <c r="H293" i="1"/>
  <c r="H116" i="1"/>
  <c r="H529" i="1"/>
  <c r="H883" i="1"/>
  <c r="H1172" i="1"/>
  <c r="H432" i="1"/>
  <c r="H472" i="1"/>
  <c r="H167" i="1"/>
  <c r="H1241" i="1"/>
  <c r="H388" i="1"/>
  <c r="H509" i="1"/>
  <c r="H321" i="1"/>
  <c r="H504" i="1"/>
  <c r="H289" i="1"/>
  <c r="H409" i="1"/>
  <c r="H822" i="1"/>
  <c r="H1001" i="1"/>
  <c r="H1112" i="1"/>
  <c r="H296" i="1"/>
  <c r="H1410" i="1"/>
  <c r="H222" i="1"/>
  <c r="H1027" i="1"/>
  <c r="H455" i="1"/>
  <c r="H661" i="1"/>
  <c r="H1321" i="1"/>
  <c r="H902" i="1"/>
  <c r="H165" i="1"/>
  <c r="H358" i="1"/>
  <c r="H1164" i="1"/>
  <c r="H387" i="1"/>
  <c r="H283" i="1"/>
  <c r="H584" i="1"/>
  <c r="H794" i="1"/>
  <c r="H1261" i="1"/>
  <c r="H175" i="1"/>
  <c r="H364" i="1"/>
  <c r="H1272" i="1"/>
  <c r="H1326" i="1"/>
  <c r="H1065" i="1"/>
  <c r="H1094" i="1"/>
  <c r="H893" i="1"/>
  <c r="H673" i="1"/>
  <c r="H205" i="1"/>
  <c r="H300" i="1"/>
  <c r="H195" i="1"/>
  <c r="H389" i="1"/>
  <c r="H255" i="1"/>
  <c r="H1148" i="1"/>
  <c r="H508" i="1"/>
  <c r="H128" i="1"/>
  <c r="H772" i="1"/>
  <c r="H80" i="1"/>
  <c r="H908" i="1"/>
  <c r="H1082" i="1"/>
  <c r="H768" i="1"/>
  <c r="H913" i="1"/>
  <c r="H755" i="1"/>
  <c r="H251" i="1"/>
  <c r="H927" i="1"/>
  <c r="H1404" i="1"/>
  <c r="H1373" i="1"/>
  <c r="H1231" i="1"/>
  <c r="H1258" i="1"/>
  <c r="H583" i="1"/>
  <c r="H733" i="1"/>
  <c r="H1017" i="1"/>
  <c r="H263" i="1"/>
  <c r="H1118" i="1"/>
  <c r="H963" i="1"/>
  <c r="H1008" i="1"/>
  <c r="H1102" i="1"/>
  <c r="H1281" i="1"/>
  <c r="H144" i="1"/>
  <c r="H69" i="1"/>
  <c r="H877" i="1"/>
  <c r="H420" i="1"/>
  <c r="H453" i="1"/>
  <c r="H53" i="1"/>
  <c r="H362" i="1"/>
  <c r="H1268" i="1"/>
  <c r="H41" i="1"/>
  <c r="H825" i="1"/>
  <c r="H1246" i="1"/>
  <c r="H575" i="1"/>
  <c r="H1378" i="1"/>
  <c r="H1021" i="1"/>
  <c r="H832" i="1"/>
  <c r="H1273" i="1"/>
  <c r="H931" i="1"/>
  <c r="H1129" i="1"/>
  <c r="H770" i="1"/>
  <c r="H1085" i="1"/>
  <c r="H330" i="1"/>
  <c r="H343" i="1"/>
  <c r="H1329" i="1"/>
  <c r="H969" i="1"/>
  <c r="H551" i="1"/>
  <c r="H938" i="1"/>
  <c r="H994" i="1"/>
  <c r="H1405" i="1"/>
  <c r="H682" i="1"/>
  <c r="H1196" i="1"/>
  <c r="H250" i="1"/>
  <c r="H29" i="1"/>
  <c r="H78" i="1"/>
  <c r="H481" i="1"/>
  <c r="H237" i="1"/>
  <c r="H157" i="1"/>
  <c r="H634" i="1"/>
  <c r="H651" i="1"/>
  <c r="H327" i="1"/>
  <c r="H517" i="1"/>
  <c r="H266" i="1"/>
  <c r="H857" i="1"/>
  <c r="H569" i="1"/>
  <c r="H356" i="1"/>
  <c r="H906" i="1"/>
  <c r="H34" i="1"/>
  <c r="H73" i="1"/>
  <c r="H147" i="1"/>
  <c r="H1232" i="1"/>
  <c r="H1089" i="1"/>
  <c r="H811" i="1"/>
  <c r="H607" i="1"/>
  <c r="H990" i="1"/>
  <c r="H275" i="1"/>
  <c r="H304" i="1"/>
  <c r="H2" i="1"/>
  <c r="H815" i="1"/>
  <c r="H1224" i="1"/>
  <c r="H212" i="1"/>
  <c r="H132" i="1"/>
  <c r="H721" i="1"/>
  <c r="H646" i="1"/>
  <c r="H11" i="1"/>
  <c r="H534" i="1"/>
  <c r="H234" i="1"/>
  <c r="H1318" i="1"/>
  <c r="H42" i="1"/>
  <c r="H340" i="1"/>
  <c r="H454" i="1"/>
  <c r="H463" i="1"/>
  <c r="H591" i="1"/>
  <c r="H1388" i="1"/>
  <c r="H1052" i="1"/>
  <c r="H532" i="1"/>
  <c r="H1304" i="1"/>
  <c r="H1088" i="1"/>
  <c r="H650" i="1"/>
  <c r="H1141" i="1"/>
  <c r="H1191" i="1"/>
  <c r="H1366" i="1"/>
  <c r="H238" i="1"/>
  <c r="H1166" i="1"/>
  <c r="H564" i="1"/>
  <c r="H1182" i="1"/>
  <c r="H56" i="1"/>
  <c r="H480" i="1"/>
  <c r="H538" i="1"/>
  <c r="H706" i="1"/>
  <c r="H1015" i="1"/>
  <c r="H1125" i="1"/>
  <c r="H899" i="1"/>
  <c r="H381" i="1"/>
  <c r="H735" i="1"/>
  <c r="H776" i="1"/>
  <c r="H35" i="1"/>
  <c r="H311" i="1"/>
  <c r="H1387" i="1"/>
  <c r="H809" i="1"/>
  <c r="H1193" i="1"/>
  <c r="H855" i="1"/>
  <c r="H173" i="1"/>
  <c r="H1210" i="1"/>
  <c r="H1046" i="1"/>
  <c r="H1063" i="1"/>
  <c r="H668" i="1"/>
  <c r="H1376" i="1"/>
  <c r="H935" i="1"/>
  <c r="H536" i="1"/>
  <c r="H745" i="1"/>
  <c r="H622" i="1"/>
  <c r="H208" i="1"/>
  <c r="H1143" i="1"/>
  <c r="H708" i="1"/>
  <c r="H38" i="1"/>
  <c r="H613" i="1"/>
  <c r="H122" i="1"/>
  <c r="H179" i="1"/>
  <c r="H1219" i="1"/>
  <c r="H441" i="1"/>
  <c r="H1214" i="1"/>
  <c r="H1128" i="1"/>
  <c r="H1340" i="1"/>
  <c r="H859" i="1"/>
  <c r="H901" i="1"/>
  <c r="H1103" i="1"/>
  <c r="H218" i="1"/>
  <c r="H1348" i="1"/>
  <c r="H161" i="1"/>
  <c r="H92" i="1"/>
  <c r="H642" i="1"/>
  <c r="H518" i="1"/>
  <c r="H50" i="1"/>
  <c r="H112" i="1"/>
  <c r="H1315" i="1"/>
  <c r="H261" i="1"/>
  <c r="H1316" i="1"/>
  <c r="H1370" i="1"/>
  <c r="H354" i="1"/>
  <c r="H792" i="1"/>
  <c r="H739" i="1"/>
  <c r="H297" i="1"/>
  <c r="H159" i="1"/>
  <c r="H241" i="1"/>
  <c r="H105" i="1"/>
  <c r="H973" i="1"/>
  <c r="H1359" i="1"/>
  <c r="H1033" i="1"/>
  <c r="H1293" i="1"/>
  <c r="H373" i="1"/>
  <c r="H1383" i="1"/>
  <c r="H1039" i="1"/>
  <c r="H271" i="1"/>
  <c r="H688" i="1"/>
  <c r="H400" i="1"/>
  <c r="H769" i="1"/>
  <c r="H1194" i="1"/>
  <c r="H442" i="1"/>
  <c r="H443" i="1"/>
  <c r="H949" i="1"/>
  <c r="H1203" i="1"/>
  <c r="H1245" i="1"/>
  <c r="H417" i="1"/>
  <c r="H1150" i="1"/>
  <c r="H704" i="1"/>
  <c r="H939" i="1"/>
  <c r="H312" i="1"/>
  <c r="H449" i="1"/>
  <c r="H65" i="1"/>
  <c r="H1205" i="1"/>
  <c r="H8" i="1"/>
  <c r="H821" i="1"/>
  <c r="H696" i="1"/>
  <c r="H489" i="1"/>
  <c r="H626" i="1"/>
  <c r="H720" i="1"/>
  <c r="H425" i="1"/>
  <c r="H372" i="1"/>
  <c r="H1036" i="1"/>
  <c r="H695" i="1"/>
  <c r="H1048" i="1"/>
  <c r="H750" i="1"/>
  <c r="H1384" i="1"/>
  <c r="H1296" i="1"/>
  <c r="H730" i="1"/>
  <c r="H505" i="1"/>
  <c r="H997" i="1"/>
  <c r="H1028" i="1"/>
  <c r="H1165" i="1"/>
  <c r="H394" i="1"/>
  <c r="H1175" i="1"/>
  <c r="H1107" i="1"/>
  <c r="H1280" i="1"/>
  <c r="H151" i="1"/>
  <c r="H281" i="1"/>
  <c r="H1355" i="1"/>
  <c r="H1109" i="1"/>
  <c r="H314" i="1"/>
  <c r="H717" i="1"/>
  <c r="H399" i="1"/>
  <c r="H426" i="1"/>
  <c r="H915" i="1"/>
  <c r="H1083" i="1"/>
  <c r="H743" i="1"/>
  <c r="H549" i="1"/>
  <c r="H235" i="1"/>
  <c r="H1092" i="1"/>
  <c r="H1235" i="1"/>
  <c r="H1309" i="1"/>
  <c r="H874" i="1"/>
  <c r="H501" i="1"/>
  <c r="H211" i="1"/>
  <c r="H194" i="1"/>
  <c r="H989" i="1"/>
  <c r="H635" i="1"/>
  <c r="H602" i="1"/>
  <c r="H960" i="1"/>
  <c r="H17" i="1"/>
  <c r="H491" i="1"/>
  <c r="H528" i="1"/>
  <c r="H971" i="1"/>
  <c r="H475" i="1"/>
  <c r="H1346" i="1"/>
  <c r="H462" i="1"/>
  <c r="H337" i="1"/>
  <c r="H834" i="1"/>
  <c r="H77" i="1"/>
  <c r="H333" i="1"/>
  <c r="H487" i="1"/>
  <c r="H109" i="1"/>
  <c r="H761" i="1"/>
  <c r="H1283" i="1"/>
  <c r="H555" i="1"/>
  <c r="H407" i="1"/>
  <c r="H867" i="1"/>
  <c r="H865" i="1"/>
  <c r="H676" i="1"/>
  <c r="H711" i="1"/>
  <c r="H563" i="1"/>
  <c r="H784" i="1"/>
  <c r="H586" i="1"/>
  <c r="H773" i="1"/>
  <c r="H852" i="1"/>
  <c r="H1073" i="1"/>
  <c r="H376" i="1"/>
  <c r="H145" i="1"/>
  <c r="H592" i="1"/>
  <c r="H305" i="1"/>
  <c r="H993" i="1"/>
  <c r="H1041" i="1"/>
  <c r="H975" i="1"/>
  <c r="H1151" i="1"/>
  <c r="H48" i="1"/>
  <c r="H847" i="1"/>
  <c r="H571" i="1"/>
  <c r="H1047" i="1"/>
  <c r="H557" i="1"/>
  <c r="H572" i="1"/>
  <c r="H830" i="1"/>
  <c r="H919" i="1"/>
  <c r="H880" i="1"/>
  <c r="H1123" i="1"/>
  <c r="H5" i="1"/>
  <c r="H662" i="1"/>
  <c r="H1372" i="1"/>
  <c r="H790" i="1"/>
  <c r="H996" i="1"/>
  <c r="H1275" i="1"/>
  <c r="H550" i="1"/>
  <c r="H217" i="1"/>
  <c r="H593" i="1"/>
  <c r="H368" i="1"/>
  <c r="H603" i="1"/>
  <c r="H956" i="1"/>
  <c r="H1257" i="1"/>
  <c r="H307" i="1"/>
  <c r="H135" i="1"/>
  <c r="H28" i="1"/>
  <c r="H1152" i="1"/>
  <c r="H693" i="1"/>
  <c r="H16" i="1"/>
  <c r="H1054" i="1"/>
  <c r="O10" i="3" l="1"/>
  <c r="P9" i="3" s="1"/>
  <c r="N10" i="3"/>
  <c r="P8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2BD5DA-B41B-480F-82A5-A893488A8917}" keepAlive="1" name="Zapytanie — gpw" description="Połączenie z zapytaniem „gpw” w skoroszycie." type="5" refreshedVersion="8" background="1" saveData="1">
    <dbPr connection="Provider=Microsoft.Mashup.OleDb.1;Data Source=$Workbook$;Location=gpw;Extended Properties=&quot;&quot;" command="SELECT * FROM [gpw]"/>
  </connection>
  <connection id="2" xr16:uid="{D398D1B9-563D-46DF-B5AA-7AAC66329672}" keepAlive="1" name="Zapytanie — gpw (2)" description="Połączenie z zapytaniem „gpw (2)” w skoroszycie." type="5" refreshedVersion="8" background="1" saveData="1">
    <dbPr connection="Provider=Microsoft.Mashup.OleDb.1;Data Source=$Workbook$;Location=&quot;gpw (2)&quot;;Extended Properties=&quot;&quot;" command="SELECT * FROM [gpw (2)]"/>
  </connection>
  <connection id="3" xr16:uid="{B699A791-3F62-46A3-ABB1-370AA5C58000}" keepAlive="1" name="Zapytanie — gpw (3)" description="Połączenie z zapytaniem „gpw (3)” w skoroszycie." type="5" refreshedVersion="8" background="1" saveData="1">
    <dbPr connection="Provider=Microsoft.Mashup.OleDb.1;Data Source=$Workbook$;Location=&quot;gpw (3)&quot;;Extended Properties=&quot;&quot;" command="SELECT * FROM [gpw (3)]"/>
  </connection>
</connections>
</file>

<file path=xl/sharedStrings.xml><?xml version="1.0" encoding="utf-8"?>
<sst xmlns="http://schemas.openxmlformats.org/spreadsheetml/2006/main" count="23545" uniqueCount="964">
  <si>
    <t>data</t>
  </si>
  <si>
    <t>nazwa</t>
  </si>
  <si>
    <t>ISIN</t>
  </si>
  <si>
    <t>kurs_zamkniecia</t>
  </si>
  <si>
    <t>wolumen</t>
  </si>
  <si>
    <t>obrot</t>
  </si>
  <si>
    <t>pakiet_wig</t>
  </si>
  <si>
    <t>Column1</t>
  </si>
  <si>
    <t>_1</t>
  </si>
  <si>
    <t>_2</t>
  </si>
  <si>
    <t>_3</t>
  </si>
  <si>
    <t>06MAGNA</t>
  </si>
  <si>
    <t>PLNFI0600010</t>
  </si>
  <si>
    <t/>
  </si>
  <si>
    <t>08OCTAVA</t>
  </si>
  <si>
    <t>PLNFI0800016</t>
  </si>
  <si>
    <t>4FUNMEDIA</t>
  </si>
  <si>
    <t>PL4FNMD00013</t>
  </si>
  <si>
    <t>ABCDATA</t>
  </si>
  <si>
    <t>PLABCDT00014</t>
  </si>
  <si>
    <t>ABMSOLID</t>
  </si>
  <si>
    <t>PLABMSD00015</t>
  </si>
  <si>
    <t>ABPL</t>
  </si>
  <si>
    <t>PLAB00000019</t>
  </si>
  <si>
    <t>ACAUTOGAZ</t>
  </si>
  <si>
    <t>PLACSA000014</t>
  </si>
  <si>
    <t>ACE</t>
  </si>
  <si>
    <t>LU0299378421</t>
  </si>
  <si>
    <t>ACTION</t>
  </si>
  <si>
    <t>PLACTIN00018</t>
  </si>
  <si>
    <t>ADVADIS</t>
  </si>
  <si>
    <t>PLMBRST00015</t>
  </si>
  <si>
    <t>AGORA</t>
  </si>
  <si>
    <t>PLAGORA00067</t>
  </si>
  <si>
    <t>AGROTON</t>
  </si>
  <si>
    <t>CY0101062111</t>
  </si>
  <si>
    <t>AGROWILL</t>
  </si>
  <si>
    <t>LT0000127466</t>
  </si>
  <si>
    <t>ALCHEMIA</t>
  </si>
  <si>
    <t>PLGRBRN00012</t>
  </si>
  <si>
    <t>ALIOR</t>
  </si>
  <si>
    <t>PLALIOR00045</t>
  </si>
  <si>
    <t>ALMA</t>
  </si>
  <si>
    <t>PLKRCHM00015</t>
  </si>
  <si>
    <t>ALTA</t>
  </si>
  <si>
    <t>PLTRNSU00013</t>
  </si>
  <si>
    <t>ALTERCO</t>
  </si>
  <si>
    <t>PLSRBEX00014</t>
  </si>
  <si>
    <t>ALTUSTFI</t>
  </si>
  <si>
    <t>PLATTFI00018</t>
  </si>
  <si>
    <t>ALUMETAL</t>
  </si>
  <si>
    <t>PLALMTL00023</t>
  </si>
  <si>
    <t>AMBRA</t>
  </si>
  <si>
    <t>PLAMBRA00013</t>
  </si>
  <si>
    <t>AMICA</t>
  </si>
  <si>
    <t>PLAMICA00010</t>
  </si>
  <si>
    <t>AMPLI</t>
  </si>
  <si>
    <t>PLAMPLI00019</t>
  </si>
  <si>
    <t>AMREST</t>
  </si>
  <si>
    <t>NL0000474351</t>
  </si>
  <si>
    <t>APATOR</t>
  </si>
  <si>
    <t>PLAPATR00018</t>
  </si>
  <si>
    <t>APLISENS</t>
  </si>
  <si>
    <t>PLAPLS000016</t>
  </si>
  <si>
    <t>ARCTIC</t>
  </si>
  <si>
    <t>PLARTPR00012</t>
  </si>
  <si>
    <t>ARCUS</t>
  </si>
  <si>
    <t>PLARCUS00040</t>
  </si>
  <si>
    <t>ARTERIA</t>
  </si>
  <si>
    <t>PLARTER00016</t>
  </si>
  <si>
    <t>ASBIS</t>
  </si>
  <si>
    <t>CY1000031710</t>
  </si>
  <si>
    <t>ASSECOBS</t>
  </si>
  <si>
    <t>PLABS0000018</t>
  </si>
  <si>
    <t>ASSECOPOL</t>
  </si>
  <si>
    <t>PLSOFTB00016</t>
  </si>
  <si>
    <t>ASSECOSEE</t>
  </si>
  <si>
    <t>PLASSEE00014</t>
  </si>
  <si>
    <t>ASSECOSLO</t>
  </si>
  <si>
    <t>SK1120009230</t>
  </si>
  <si>
    <t>ASTARTA</t>
  </si>
  <si>
    <t>NL0000686509</t>
  </si>
  <si>
    <t>ATENDE</t>
  </si>
  <si>
    <t>PLATMSI00016</t>
  </si>
  <si>
    <t>ATLANTAPL</t>
  </si>
  <si>
    <t>PLATLPL00018</t>
  </si>
  <si>
    <t>ATLANTIS</t>
  </si>
  <si>
    <t>PLATLNT00016</t>
  </si>
  <si>
    <t>ATLASEST</t>
  </si>
  <si>
    <t>GB00B0WDBP88</t>
  </si>
  <si>
    <t>ATM</t>
  </si>
  <si>
    <t>PLATMSA00013</t>
  </si>
  <si>
    <t>ATMGRUPA</t>
  </si>
  <si>
    <t>PLATM0000021</t>
  </si>
  <si>
    <t>ATREM</t>
  </si>
  <si>
    <t>PLATREM00017</t>
  </si>
  <si>
    <t>AVIAAML</t>
  </si>
  <si>
    <t>LT0000128555</t>
  </si>
  <si>
    <t>AVIASG</t>
  </si>
  <si>
    <t>LT0000128381</t>
  </si>
  <si>
    <t>AWBUD</t>
  </si>
  <si>
    <t>PLINSTL00011</t>
  </si>
  <si>
    <t>B3SYSTEM</t>
  </si>
  <si>
    <t>PLBSSTM00013</t>
  </si>
  <si>
    <t>BAKALLAND</t>
  </si>
  <si>
    <t>PLBKLND00017</t>
  </si>
  <si>
    <t>BALTONA</t>
  </si>
  <si>
    <t>PLBALTN00014</t>
  </si>
  <si>
    <t>BANKBPH</t>
  </si>
  <si>
    <t>PLBPH0000019</t>
  </si>
  <si>
    <t>BBIDEV</t>
  </si>
  <si>
    <t>PLNFI1200018</t>
  </si>
  <si>
    <t>BEDZIN</t>
  </si>
  <si>
    <t>PLECBDZ00013</t>
  </si>
  <si>
    <t>BENEFIT</t>
  </si>
  <si>
    <t>PLBNFTS00018</t>
  </si>
  <si>
    <t>BERLING</t>
  </si>
  <si>
    <t>PLBRLNG00015</t>
  </si>
  <si>
    <t>BEST</t>
  </si>
  <si>
    <t>PLBEST000010</t>
  </si>
  <si>
    <t>BETACOM</t>
  </si>
  <si>
    <t>PLBTCOM00016</t>
  </si>
  <si>
    <t>BGZ</t>
  </si>
  <si>
    <t>PLBGZ0000010</t>
  </si>
  <si>
    <t>BIOTON</t>
  </si>
  <si>
    <t>PLBIOTN00029</t>
  </si>
  <si>
    <t>BIPROMET</t>
  </si>
  <si>
    <t>PLBPRMT00011</t>
  </si>
  <si>
    <t>BLACKLION</t>
  </si>
  <si>
    <t>PLNFI0400015</t>
  </si>
  <si>
    <t>BMPAG</t>
  </si>
  <si>
    <t>DE0003304200</t>
  </si>
  <si>
    <t>BNPPL</t>
  </si>
  <si>
    <t>PLPPAB000011</t>
  </si>
  <si>
    <t>BOGDANKA</t>
  </si>
  <si>
    <t>PLLWBGD00016</t>
  </si>
  <si>
    <t>BORYSZEW</t>
  </si>
  <si>
    <t>PLBRSZW00011</t>
  </si>
  <si>
    <t>BOS</t>
  </si>
  <si>
    <t>PLBOS0000019</t>
  </si>
  <si>
    <t>BOWIM</t>
  </si>
  <si>
    <t>PLBOWM000019</t>
  </si>
  <si>
    <t>BRIJU</t>
  </si>
  <si>
    <t>PLBRIJU00010</t>
  </si>
  <si>
    <t>BSCDRUK</t>
  </si>
  <si>
    <t>PLBSCDO00017</t>
  </si>
  <si>
    <t>BUDIMEX</t>
  </si>
  <si>
    <t>PLBUDMX00013</t>
  </si>
  <si>
    <t>BUDOPOL</t>
  </si>
  <si>
    <t>PLBDPWR00014</t>
  </si>
  <si>
    <t>BUMECH</t>
  </si>
  <si>
    <t>PLBMECH00012</t>
  </si>
  <si>
    <t>BUWOG</t>
  </si>
  <si>
    <t>AT00BUWOG001</t>
  </si>
  <si>
    <t>BYTOM</t>
  </si>
  <si>
    <t>PLBYTOM00010</t>
  </si>
  <si>
    <t>BZWBK</t>
  </si>
  <si>
    <t>PLBZ00000044</t>
  </si>
  <si>
    <t>CALATRAVA</t>
  </si>
  <si>
    <t>PLBRSTM00015</t>
  </si>
  <si>
    <t>CAMMEDIA</t>
  </si>
  <si>
    <t>PLCAMMD00032</t>
  </si>
  <si>
    <t>CAPITAL</t>
  </si>
  <si>
    <t>PLCPTLP00015</t>
  </si>
  <si>
    <t>CASHFLOW</t>
  </si>
  <si>
    <t>PLCASHF00018</t>
  </si>
  <si>
    <t>CCC</t>
  </si>
  <si>
    <t>PLCCC0000016</t>
  </si>
  <si>
    <t>CCENERGY</t>
  </si>
  <si>
    <t>PLKAREN00014</t>
  </si>
  <si>
    <t>CDPROJEKT</t>
  </si>
  <si>
    <t>PLOPTTC00011</t>
  </si>
  <si>
    <t>CDRL</t>
  </si>
  <si>
    <t>PLCDRL000043</t>
  </si>
  <si>
    <t>CELTIC</t>
  </si>
  <si>
    <t>PLCELPD00013</t>
  </si>
  <si>
    <t>CEZ</t>
  </si>
  <si>
    <t>CZ0005112300</t>
  </si>
  <si>
    <t>CHEMOS</t>
  </si>
  <si>
    <t>PLCHMDW00010</t>
  </si>
  <si>
    <t>CIECH</t>
  </si>
  <si>
    <t>PLCIECH00018</t>
  </si>
  <si>
    <t>CIGAMES</t>
  </si>
  <si>
    <t>PLCTINT00018</t>
  </si>
  <si>
    <t>CNT</t>
  </si>
  <si>
    <t>PLERGPL00014</t>
  </si>
  <si>
    <t>COALENERG</t>
  </si>
  <si>
    <t>LU0646112838</t>
  </si>
  <si>
    <t>COGNOR</t>
  </si>
  <si>
    <t>PLCNTSL00014</t>
  </si>
  <si>
    <t>COLIAN</t>
  </si>
  <si>
    <t>PLJTRZN00011</t>
  </si>
  <si>
    <t>COMARCH</t>
  </si>
  <si>
    <t>PLCOMAR00012</t>
  </si>
  <si>
    <t>COMP</t>
  </si>
  <si>
    <t>PLCMP0000017</t>
  </si>
  <si>
    <t>COMPERIA</t>
  </si>
  <si>
    <t>PLCOMPR00010</t>
  </si>
  <si>
    <t>CORMAY</t>
  </si>
  <si>
    <t>PLCMRAY00029</t>
  </si>
  <si>
    <t>CPGROUP</t>
  </si>
  <si>
    <t>PLCPPRK00037</t>
  </si>
  <si>
    <t>CUBEITG</t>
  </si>
  <si>
    <t>PLMCINT00013</t>
  </si>
  <si>
    <t>CYFRPLSAT</t>
  </si>
  <si>
    <t>PLCFRPT00013</t>
  </si>
  <si>
    <t>CZTOREBKA</t>
  </si>
  <si>
    <t>PLCRWTR00022</t>
  </si>
  <si>
    <t>DEBICA</t>
  </si>
  <si>
    <t>PLDEBCA00016</t>
  </si>
  <si>
    <t>DECORA</t>
  </si>
  <si>
    <t>PLDECOR00013</t>
  </si>
  <si>
    <t>DELKO</t>
  </si>
  <si>
    <t>PLDELKO00019</t>
  </si>
  <si>
    <t>DGA</t>
  </si>
  <si>
    <t>PLDGA0000019</t>
  </si>
  <si>
    <t>DMWDM</t>
  </si>
  <si>
    <t>PLWDM0000029</t>
  </si>
  <si>
    <t>DOMDEV</t>
  </si>
  <si>
    <t>PLDMDVL00012</t>
  </si>
  <si>
    <t>DRAGOWSKI</t>
  </si>
  <si>
    <t>PLADDRG00015</t>
  </si>
  <si>
    <t>DREWEX</t>
  </si>
  <si>
    <t>PLDREWX00012</t>
  </si>
  <si>
    <t>DROP</t>
  </si>
  <si>
    <t>PLDROP000011</t>
  </si>
  <si>
    <t>DROZAPOL</t>
  </si>
  <si>
    <t>PLDRZPL00032</t>
  </si>
  <si>
    <t>DSS</t>
  </si>
  <si>
    <t>PLDLSS000010</t>
  </si>
  <si>
    <t>DTP</t>
  </si>
  <si>
    <t>PLDTP0000010</t>
  </si>
  <si>
    <t>DUDA</t>
  </si>
  <si>
    <t>PLDUDA000016</t>
  </si>
  <si>
    <t>DUON</t>
  </si>
  <si>
    <t>PLCPENR00035</t>
  </si>
  <si>
    <t>ECARD</t>
  </si>
  <si>
    <t>PLECARD00012</t>
  </si>
  <si>
    <t>ECHO</t>
  </si>
  <si>
    <t>PLECHPS00019</t>
  </si>
  <si>
    <t>EDINVEST</t>
  </si>
  <si>
    <t>PLEDINV00014</t>
  </si>
  <si>
    <t>EFEKT</t>
  </si>
  <si>
    <t>PLEFEKT00018</t>
  </si>
  <si>
    <t>EFH</t>
  </si>
  <si>
    <t>PLEFH0000022</t>
  </si>
  <si>
    <t>EKANCELAR</t>
  </si>
  <si>
    <t>PLEKGPF00011</t>
  </si>
  <si>
    <t>EKOEXPORT</t>
  </si>
  <si>
    <t>PLEKEP000019</t>
  </si>
  <si>
    <t>ELBUDOWA</t>
  </si>
  <si>
    <t>PLELTBD00017</t>
  </si>
  <si>
    <t>ELEKTROTI</t>
  </si>
  <si>
    <t>PLELEKT00016</t>
  </si>
  <si>
    <t>ELEMENTAL</t>
  </si>
  <si>
    <t>PLELMTL00017</t>
  </si>
  <si>
    <t>ELKOP</t>
  </si>
  <si>
    <t>PLELKOP00013</t>
  </si>
  <si>
    <t>ELZAB</t>
  </si>
  <si>
    <t>PLELZAB00010</t>
  </si>
  <si>
    <t>EMCINSMED</t>
  </si>
  <si>
    <t>PLEMCIM00017</t>
  </si>
  <si>
    <t>EMPERIA</t>
  </si>
  <si>
    <t>PLELDRD00017</t>
  </si>
  <si>
    <t>ENAP</t>
  </si>
  <si>
    <t>PLENAP000010</t>
  </si>
  <si>
    <t>ENEA</t>
  </si>
  <si>
    <t>PLENEA000013</t>
  </si>
  <si>
    <t>ENELMED</t>
  </si>
  <si>
    <t>PLENLMD00017</t>
  </si>
  <si>
    <t>ENERGA</t>
  </si>
  <si>
    <t>PLENERG00022</t>
  </si>
  <si>
    <t>ENERGOINS</t>
  </si>
  <si>
    <t>PLERGIN00015</t>
  </si>
  <si>
    <t>ERBUD</t>
  </si>
  <si>
    <t>PLERBUD00012</t>
  </si>
  <si>
    <t>ERG</t>
  </si>
  <si>
    <t>PLERGZB00014</t>
  </si>
  <si>
    <t>ERGIS</t>
  </si>
  <si>
    <t>PLEUFLM00017</t>
  </si>
  <si>
    <t>ESSYSTEM</t>
  </si>
  <si>
    <t>PLESSYS00030</t>
  </si>
  <si>
    <t>ESTAR</t>
  </si>
  <si>
    <t>HU0000089198</t>
  </si>
  <si>
    <t>EUCO</t>
  </si>
  <si>
    <t>PLERPCO00017</t>
  </si>
  <si>
    <t>EUIMPLANT</t>
  </si>
  <si>
    <t>PLERPLT00017</t>
  </si>
  <si>
    <t>EUROCASH</t>
  </si>
  <si>
    <t>PLEURCH00011</t>
  </si>
  <si>
    <t>EUROHOLD</t>
  </si>
  <si>
    <t>BG1100114062</t>
  </si>
  <si>
    <t>EUROTEL</t>
  </si>
  <si>
    <t>PLERTEL00011</t>
  </si>
  <si>
    <t>EXILLON</t>
  </si>
  <si>
    <t>IM00B58FMW76</t>
  </si>
  <si>
    <t>FAM</t>
  </si>
  <si>
    <t>PLFAM0000012</t>
  </si>
  <si>
    <t>FAMUR</t>
  </si>
  <si>
    <t>PLFAMUR00012</t>
  </si>
  <si>
    <t>FARMACOL</t>
  </si>
  <si>
    <t>PLFRMCL00066</t>
  </si>
  <si>
    <t>FASING</t>
  </si>
  <si>
    <t>PLFSING00010</t>
  </si>
  <si>
    <t>FASTFIN</t>
  </si>
  <si>
    <t>PLFSTFC00012</t>
  </si>
  <si>
    <t>FEERUM</t>
  </si>
  <si>
    <t>PLFEERM00018</t>
  </si>
  <si>
    <t>FENGHUA</t>
  </si>
  <si>
    <t>DE000A13SX89</t>
  </si>
  <si>
    <t>FERRO</t>
  </si>
  <si>
    <t>PLFERRO00016</t>
  </si>
  <si>
    <t>FERRUM</t>
  </si>
  <si>
    <t>PLFERUM00014</t>
  </si>
  <si>
    <t>FON</t>
  </si>
  <si>
    <t>PLCASPL00019</t>
  </si>
  <si>
    <t>FORTE</t>
  </si>
  <si>
    <t>PLFORTE00012</t>
  </si>
  <si>
    <t>FORTUNA</t>
  </si>
  <si>
    <t>NL0009604859</t>
  </si>
  <si>
    <t>FOTA</t>
  </si>
  <si>
    <t>PLFOTA000014</t>
  </si>
  <si>
    <t>GANT</t>
  </si>
  <si>
    <t>PLGANT000014</t>
  </si>
  <si>
    <t>GETIN</t>
  </si>
  <si>
    <t>PLGSPR000014</t>
  </si>
  <si>
    <t>GETINOBLE</t>
  </si>
  <si>
    <t>PLGETBK00012</t>
  </si>
  <si>
    <t>GINOROSSI</t>
  </si>
  <si>
    <t>PLGNRSI00015</t>
  </si>
  <si>
    <t>GLCOSMED</t>
  </si>
  <si>
    <t>PLGLBLC00011</t>
  </si>
  <si>
    <t>GLOBCITYHD</t>
  </si>
  <si>
    <t>NL0000687309</t>
  </si>
  <si>
    <t>GORENJE</t>
  </si>
  <si>
    <t>SI0031104076</t>
  </si>
  <si>
    <t>GPW</t>
  </si>
  <si>
    <t>PLGPW0000017</t>
  </si>
  <si>
    <t>GRAAL</t>
  </si>
  <si>
    <t>PLGRAAL00022</t>
  </si>
  <si>
    <t>GRAJEWO</t>
  </si>
  <si>
    <t>PLZPW0000017</t>
  </si>
  <si>
    <t>GREMMEDIA</t>
  </si>
  <si>
    <t>PLERFKT00010</t>
  </si>
  <si>
    <t>GROCLIN</t>
  </si>
  <si>
    <t>PLINTGR00013</t>
  </si>
  <si>
    <t>GRUPAAZOTY</t>
  </si>
  <si>
    <t>PLZATRM00012</t>
  </si>
  <si>
    <t>GTC</t>
  </si>
  <si>
    <t>PLGTC0000037</t>
  </si>
  <si>
    <t>HANDLOWY</t>
  </si>
  <si>
    <t>PLBH00000012</t>
  </si>
  <si>
    <t>HARPER</t>
  </si>
  <si>
    <t>PLHRPHG00023</t>
  </si>
  <si>
    <t>HAWE</t>
  </si>
  <si>
    <t>PLVENTS00019</t>
  </si>
  <si>
    <t>HELIO</t>
  </si>
  <si>
    <t>PLHELIO00014</t>
  </si>
  <si>
    <t>HERKULES</t>
  </si>
  <si>
    <t>PLZRWZW00012</t>
  </si>
  <si>
    <t>HUTMEN</t>
  </si>
  <si>
    <t>PLHUTMN00017</t>
  </si>
  <si>
    <t>HYDROTOR</t>
  </si>
  <si>
    <t>PLHDRTR00013</t>
  </si>
  <si>
    <t>HYPERION</t>
  </si>
  <si>
    <t>PLHPRON00017</t>
  </si>
  <si>
    <t>IDEON</t>
  </si>
  <si>
    <t>PLCNTZP00010</t>
  </si>
  <si>
    <t>IDMSA</t>
  </si>
  <si>
    <t>PLIDMSA00044</t>
  </si>
  <si>
    <t>IFCAPITAL</t>
  </si>
  <si>
    <t>PLHRMAN00039</t>
  </si>
  <si>
    <t>IFSA</t>
  </si>
  <si>
    <t>PLBDVR000018</t>
  </si>
  <si>
    <t>IIAAV</t>
  </si>
  <si>
    <t>AT0000809058</t>
  </si>
  <si>
    <t>IMCOMPANY</t>
  </si>
  <si>
    <t>LU0607203980</t>
  </si>
  <si>
    <t>IMMOBILE</t>
  </si>
  <si>
    <t>PLMAKRM00019</t>
  </si>
  <si>
    <t>IMPEL</t>
  </si>
  <si>
    <t>PLIMPEL00011</t>
  </si>
  <si>
    <t>IMPERA</t>
  </si>
  <si>
    <t>PLNFI0700018</t>
  </si>
  <si>
    <t>IMPEXMET</t>
  </si>
  <si>
    <t>PLIMPXM00019</t>
  </si>
  <si>
    <t>IMS</t>
  </si>
  <si>
    <t>PLINTMS00019</t>
  </si>
  <si>
    <t>INC</t>
  </si>
  <si>
    <t>PLINCLT00015</t>
  </si>
  <si>
    <t>INDYGO</t>
  </si>
  <si>
    <t>PLLSTIA00018</t>
  </si>
  <si>
    <t>INDYKPOL</t>
  </si>
  <si>
    <t>PLINDKP00013</t>
  </si>
  <si>
    <t>INGBSK</t>
  </si>
  <si>
    <t>PLBSK0000017</t>
  </si>
  <si>
    <t>INPRO</t>
  </si>
  <si>
    <t>PLINPRO00015</t>
  </si>
  <si>
    <t>INSTALKRK</t>
  </si>
  <si>
    <t>PLINSTK00013</t>
  </si>
  <si>
    <t>INTAKUS</t>
  </si>
  <si>
    <t>PLINTKS00013</t>
  </si>
  <si>
    <t>INTEGERPL</t>
  </si>
  <si>
    <t>PLINTEG00011</t>
  </si>
  <si>
    <t>INTERAOLT</t>
  </si>
  <si>
    <t>LT0000128621</t>
  </si>
  <si>
    <t>INTERBUD</t>
  </si>
  <si>
    <t>PLINTBD00014</t>
  </si>
  <si>
    <t>INTERCARS</t>
  </si>
  <si>
    <t>PLINTCS00010</t>
  </si>
  <si>
    <t>INTERFERI</t>
  </si>
  <si>
    <t>PLINTFR00023</t>
  </si>
  <si>
    <t>INTERSPPL</t>
  </si>
  <si>
    <t>PLINTSP00038</t>
  </si>
  <si>
    <t>INTROL</t>
  </si>
  <si>
    <t>PLINTRL00013</t>
  </si>
  <si>
    <t>INVENTUM</t>
  </si>
  <si>
    <t>PLIDATF00012</t>
  </si>
  <si>
    <t>INVISTA</t>
  </si>
  <si>
    <t>PLECMNG00019</t>
  </si>
  <si>
    <t>IPOPEMA</t>
  </si>
  <si>
    <t>PLIPOPM00011</t>
  </si>
  <si>
    <t>IQP</t>
  </si>
  <si>
    <t>PLIQPRT00017</t>
  </si>
  <si>
    <t>IVMX</t>
  </si>
  <si>
    <t>PLMATRX00017</t>
  </si>
  <si>
    <t>IZOLACJA</t>
  </si>
  <si>
    <t>PLIZCJR00017</t>
  </si>
  <si>
    <t>IZOSTAL</t>
  </si>
  <si>
    <t>PLIZSTL00015</t>
  </si>
  <si>
    <t>JHMDEV</t>
  </si>
  <si>
    <t>PLJHMDL00018</t>
  </si>
  <si>
    <t>JJAUTO</t>
  </si>
  <si>
    <t>DE000A1TNS70</t>
  </si>
  <si>
    <t>JSW</t>
  </si>
  <si>
    <t>PLJSW0000015</t>
  </si>
  <si>
    <t>JUPITER</t>
  </si>
  <si>
    <t>PLNFI0300017</t>
  </si>
  <si>
    <t>JWCONSTR</t>
  </si>
  <si>
    <t>PLJWC0000019</t>
  </si>
  <si>
    <t>K2INTERNT</t>
  </si>
  <si>
    <t>PLK2ITR00010</t>
  </si>
  <si>
    <t>KANIA</t>
  </si>
  <si>
    <t>PLIZNS000022</t>
  </si>
  <si>
    <t>KBDOM</t>
  </si>
  <si>
    <t>PLTRAST00020</t>
  </si>
  <si>
    <t>KCI</t>
  </si>
  <si>
    <t>PLPONAR00012</t>
  </si>
  <si>
    <t>KDMSHIPNG</t>
  </si>
  <si>
    <t>CY0102492119</t>
  </si>
  <si>
    <t>KERDOS</t>
  </si>
  <si>
    <t>PLHGNKA00028</t>
  </si>
  <si>
    <t>KERNEL</t>
  </si>
  <si>
    <t>LU0327357389</t>
  </si>
  <si>
    <t>KETY</t>
  </si>
  <si>
    <t>PLKETY000011</t>
  </si>
  <si>
    <t>KGHM</t>
  </si>
  <si>
    <t>PLKGHM000017</t>
  </si>
  <si>
    <t>KINOPOL</t>
  </si>
  <si>
    <t>PLKNOPL00014</t>
  </si>
  <si>
    <t>KOFOLA</t>
  </si>
  <si>
    <t>PLHOOP000010</t>
  </si>
  <si>
    <t>KOGENERA</t>
  </si>
  <si>
    <t>PLKGNRC00015</t>
  </si>
  <si>
    <t>KOMPAP</t>
  </si>
  <si>
    <t>PLKOMPP00017</t>
  </si>
  <si>
    <t>KOMPUTRON</t>
  </si>
  <si>
    <t>PLKMPTR00012</t>
  </si>
  <si>
    <t>KONSSTALI</t>
  </si>
  <si>
    <t>PLKCSTL00010</t>
  </si>
  <si>
    <t>KOPEX</t>
  </si>
  <si>
    <t>PLKOPEX00018</t>
  </si>
  <si>
    <t>KPPD</t>
  </si>
  <si>
    <t>PLKPPD000017</t>
  </si>
  <si>
    <t>KRAKCHEM</t>
  </si>
  <si>
    <t>PLKRKCH00019</t>
  </si>
  <si>
    <t>KREC</t>
  </si>
  <si>
    <t>PLKRNRC00012</t>
  </si>
  <si>
    <t>KREDYTIN</t>
  </si>
  <si>
    <t>PLKRINK00014</t>
  </si>
  <si>
    <t>KREZUS</t>
  </si>
  <si>
    <t>PLNFI0200019</t>
  </si>
  <si>
    <t>KRKA</t>
  </si>
  <si>
    <t>SI0031102120</t>
  </si>
  <si>
    <t>KRUK</t>
  </si>
  <si>
    <t>PLKRK0000010</t>
  </si>
  <si>
    <t>KRUSZWICA</t>
  </si>
  <si>
    <t>PLKRUSZ00016</t>
  </si>
  <si>
    <t>KSGAGRO</t>
  </si>
  <si>
    <t>LU0611262873</t>
  </si>
  <si>
    <t>LCCORP</t>
  </si>
  <si>
    <t>PLLCCRP00017</t>
  </si>
  <si>
    <t>LENA</t>
  </si>
  <si>
    <t>PLLENAL00015</t>
  </si>
  <si>
    <t>LENTEX</t>
  </si>
  <si>
    <t>PLLENTX00010</t>
  </si>
  <si>
    <t>LIBET</t>
  </si>
  <si>
    <t>PLLBT0000013</t>
  </si>
  <si>
    <t>LIVECHAT</t>
  </si>
  <si>
    <t>PLLVTSF00010</t>
  </si>
  <si>
    <t>LOTOS</t>
  </si>
  <si>
    <t>PLLOTOS00025</t>
  </si>
  <si>
    <t>LPP</t>
  </si>
  <si>
    <t>PLLPP0000011</t>
  </si>
  <si>
    <t>LSISOFT</t>
  </si>
  <si>
    <t>PLLSSFT00016</t>
  </si>
  <si>
    <t>LUBAWA</t>
  </si>
  <si>
    <t>PLLUBAW00013</t>
  </si>
  <si>
    <t>MABION</t>
  </si>
  <si>
    <t>PLMBION00016</t>
  </si>
  <si>
    <t>MAGELLAN</t>
  </si>
  <si>
    <t>PLMGLAN00018</t>
  </si>
  <si>
    <t>MAKARONPL</t>
  </si>
  <si>
    <t>PLMKRNP00015</t>
  </si>
  <si>
    <t>MARVIPOL</t>
  </si>
  <si>
    <t>PLMRVPL00016</t>
  </si>
  <si>
    <t>MBANK</t>
  </si>
  <si>
    <t>PLBRE0000012</t>
  </si>
  <si>
    <t>MCI</t>
  </si>
  <si>
    <t>PLMCIMG00012</t>
  </si>
  <si>
    <t>MCLOGIC</t>
  </si>
  <si>
    <t>PLMCSFT00018</t>
  </si>
  <si>
    <t>MEDIATEL</t>
  </si>
  <si>
    <t>PLSMMDA00012</t>
  </si>
  <si>
    <t>MEDICALG</t>
  </si>
  <si>
    <t>PLMDCLG00015</t>
  </si>
  <si>
    <t>MEGARON</t>
  </si>
  <si>
    <t>PLMGRON00016</t>
  </si>
  <si>
    <t>MENNICA</t>
  </si>
  <si>
    <t>PLMNNCP00011</t>
  </si>
  <si>
    <t>MERCATOR</t>
  </si>
  <si>
    <t>PLMRCTR00015</t>
  </si>
  <si>
    <t>MERCOR</t>
  </si>
  <si>
    <t>PLMRCOR00016</t>
  </si>
  <si>
    <t>MEWA</t>
  </si>
  <si>
    <t>PLMEWA000012</t>
  </si>
  <si>
    <t>MEXPOLSKA</t>
  </si>
  <si>
    <t>PLMEXPL00010</t>
  </si>
  <si>
    <t>MFO</t>
  </si>
  <si>
    <t>PLMFO0000013</t>
  </si>
  <si>
    <t>MIDAS</t>
  </si>
  <si>
    <t>PLNFI0900014</t>
  </si>
  <si>
    <t>MILKILAND</t>
  </si>
  <si>
    <t>NL0009508712</t>
  </si>
  <si>
    <t>MILLENNIUM</t>
  </si>
  <si>
    <t>PLBIG0000016</t>
  </si>
  <si>
    <t>MIRACULUM</t>
  </si>
  <si>
    <t>PLKLSTN00017</t>
  </si>
  <si>
    <t>MIRBUD</t>
  </si>
  <si>
    <t>PLMRBUD00015</t>
  </si>
  <si>
    <t>MIT</t>
  </si>
  <si>
    <t>PLPPWK000014</t>
  </si>
  <si>
    <t>MLPGROUP</t>
  </si>
  <si>
    <t>PLMLPGR00017</t>
  </si>
  <si>
    <t>MNI</t>
  </si>
  <si>
    <t>PLSZPTL00010</t>
  </si>
  <si>
    <t>MOBRUK</t>
  </si>
  <si>
    <t>PLMOBRK00013</t>
  </si>
  <si>
    <t>MOJ</t>
  </si>
  <si>
    <t>PLMOJ0000015</t>
  </si>
  <si>
    <t>MOL</t>
  </si>
  <si>
    <t>HU0000068952</t>
  </si>
  <si>
    <t>MONNARI</t>
  </si>
  <si>
    <t>PLMNRTR00012</t>
  </si>
  <si>
    <t>MOSTALPLC</t>
  </si>
  <si>
    <t>PLMSTPL00018</t>
  </si>
  <si>
    <t>MOSTALWAR</t>
  </si>
  <si>
    <t>PLMSTWS00019</t>
  </si>
  <si>
    <t>MOSTALZAB</t>
  </si>
  <si>
    <t>PLMSTZB00018</t>
  </si>
  <si>
    <t>MSXRESOUR</t>
  </si>
  <si>
    <t>PLMSTEX00017</t>
  </si>
  <si>
    <t>MUZA</t>
  </si>
  <si>
    <t>PLMUZA000019</t>
  </si>
  <si>
    <t>MWTRADE</t>
  </si>
  <si>
    <t>PLMWTRD00013</t>
  </si>
  <si>
    <t>NETIA</t>
  </si>
  <si>
    <t>PLNETIA00014</t>
  </si>
  <si>
    <t>NETMEDIA</t>
  </si>
  <si>
    <t>PLNTMDA00018</t>
  </si>
  <si>
    <t>NEUCA</t>
  </si>
  <si>
    <t>PLTRFRM00018</t>
  </si>
  <si>
    <t>NEWAG</t>
  </si>
  <si>
    <t>PLNEWAG00012</t>
  </si>
  <si>
    <t>NEWWORLDR</t>
  </si>
  <si>
    <t>GB00B42CTW68</t>
  </si>
  <si>
    <t>NFIEMF</t>
  </si>
  <si>
    <t>PLNFI1500011</t>
  </si>
  <si>
    <t>NOKAUT</t>
  </si>
  <si>
    <t>PLGRNKT00019</t>
  </si>
  <si>
    <t>NORTCOAST</t>
  </si>
  <si>
    <t>PLNRTHC00014</t>
  </si>
  <si>
    <t>NOVITA</t>
  </si>
  <si>
    <t>PLNVITA00018</t>
  </si>
  <si>
    <t>NOWAGALA</t>
  </si>
  <si>
    <t>PLCRMNG00029</t>
  </si>
  <si>
    <t>NTTSYSTEM</t>
  </si>
  <si>
    <t>PLNTSYS00013</t>
  </si>
  <si>
    <t>ODLEWNIE</t>
  </si>
  <si>
    <t>PLODLPL00013</t>
  </si>
  <si>
    <t>OLYMPIC</t>
  </si>
  <si>
    <t>EE3100084021</t>
  </si>
  <si>
    <t>ONE2ONE</t>
  </si>
  <si>
    <t>PLONE0000014</t>
  </si>
  <si>
    <t>OPENFIN</t>
  </si>
  <si>
    <t>PLOPNFN00010</t>
  </si>
  <si>
    <t>OPONEO.PL</t>
  </si>
  <si>
    <t>PLOPNPL00013</t>
  </si>
  <si>
    <t>OPTEAM</t>
  </si>
  <si>
    <t>PLOPTEM00012</t>
  </si>
  <si>
    <t>ORANGEPL</t>
  </si>
  <si>
    <t>PLTLKPL00017</t>
  </si>
  <si>
    <t>ORBIS</t>
  </si>
  <si>
    <t>PLORBIS00014</t>
  </si>
  <si>
    <t>ORCOGROUP</t>
  </si>
  <si>
    <t>LU0122624777</t>
  </si>
  <si>
    <t>ORZBIALY</t>
  </si>
  <si>
    <t>PLORZBL00013</t>
  </si>
  <si>
    <t>OTLOG</t>
  </si>
  <si>
    <t>PLODRTS00017</t>
  </si>
  <si>
    <t>OTMUCHOW</t>
  </si>
  <si>
    <t>PLZPCOT00018</t>
  </si>
  <si>
    <t>OVOSTAR</t>
  </si>
  <si>
    <t>NL0009805613</t>
  </si>
  <si>
    <t>PAGED</t>
  </si>
  <si>
    <t>PLPAGED00017</t>
  </si>
  <si>
    <t>PAMAPOL</t>
  </si>
  <si>
    <t>PLPMPOL00031</t>
  </si>
  <si>
    <t>PANOVA</t>
  </si>
  <si>
    <t>PLPANVA00013</t>
  </si>
  <si>
    <t>PATENTUS</t>
  </si>
  <si>
    <t>PLPTNTS00019</t>
  </si>
  <si>
    <t>PBG</t>
  </si>
  <si>
    <t>PLPBG0000029</t>
  </si>
  <si>
    <t>PBOANIOLA</t>
  </si>
  <si>
    <t>PLPBONL00013</t>
  </si>
  <si>
    <t>PBSFINANSE</t>
  </si>
  <si>
    <t>PLBEFSN00010</t>
  </si>
  <si>
    <t>PCCEXOL</t>
  </si>
  <si>
    <t>PLPCCEX00010</t>
  </si>
  <si>
    <t>PCCINTER</t>
  </si>
  <si>
    <t>PLPCCIM00014</t>
  </si>
  <si>
    <t>PCCROKITA</t>
  </si>
  <si>
    <t>PLPCCRK00076</t>
  </si>
  <si>
    <t>PCGUARD</t>
  </si>
  <si>
    <t>PLGUARD00019</t>
  </si>
  <si>
    <t>PCM</t>
  </si>
  <si>
    <t>PLPRMCM00048</t>
  </si>
  <si>
    <t>PEGAS</t>
  </si>
  <si>
    <t>LU0275164910</t>
  </si>
  <si>
    <t>PEIXIN</t>
  </si>
  <si>
    <t>NL0010577052</t>
  </si>
  <si>
    <t>PEKAES</t>
  </si>
  <si>
    <t>PLPEKAS00017</t>
  </si>
  <si>
    <t>PEKAO</t>
  </si>
  <si>
    <t>PLPEKAO00016</t>
  </si>
  <si>
    <t>PELION</t>
  </si>
  <si>
    <t>PLMEDCS00015</t>
  </si>
  <si>
    <t>PEMUG</t>
  </si>
  <si>
    <t>PLPEMUG00016</t>
  </si>
  <si>
    <t>PEP</t>
  </si>
  <si>
    <t>PLPLSEP00013</t>
  </si>
  <si>
    <t>PEPEES</t>
  </si>
  <si>
    <t>PLPEPES00018</t>
  </si>
  <si>
    <t>PETROLINV</t>
  </si>
  <si>
    <t>PLPTRLI00018</t>
  </si>
  <si>
    <t>PGE</t>
  </si>
  <si>
    <t>PLPGER000010</t>
  </si>
  <si>
    <t>PGNIG</t>
  </si>
  <si>
    <t>PLPGNIG00014</t>
  </si>
  <si>
    <t>PGODLEW</t>
  </si>
  <si>
    <t>PLPGO0000014</t>
  </si>
  <si>
    <t>PHN</t>
  </si>
  <si>
    <t>PLPHN0000014</t>
  </si>
  <si>
    <t>PKNORLEN</t>
  </si>
  <si>
    <t>PLPKN0000018</t>
  </si>
  <si>
    <t>PKOBP</t>
  </si>
  <si>
    <t>PLPKO0000016</t>
  </si>
  <si>
    <t>PKPCARGO</t>
  </si>
  <si>
    <t>PLPKPCR00011</t>
  </si>
  <si>
    <t>PLASTBOX</t>
  </si>
  <si>
    <t>PLPSTBX00016</t>
  </si>
  <si>
    <t>PLAZACNTR</t>
  </si>
  <si>
    <t>NL0000686772</t>
  </si>
  <si>
    <t>POINTGROUP</t>
  </si>
  <si>
    <t>PLPEKPL00010</t>
  </si>
  <si>
    <t>POLCOLORIT</t>
  </si>
  <si>
    <t>PLPCLRT00029</t>
  </si>
  <si>
    <t>POLICE</t>
  </si>
  <si>
    <t>PLZCPLC00036</t>
  </si>
  <si>
    <t>POLIMEXMS</t>
  </si>
  <si>
    <t>PLMSTSD00019</t>
  </si>
  <si>
    <t>POLMED</t>
  </si>
  <si>
    <t>PLPOLMD00011</t>
  </si>
  <si>
    <t>POLNA</t>
  </si>
  <si>
    <t>PLPOLNA00015</t>
  </si>
  <si>
    <t>POLNORD</t>
  </si>
  <si>
    <t>PLPOLND00019</t>
  </si>
  <si>
    <t>POLWAX</t>
  </si>
  <si>
    <t>PLPOLWX00026</t>
  </si>
  <si>
    <t>POZBUD</t>
  </si>
  <si>
    <t>PLPZBDT00013</t>
  </si>
  <si>
    <t>PPG</t>
  </si>
  <si>
    <t>PLPLPGR00010</t>
  </si>
  <si>
    <t>PRAGMAFA</t>
  </si>
  <si>
    <t>PLGFPRE00040</t>
  </si>
  <si>
    <t>PRAGMAINK</t>
  </si>
  <si>
    <t>PLPRGNK00017</t>
  </si>
  <si>
    <t>PRESCO</t>
  </si>
  <si>
    <t>PLPRESC00018</t>
  </si>
  <si>
    <t>PRIMAMODA</t>
  </si>
  <si>
    <t>PLPRMMD00012</t>
  </si>
  <si>
    <t>PROCAD</t>
  </si>
  <si>
    <t>PLPRCAD00018</t>
  </si>
  <si>
    <t>PROCHEM</t>
  </si>
  <si>
    <t>PLPRCHM00014</t>
  </si>
  <si>
    <t>PROCHNIK</t>
  </si>
  <si>
    <t>PLPRCHK00018</t>
  </si>
  <si>
    <t>PROJPRZEM</t>
  </si>
  <si>
    <t>PLPROJP00018</t>
  </si>
  <si>
    <t>PROTEKTOR</t>
  </si>
  <si>
    <t>PLLZPSK00019</t>
  </si>
  <si>
    <t>PROVIDENT</t>
  </si>
  <si>
    <t>GB00B1YKG049</t>
  </si>
  <si>
    <t>PTI</t>
  </si>
  <si>
    <t>PLPTIW000014</t>
  </si>
  <si>
    <t>PULAWY</t>
  </si>
  <si>
    <t>PLZAPUL00057</t>
  </si>
  <si>
    <t>PWRMEDIA</t>
  </si>
  <si>
    <t>PLPWRMD00011</t>
  </si>
  <si>
    <t>PZU</t>
  </si>
  <si>
    <t>PLPZU0000011</t>
  </si>
  <si>
    <t>QUANTUM</t>
  </si>
  <si>
    <t>PLQNTUM00018</t>
  </si>
  <si>
    <t>QUERCUS</t>
  </si>
  <si>
    <t>PLQRCUS00012</t>
  </si>
  <si>
    <t>QUMAK</t>
  </si>
  <si>
    <t>PLQMKSK00017</t>
  </si>
  <si>
    <t>RADPOL</t>
  </si>
  <si>
    <t>PLRDPOL00010</t>
  </si>
  <si>
    <t>RAFAKO</t>
  </si>
  <si>
    <t>PLRAFAK00018</t>
  </si>
  <si>
    <t>RAFAMET</t>
  </si>
  <si>
    <t>PLRFMET00016</t>
  </si>
  <si>
    <t>RAINBOW</t>
  </si>
  <si>
    <t>PLRNBWT00031</t>
  </si>
  <si>
    <t>RANKPROGR</t>
  </si>
  <si>
    <t>PLRNKPR00014</t>
  </si>
  <si>
    <t>RAWLPLUG</t>
  </si>
  <si>
    <t>PLKLNR000017</t>
  </si>
  <si>
    <t>REDAN</t>
  </si>
  <si>
    <t>PLREDAN00019</t>
  </si>
  <si>
    <t>REDWOOD</t>
  </si>
  <si>
    <t>PLCMPLX00014</t>
  </si>
  <si>
    <t>REGNON</t>
  </si>
  <si>
    <t>PLPRNTC00017</t>
  </si>
  <si>
    <t>REINHOLD</t>
  </si>
  <si>
    <t>SE0001856519</t>
  </si>
  <si>
    <t>RELPOL</t>
  </si>
  <si>
    <t>PLRELPL00014</t>
  </si>
  <si>
    <t>REMAK</t>
  </si>
  <si>
    <t>PLREMAK00016</t>
  </si>
  <si>
    <t>RESBUD</t>
  </si>
  <si>
    <t>PLRESBD00016</t>
  </si>
  <si>
    <t>ROBYG</t>
  </si>
  <si>
    <t>PLROBYG00016</t>
  </si>
  <si>
    <t>RONSON</t>
  </si>
  <si>
    <t>NL0006106007</t>
  </si>
  <si>
    <t>ROPCZYCE</t>
  </si>
  <si>
    <t>PLROPCE00017</t>
  </si>
  <si>
    <t>ROVESE</t>
  </si>
  <si>
    <t>PLCRSNT00011</t>
  </si>
  <si>
    <t>RUBICON</t>
  </si>
  <si>
    <t>PLNFI0500012</t>
  </si>
  <si>
    <t>SADOVAYA</t>
  </si>
  <si>
    <t>LU0564351582</t>
  </si>
  <si>
    <t>SANOK</t>
  </si>
  <si>
    <t>PLSTLSK00016</t>
  </si>
  <si>
    <t>SANTANDER</t>
  </si>
  <si>
    <t>ES0113900J37</t>
  </si>
  <si>
    <t>SANWIL</t>
  </si>
  <si>
    <t>PLSANWL00012</t>
  </si>
  <si>
    <t>SCOPAK</t>
  </si>
  <si>
    <t>PLSCOPK00012</t>
  </si>
  <si>
    <t>SECOGROUP</t>
  </si>
  <si>
    <t>PLWRWCK00013</t>
  </si>
  <si>
    <t>SEKO</t>
  </si>
  <si>
    <t>PLSEKO000014</t>
  </si>
  <si>
    <t>SELENAFM</t>
  </si>
  <si>
    <t>PLSELNA00010</t>
  </si>
  <si>
    <t>SELVITA</t>
  </si>
  <si>
    <t>PLSELVT00013</t>
  </si>
  <si>
    <t>SERINUS</t>
  </si>
  <si>
    <t>CA81752K1057</t>
  </si>
  <si>
    <t>SFINKS</t>
  </si>
  <si>
    <t>PLSFNKS00011</t>
  </si>
  <si>
    <t>SILVANO</t>
  </si>
  <si>
    <t>EE3100001751</t>
  </si>
  <si>
    <t>SIMPLE</t>
  </si>
  <si>
    <t>PLSIMPL00011</t>
  </si>
  <si>
    <t>SKARBIEC</t>
  </si>
  <si>
    <t>PLSKRBH00014</t>
  </si>
  <si>
    <t>SKOK</t>
  </si>
  <si>
    <t>PLTFSKK00015</t>
  </si>
  <si>
    <t>SKOTAN</t>
  </si>
  <si>
    <t>PLSKTAN00010</t>
  </si>
  <si>
    <t>SKYLINE</t>
  </si>
  <si>
    <t>PLSKLNW00011</t>
  </si>
  <si>
    <t>SKYSTONE</t>
  </si>
  <si>
    <t>PLNFI1000012</t>
  </si>
  <si>
    <t>SMT</t>
  </si>
  <si>
    <t>PLADVPL00029</t>
  </si>
  <si>
    <t>SNIEZKA</t>
  </si>
  <si>
    <t>PLSNZKA00033</t>
  </si>
  <si>
    <t>SOBIESKI</t>
  </si>
  <si>
    <t>FR0000060873</t>
  </si>
  <si>
    <t>SOLAR</t>
  </si>
  <si>
    <t>PLSLRCP00021</t>
  </si>
  <si>
    <t>SONEL</t>
  </si>
  <si>
    <t>PLSONEL00011</t>
  </si>
  <si>
    <t>SOPHARMA</t>
  </si>
  <si>
    <t>BG11SOSOBT18</t>
  </si>
  <si>
    <t>STALEXP</t>
  </si>
  <si>
    <t>PLSTLEX00019</t>
  </si>
  <si>
    <t>STALPROD</t>
  </si>
  <si>
    <t>PLSTLPD00017</t>
  </si>
  <si>
    <t>STALPROFI</t>
  </si>
  <si>
    <t>PLSTLPF00012</t>
  </si>
  <si>
    <t>STAPORKOW</t>
  </si>
  <si>
    <t>PLSTPRK00019</t>
  </si>
  <si>
    <t>STARHEDGE</t>
  </si>
  <si>
    <t>PLHRDEX00021</t>
  </si>
  <si>
    <t>SUWARY</t>
  </si>
  <si>
    <t>PLSUWAR00014</t>
  </si>
  <si>
    <t>SWISSMED</t>
  </si>
  <si>
    <t>PLSWMED00013</t>
  </si>
  <si>
    <t>SYGNITY</t>
  </si>
  <si>
    <t>PLCMPLD00016</t>
  </si>
  <si>
    <t>SYNEKTIK</t>
  </si>
  <si>
    <t>PLSNKTK00019</t>
  </si>
  <si>
    <t>SYNTHOS</t>
  </si>
  <si>
    <t>PLDWORY00019</t>
  </si>
  <si>
    <t>TALANX</t>
  </si>
  <si>
    <t>DE000TLX1005</t>
  </si>
  <si>
    <t>TALEX</t>
  </si>
  <si>
    <t>PLTALEX00017</t>
  </si>
  <si>
    <t>TARCZYNSKI</t>
  </si>
  <si>
    <t>PLTRCZN00016</t>
  </si>
  <si>
    <t>TATRY</t>
  </si>
  <si>
    <t>SK1120010287</t>
  </si>
  <si>
    <t>TAURONPE</t>
  </si>
  <si>
    <t>PLTAURN00011</t>
  </si>
  <si>
    <t>TELEPOLSKA</t>
  </si>
  <si>
    <t>PLTHP0000011</t>
  </si>
  <si>
    <t>TELL</t>
  </si>
  <si>
    <t>PLTELL000023</t>
  </si>
  <si>
    <t>TERESA</t>
  </si>
  <si>
    <t>PLPTMED00015</t>
  </si>
  <si>
    <t>TERMOREX</t>
  </si>
  <si>
    <t>PLTRMRX00011</t>
  </si>
  <si>
    <t>TESGAS</t>
  </si>
  <si>
    <t>PLTSGS000019</t>
  </si>
  <si>
    <t>TFONE</t>
  </si>
  <si>
    <t>PLTFONE00011</t>
  </si>
  <si>
    <t>TIM</t>
  </si>
  <si>
    <t>PLTIM0000016</t>
  </si>
  <si>
    <t>TORPOL</t>
  </si>
  <si>
    <t>PLTORPL00016</t>
  </si>
  <si>
    <t>TOYA</t>
  </si>
  <si>
    <t>PLTOYA000011</t>
  </si>
  <si>
    <t>TRAKCJA</t>
  </si>
  <si>
    <t>PLTRKPL00014</t>
  </si>
  <si>
    <t>TRANSPOL</t>
  </si>
  <si>
    <t>PLTRNSP00013</t>
  </si>
  <si>
    <t>TRAVELPL</t>
  </si>
  <si>
    <t>PLTRVPL00011</t>
  </si>
  <si>
    <t>TRITON</t>
  </si>
  <si>
    <t>PLASMOT00030</t>
  </si>
  <si>
    <t>TVN</t>
  </si>
  <si>
    <t>PLTVN0000017</t>
  </si>
  <si>
    <t>ULMA</t>
  </si>
  <si>
    <t>PLBAUMA00017</t>
  </si>
  <si>
    <t>UNIBEP</t>
  </si>
  <si>
    <t>PLUNBEP00015</t>
  </si>
  <si>
    <t>UNICREDIT</t>
  </si>
  <si>
    <t>IT0004781412</t>
  </si>
  <si>
    <t>UNIMA</t>
  </si>
  <si>
    <t>PLUNMST00014</t>
  </si>
  <si>
    <t>URSUS</t>
  </si>
  <si>
    <t>PLPMWRM00012</t>
  </si>
  <si>
    <t>VANTAGE</t>
  </si>
  <si>
    <t>PLVTGDL00010</t>
  </si>
  <si>
    <t>VARIANT</t>
  </si>
  <si>
    <t>PLVARNT00019</t>
  </si>
  <si>
    <t>VIGOSYS</t>
  </si>
  <si>
    <t>PLVIGOS00015</t>
  </si>
  <si>
    <t>VINDEXUS</t>
  </si>
  <si>
    <t>PLVNDEX00013</t>
  </si>
  <si>
    <t>VISTAL</t>
  </si>
  <si>
    <t>PLVTLGD00010</t>
  </si>
  <si>
    <t>VISTULA</t>
  </si>
  <si>
    <t>PLVSTLA00011</t>
  </si>
  <si>
    <t>VOTUM</t>
  </si>
  <si>
    <t>PLVOTUM00016</t>
  </si>
  <si>
    <t>VOXEL</t>
  </si>
  <si>
    <t>PLVOXEL00014</t>
  </si>
  <si>
    <t>WADEX</t>
  </si>
  <si>
    <t>PLWADEX00018</t>
  </si>
  <si>
    <t>WANDALEX</t>
  </si>
  <si>
    <t>PLWNDLX00024</t>
  </si>
  <si>
    <t>WARIMPEX</t>
  </si>
  <si>
    <t>AT0000827209</t>
  </si>
  <si>
    <t>WASKO</t>
  </si>
  <si>
    <t>PLHOGA000041</t>
  </si>
  <si>
    <t>WAWEL</t>
  </si>
  <si>
    <t>PLWAWEL00013</t>
  </si>
  <si>
    <t>WDMCP</t>
  </si>
  <si>
    <t>PLWDMCP00013</t>
  </si>
  <si>
    <t>WESTAISIC</t>
  </si>
  <si>
    <t>LU0627170920</t>
  </si>
  <si>
    <t>WIELTON</t>
  </si>
  <si>
    <t>PLWELTN00012</t>
  </si>
  <si>
    <t>WIKANA</t>
  </si>
  <si>
    <t>PLELPO000016</t>
  </si>
  <si>
    <t>WILBO</t>
  </si>
  <si>
    <t>PLWILBO00019</t>
  </si>
  <si>
    <t>WINVEST</t>
  </si>
  <si>
    <t>PLARIEL00046</t>
  </si>
  <si>
    <t>WISTIL</t>
  </si>
  <si>
    <t>PLWSTIL00012</t>
  </si>
  <si>
    <t>WOJAS</t>
  </si>
  <si>
    <t>PLWOJAS00014</t>
  </si>
  <si>
    <t>WORKSERV</t>
  </si>
  <si>
    <t>PLWRKSR00019</t>
  </si>
  <si>
    <t>YAWAL</t>
  </si>
  <si>
    <t>PLYAWAL00058</t>
  </si>
  <si>
    <t>ZAMET</t>
  </si>
  <si>
    <t>PLZAMET00010</t>
  </si>
  <si>
    <t>ZASTAL</t>
  </si>
  <si>
    <t>PLZSTAL00012</t>
  </si>
  <si>
    <t>ZEPAK</t>
  </si>
  <si>
    <t>PLZEPAK00012</t>
  </si>
  <si>
    <t>ZETKAMA</t>
  </si>
  <si>
    <t>PLZTKMA00017</t>
  </si>
  <si>
    <t>ZPUE</t>
  </si>
  <si>
    <t>PLZPUE000012</t>
  </si>
  <si>
    <t>ZREMB</t>
  </si>
  <si>
    <t>PLZBMZC00019</t>
  </si>
  <si>
    <t>ZUE</t>
  </si>
  <si>
    <t>PLZUE0000015</t>
  </si>
  <si>
    <t>ZYWIEC</t>
  </si>
  <si>
    <t>PLZYWIC00016</t>
  </si>
  <si>
    <t>Średni kurs</t>
  </si>
  <si>
    <t>Etykiety wierszy</t>
  </si>
  <si>
    <t>Suma końcowa</t>
  </si>
  <si>
    <t>Suma z kurs_zamkniecia</t>
  </si>
  <si>
    <t>Etykiety kolumn</t>
  </si>
  <si>
    <t>rodzaj</t>
  </si>
  <si>
    <t>krajowa</t>
  </si>
  <si>
    <t>zagraniczna</t>
  </si>
  <si>
    <t>razem</t>
  </si>
  <si>
    <t>liczba</t>
  </si>
  <si>
    <t>obroty</t>
  </si>
  <si>
    <t>udział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</si>
</sst>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</cellXfs>
  <cellStyles count="2">
    <cellStyle name="Normalny" xfId="0" builtinId="0"/>
    <cellStyle name="Procentowy" xfId="1" builtinId="5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ock" refreshedDate="45376.704240046296" createdVersion="8" refreshedVersion="8" minRefreshableVersion="3" recordCount="1410" xr:uid="{920321E8-E9DD-41E0-859F-2DCF91DA47B0}">
  <cacheSource type="worksheet">
    <worksheetSource name="gpw_4"/>
  </cacheSource>
  <cacheFields count="11">
    <cacheField name="data" numFmtId="14">
      <sharedItems containsSemiMixedTypes="0" containsNonDate="0" containsDate="1" containsString="0" minDate="2015-01-21T00:00:00" maxDate="2015-01-24T00:00:00" count="3">
        <d v="2015-01-21T00:00:00"/>
        <d v="2015-01-22T00:00:00"/>
        <d v="2015-01-23T00:00:00"/>
      </sharedItems>
    </cacheField>
    <cacheField name="nazwa" numFmtId="0">
      <sharedItems count="470">
        <s v="06MAGNA"/>
        <s v="08OCTAVA"/>
        <s v="4FUNMEDIA"/>
        <s v="ABCDATA"/>
        <s v="ABMSOLID"/>
        <s v="ABPL"/>
        <s v="ACAUTOGAZ"/>
        <s v="ACE"/>
        <s v="ACTION"/>
        <s v="ADVADIS"/>
        <s v="AGORA"/>
        <s v="AGROTON"/>
        <s v="AGROWILL"/>
        <s v="ALCHEMIA"/>
        <s v="ALIOR"/>
        <s v="ALMA"/>
        <s v="ALTA"/>
        <s v="ALTERCO"/>
        <s v="ALTUSTFI"/>
        <s v="ALUMETAL"/>
        <s v="AMBRA"/>
        <s v="AMICA"/>
        <s v="AMPLI"/>
        <s v="AMREST"/>
        <s v="APATOR"/>
        <s v="APLISENS"/>
        <s v="ARCTIC"/>
        <s v="ARCUS"/>
        <s v="ARTERIA"/>
        <s v="ASBIS"/>
        <s v="ASSECOBS"/>
        <s v="ASSECOPOL"/>
        <s v="ASSECOSEE"/>
        <s v="ASSECOSLO"/>
        <s v="ASTARTA"/>
        <s v="ATENDE"/>
        <s v="ATLANTAPL"/>
        <s v="ATLANTIS"/>
        <s v="ATLASEST"/>
        <s v="ATM"/>
        <s v="ATMGRUPA"/>
        <s v="ATREM"/>
        <s v="AVIAAML"/>
        <s v="AVIASG"/>
        <s v="AWBUD"/>
        <s v="B3SYSTEM"/>
        <s v="BAKALLAND"/>
        <s v="BALTONA"/>
        <s v="BANKBPH"/>
        <s v="BBIDEV"/>
        <s v="BEDZIN"/>
        <s v="BENEFIT"/>
        <s v="BERLING"/>
        <s v="BEST"/>
        <s v="BETACOM"/>
        <s v="BGZ"/>
        <s v="BIOTON"/>
        <s v="BIPROMET"/>
        <s v="BLACKLION"/>
        <s v="BMPAG"/>
        <s v="BNPPL"/>
        <s v="BOGDANKA"/>
        <s v="BORYSZEW"/>
        <s v="BOS"/>
        <s v="BOWIM"/>
        <s v="BRIJU"/>
        <s v="BSCDRUK"/>
        <s v="BUDIMEX"/>
        <s v="BUDOPOL"/>
        <s v="BUMECH"/>
        <s v="BUWOG"/>
        <s v="BYTOM"/>
        <s v="BZWBK"/>
        <s v="CALATRAVA"/>
        <s v="CAMMEDIA"/>
        <s v="CAPITAL"/>
        <s v="CASHFLOW"/>
        <s v="CCC"/>
        <s v="CCENERGY"/>
        <s v="CDPROJEKT"/>
        <s v="CDRL"/>
        <s v="CELTIC"/>
        <s v="CEZ"/>
        <s v="CHEMOS"/>
        <s v="CIECH"/>
        <s v="CIGAMES"/>
        <s v="CNT"/>
        <s v="COALENERG"/>
        <s v="COGNOR"/>
        <s v="COLIAN"/>
        <s v="COMARCH"/>
        <s v="COMP"/>
        <s v="COMPERIA"/>
        <s v="CORMAY"/>
        <s v="CPGROUP"/>
        <s v="CUBEITG"/>
        <s v="CYFRPLSAT"/>
        <s v="CZTOREBKA"/>
        <s v="DEBICA"/>
        <s v="DECORA"/>
        <s v="DELKO"/>
        <s v="DGA"/>
        <s v="DMWDM"/>
        <s v="DOMDEV"/>
        <s v="DRAGOWSKI"/>
        <s v="DREWEX"/>
        <s v="DROP"/>
        <s v="DROZAPOL"/>
        <s v="DSS"/>
        <s v="DTP"/>
        <s v="DUDA"/>
        <s v="DUON"/>
        <s v="ECARD"/>
        <s v="ECHO"/>
        <s v="EDINVEST"/>
        <s v="EFEKT"/>
        <s v="EFH"/>
        <s v="EKANCELAR"/>
        <s v="EKOEXPORT"/>
        <s v="ELBUDOWA"/>
        <s v="ELEKTROTI"/>
        <s v="ELEMENTAL"/>
        <s v="ELKOP"/>
        <s v="ELZAB"/>
        <s v="EMCINSMED"/>
        <s v="EMPERIA"/>
        <s v="ENAP"/>
        <s v="ENEA"/>
        <s v="ENELMED"/>
        <s v="ENERGA"/>
        <s v="ENERGOINS"/>
        <s v="ERBUD"/>
        <s v="ERG"/>
        <s v="ERGIS"/>
        <s v="ESSYSTEM"/>
        <s v="ESTAR"/>
        <s v="EUCO"/>
        <s v="EUIMPLANT"/>
        <s v="EUROCASH"/>
        <s v="EUROHOLD"/>
        <s v="EUROTEL"/>
        <s v="EXILLON"/>
        <s v="FAM"/>
        <s v="FAMUR"/>
        <s v="FARMACOL"/>
        <s v="FASING"/>
        <s v="FASTFIN"/>
        <s v="FEERUM"/>
        <s v="FENGHUA"/>
        <s v="FERRO"/>
        <s v="FERRUM"/>
        <s v="FON"/>
        <s v="FORTE"/>
        <s v="FORTUNA"/>
        <s v="FOTA"/>
        <s v="GANT"/>
        <s v="GETIN"/>
        <s v="GETINOBLE"/>
        <s v="GINOROSSI"/>
        <s v="GLCOSMED"/>
        <s v="GLOBCITYHD"/>
        <s v="GORENJE"/>
        <s v="GPW"/>
        <s v="GRAAL"/>
        <s v="GRAJEWO"/>
        <s v="GREMMEDIA"/>
        <s v="GROCLIN"/>
        <s v="GRUPAAZOTY"/>
        <s v="GTC"/>
        <s v="HANDLOWY"/>
        <s v="HARPER"/>
        <s v="HAWE"/>
        <s v="HELIO"/>
        <s v="HERKULES"/>
        <s v="HUTMEN"/>
        <s v="HYDROTOR"/>
        <s v="HYPERION"/>
        <s v="IDEON"/>
        <s v="IDMSA"/>
        <s v="IFCAPITAL"/>
        <s v="IFSA"/>
        <s v="IIAAV"/>
        <s v="IMCOMPANY"/>
        <s v="IMMOBILE"/>
        <s v="IMPEL"/>
        <s v="IMPERA"/>
        <s v="IMPEXMET"/>
        <s v="IMS"/>
        <s v="INC"/>
        <s v="INDYGO"/>
        <s v="INDYKPOL"/>
        <s v="INGBSK"/>
        <s v="INPRO"/>
        <s v="INSTALKRK"/>
        <s v="INTAKUS"/>
        <s v="INTEGERPL"/>
        <s v="INTERAOLT"/>
        <s v="INTERBUD"/>
        <s v="INTERCARS"/>
        <s v="INTERFERI"/>
        <s v="INTERSPPL"/>
        <s v="INTROL"/>
        <s v="INVENTUM"/>
        <s v="INVISTA"/>
        <s v="IPOPEMA"/>
        <s v="IQP"/>
        <s v="IVMX"/>
        <s v="IZOLACJA"/>
        <s v="IZOSTAL"/>
        <s v="JHMDEV"/>
        <s v="JJAUTO"/>
        <s v="JSW"/>
        <s v="JUPITER"/>
        <s v="JWCONSTR"/>
        <s v="K2INTERNT"/>
        <s v="KANIA"/>
        <s v="KBDOM"/>
        <s v="KCI"/>
        <s v="KDMSHIPNG"/>
        <s v="KERDOS"/>
        <s v="KERNEL"/>
        <s v="KETY"/>
        <s v="KGHM"/>
        <s v="KINOPOL"/>
        <s v="KOFOLA"/>
        <s v="KOGENERA"/>
        <s v="KOMPAP"/>
        <s v="KOMPUTRON"/>
        <s v="KONSSTALI"/>
        <s v="KOPEX"/>
        <s v="KPPD"/>
        <s v="KRAKCHEM"/>
        <s v="KREC"/>
        <s v="KREDYTIN"/>
        <s v="KREZUS"/>
        <s v="KRKA"/>
        <s v="KRUK"/>
        <s v="KRUSZWICA"/>
        <s v="KSGAGRO"/>
        <s v="LCCORP"/>
        <s v="LENA"/>
        <s v="LENTEX"/>
        <s v="LIBET"/>
        <s v="LIVECHAT"/>
        <s v="LOTOS"/>
        <s v="LPP"/>
        <s v="LSISOFT"/>
        <s v="LUBAWA"/>
        <s v="MABION"/>
        <s v="MAGELLAN"/>
        <s v="MAKARONPL"/>
        <s v="MARVIPOL"/>
        <s v="MBANK"/>
        <s v="MCI"/>
        <s v="MCLOGIC"/>
        <s v="MEDIATEL"/>
        <s v="MEDICALG"/>
        <s v="MEGARON"/>
        <s v="MENNICA"/>
        <s v="MERCATOR"/>
        <s v="MERCOR"/>
        <s v="MEWA"/>
        <s v="MEXPOLSKA"/>
        <s v="MFO"/>
        <s v="MIDAS"/>
        <s v="MILKILAND"/>
        <s v="MILLENNIUM"/>
        <s v="MIRACULUM"/>
        <s v="MIRBUD"/>
        <s v="MIT"/>
        <s v="MLPGROUP"/>
        <s v="MNI"/>
        <s v="MOBRUK"/>
        <s v="MOJ"/>
        <s v="MOL"/>
        <s v="MONNARI"/>
        <s v="MOSTALPLC"/>
        <s v="MOSTALWAR"/>
        <s v="MOSTALZAB"/>
        <s v="MSXRESOUR"/>
        <s v="MUZA"/>
        <s v="MWTRADE"/>
        <s v="NETIA"/>
        <s v="NETMEDIA"/>
        <s v="NEUCA"/>
        <s v="NEWAG"/>
        <s v="NEWWORLDR"/>
        <s v="NFIEMF"/>
        <s v="NOKAUT"/>
        <s v="NORTCOAST"/>
        <s v="NOVITA"/>
        <s v="NOWAGALA"/>
        <s v="NTTSYSTEM"/>
        <s v="ODLEWNIE"/>
        <s v="OLYMPIC"/>
        <s v="ONE2ONE"/>
        <s v="OPENFIN"/>
        <s v="OPONEO.PL"/>
        <s v="OPTEAM"/>
        <s v="ORANGEPL"/>
        <s v="ORBIS"/>
        <s v="ORCOGROUP"/>
        <s v="ORZBIALY"/>
        <s v="OTLOG"/>
        <s v="OTMUCHOW"/>
        <s v="OVOSTAR"/>
        <s v="PAGED"/>
        <s v="PAMAPOL"/>
        <s v="PANOVA"/>
        <s v="PATENTUS"/>
        <s v="PBG"/>
        <s v="PBOANIOLA"/>
        <s v="PBSFINANSE"/>
        <s v="PCCEXOL"/>
        <s v="PCCINTER"/>
        <s v="PCCROKITA"/>
        <s v="PCGUARD"/>
        <s v="PCM"/>
        <s v="PEGAS"/>
        <s v="PEIXIN"/>
        <s v="PEKAES"/>
        <s v="PEKAO"/>
        <s v="PELION"/>
        <s v="PEMUG"/>
        <s v="PEP"/>
        <s v="PEPEES"/>
        <s v="PETROLINV"/>
        <s v="PGE"/>
        <s v="PGNIG"/>
        <s v="PGODLEW"/>
        <s v="PHN"/>
        <s v="PKNORLEN"/>
        <s v="PKOBP"/>
        <s v="PKPCARGO"/>
        <s v="PLASTBOX"/>
        <s v="PLAZACNTR"/>
        <s v="POINTGROUP"/>
        <s v="POLCOLORIT"/>
        <s v="POLICE"/>
        <s v="POLIMEXMS"/>
        <s v="POLMED"/>
        <s v="POLNA"/>
        <s v="POLNORD"/>
        <s v="POLWAX"/>
        <s v="POZBUD"/>
        <s v="PPG"/>
        <s v="PRAGMAFA"/>
        <s v="PRAGMAINK"/>
        <s v="PRESCO"/>
        <s v="PRIMAMODA"/>
        <s v="PROCAD"/>
        <s v="PROCHEM"/>
        <s v="PROCHNIK"/>
        <s v="PROJPRZEM"/>
        <s v="PROTEKTOR"/>
        <s v="PROVIDENT"/>
        <s v="PTI"/>
        <s v="PULAWY"/>
        <s v="PWRMEDIA"/>
        <s v="PZU"/>
        <s v="QUANTUM"/>
        <s v="QUERCUS"/>
        <s v="QUMAK"/>
        <s v="RADPOL"/>
        <s v="RAFAKO"/>
        <s v="RAFAMET"/>
        <s v="RAINBOW"/>
        <s v="RANKPROGR"/>
        <s v="RAWLPLUG"/>
        <s v="REDAN"/>
        <s v="REDWOOD"/>
        <s v="REGNON"/>
        <s v="REINHOLD"/>
        <s v="RELPOL"/>
        <s v="REMAK"/>
        <s v="RESBUD"/>
        <s v="ROBYG"/>
        <s v="RONSON"/>
        <s v="ROPCZYCE"/>
        <s v="ROVESE"/>
        <s v="RUBICON"/>
        <s v="SADOVAYA"/>
        <s v="SANOK"/>
        <s v="SANTANDER"/>
        <s v="SANWIL"/>
        <s v="SCOPAK"/>
        <s v="SECOGROUP"/>
        <s v="SEKO"/>
        <s v="SELENAFM"/>
        <s v="SELVITA"/>
        <s v="SERINUS"/>
        <s v="SFINKS"/>
        <s v="SILVANO"/>
        <s v="SIMPLE"/>
        <s v="SKARBIEC"/>
        <s v="SKOK"/>
        <s v="SKOTAN"/>
        <s v="SKYLINE"/>
        <s v="SKYSTONE"/>
        <s v="SMT"/>
        <s v="SNIEZKA"/>
        <s v="SOBIESKI"/>
        <s v="SOLAR"/>
        <s v="SONEL"/>
        <s v="SOPHARMA"/>
        <s v="STALEXP"/>
        <s v="STALPROD"/>
        <s v="STALPROFI"/>
        <s v="STAPORKOW"/>
        <s v="STARHEDGE"/>
        <s v="SUWARY"/>
        <s v="SWISSMED"/>
        <s v="SYGNITY"/>
        <s v="SYNEKTIK"/>
        <s v="SYNTHOS"/>
        <s v="TALANX"/>
        <s v="TALEX"/>
        <s v="TARCZYNSKI"/>
        <s v="TATRY"/>
        <s v="TAURONPE"/>
        <s v="TELEPOLSKA"/>
        <s v="TELL"/>
        <s v="TERESA"/>
        <s v="TERMOREX"/>
        <s v="TESGAS"/>
        <s v="TFONE"/>
        <s v="TIM"/>
        <s v="TORPOL"/>
        <s v="TOYA"/>
        <s v="TRAKCJA"/>
        <s v="TRANSPOL"/>
        <s v="TRAVELPL"/>
        <s v="TRITON"/>
        <s v="TVN"/>
        <s v="ULMA"/>
        <s v="UNIBEP"/>
        <s v="UNICREDIT"/>
        <s v="UNIMA"/>
        <s v="URSUS"/>
        <s v="VANTAGE"/>
        <s v="VARIANT"/>
        <s v="VIGOSYS"/>
        <s v="VINDEXUS"/>
        <s v="VISTAL"/>
        <s v="VISTULA"/>
        <s v="VOTUM"/>
        <s v="VOXEL"/>
        <s v="WADEX"/>
        <s v="WANDALEX"/>
        <s v="WARIMPEX"/>
        <s v="WASKO"/>
        <s v="WAWEL"/>
        <s v="WDMCP"/>
        <s v="WESTAISIC"/>
        <s v="WIELTON"/>
        <s v="WIKANA"/>
        <s v="WILBO"/>
        <s v="WINVEST"/>
        <s v="WISTIL"/>
        <s v="WOJAS"/>
        <s v="WORKSERV"/>
        <s v="YAWAL"/>
        <s v="ZAMET"/>
        <s v="ZASTAL"/>
        <s v="ZEPAK"/>
        <s v="ZETKAMA"/>
        <s v="ZPUE"/>
        <s v="ZREMB"/>
        <s v="ZUE"/>
        <s v="ZYWIEC"/>
      </sharedItems>
    </cacheField>
    <cacheField name="ISIN" numFmtId="0">
      <sharedItems/>
    </cacheField>
    <cacheField name="kurs_zamkniecia" numFmtId="0">
      <sharedItems containsSemiMixedTypes="0" containsString="0" containsNumber="1" minValue="0.01" maxValue="7749"/>
    </cacheField>
    <cacheField name="wolumen" numFmtId="0">
      <sharedItems containsSemiMixedTypes="0" containsString="0" containsNumber="1" containsInteger="1" minValue="0" maxValue="6242458"/>
    </cacheField>
    <cacheField name="obrot" numFmtId="0">
      <sharedItems containsSemiMixedTypes="0" containsString="0" containsNumber="1" containsInteger="1" minValue="0" maxValue="160083160"/>
    </cacheField>
    <cacheField name="pakiet_wig" numFmtId="0">
      <sharedItems containsSemiMixedTypes="0" containsString="0" containsNumber="1" containsInteger="1" minValue="0" maxValue="1628262000"/>
    </cacheField>
    <cacheField name="Column1" numFmtId="0">
      <sharedItems/>
    </cacheField>
    <cacheField name="_1" numFmtId="0">
      <sharedItems/>
    </cacheField>
    <cacheField name="_2" numFmtId="0">
      <sharedItems/>
    </cacheField>
    <cacheField name="_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0">
  <r>
    <x v="0"/>
    <x v="0"/>
    <s v="PLNFI0600010"/>
    <n v="2.09"/>
    <n v="9"/>
    <n v="18"/>
    <n v="6496000"/>
    <s v=""/>
    <s v=""/>
    <s v=""/>
    <s v=""/>
  </r>
  <r>
    <x v="0"/>
    <x v="1"/>
    <s v="PLNFI0800016"/>
    <n v="0.79"/>
    <n v="25"/>
    <n v="21"/>
    <n v="22309000"/>
    <s v=""/>
    <s v=""/>
    <s v=""/>
    <s v=""/>
  </r>
  <r>
    <x v="0"/>
    <x v="2"/>
    <s v="PL4FNMD00013"/>
    <n v="5.8"/>
    <n v="1090"/>
    <n v="6270"/>
    <n v="1852000"/>
    <s v=""/>
    <s v=""/>
    <s v=""/>
    <s v=""/>
  </r>
  <r>
    <x v="0"/>
    <x v="3"/>
    <s v="PLABCDT00014"/>
    <n v="3.37"/>
    <n v="10129"/>
    <n v="34090"/>
    <n v="48206000"/>
    <s v=""/>
    <s v=""/>
    <s v=""/>
    <s v=""/>
  </r>
  <r>
    <x v="0"/>
    <x v="4"/>
    <s v="PLABMSD00015"/>
    <n v="0.3"/>
    <n v="0"/>
    <n v="0"/>
    <n v="0"/>
    <s v=""/>
    <s v=""/>
    <s v=""/>
    <s v=""/>
  </r>
  <r>
    <x v="0"/>
    <x v="5"/>
    <s v="PLAB00000019"/>
    <n v="32.5"/>
    <n v="894"/>
    <n v="29050"/>
    <n v="13122000"/>
    <s v=""/>
    <s v=""/>
    <s v=""/>
    <s v=""/>
  </r>
  <r>
    <x v="0"/>
    <x v="6"/>
    <s v="PLACSA000014"/>
    <n v="27.5"/>
    <n v="718"/>
    <n v="19710"/>
    <n v="8143000"/>
    <s v=""/>
    <s v=""/>
    <s v=""/>
    <s v=""/>
  </r>
  <r>
    <x v="0"/>
    <x v="7"/>
    <s v="LU0299378421"/>
    <n v="8.24"/>
    <n v="648"/>
    <n v="5340"/>
    <n v="17461000"/>
    <s v=""/>
    <s v=""/>
    <s v=""/>
    <s v=""/>
  </r>
  <r>
    <x v="0"/>
    <x v="8"/>
    <s v="PLACTIN00018"/>
    <n v="44.89"/>
    <n v="4548"/>
    <n v="204890"/>
    <n v="8852000"/>
    <s v=""/>
    <s v=""/>
    <s v=""/>
    <s v=""/>
  </r>
  <r>
    <x v="0"/>
    <x v="9"/>
    <s v="PLMBRST00015"/>
    <n v="0.01"/>
    <n v="0"/>
    <n v="0"/>
    <n v="0"/>
    <s v=""/>
    <s v=""/>
    <s v=""/>
    <s v=""/>
  </r>
  <r>
    <x v="0"/>
    <x v="10"/>
    <s v="PLAGORA00067"/>
    <n v="7.95"/>
    <n v="25"/>
    <n v="200"/>
    <n v="43035000"/>
    <s v=""/>
    <s v=""/>
    <s v=""/>
    <s v=""/>
  </r>
  <r>
    <x v="0"/>
    <x v="11"/>
    <s v="CY0101062111"/>
    <n v="1.37"/>
    <n v="10228"/>
    <n v="13810"/>
    <n v="0"/>
    <s v=""/>
    <s v=""/>
    <s v=""/>
    <s v=""/>
  </r>
  <r>
    <x v="0"/>
    <x v="12"/>
    <s v="LT0000127466"/>
    <n v="1"/>
    <n v="0"/>
    <n v="0"/>
    <n v="0"/>
    <s v=""/>
    <s v=""/>
    <s v=""/>
    <s v=""/>
  </r>
  <r>
    <x v="0"/>
    <x v="13"/>
    <s v="PLGRBRN00012"/>
    <n v="5.08"/>
    <n v="1200234"/>
    <n v="6091020"/>
    <n v="29399000"/>
    <s v=""/>
    <s v=""/>
    <s v=""/>
    <s v=""/>
  </r>
  <r>
    <x v="0"/>
    <x v="14"/>
    <s v="PLALIOR00045"/>
    <n v="79.790000000000006"/>
    <n v="62843"/>
    <n v="4999620"/>
    <n v="43097000"/>
    <s v=""/>
    <s v=""/>
    <s v=""/>
    <s v=""/>
  </r>
  <r>
    <x v="0"/>
    <x v="15"/>
    <s v="PLKRCHM00015"/>
    <n v="14.14"/>
    <n v="408"/>
    <n v="5810"/>
    <n v="3975000"/>
    <s v=""/>
    <s v=""/>
    <s v=""/>
    <s v=""/>
  </r>
  <r>
    <x v="0"/>
    <x v="16"/>
    <s v="PLTRNSU00013"/>
    <n v="2.1"/>
    <n v="4664"/>
    <n v="9710"/>
    <n v="7353000"/>
    <s v=""/>
    <s v=""/>
    <s v=""/>
    <s v=""/>
  </r>
  <r>
    <x v="0"/>
    <x v="17"/>
    <s v="PLSRBEX00014"/>
    <n v="0.64"/>
    <n v="0"/>
    <n v="0"/>
    <n v="0"/>
    <s v=""/>
    <s v=""/>
    <s v=""/>
    <s v=""/>
  </r>
  <r>
    <x v="0"/>
    <x v="18"/>
    <s v="PLATTFI00018"/>
    <n v="9"/>
    <n v="232624"/>
    <n v="2099590"/>
    <n v="24397000"/>
    <s v=""/>
    <s v=""/>
    <s v=""/>
    <s v=""/>
  </r>
  <r>
    <x v="0"/>
    <x v="19"/>
    <s v="PLALMTL00023"/>
    <n v="44.4"/>
    <n v="2992"/>
    <n v="132870"/>
    <n v="9046000"/>
    <s v=""/>
    <s v=""/>
    <s v=""/>
    <s v=""/>
  </r>
  <r>
    <x v="0"/>
    <x v="20"/>
    <s v="PLAMBRA00013"/>
    <n v="8.06"/>
    <n v="860"/>
    <n v="6980"/>
    <n v="9800000"/>
    <s v=""/>
    <s v=""/>
    <s v=""/>
    <s v=""/>
  </r>
  <r>
    <x v="0"/>
    <x v="21"/>
    <s v="PLAMICA00010"/>
    <n v="99"/>
    <n v="13191"/>
    <n v="1299690"/>
    <n v="4659000"/>
    <s v=""/>
    <s v=""/>
    <s v=""/>
    <s v=""/>
  </r>
  <r>
    <x v="0"/>
    <x v="22"/>
    <s v="PLAMPLI00019"/>
    <n v="0.26"/>
    <n v="0"/>
    <n v="0"/>
    <n v="0"/>
    <s v=""/>
    <s v=""/>
    <s v=""/>
    <s v=""/>
  </r>
  <r>
    <x v="0"/>
    <x v="23"/>
    <s v="NL0000474351"/>
    <n v="104.5"/>
    <n v="332"/>
    <n v="34380"/>
    <n v="14487000"/>
    <s v=""/>
    <s v=""/>
    <s v=""/>
    <s v=""/>
  </r>
  <r>
    <x v="0"/>
    <x v="24"/>
    <s v="PLAPATR00018"/>
    <n v="35.479999999999997"/>
    <n v="765"/>
    <n v="26910"/>
    <n v="25382000"/>
    <s v=""/>
    <s v=""/>
    <s v=""/>
    <s v=""/>
  </r>
  <r>
    <x v="0"/>
    <x v="25"/>
    <s v="PLAPLS000016"/>
    <n v="12.3"/>
    <n v="1"/>
    <n v="10"/>
    <n v="5540000"/>
    <s v=""/>
    <s v=""/>
    <s v=""/>
    <s v=""/>
  </r>
  <r>
    <x v="0"/>
    <x v="26"/>
    <s v="PLARTPR00012"/>
    <n v="4.88"/>
    <n v="194121"/>
    <n v="934490"/>
    <n v="22063000"/>
    <s v=""/>
    <s v=""/>
    <s v=""/>
    <s v=""/>
  </r>
  <r>
    <x v="0"/>
    <x v="27"/>
    <s v="PLARCUS00040"/>
    <n v="1.47"/>
    <n v="352"/>
    <n v="490"/>
    <n v="2520000"/>
    <s v=""/>
    <s v=""/>
    <s v=""/>
    <s v=""/>
  </r>
  <r>
    <x v="0"/>
    <x v="28"/>
    <s v="PLARTER00016"/>
    <n v="14.55"/>
    <n v="5"/>
    <n v="70"/>
    <n v="3286000"/>
    <s v=""/>
    <s v=""/>
    <s v=""/>
    <s v=""/>
  </r>
  <r>
    <x v="0"/>
    <x v="29"/>
    <s v="CY1000031710"/>
    <n v="1.94"/>
    <n v="743472"/>
    <n v="1375550"/>
    <n v="32823000"/>
    <s v=""/>
    <s v=""/>
    <s v=""/>
    <s v=""/>
  </r>
  <r>
    <x v="0"/>
    <x v="30"/>
    <s v="PLABS0000018"/>
    <n v="12.95"/>
    <n v="1040"/>
    <n v="13860"/>
    <n v="17889000"/>
    <s v=""/>
    <s v=""/>
    <s v=""/>
    <s v=""/>
  </r>
  <r>
    <x v="0"/>
    <x v="31"/>
    <s v="PLSOFTB00016"/>
    <n v="52.98"/>
    <n v="98115"/>
    <n v="5207410"/>
    <n v="74917000"/>
    <s v=""/>
    <s v=""/>
    <s v=""/>
    <s v=""/>
  </r>
  <r>
    <x v="0"/>
    <x v="32"/>
    <s v="PLASSEE00014"/>
    <n v="8.3000000000000007"/>
    <n v="1200"/>
    <n v="9960"/>
    <n v="16750000"/>
    <s v=""/>
    <s v=""/>
    <s v=""/>
    <s v=""/>
  </r>
  <r>
    <x v="0"/>
    <x v="33"/>
    <s v="SK1120009230"/>
    <n v="15.56"/>
    <n v="133"/>
    <n v="2070"/>
    <n v="0"/>
    <s v=""/>
    <s v=""/>
    <s v=""/>
    <s v=""/>
  </r>
  <r>
    <x v="0"/>
    <x v="34"/>
    <s v="NL0000686509"/>
    <n v="26"/>
    <n v="21878"/>
    <n v="569020"/>
    <n v="9253000"/>
    <s v=""/>
    <s v=""/>
    <s v=""/>
    <s v=""/>
  </r>
  <r>
    <x v="0"/>
    <x v="35"/>
    <s v="PLATMSI00016"/>
    <n v="2.42"/>
    <n v="1697"/>
    <n v="4100"/>
    <n v="24386000"/>
    <s v=""/>
    <s v=""/>
    <s v=""/>
    <s v=""/>
  </r>
  <r>
    <x v="0"/>
    <x v="36"/>
    <s v="PLATLPL00018"/>
    <n v="6.79"/>
    <n v="1587"/>
    <n v="10560"/>
    <n v="2464000"/>
    <s v=""/>
    <s v=""/>
    <s v=""/>
    <s v=""/>
  </r>
  <r>
    <x v="0"/>
    <x v="37"/>
    <s v="PLATLNT00016"/>
    <n v="0.98"/>
    <n v="19808"/>
    <n v="18970"/>
    <n v="11698000"/>
    <s v=""/>
    <s v=""/>
    <s v=""/>
    <s v=""/>
  </r>
  <r>
    <x v="0"/>
    <x v="38"/>
    <s v="GB00B0WDBP88"/>
    <n v="1.04"/>
    <n v="10"/>
    <n v="10"/>
    <n v="0"/>
    <s v=""/>
    <s v=""/>
    <s v=""/>
    <s v=""/>
  </r>
  <r>
    <x v="0"/>
    <x v="39"/>
    <s v="PLATMSA00013"/>
    <n v="10.85"/>
    <n v="916"/>
    <n v="9950"/>
    <n v="24981000"/>
    <s v=""/>
    <s v=""/>
    <s v=""/>
    <s v=""/>
  </r>
  <r>
    <x v="0"/>
    <x v="40"/>
    <s v="PLATM0000021"/>
    <n v="3.13"/>
    <n v="2856"/>
    <n v="8880"/>
    <n v="39722000"/>
    <s v=""/>
    <s v=""/>
    <s v=""/>
    <s v=""/>
  </r>
  <r>
    <x v="0"/>
    <x v="41"/>
    <s v="PLATREM00017"/>
    <n v="4.33"/>
    <n v="16"/>
    <n v="70"/>
    <n v="3999000"/>
    <s v=""/>
    <s v=""/>
    <s v=""/>
    <s v=""/>
  </r>
  <r>
    <x v="0"/>
    <x v="42"/>
    <s v="LT0000128555"/>
    <n v="7.23"/>
    <n v="81"/>
    <n v="590"/>
    <n v="15327000"/>
    <s v=""/>
    <s v=""/>
    <s v=""/>
    <s v=""/>
  </r>
  <r>
    <x v="0"/>
    <x v="43"/>
    <s v="LT0000128381"/>
    <n v="20.7"/>
    <n v="0"/>
    <n v="0"/>
    <n v="2322000"/>
    <s v=""/>
    <s v=""/>
    <s v=""/>
    <s v=""/>
  </r>
  <r>
    <x v="0"/>
    <x v="44"/>
    <s v="PLINSTL00011"/>
    <n v="3"/>
    <n v="0"/>
    <n v="0"/>
    <n v="0"/>
    <s v=""/>
    <s v=""/>
    <s v=""/>
    <s v=""/>
  </r>
  <r>
    <x v="0"/>
    <x v="45"/>
    <s v="PLBSSTM00013"/>
    <n v="2.48"/>
    <n v="3557"/>
    <n v="8780"/>
    <n v="0"/>
    <s v=""/>
    <s v=""/>
    <s v=""/>
    <s v=""/>
  </r>
  <r>
    <x v="0"/>
    <x v="46"/>
    <s v="PLBKLND00017"/>
    <n v="2.77"/>
    <n v="0"/>
    <n v="0"/>
    <n v="0"/>
    <s v=""/>
    <s v=""/>
    <s v=""/>
    <s v=""/>
  </r>
  <r>
    <x v="0"/>
    <x v="47"/>
    <s v="PLBALTN00014"/>
    <n v="7.19"/>
    <n v="1"/>
    <n v="10"/>
    <n v="2174000"/>
    <s v=""/>
    <s v=""/>
    <s v=""/>
    <s v=""/>
  </r>
  <r>
    <x v="0"/>
    <x v="48"/>
    <s v="PLBPH0000019"/>
    <n v="43.5"/>
    <n v="24346"/>
    <n v="1057320"/>
    <n v="7788000"/>
    <s v=""/>
    <s v=""/>
    <s v=""/>
    <s v=""/>
  </r>
  <r>
    <x v="0"/>
    <x v="49"/>
    <s v="PLNFI1200018"/>
    <n v="1.1399999999999999"/>
    <n v="15297"/>
    <n v="17180"/>
    <n v="96494000"/>
    <s v=""/>
    <s v=""/>
    <s v=""/>
    <s v=""/>
  </r>
  <r>
    <x v="0"/>
    <x v="50"/>
    <s v="PLECBDZ00013"/>
    <n v="12.3"/>
    <n v="60"/>
    <n v="740"/>
    <n v="0"/>
    <s v=""/>
    <s v=""/>
    <s v=""/>
    <s v=""/>
  </r>
  <r>
    <x v="0"/>
    <x v="51"/>
    <s v="PLBNFTS00018"/>
    <n v="304.5"/>
    <n v="9298"/>
    <n v="2845390"/>
    <n v="1075000"/>
    <s v=""/>
    <s v=""/>
    <s v=""/>
    <s v=""/>
  </r>
  <r>
    <x v="0"/>
    <x v="52"/>
    <s v="PLBRLNG00015"/>
    <n v="3.79"/>
    <n v="5130"/>
    <n v="19440"/>
    <n v="0"/>
    <s v=""/>
    <s v=""/>
    <s v=""/>
    <s v=""/>
  </r>
  <r>
    <x v="0"/>
    <x v="53"/>
    <s v="PLBEST000010"/>
    <n v="27.9"/>
    <n v="0"/>
    <n v="0"/>
    <n v="0"/>
    <s v=""/>
    <s v=""/>
    <s v=""/>
    <s v=""/>
  </r>
  <r>
    <x v="0"/>
    <x v="54"/>
    <s v="PLBTCOM00016"/>
    <n v="11"/>
    <n v="194"/>
    <n v="2110"/>
    <n v="911000"/>
    <s v=""/>
    <s v=""/>
    <s v=""/>
    <s v=""/>
  </r>
  <r>
    <x v="0"/>
    <x v="55"/>
    <s v="PLBGZ0000010"/>
    <n v="79.95"/>
    <n v="0"/>
    <n v="0"/>
    <n v="0"/>
    <s v=""/>
    <s v=""/>
    <s v=""/>
    <s v=""/>
  </r>
  <r>
    <x v="0"/>
    <x v="56"/>
    <s v="PLBIOTN00029"/>
    <n v="4"/>
    <n v="54134"/>
    <n v="215930"/>
    <n v="67191000"/>
    <s v=""/>
    <s v=""/>
    <s v=""/>
    <s v=""/>
  </r>
  <r>
    <x v="0"/>
    <x v="57"/>
    <s v="PLBPRMT00011"/>
    <n v="3.49"/>
    <n v="2513"/>
    <n v="8770"/>
    <n v="1797000"/>
    <s v=""/>
    <s v=""/>
    <s v=""/>
    <s v=""/>
  </r>
  <r>
    <x v="0"/>
    <x v="58"/>
    <s v="PLNFI0400015"/>
    <n v="1.2"/>
    <n v="15438"/>
    <n v="18910"/>
    <n v="57095000"/>
    <s v=""/>
    <s v=""/>
    <s v=""/>
    <s v=""/>
  </r>
  <r>
    <x v="0"/>
    <x v="59"/>
    <s v="DE0003304200"/>
    <n v="2.81"/>
    <n v="58"/>
    <n v="160"/>
    <n v="2181000"/>
    <s v=""/>
    <s v=""/>
    <s v=""/>
    <s v=""/>
  </r>
  <r>
    <x v="0"/>
    <x v="60"/>
    <s v="PLPPAB000011"/>
    <n v="61"/>
    <n v="971"/>
    <n v="59230"/>
    <n v="4735000"/>
    <s v=""/>
    <s v=""/>
    <s v=""/>
    <s v=""/>
  </r>
  <r>
    <x v="0"/>
    <x v="61"/>
    <s v="PLLWBGD00016"/>
    <n v="99.4"/>
    <n v="33494"/>
    <n v="3312920"/>
    <n v="34013000"/>
    <s v=""/>
    <s v=""/>
    <s v=""/>
    <s v=""/>
  </r>
  <r>
    <x v="0"/>
    <x v="62"/>
    <s v="PLBRSZW00011"/>
    <n v="5.46"/>
    <n v="266996"/>
    <n v="1465440"/>
    <n v="95414000"/>
    <s v=""/>
    <s v=""/>
    <s v=""/>
    <s v=""/>
  </r>
  <r>
    <x v="0"/>
    <x v="63"/>
    <s v="PLBOS0000019"/>
    <n v="36.64"/>
    <n v="5286"/>
    <n v="190220"/>
    <n v="9289000"/>
    <s v=""/>
    <s v=""/>
    <s v=""/>
    <s v=""/>
  </r>
  <r>
    <x v="0"/>
    <x v="64"/>
    <s v="PLBOWM000019"/>
    <n v="1.52"/>
    <n v="0"/>
    <n v="0"/>
    <n v="5226000"/>
    <s v=""/>
    <s v=""/>
    <s v=""/>
    <s v=""/>
  </r>
  <r>
    <x v="0"/>
    <x v="65"/>
    <s v="PLBRIJU00010"/>
    <n v="15.25"/>
    <n v="78"/>
    <n v="1200"/>
    <n v="978000"/>
    <s v=""/>
    <s v=""/>
    <s v=""/>
    <s v=""/>
  </r>
  <r>
    <x v="0"/>
    <x v="66"/>
    <s v="PLBSCDO00017"/>
    <n v="25.7"/>
    <n v="105"/>
    <n v="2700"/>
    <n v="2468000"/>
    <s v=""/>
    <s v=""/>
    <s v=""/>
    <s v=""/>
  </r>
  <r>
    <x v="0"/>
    <x v="67"/>
    <s v="PLBUDMX00013"/>
    <n v="151.69999999999999"/>
    <n v="2907"/>
    <n v="438180"/>
    <n v="10451000"/>
    <s v=""/>
    <s v=""/>
    <s v=""/>
    <s v=""/>
  </r>
  <r>
    <x v="0"/>
    <x v="68"/>
    <s v="PLBDPWR00014"/>
    <n v="0.05"/>
    <n v="40768"/>
    <n v="2120"/>
    <n v="0"/>
    <s v=""/>
    <s v=""/>
    <s v=""/>
    <s v=""/>
  </r>
  <r>
    <x v="0"/>
    <x v="69"/>
    <s v="PLBMECH00012"/>
    <n v="1.24"/>
    <n v="1916752"/>
    <n v="1983870"/>
    <n v="6078000"/>
    <s v=""/>
    <s v=""/>
    <s v=""/>
    <s v=""/>
  </r>
  <r>
    <x v="0"/>
    <x v="70"/>
    <s v="AT00BUWOG001"/>
    <n v="73.36"/>
    <n v="0"/>
    <n v="0"/>
    <n v="6034000"/>
    <s v=""/>
    <s v=""/>
    <s v=""/>
    <s v=""/>
  </r>
  <r>
    <x v="0"/>
    <x v="71"/>
    <s v="PLBYTOM00010"/>
    <n v="1.69"/>
    <n v="470179"/>
    <n v="808200"/>
    <n v="50108000"/>
    <s v=""/>
    <s v=""/>
    <s v=""/>
    <s v=""/>
  </r>
  <r>
    <x v="0"/>
    <x v="72"/>
    <s v="PLBZ00000044"/>
    <n v="339"/>
    <n v="64174"/>
    <n v="21810080"/>
    <n v="28420000"/>
    <s v=""/>
    <s v=""/>
    <s v=""/>
    <s v=""/>
  </r>
  <r>
    <x v="0"/>
    <x v="73"/>
    <s v="PLBRSTM00015"/>
    <n v="1.06"/>
    <n v="23085"/>
    <n v="23910"/>
    <n v="0"/>
    <s v=""/>
    <s v=""/>
    <s v=""/>
    <s v=""/>
  </r>
  <r>
    <x v="0"/>
    <x v="74"/>
    <s v="PLCAMMD00032"/>
    <n v="4.2"/>
    <n v="1114"/>
    <n v="4700"/>
    <n v="4262000"/>
    <s v=""/>
    <s v=""/>
    <s v=""/>
    <s v=""/>
  </r>
  <r>
    <x v="0"/>
    <x v="75"/>
    <s v="PLCPTLP00015"/>
    <n v="2.4900000000000002"/>
    <n v="30401"/>
    <n v="74680"/>
    <n v="14368000"/>
    <s v=""/>
    <s v=""/>
    <s v=""/>
    <s v=""/>
  </r>
  <r>
    <x v="0"/>
    <x v="76"/>
    <s v="PLCASHF00018"/>
    <n v="0.42"/>
    <n v="1049"/>
    <n v="440"/>
    <n v="0"/>
    <s v=""/>
    <s v=""/>
    <s v=""/>
    <s v=""/>
  </r>
  <r>
    <x v="0"/>
    <x v="77"/>
    <s v="PLCCC0000016"/>
    <n v="146"/>
    <n v="85610"/>
    <n v="12357490"/>
    <n v="22030000"/>
    <s v=""/>
    <s v=""/>
    <s v=""/>
    <s v=""/>
  </r>
  <r>
    <x v="0"/>
    <x v="78"/>
    <s v="PLKAREN00014"/>
    <n v="0.06"/>
    <n v="13097"/>
    <n v="790"/>
    <n v="0"/>
    <s v=""/>
    <s v=""/>
    <s v=""/>
    <s v=""/>
  </r>
  <r>
    <x v="0"/>
    <x v="79"/>
    <s v="PLOPTTC00011"/>
    <n v="16.04"/>
    <n v="77930"/>
    <n v="1246560"/>
    <n v="60952000"/>
    <s v=""/>
    <s v=""/>
    <s v=""/>
    <s v=""/>
  </r>
  <r>
    <x v="0"/>
    <x v="80"/>
    <s v="PLCDRL000043"/>
    <n v="17.649999999999999"/>
    <n v="7037"/>
    <n v="121350"/>
    <n v="1050000"/>
    <s v=""/>
    <s v=""/>
    <s v=""/>
    <s v=""/>
  </r>
  <r>
    <x v="0"/>
    <x v="81"/>
    <s v="PLCELPD00013"/>
    <n v="5.19"/>
    <n v="0"/>
    <n v="0"/>
    <n v="4916000"/>
    <s v=""/>
    <s v=""/>
    <s v=""/>
    <s v=""/>
  </r>
  <r>
    <x v="0"/>
    <x v="82"/>
    <s v="CZ0005112300"/>
    <n v="89.56"/>
    <n v="41034"/>
    <n v="3759570"/>
    <n v="22240000"/>
    <s v=""/>
    <s v=""/>
    <s v=""/>
    <s v=""/>
  </r>
  <r>
    <x v="0"/>
    <x v="83"/>
    <s v="PLCHMDW00010"/>
    <n v="1.05"/>
    <n v="5951"/>
    <n v="6150"/>
    <n v="10109000"/>
    <s v=""/>
    <s v=""/>
    <s v=""/>
    <s v=""/>
  </r>
  <r>
    <x v="0"/>
    <x v="84"/>
    <s v="PLCIECH00018"/>
    <n v="46.8"/>
    <n v="44783"/>
    <n v="2077850"/>
    <n v="25747000"/>
    <s v=""/>
    <s v=""/>
    <s v=""/>
    <s v=""/>
  </r>
  <r>
    <x v="0"/>
    <x v="85"/>
    <s v="PLCTINT00018"/>
    <n v="8.02"/>
    <n v="14842"/>
    <n v="119410"/>
    <n v="7558000"/>
    <s v=""/>
    <s v=""/>
    <s v=""/>
    <s v=""/>
  </r>
  <r>
    <x v="0"/>
    <x v="86"/>
    <s v="PLERGPL00014"/>
    <n v="8.25"/>
    <n v="2706"/>
    <n v="22130"/>
    <n v="3648000"/>
    <s v=""/>
    <s v=""/>
    <s v=""/>
    <s v=""/>
  </r>
  <r>
    <x v="0"/>
    <x v="87"/>
    <s v="LU0646112838"/>
    <n v="0.7"/>
    <n v="2550"/>
    <n v="1770"/>
    <n v="11252000"/>
    <s v=""/>
    <s v=""/>
    <s v=""/>
    <s v=""/>
  </r>
  <r>
    <x v="0"/>
    <x v="88"/>
    <s v="PLCNTSL00014"/>
    <n v="1.37"/>
    <n v="2286"/>
    <n v="3090"/>
    <n v="22530000"/>
    <s v=""/>
    <s v=""/>
    <s v=""/>
    <s v=""/>
  </r>
  <r>
    <x v="0"/>
    <x v="89"/>
    <s v="PLJTRZN00011"/>
    <n v="3.56"/>
    <n v="16224"/>
    <n v="58220"/>
    <n v="48753000"/>
    <s v=""/>
    <s v=""/>
    <s v=""/>
    <s v=""/>
  </r>
  <r>
    <x v="0"/>
    <x v="90"/>
    <s v="PLCOMAR00012"/>
    <n v="103.2"/>
    <n v="344"/>
    <n v="35510"/>
    <n v="4610000"/>
    <s v=""/>
    <s v=""/>
    <s v=""/>
    <s v=""/>
  </r>
  <r>
    <x v="0"/>
    <x v="91"/>
    <s v="PLCMP0000017"/>
    <n v="53.49"/>
    <n v="730"/>
    <n v="39030"/>
    <n v="4122000"/>
    <s v=""/>
    <s v=""/>
    <s v=""/>
    <s v=""/>
  </r>
  <r>
    <x v="0"/>
    <x v="92"/>
    <s v="PLCOMPR00010"/>
    <n v="20.52"/>
    <n v="0"/>
    <n v="0"/>
    <n v="1091000"/>
    <s v=""/>
    <s v=""/>
    <s v=""/>
    <s v=""/>
  </r>
  <r>
    <x v="0"/>
    <x v="93"/>
    <s v="PLCMRAY00029"/>
    <n v="3.11"/>
    <n v="109064"/>
    <n v="336460"/>
    <n v="20455000"/>
    <s v=""/>
    <s v=""/>
    <s v=""/>
    <s v=""/>
  </r>
  <r>
    <x v="0"/>
    <x v="94"/>
    <s v="PLCPPRK00037"/>
    <n v="4.1500000000000004"/>
    <n v="62251"/>
    <n v="249040"/>
    <n v="26984000"/>
    <s v=""/>
    <s v=""/>
    <s v=""/>
    <s v=""/>
  </r>
  <r>
    <x v="0"/>
    <x v="95"/>
    <s v="PLMCINT00013"/>
    <n v="4.4000000000000004"/>
    <n v="0"/>
    <n v="0"/>
    <n v="0"/>
    <s v=""/>
    <s v=""/>
    <s v=""/>
    <s v=""/>
  </r>
  <r>
    <x v="0"/>
    <x v="96"/>
    <s v="PLCFRPT00013"/>
    <n v="22.98"/>
    <n v="304471"/>
    <n v="6877610"/>
    <n v="214367000"/>
    <s v=""/>
    <s v=""/>
    <s v=""/>
    <s v=""/>
  </r>
  <r>
    <x v="0"/>
    <x v="97"/>
    <s v="PLCRWTR00022"/>
    <n v="2.2000000000000002"/>
    <n v="105215"/>
    <n v="235860"/>
    <n v="0"/>
    <s v=""/>
    <s v=""/>
    <s v=""/>
    <s v=""/>
  </r>
  <r>
    <x v="0"/>
    <x v="98"/>
    <s v="PLDEBCA00016"/>
    <n v="89.75"/>
    <n v="18"/>
    <n v="1600"/>
    <n v="2567000"/>
    <s v=""/>
    <s v=""/>
    <s v=""/>
    <s v=""/>
  </r>
  <r>
    <x v="0"/>
    <x v="99"/>
    <s v="PLDECOR00013"/>
    <n v="6.25"/>
    <n v="3480"/>
    <n v="21940"/>
    <n v="8556000"/>
    <s v=""/>
    <s v=""/>
    <s v=""/>
    <s v=""/>
  </r>
  <r>
    <x v="0"/>
    <x v="100"/>
    <s v="PLDELKO00019"/>
    <n v="4.8899999999999997"/>
    <n v="0"/>
    <n v="0"/>
    <n v="2659000"/>
    <s v=""/>
    <s v=""/>
    <s v=""/>
    <s v=""/>
  </r>
  <r>
    <x v="0"/>
    <x v="101"/>
    <s v="PLDGA0000019"/>
    <n v="6.28"/>
    <n v="4981"/>
    <n v="31050"/>
    <n v="0"/>
    <s v=""/>
    <s v=""/>
    <s v=""/>
    <s v=""/>
  </r>
  <r>
    <x v="0"/>
    <x v="102"/>
    <s v="PLWDM0000029"/>
    <n v="0.72"/>
    <n v="20924"/>
    <n v="14920"/>
    <n v="8257000"/>
    <s v=""/>
    <s v=""/>
    <s v=""/>
    <s v=""/>
  </r>
  <r>
    <x v="0"/>
    <x v="103"/>
    <s v="PLDMDVL00012"/>
    <n v="48.1"/>
    <n v="479"/>
    <n v="22930"/>
    <n v="7229000"/>
    <s v=""/>
    <s v=""/>
    <s v=""/>
    <s v=""/>
  </r>
  <r>
    <x v="0"/>
    <x v="104"/>
    <s v="PLADDRG00015"/>
    <n v="2.8"/>
    <n v="957"/>
    <n v="2730"/>
    <n v="0"/>
    <s v=""/>
    <s v=""/>
    <s v=""/>
    <s v=""/>
  </r>
  <r>
    <x v="0"/>
    <x v="105"/>
    <s v="PLDREWX00012"/>
    <n v="0.21"/>
    <n v="18222"/>
    <n v="3830"/>
    <n v="0"/>
    <s v=""/>
    <s v=""/>
    <s v=""/>
    <s v=""/>
  </r>
  <r>
    <x v="0"/>
    <x v="106"/>
    <s v="PLDROP000011"/>
    <n v="1.82"/>
    <n v="700"/>
    <n v="1270"/>
    <n v="0"/>
    <s v=""/>
    <s v=""/>
    <s v=""/>
    <s v=""/>
  </r>
  <r>
    <x v="0"/>
    <x v="107"/>
    <s v="PLDRZPL00032"/>
    <n v="3.35"/>
    <n v="2769"/>
    <n v="9270"/>
    <n v="3196000"/>
    <s v=""/>
    <s v=""/>
    <s v=""/>
    <s v=""/>
  </r>
  <r>
    <x v="0"/>
    <x v="108"/>
    <s v="PLDLSS000010"/>
    <n v="0.28000000000000003"/>
    <n v="37863"/>
    <n v="10600"/>
    <n v="13003000"/>
    <s v=""/>
    <s v=""/>
    <s v=""/>
    <s v=""/>
  </r>
  <r>
    <x v="0"/>
    <x v="109"/>
    <s v="PLDTP0000010"/>
    <n v="3.97"/>
    <n v="6"/>
    <n v="20"/>
    <n v="0"/>
    <s v=""/>
    <s v=""/>
    <s v=""/>
    <s v=""/>
  </r>
  <r>
    <x v="0"/>
    <x v="110"/>
    <s v="PLDUDA000016"/>
    <n v="7.25"/>
    <n v="26816"/>
    <n v="193120"/>
    <n v="17743000"/>
    <s v=""/>
    <s v=""/>
    <s v=""/>
    <s v=""/>
  </r>
  <r>
    <x v="0"/>
    <x v="111"/>
    <s v="PLCPENR00035"/>
    <n v="1.92"/>
    <n v="843176"/>
    <n v="1616080"/>
    <n v="45748000"/>
    <s v=""/>
    <s v=""/>
    <s v=""/>
    <s v=""/>
  </r>
  <r>
    <x v="0"/>
    <x v="112"/>
    <s v="PLECARD00012"/>
    <n v="1.66"/>
    <n v="1028"/>
    <n v="1660"/>
    <n v="0"/>
    <s v=""/>
    <s v=""/>
    <s v=""/>
    <s v=""/>
  </r>
  <r>
    <x v="0"/>
    <x v="113"/>
    <s v="PLECHPS00019"/>
    <n v="6.5"/>
    <n v="1007967"/>
    <n v="6458040"/>
    <n v="223328000"/>
    <s v=""/>
    <s v=""/>
    <s v=""/>
    <s v=""/>
  </r>
  <r>
    <x v="0"/>
    <x v="114"/>
    <s v="PLEDINV00014"/>
    <n v="2.2400000000000002"/>
    <n v="154"/>
    <n v="340"/>
    <n v="2588000"/>
    <s v=""/>
    <s v=""/>
    <s v=""/>
    <s v=""/>
  </r>
  <r>
    <x v="0"/>
    <x v="115"/>
    <s v="PLEFEKT00018"/>
    <n v="15"/>
    <n v="634"/>
    <n v="9510"/>
    <n v="1039000"/>
    <s v=""/>
    <s v=""/>
    <s v=""/>
    <s v=""/>
  </r>
  <r>
    <x v="0"/>
    <x v="116"/>
    <s v="PLEFH0000022"/>
    <n v="0.17"/>
    <n v="27427"/>
    <n v="4500"/>
    <n v="0"/>
    <s v=""/>
    <s v=""/>
    <s v=""/>
    <s v=""/>
  </r>
  <r>
    <x v="0"/>
    <x v="117"/>
    <s v="PLEKGPF00011"/>
    <n v="0.28000000000000003"/>
    <n v="19097"/>
    <n v="5390"/>
    <n v="0"/>
    <s v=""/>
    <s v=""/>
    <s v=""/>
    <s v=""/>
  </r>
  <r>
    <x v="0"/>
    <x v="118"/>
    <s v="PLEKEP000019"/>
    <n v="26.86"/>
    <n v="98677"/>
    <n v="2336380"/>
    <n v="7837000"/>
    <s v=""/>
    <s v=""/>
    <s v=""/>
    <s v=""/>
  </r>
  <r>
    <x v="0"/>
    <x v="119"/>
    <s v="PLELTBD00017"/>
    <n v="81"/>
    <n v="2556"/>
    <n v="207120"/>
    <n v="4747000"/>
    <s v=""/>
    <s v=""/>
    <s v=""/>
    <s v=""/>
  </r>
  <r>
    <x v="0"/>
    <x v="120"/>
    <s v="PLELEKT00016"/>
    <n v="10.71"/>
    <n v="235"/>
    <n v="2520"/>
    <n v="7051000"/>
    <s v=""/>
    <s v=""/>
    <s v=""/>
    <s v=""/>
  </r>
  <r>
    <x v="0"/>
    <x v="121"/>
    <s v="PLELMTL00017"/>
    <n v="3.36"/>
    <n v="18650"/>
    <n v="62940"/>
    <n v="110913000"/>
    <s v=""/>
    <s v=""/>
    <s v=""/>
    <s v=""/>
  </r>
  <r>
    <x v="0"/>
    <x v="122"/>
    <s v="PLELKOP00013"/>
    <n v="1.45"/>
    <n v="9699"/>
    <n v="13810"/>
    <n v="3333000"/>
    <s v=""/>
    <s v=""/>
    <s v=""/>
    <s v=""/>
  </r>
  <r>
    <x v="0"/>
    <x v="123"/>
    <s v="PLELZAB00010"/>
    <n v="15.2"/>
    <n v="11828"/>
    <n v="179160"/>
    <n v="2716000"/>
    <s v=""/>
    <s v=""/>
    <s v=""/>
    <s v=""/>
  </r>
  <r>
    <x v="0"/>
    <x v="124"/>
    <s v="PLEMCIM00017"/>
    <n v="13.18"/>
    <n v="947"/>
    <n v="12840"/>
    <n v="3579000"/>
    <s v=""/>
    <s v=""/>
    <s v=""/>
    <s v=""/>
  </r>
  <r>
    <x v="0"/>
    <x v="125"/>
    <s v="PLELDRD00017"/>
    <n v="49.63"/>
    <n v="2708"/>
    <n v="135400"/>
    <n v="13044000"/>
    <s v=""/>
    <s v=""/>
    <s v=""/>
    <s v=""/>
  </r>
  <r>
    <x v="0"/>
    <x v="126"/>
    <s v="PLENAP000010"/>
    <n v="1.03"/>
    <n v="1945"/>
    <n v="1960"/>
    <n v="11545000"/>
    <s v=""/>
    <s v=""/>
    <s v=""/>
    <s v=""/>
  </r>
  <r>
    <x v="0"/>
    <x v="127"/>
    <s v="PLENEA000013"/>
    <n v="16.43"/>
    <n v="296942"/>
    <n v="4802730"/>
    <n v="214078000"/>
    <s v=""/>
    <s v=""/>
    <s v=""/>
    <s v=""/>
  </r>
  <r>
    <x v="0"/>
    <x v="128"/>
    <s v="PLENLMD00017"/>
    <n v="11.55"/>
    <n v="1477"/>
    <n v="17000"/>
    <n v="7353000"/>
    <s v=""/>
    <s v=""/>
    <s v=""/>
    <s v=""/>
  </r>
  <r>
    <x v="0"/>
    <x v="129"/>
    <s v="PLENERG00022"/>
    <n v="22.19"/>
    <n v="505916"/>
    <n v="11116730"/>
    <n v="200740000"/>
    <s v=""/>
    <s v=""/>
    <s v=""/>
    <s v=""/>
  </r>
  <r>
    <x v="0"/>
    <x v="130"/>
    <s v="PLERGIN00015"/>
    <n v="10.8"/>
    <n v="76"/>
    <n v="830"/>
    <n v="5047000"/>
    <s v=""/>
    <s v=""/>
    <s v=""/>
    <s v=""/>
  </r>
  <r>
    <x v="0"/>
    <x v="131"/>
    <s v="PLERBUD00012"/>
    <n v="25.2"/>
    <n v="1454"/>
    <n v="36220"/>
    <n v="4986000"/>
    <s v=""/>
    <s v=""/>
    <s v=""/>
    <s v=""/>
  </r>
  <r>
    <x v="0"/>
    <x v="132"/>
    <s v="PLERGZB00014"/>
    <n v="16.57"/>
    <n v="1999"/>
    <n v="33370"/>
    <n v="530000"/>
    <s v=""/>
    <s v=""/>
    <s v=""/>
    <s v=""/>
  </r>
  <r>
    <x v="0"/>
    <x v="133"/>
    <s v="PLEUFLM00017"/>
    <n v="4.12"/>
    <n v="16757"/>
    <n v="68920"/>
    <n v="24228000"/>
    <s v=""/>
    <s v=""/>
    <s v=""/>
    <s v=""/>
  </r>
  <r>
    <x v="0"/>
    <x v="134"/>
    <s v="PLESSYS00030"/>
    <n v="2.36"/>
    <n v="786"/>
    <n v="1830"/>
    <n v="13646000"/>
    <s v=""/>
    <s v=""/>
    <s v=""/>
    <s v=""/>
  </r>
  <r>
    <x v="0"/>
    <x v="135"/>
    <s v="HU0000089198"/>
    <n v="1.69"/>
    <n v="0"/>
    <n v="0"/>
    <n v="0"/>
    <s v=""/>
    <s v=""/>
    <s v=""/>
    <s v=""/>
  </r>
  <r>
    <x v="0"/>
    <x v="136"/>
    <s v="PLERPCO00017"/>
    <n v="25.71"/>
    <n v="1807"/>
    <n v="46440"/>
    <n v="2121000"/>
    <s v=""/>
    <s v=""/>
    <s v=""/>
    <s v=""/>
  </r>
  <r>
    <x v="0"/>
    <x v="137"/>
    <s v="PLERPLT00017"/>
    <n v="0.01"/>
    <n v="0"/>
    <n v="0"/>
    <n v="0"/>
    <s v=""/>
    <s v=""/>
    <s v=""/>
    <s v=""/>
  </r>
  <r>
    <x v="0"/>
    <x v="138"/>
    <s v="PLEURCH00011"/>
    <n v="35.35"/>
    <n v="232991"/>
    <n v="8200880"/>
    <n v="77963000"/>
    <s v=""/>
    <s v=""/>
    <s v=""/>
    <s v=""/>
  </r>
  <r>
    <x v="0"/>
    <x v="139"/>
    <s v="BG1100114062"/>
    <n v="2.17"/>
    <n v="0"/>
    <n v="0"/>
    <n v="453000"/>
    <s v=""/>
    <s v=""/>
    <s v=""/>
    <s v=""/>
  </r>
  <r>
    <x v="0"/>
    <x v="140"/>
    <s v="PLERTEL00011"/>
    <n v="13.54"/>
    <n v="5208"/>
    <n v="70960"/>
    <n v="1423000"/>
    <s v=""/>
    <s v=""/>
    <s v=""/>
    <s v=""/>
  </r>
  <r>
    <x v="0"/>
    <x v="141"/>
    <s v="IM00B58FMW76"/>
    <n v="7.14"/>
    <n v="0"/>
    <n v="0"/>
    <n v="14000"/>
    <s v=""/>
    <s v=""/>
    <s v=""/>
    <s v=""/>
  </r>
  <r>
    <x v="0"/>
    <x v="142"/>
    <s v="PLFAM0000012"/>
    <n v="0.43"/>
    <n v="0"/>
    <n v="0"/>
    <n v="0"/>
    <s v=""/>
    <s v=""/>
    <s v=""/>
    <s v=""/>
  </r>
  <r>
    <x v="0"/>
    <x v="143"/>
    <s v="PLFAMUR00012"/>
    <n v="3.26"/>
    <n v="2714"/>
    <n v="8840"/>
    <n v="138273000"/>
    <s v=""/>
    <s v=""/>
    <s v=""/>
    <s v=""/>
  </r>
  <r>
    <x v="0"/>
    <x v="144"/>
    <s v="PLFRMCL00066"/>
    <n v="51"/>
    <n v="1714"/>
    <n v="86040"/>
    <n v="11601000"/>
    <s v=""/>
    <s v=""/>
    <s v=""/>
    <s v=""/>
  </r>
  <r>
    <x v="0"/>
    <x v="145"/>
    <s v="PLFSING00010"/>
    <n v="18.489999999999998"/>
    <n v="1579"/>
    <n v="28690"/>
    <n v="1239000"/>
    <s v=""/>
    <s v=""/>
    <s v=""/>
    <s v=""/>
  </r>
  <r>
    <x v="0"/>
    <x v="146"/>
    <s v="PLFSTFC00012"/>
    <n v="1.47"/>
    <n v="0"/>
    <n v="0"/>
    <n v="0"/>
    <s v=""/>
    <s v=""/>
    <s v=""/>
    <s v=""/>
  </r>
  <r>
    <x v="0"/>
    <x v="147"/>
    <s v="PLFEERM00018"/>
    <n v="16.25"/>
    <n v="110"/>
    <n v="1820"/>
    <n v="3144000"/>
    <s v=""/>
    <s v=""/>
    <s v=""/>
    <s v=""/>
  </r>
  <r>
    <x v="0"/>
    <x v="148"/>
    <s v="DE000A13SX89"/>
    <n v="26"/>
    <n v="1"/>
    <n v="30"/>
    <n v="3305000"/>
    <s v=""/>
    <s v=""/>
    <s v=""/>
    <s v=""/>
  </r>
  <r>
    <x v="0"/>
    <x v="149"/>
    <s v="PLFERRO00016"/>
    <n v="8.81"/>
    <n v="26757"/>
    <n v="235580"/>
    <n v="17846000"/>
    <s v=""/>
    <s v=""/>
    <s v=""/>
    <s v=""/>
  </r>
  <r>
    <x v="0"/>
    <x v="150"/>
    <s v="PLFERUM00014"/>
    <n v="4.6399999999999997"/>
    <n v="41"/>
    <n v="180"/>
    <n v="4501000"/>
    <s v=""/>
    <s v=""/>
    <s v=""/>
    <s v=""/>
  </r>
  <r>
    <x v="0"/>
    <x v="151"/>
    <s v="PLCASPL00019"/>
    <n v="0.92"/>
    <n v="7024"/>
    <n v="6480"/>
    <n v="11150000"/>
    <s v=""/>
    <s v=""/>
    <s v=""/>
    <s v=""/>
  </r>
  <r>
    <x v="0"/>
    <x v="152"/>
    <s v="PLFORTE00012"/>
    <n v="50"/>
    <n v="3230"/>
    <n v="160430"/>
    <n v="16737000"/>
    <s v=""/>
    <s v=""/>
    <s v=""/>
    <s v=""/>
  </r>
  <r>
    <x v="0"/>
    <x v="153"/>
    <s v="NL0009604859"/>
    <n v="18.73"/>
    <n v="178"/>
    <n v="3330"/>
    <n v="17024000"/>
    <s v=""/>
    <s v=""/>
    <s v=""/>
    <s v=""/>
  </r>
  <r>
    <x v="0"/>
    <x v="154"/>
    <s v="PLFOTA000014"/>
    <n v="0.86"/>
    <n v="80752"/>
    <n v="69900"/>
    <n v="0"/>
    <s v=""/>
    <s v=""/>
    <s v=""/>
    <s v=""/>
  </r>
  <r>
    <x v="0"/>
    <x v="155"/>
    <s v="PLGANT000014"/>
    <n v="0.33"/>
    <n v="10110"/>
    <n v="3340"/>
    <n v="0"/>
    <s v=""/>
    <s v=""/>
    <s v=""/>
    <s v=""/>
  </r>
  <r>
    <x v="0"/>
    <x v="156"/>
    <s v="PLGSPR000014"/>
    <n v="1.98"/>
    <n v="79169"/>
    <n v="156980"/>
    <n v="293645000"/>
    <s v=""/>
    <s v=""/>
    <s v=""/>
    <s v=""/>
  </r>
  <r>
    <x v="0"/>
    <x v="157"/>
    <s v="PLGETBK00012"/>
    <n v="1.77"/>
    <n v="3861519"/>
    <n v="6824130"/>
    <n v="1095354000"/>
    <s v=""/>
    <s v=""/>
    <s v=""/>
    <s v=""/>
  </r>
  <r>
    <x v="0"/>
    <x v="158"/>
    <s v="PLGNRSI00015"/>
    <n v="3.4"/>
    <n v="318015"/>
    <n v="1091190"/>
    <n v="43628000"/>
    <s v=""/>
    <s v=""/>
    <s v=""/>
    <s v=""/>
  </r>
  <r>
    <x v="0"/>
    <x v="159"/>
    <s v="PLGLBLC00011"/>
    <n v="6.89"/>
    <n v="2478"/>
    <n v="16950"/>
    <n v="6721000"/>
    <s v=""/>
    <s v=""/>
    <s v=""/>
    <s v=""/>
  </r>
  <r>
    <x v="0"/>
    <x v="160"/>
    <s v="NL0000687309"/>
    <n v="41.95"/>
    <n v="374"/>
    <n v="15690"/>
    <n v="20769000"/>
    <s v=""/>
    <s v=""/>
    <s v=""/>
    <s v=""/>
  </r>
  <r>
    <x v="0"/>
    <x v="161"/>
    <s v="SI0031104076"/>
    <n v="24.3"/>
    <n v="1"/>
    <n v="20"/>
    <n v="1991000"/>
    <s v=""/>
    <s v=""/>
    <s v=""/>
    <s v=""/>
  </r>
  <r>
    <x v="0"/>
    <x v="162"/>
    <s v="PLGPW0000017"/>
    <n v="43.4"/>
    <n v="8995"/>
    <n v="390700"/>
    <n v="27164000"/>
    <s v=""/>
    <s v=""/>
    <s v=""/>
    <s v=""/>
  </r>
  <r>
    <x v="0"/>
    <x v="163"/>
    <s v="PLGRAAL00022"/>
    <n v="17.05"/>
    <n v="80257"/>
    <n v="1368700"/>
    <n v="3502000"/>
    <s v=""/>
    <s v=""/>
    <s v=""/>
    <s v=""/>
  </r>
  <r>
    <x v="0"/>
    <x v="164"/>
    <s v="PLZPW0000017"/>
    <n v="30.5"/>
    <n v="65"/>
    <n v="1990"/>
    <n v="17315000"/>
    <s v=""/>
    <s v=""/>
    <s v=""/>
    <s v=""/>
  </r>
  <r>
    <x v="0"/>
    <x v="165"/>
    <s v="PLERFKT00010"/>
    <n v="1.51"/>
    <n v="0"/>
    <n v="0"/>
    <n v="0"/>
    <s v=""/>
    <s v=""/>
    <s v=""/>
    <s v=""/>
  </r>
  <r>
    <x v="0"/>
    <x v="166"/>
    <s v="PLINTGR00013"/>
    <n v="9.8000000000000007"/>
    <n v="31212"/>
    <n v="306500"/>
    <n v="3233000"/>
    <s v=""/>
    <s v=""/>
    <s v=""/>
    <s v=""/>
  </r>
  <r>
    <x v="0"/>
    <x v="167"/>
    <s v="PLZATRM00012"/>
    <n v="71.989999999999995"/>
    <n v="22673"/>
    <n v="1607120"/>
    <n v="40919000"/>
    <s v=""/>
    <s v=""/>
    <s v=""/>
    <s v=""/>
  </r>
  <r>
    <x v="0"/>
    <x v="168"/>
    <s v="PLGTC0000037"/>
    <n v="4.8"/>
    <n v="271444"/>
    <n v="1314780"/>
    <n v="245350000"/>
    <s v=""/>
    <s v=""/>
    <s v=""/>
    <s v=""/>
  </r>
  <r>
    <x v="0"/>
    <x v="169"/>
    <s v="PLBH00000012"/>
    <n v="103.5"/>
    <n v="83808"/>
    <n v="8680820"/>
    <n v="30584000"/>
    <s v=""/>
    <s v=""/>
    <s v=""/>
    <s v=""/>
  </r>
  <r>
    <x v="0"/>
    <x v="170"/>
    <s v="PLHRPHG00023"/>
    <n v="3.3"/>
    <n v="678"/>
    <n v="2240"/>
    <n v="25500000"/>
    <s v=""/>
    <s v=""/>
    <s v=""/>
    <s v=""/>
  </r>
  <r>
    <x v="0"/>
    <x v="171"/>
    <s v="PLVENTS00019"/>
    <n v="1.83"/>
    <n v="704651"/>
    <n v="1242180"/>
    <n v="70928000"/>
    <s v=""/>
    <s v=""/>
    <s v=""/>
    <s v=""/>
  </r>
  <r>
    <x v="0"/>
    <x v="172"/>
    <s v="PLHELIO00014"/>
    <n v="4.87"/>
    <n v="22"/>
    <n v="110"/>
    <n v="1143000"/>
    <s v=""/>
    <s v=""/>
    <s v=""/>
    <s v=""/>
  </r>
  <r>
    <x v="0"/>
    <x v="173"/>
    <s v="PLZRWZW00012"/>
    <n v="3.15"/>
    <n v="398899"/>
    <n v="1248650"/>
    <n v="36119000"/>
    <s v=""/>
    <s v=""/>
    <s v=""/>
    <s v=""/>
  </r>
  <r>
    <x v="0"/>
    <x v="174"/>
    <s v="PLHUTMN00017"/>
    <n v="5.01"/>
    <n v="6119"/>
    <n v="31310"/>
    <n v="4199000"/>
    <s v=""/>
    <s v=""/>
    <s v=""/>
    <s v=""/>
  </r>
  <r>
    <x v="0"/>
    <x v="175"/>
    <s v="PLHDRTR00013"/>
    <n v="31.24"/>
    <n v="3004"/>
    <n v="93130"/>
    <n v="1839000"/>
    <s v=""/>
    <s v=""/>
    <s v=""/>
    <s v=""/>
  </r>
  <r>
    <x v="0"/>
    <x v="176"/>
    <s v="PLHPRON00017"/>
    <n v="3"/>
    <n v="19017"/>
    <n v="55740"/>
    <n v="7831000"/>
    <s v=""/>
    <s v=""/>
    <s v=""/>
    <s v=""/>
  </r>
  <r>
    <x v="0"/>
    <x v="177"/>
    <s v="PLCNTZP00010"/>
    <n v="0.02"/>
    <n v="0"/>
    <n v="0"/>
    <n v="0"/>
    <s v=""/>
    <s v=""/>
    <s v=""/>
    <s v=""/>
  </r>
  <r>
    <x v="0"/>
    <x v="178"/>
    <s v="PLIDMSA00044"/>
    <n v="0.1"/>
    <n v="311505"/>
    <n v="31280"/>
    <n v="0"/>
    <s v=""/>
    <s v=""/>
    <s v=""/>
    <s v=""/>
  </r>
  <r>
    <x v="0"/>
    <x v="179"/>
    <s v="PLHRMAN00039"/>
    <n v="1.0900000000000001"/>
    <n v="2252"/>
    <n v="2400"/>
    <n v="4084000"/>
    <s v=""/>
    <s v=""/>
    <s v=""/>
    <s v=""/>
  </r>
  <r>
    <x v="0"/>
    <x v="180"/>
    <s v="PLBDVR000018"/>
    <n v="0.99"/>
    <n v="93994"/>
    <n v="92500"/>
    <n v="5438000"/>
    <s v=""/>
    <s v=""/>
    <s v=""/>
    <s v=""/>
  </r>
  <r>
    <x v="0"/>
    <x v="181"/>
    <s v="AT0000809058"/>
    <n v="9.01"/>
    <n v="0"/>
    <n v="0"/>
    <n v="15129000"/>
    <s v=""/>
    <s v=""/>
    <s v=""/>
    <s v=""/>
  </r>
  <r>
    <x v="0"/>
    <x v="182"/>
    <s v="LU0607203980"/>
    <n v="5.9"/>
    <n v="1040"/>
    <n v="6130"/>
    <n v="9809000"/>
    <s v=""/>
    <s v=""/>
    <s v=""/>
    <s v=""/>
  </r>
  <r>
    <x v="0"/>
    <x v="183"/>
    <s v="PLMAKRM00019"/>
    <n v="2.1"/>
    <n v="26"/>
    <n v="50"/>
    <n v="11568000"/>
    <s v=""/>
    <s v=""/>
    <s v=""/>
    <s v=""/>
  </r>
  <r>
    <x v="0"/>
    <x v="184"/>
    <s v="PLIMPEL00011"/>
    <n v="29.9"/>
    <n v="7"/>
    <n v="210"/>
    <n v="4187000"/>
    <s v=""/>
    <s v=""/>
    <s v=""/>
    <s v=""/>
  </r>
  <r>
    <x v="0"/>
    <x v="185"/>
    <s v="PLNFI0700018"/>
    <n v="1.56"/>
    <n v="6"/>
    <n v="10"/>
    <n v="3715000"/>
    <s v=""/>
    <s v=""/>
    <s v=""/>
    <s v=""/>
  </r>
  <r>
    <x v="0"/>
    <x v="186"/>
    <s v="PLIMPXM00019"/>
    <n v="2.63"/>
    <n v="20351"/>
    <n v="53450"/>
    <n v="93737000"/>
    <s v=""/>
    <s v=""/>
    <s v=""/>
    <s v=""/>
  </r>
  <r>
    <x v="0"/>
    <x v="187"/>
    <s v="PLINTMS00019"/>
    <n v="2.2400000000000002"/>
    <n v="6475"/>
    <n v="14500"/>
    <n v="7444000"/>
    <s v=""/>
    <s v=""/>
    <s v=""/>
    <s v=""/>
  </r>
  <r>
    <x v="0"/>
    <x v="188"/>
    <s v="PLINCLT00015"/>
    <n v="1.73"/>
    <n v="5847"/>
    <n v="10000"/>
    <n v="5435000"/>
    <s v=""/>
    <s v=""/>
    <s v=""/>
    <s v=""/>
  </r>
  <r>
    <x v="0"/>
    <x v="189"/>
    <s v="PLLSTIA00018"/>
    <n v="0.76"/>
    <n v="68752"/>
    <n v="52950"/>
    <n v="23452000"/>
    <s v=""/>
    <s v=""/>
    <s v=""/>
    <s v=""/>
  </r>
  <r>
    <x v="0"/>
    <x v="190"/>
    <s v="PLINDKP00013"/>
    <n v="56.85"/>
    <n v="750"/>
    <n v="42630"/>
    <n v="1165000"/>
    <s v=""/>
    <s v=""/>
    <s v=""/>
    <s v=""/>
  </r>
  <r>
    <x v="0"/>
    <x v="191"/>
    <s v="PLBSK0000017"/>
    <n v="137.9"/>
    <n v="101554"/>
    <n v="14003930"/>
    <n v="30454000"/>
    <s v=""/>
    <s v=""/>
    <s v=""/>
    <s v=""/>
  </r>
  <r>
    <x v="0"/>
    <x v="192"/>
    <s v="PLINPRO00015"/>
    <n v="3.5"/>
    <n v="76"/>
    <n v="270"/>
    <n v="12110000"/>
    <s v=""/>
    <s v=""/>
    <s v=""/>
    <s v=""/>
  </r>
  <r>
    <x v="0"/>
    <x v="193"/>
    <s v="PLINSTK00013"/>
    <n v="16.14"/>
    <n v="510"/>
    <n v="8230"/>
    <n v="6189000"/>
    <s v=""/>
    <s v=""/>
    <s v=""/>
    <s v=""/>
  </r>
  <r>
    <x v="0"/>
    <x v="194"/>
    <s v="PLINTKS00013"/>
    <n v="12.97"/>
    <n v="55"/>
    <n v="700"/>
    <n v="0"/>
    <s v=""/>
    <s v=""/>
    <s v=""/>
    <s v=""/>
  </r>
  <r>
    <x v="0"/>
    <x v="195"/>
    <s v="PLINTEG00011"/>
    <n v="159.94999999999999"/>
    <n v="10724"/>
    <n v="1699750"/>
    <n v="5028000"/>
    <s v=""/>
    <s v=""/>
    <s v=""/>
    <s v=""/>
  </r>
  <r>
    <x v="0"/>
    <x v="196"/>
    <s v="LT0000128621"/>
    <n v="18.440000000000001"/>
    <n v="728"/>
    <n v="13450"/>
    <n v="4000000"/>
    <s v=""/>
    <s v=""/>
    <s v=""/>
    <s v=""/>
  </r>
  <r>
    <x v="0"/>
    <x v="197"/>
    <s v="PLINTBD00014"/>
    <n v="0.92"/>
    <n v="0"/>
    <n v="0"/>
    <n v="0"/>
    <s v=""/>
    <s v=""/>
    <s v=""/>
    <s v=""/>
  </r>
  <r>
    <x v="0"/>
    <x v="198"/>
    <s v="PLINTCS00010"/>
    <n v="204"/>
    <n v="6595"/>
    <n v="1344550"/>
    <n v="8393000"/>
    <s v=""/>
    <s v=""/>
    <s v=""/>
    <s v=""/>
  </r>
  <r>
    <x v="0"/>
    <x v="199"/>
    <s v="PLINTFR00023"/>
    <n v="4"/>
    <n v="0"/>
    <n v="0"/>
    <n v="2639000"/>
    <s v=""/>
    <s v=""/>
    <s v=""/>
    <s v=""/>
  </r>
  <r>
    <x v="0"/>
    <x v="200"/>
    <s v="PLINTSP00038"/>
    <n v="1.06"/>
    <n v="15193"/>
    <n v="15860"/>
    <n v="0"/>
    <s v=""/>
    <s v=""/>
    <s v=""/>
    <s v=""/>
  </r>
  <r>
    <x v="0"/>
    <x v="201"/>
    <s v="PLINTRL00013"/>
    <n v="9.0500000000000007"/>
    <n v="455"/>
    <n v="4120"/>
    <n v="5944000"/>
    <s v=""/>
    <s v=""/>
    <s v=""/>
    <s v=""/>
  </r>
  <r>
    <x v="0"/>
    <x v="202"/>
    <s v="PLIDATF00012"/>
    <n v="0.08"/>
    <n v="3550"/>
    <n v="280"/>
    <n v="0"/>
    <s v=""/>
    <s v=""/>
    <s v=""/>
    <s v=""/>
  </r>
  <r>
    <x v="0"/>
    <x v="203"/>
    <s v="PLECMNG00019"/>
    <n v="2.2000000000000002"/>
    <n v="100"/>
    <n v="220"/>
    <n v="0"/>
    <s v=""/>
    <s v=""/>
    <s v=""/>
    <s v=""/>
  </r>
  <r>
    <x v="0"/>
    <x v="204"/>
    <s v="PLIPOPM00011"/>
    <n v="4.07"/>
    <n v="11117"/>
    <n v="44830"/>
    <n v="18968000"/>
    <s v=""/>
    <s v=""/>
    <s v=""/>
    <s v=""/>
  </r>
  <r>
    <x v="0"/>
    <x v="205"/>
    <s v="PLIQPRT00017"/>
    <n v="0.83"/>
    <n v="14"/>
    <n v="10"/>
    <n v="8070000"/>
    <s v=""/>
    <s v=""/>
    <s v=""/>
    <s v=""/>
  </r>
  <r>
    <x v="0"/>
    <x v="206"/>
    <s v="PLMATRX00017"/>
    <n v="3.34"/>
    <n v="404"/>
    <n v="1290"/>
    <n v="3600000"/>
    <s v=""/>
    <s v=""/>
    <s v=""/>
    <s v=""/>
  </r>
  <r>
    <x v="0"/>
    <x v="207"/>
    <s v="PLIZCJR00017"/>
    <n v="1.62"/>
    <n v="504"/>
    <n v="820"/>
    <n v="0"/>
    <s v=""/>
    <s v=""/>
    <s v=""/>
    <s v=""/>
  </r>
  <r>
    <x v="0"/>
    <x v="208"/>
    <s v="PLIZSTL00015"/>
    <n v="5"/>
    <n v="1"/>
    <n v="5"/>
    <n v="11334000"/>
    <s v=""/>
    <s v=""/>
    <s v=""/>
    <s v=""/>
  </r>
  <r>
    <x v="0"/>
    <x v="209"/>
    <s v="PLJHMDL00018"/>
    <n v="1.93"/>
    <n v="10718"/>
    <n v="20230"/>
    <n v="0"/>
    <s v=""/>
    <s v=""/>
    <s v=""/>
    <s v=""/>
  </r>
  <r>
    <x v="0"/>
    <x v="210"/>
    <s v="DE000A1TNS70"/>
    <n v="22"/>
    <n v="40"/>
    <n v="880"/>
    <n v="0"/>
    <s v=""/>
    <s v=""/>
    <s v=""/>
    <s v=""/>
  </r>
  <r>
    <x v="0"/>
    <x v="211"/>
    <s v="PLJSW0000015"/>
    <n v="20.89"/>
    <n v="347328"/>
    <n v="7153770"/>
    <n v="52636000"/>
    <s v=""/>
    <s v=""/>
    <s v=""/>
    <s v=""/>
  </r>
  <r>
    <x v="0"/>
    <x v="212"/>
    <s v="PLNFI0300017"/>
    <n v="0.28999999999999998"/>
    <n v="2216"/>
    <n v="640"/>
    <n v="0"/>
    <s v=""/>
    <s v=""/>
    <s v=""/>
    <s v=""/>
  </r>
  <r>
    <x v="0"/>
    <x v="213"/>
    <s v="PLJWC0000019"/>
    <n v="2.6"/>
    <n v="23437"/>
    <n v="61320"/>
    <n v="32447000"/>
    <s v=""/>
    <s v=""/>
    <s v=""/>
    <s v=""/>
  </r>
  <r>
    <x v="0"/>
    <x v="214"/>
    <s v="PLK2ITR00010"/>
    <n v="9.65"/>
    <n v="1036"/>
    <n v="9900"/>
    <n v="1509000"/>
    <s v=""/>
    <s v=""/>
    <s v=""/>
    <s v=""/>
  </r>
  <r>
    <x v="0"/>
    <x v="215"/>
    <s v="PLIZNS000022"/>
    <n v="2.87"/>
    <n v="47950"/>
    <n v="135790"/>
    <n v="26333000"/>
    <s v=""/>
    <s v=""/>
    <s v=""/>
    <s v=""/>
  </r>
  <r>
    <x v="0"/>
    <x v="216"/>
    <s v="PLTRAST00020"/>
    <n v="2.2400000000000002"/>
    <n v="5"/>
    <n v="10"/>
    <n v="4047000"/>
    <s v=""/>
    <s v=""/>
    <s v=""/>
    <s v=""/>
  </r>
  <r>
    <x v="0"/>
    <x v="217"/>
    <s v="PLPONAR00012"/>
    <n v="0.02"/>
    <n v="0"/>
    <n v="0"/>
    <n v="0"/>
    <s v=""/>
    <s v=""/>
    <s v=""/>
    <s v=""/>
  </r>
  <r>
    <x v="0"/>
    <x v="218"/>
    <s v="CY0102492119"/>
    <n v="6.66"/>
    <n v="0"/>
    <n v="0"/>
    <n v="3329000"/>
    <s v=""/>
    <s v=""/>
    <s v=""/>
    <s v=""/>
  </r>
  <r>
    <x v="0"/>
    <x v="219"/>
    <s v="PLHGNKA00028"/>
    <n v="1.22"/>
    <n v="368872"/>
    <n v="444170"/>
    <n v="45144000"/>
    <s v=""/>
    <s v=""/>
    <s v=""/>
    <s v=""/>
  </r>
  <r>
    <x v="0"/>
    <x v="220"/>
    <s v="LU0327357389"/>
    <n v="33.4"/>
    <n v="97681"/>
    <n v="3223540"/>
    <n v="48500000"/>
    <s v=""/>
    <s v=""/>
    <s v=""/>
    <s v=""/>
  </r>
  <r>
    <x v="0"/>
    <x v="221"/>
    <s v="PLKETY000011"/>
    <n v="271"/>
    <n v="5543"/>
    <n v="1501260"/>
    <n v="9380000"/>
    <s v=""/>
    <s v=""/>
    <s v=""/>
    <s v=""/>
  </r>
  <r>
    <x v="0"/>
    <x v="222"/>
    <s v="PLKGHM000017"/>
    <n v="107.5"/>
    <n v="956444"/>
    <n v="101259470"/>
    <n v="136410000"/>
    <s v=""/>
    <s v=""/>
    <s v=""/>
    <s v=""/>
  </r>
  <r>
    <x v="0"/>
    <x v="223"/>
    <s v="PLKNOPL00014"/>
    <n v="12.64"/>
    <n v="46733"/>
    <n v="574930"/>
    <n v="6739000"/>
    <s v=""/>
    <s v=""/>
    <s v=""/>
    <s v=""/>
  </r>
  <r>
    <x v="0"/>
    <x v="224"/>
    <s v="PLHOOP000010"/>
    <n v="39.24"/>
    <n v="37"/>
    <n v="1350"/>
    <n v="13085000"/>
    <s v=""/>
    <s v=""/>
    <s v=""/>
    <s v=""/>
  </r>
  <r>
    <x v="0"/>
    <x v="225"/>
    <s v="PLKGNRC00015"/>
    <n v="51.75"/>
    <n v="63"/>
    <n v="3260"/>
    <n v="7449000"/>
    <s v=""/>
    <s v=""/>
    <s v=""/>
    <s v=""/>
  </r>
  <r>
    <x v="0"/>
    <x v="226"/>
    <s v="PLKOMPP00017"/>
    <n v="7.38"/>
    <n v="5"/>
    <n v="40"/>
    <n v="0"/>
    <s v=""/>
    <s v=""/>
    <s v=""/>
    <s v=""/>
  </r>
  <r>
    <x v="0"/>
    <x v="227"/>
    <s v="PLKMPTR00012"/>
    <n v="7.6"/>
    <n v="8098"/>
    <n v="61590"/>
    <n v="4222000"/>
    <s v=""/>
    <s v=""/>
    <s v=""/>
    <s v=""/>
  </r>
  <r>
    <x v="0"/>
    <x v="228"/>
    <s v="PLKCSTL00010"/>
    <n v="20.98"/>
    <n v="131265"/>
    <n v="2690930"/>
    <n v="3459000"/>
    <s v=""/>
    <s v=""/>
    <s v=""/>
    <s v=""/>
  </r>
  <r>
    <x v="0"/>
    <x v="229"/>
    <s v="PLKOPEX00018"/>
    <n v="10.73"/>
    <n v="16767"/>
    <n v="179990"/>
    <n v="23006000"/>
    <s v=""/>
    <s v=""/>
    <s v=""/>
    <s v=""/>
  </r>
  <r>
    <x v="0"/>
    <x v="230"/>
    <s v="PLKPPD000017"/>
    <n v="29.25"/>
    <n v="240"/>
    <n v="7020"/>
    <n v="184000"/>
    <s v=""/>
    <s v=""/>
    <s v=""/>
    <s v=""/>
  </r>
  <r>
    <x v="0"/>
    <x v="231"/>
    <s v="PLKRKCH00019"/>
    <n v="3.84"/>
    <n v="390"/>
    <n v="1500"/>
    <n v="4815000"/>
    <s v=""/>
    <s v=""/>
    <s v=""/>
    <s v=""/>
  </r>
  <r>
    <x v="0"/>
    <x v="232"/>
    <s v="PLKRNRC00012"/>
    <n v="9.3800000000000008"/>
    <n v="1766"/>
    <n v="16480"/>
    <n v="6713000"/>
    <s v=""/>
    <s v=""/>
    <s v=""/>
    <s v=""/>
  </r>
  <r>
    <x v="0"/>
    <x v="233"/>
    <s v="PLKRINK00014"/>
    <n v="19.14"/>
    <n v="443"/>
    <n v="8330"/>
    <n v="10769000"/>
    <s v=""/>
    <s v=""/>
    <s v=""/>
    <s v=""/>
  </r>
  <r>
    <x v="0"/>
    <x v="234"/>
    <s v="PLNFI0200019"/>
    <n v="3.33"/>
    <n v="15993"/>
    <n v="52860"/>
    <n v="11880000"/>
    <s v=""/>
    <s v=""/>
    <s v=""/>
    <s v=""/>
  </r>
  <r>
    <x v="0"/>
    <x v="235"/>
    <s v="SI0031102120"/>
    <n v="260"/>
    <n v="0"/>
    <n v="0"/>
    <n v="1231000"/>
    <s v=""/>
    <s v=""/>
    <s v=""/>
    <s v=""/>
  </r>
  <r>
    <x v="0"/>
    <x v="236"/>
    <s v="PLKRK0000010"/>
    <n v="115"/>
    <n v="8413"/>
    <n v="969190"/>
    <n v="14953000"/>
    <s v=""/>
    <s v=""/>
    <s v=""/>
    <s v=""/>
  </r>
  <r>
    <x v="0"/>
    <x v="237"/>
    <s v="PLKRUSZ00016"/>
    <n v="52"/>
    <n v="1186"/>
    <n v="61860"/>
    <n v="2418000"/>
    <s v=""/>
    <s v=""/>
    <s v=""/>
    <s v=""/>
  </r>
  <r>
    <x v="0"/>
    <x v="238"/>
    <s v="LU0611262873"/>
    <n v="1.1000000000000001"/>
    <n v="39264"/>
    <n v="42250"/>
    <n v="5093000"/>
    <s v=""/>
    <s v=""/>
    <s v=""/>
    <s v=""/>
  </r>
  <r>
    <x v="0"/>
    <x v="239"/>
    <s v="PLLCCRP00017"/>
    <n v="1.77"/>
    <n v="59884"/>
    <n v="105420"/>
    <n v="218198000"/>
    <s v=""/>
    <s v=""/>
    <s v=""/>
    <s v=""/>
  </r>
  <r>
    <x v="0"/>
    <x v="240"/>
    <s v="PLLENAL00015"/>
    <n v="4.22"/>
    <n v="21572"/>
    <n v="91010"/>
    <n v="10150000"/>
    <s v=""/>
    <s v=""/>
    <s v=""/>
    <s v=""/>
  </r>
  <r>
    <x v="0"/>
    <x v="241"/>
    <s v="PLLENTX00010"/>
    <n v="8.31"/>
    <n v="2966"/>
    <n v="24650"/>
    <n v="30148000"/>
    <s v=""/>
    <s v=""/>
    <s v=""/>
    <s v=""/>
  </r>
  <r>
    <x v="0"/>
    <x v="242"/>
    <s v="PLLBT0000013"/>
    <n v="2.4500000000000002"/>
    <n v="40672"/>
    <n v="98030"/>
    <n v="34971000"/>
    <s v=""/>
    <s v=""/>
    <s v=""/>
    <s v=""/>
  </r>
  <r>
    <x v="0"/>
    <x v="243"/>
    <s v="PLLVTSF00010"/>
    <n v="27.4"/>
    <n v="6092"/>
    <n v="164600"/>
    <n v="5128000"/>
    <s v=""/>
    <s v=""/>
    <s v=""/>
    <s v=""/>
  </r>
  <r>
    <x v="0"/>
    <x v="244"/>
    <s v="PLLOTOS00025"/>
    <n v="24.38"/>
    <n v="246690"/>
    <n v="5975090"/>
    <n v="60796000"/>
    <s v=""/>
    <s v=""/>
    <s v=""/>
    <s v=""/>
  </r>
  <r>
    <x v="0"/>
    <x v="245"/>
    <s v="PLLPP0000011"/>
    <n v="7539"/>
    <n v="2159"/>
    <n v="16161920"/>
    <n v="1279000"/>
    <s v=""/>
    <s v=""/>
    <s v=""/>
    <s v=""/>
  </r>
  <r>
    <x v="0"/>
    <x v="246"/>
    <s v="PLLSSFT00016"/>
    <n v="4.0999999999999996"/>
    <n v="6185"/>
    <n v="24870"/>
    <n v="1827000"/>
    <s v=""/>
    <s v=""/>
    <s v=""/>
    <s v=""/>
  </r>
  <r>
    <x v="0"/>
    <x v="247"/>
    <s v="PLLUBAW00013"/>
    <n v="1.07"/>
    <n v="179615"/>
    <n v="194270"/>
    <n v="72970000"/>
    <s v=""/>
    <s v=""/>
    <s v=""/>
    <s v=""/>
  </r>
  <r>
    <x v="0"/>
    <x v="248"/>
    <s v="PLMBION00016"/>
    <n v="41.22"/>
    <n v="1558"/>
    <n v="64880"/>
    <n v="5975000"/>
    <s v=""/>
    <s v=""/>
    <s v=""/>
    <s v=""/>
  </r>
  <r>
    <x v="0"/>
    <x v="249"/>
    <s v="PLMGLAN00018"/>
    <n v="66.05"/>
    <n v="5155"/>
    <n v="340320"/>
    <n v="6611000"/>
    <s v=""/>
    <s v=""/>
    <s v=""/>
    <s v=""/>
  </r>
  <r>
    <x v="0"/>
    <x v="250"/>
    <s v="PLMKRNP00015"/>
    <n v="5.84"/>
    <n v="11"/>
    <n v="60"/>
    <n v="3832000"/>
    <s v=""/>
    <s v=""/>
    <s v=""/>
    <s v=""/>
  </r>
  <r>
    <x v="0"/>
    <x v="251"/>
    <s v="PLMRVPL00016"/>
    <n v="7.5"/>
    <n v="4397"/>
    <n v="33160"/>
    <n v="11888000"/>
    <s v=""/>
    <s v=""/>
    <s v=""/>
    <s v=""/>
  </r>
  <r>
    <x v="0"/>
    <x v="252"/>
    <s v="PLBRE0000012"/>
    <n v="452.1"/>
    <n v="39445"/>
    <n v="17512530"/>
    <n v="12038000"/>
    <s v=""/>
    <s v=""/>
    <s v=""/>
    <s v=""/>
  </r>
  <r>
    <x v="0"/>
    <x v="253"/>
    <s v="PLMCIMG00012"/>
    <n v="10.26"/>
    <n v="69138"/>
    <n v="701790"/>
    <n v="30174000"/>
    <s v=""/>
    <s v=""/>
    <s v=""/>
    <s v=""/>
  </r>
  <r>
    <x v="0"/>
    <x v="254"/>
    <s v="PLMCSFT00018"/>
    <n v="35.200000000000003"/>
    <n v="103"/>
    <n v="3630"/>
    <n v="689000"/>
    <s v=""/>
    <s v=""/>
    <s v=""/>
    <s v=""/>
  </r>
  <r>
    <x v="0"/>
    <x v="255"/>
    <s v="PLSMMDA00012"/>
    <n v="0.5"/>
    <n v="3174"/>
    <n v="1590"/>
    <n v="0"/>
    <s v=""/>
    <s v=""/>
    <s v=""/>
    <s v=""/>
  </r>
  <r>
    <x v="0"/>
    <x v="256"/>
    <s v="PLMDCLG00015"/>
    <n v="201.7"/>
    <n v="827"/>
    <n v="165650"/>
    <n v="2559000"/>
    <s v=""/>
    <s v=""/>
    <s v=""/>
    <s v=""/>
  </r>
  <r>
    <x v="0"/>
    <x v="257"/>
    <s v="PLMGRON00016"/>
    <n v="21"/>
    <n v="0"/>
    <n v="0"/>
    <n v="0"/>
    <s v=""/>
    <s v=""/>
    <s v=""/>
    <s v=""/>
  </r>
  <r>
    <x v="0"/>
    <x v="258"/>
    <s v="PLMNNCP00011"/>
    <n v="13.25"/>
    <n v="609"/>
    <n v="8100"/>
    <n v="23198000"/>
    <s v=""/>
    <s v=""/>
    <s v=""/>
    <s v=""/>
  </r>
  <r>
    <x v="0"/>
    <x v="259"/>
    <s v="PLMRCTR00015"/>
    <n v="13.69"/>
    <n v="304"/>
    <n v="4120"/>
    <n v="2276000"/>
    <s v=""/>
    <s v=""/>
    <s v=""/>
    <s v=""/>
  </r>
  <r>
    <x v="0"/>
    <x v="260"/>
    <s v="PLMRCOR00016"/>
    <n v="8.5"/>
    <n v="7558"/>
    <n v="63090"/>
    <n v="9921000"/>
    <s v=""/>
    <s v=""/>
    <s v=""/>
    <s v=""/>
  </r>
  <r>
    <x v="0"/>
    <x v="261"/>
    <s v="PLMEWA000012"/>
    <n v="7.0000000000000007E-2"/>
    <n v="1000"/>
    <n v="70"/>
    <n v="0"/>
    <s v=""/>
    <s v=""/>
    <s v=""/>
    <s v=""/>
  </r>
  <r>
    <x v="0"/>
    <x v="262"/>
    <s v="PLMEXPL00010"/>
    <n v="2.09"/>
    <n v="22656"/>
    <n v="45360"/>
    <n v="2516000"/>
    <s v=""/>
    <s v=""/>
    <s v=""/>
    <s v=""/>
  </r>
  <r>
    <x v="0"/>
    <x v="263"/>
    <s v="PLMFO0000013"/>
    <n v="10.52"/>
    <n v="0"/>
    <n v="0"/>
    <n v="2000000"/>
    <s v=""/>
    <s v=""/>
    <s v=""/>
    <s v=""/>
  </r>
  <r>
    <x v="0"/>
    <x v="264"/>
    <s v="PLNFI0900014"/>
    <n v="0.56000000000000005"/>
    <n v="514069"/>
    <n v="286230"/>
    <n v="503124000"/>
    <s v=""/>
    <s v=""/>
    <s v=""/>
    <s v=""/>
  </r>
  <r>
    <x v="0"/>
    <x v="265"/>
    <s v="NL0009508712"/>
    <n v="1.54"/>
    <n v="4015"/>
    <n v="6320"/>
    <n v="8276000"/>
    <s v=""/>
    <s v=""/>
    <s v=""/>
    <s v=""/>
  </r>
  <r>
    <x v="0"/>
    <x v="266"/>
    <s v="PLBIG0000016"/>
    <n v="7.09"/>
    <n v="721057"/>
    <n v="5046670"/>
    <n v="391726000"/>
    <s v=""/>
    <s v=""/>
    <s v=""/>
    <s v=""/>
  </r>
  <r>
    <x v="0"/>
    <x v="267"/>
    <s v="PLKLSTN00017"/>
    <n v="1.5"/>
    <n v="9343"/>
    <n v="13970"/>
    <n v="3254000"/>
    <s v=""/>
    <s v=""/>
    <s v=""/>
    <s v=""/>
  </r>
  <r>
    <x v="0"/>
    <x v="268"/>
    <s v="PLMRBUD00015"/>
    <n v="1.34"/>
    <n v="68803"/>
    <n v="91760"/>
    <n v="50027000"/>
    <s v=""/>
    <s v=""/>
    <s v=""/>
    <s v=""/>
  </r>
  <r>
    <x v="0"/>
    <x v="269"/>
    <s v="PLPPWK000014"/>
    <n v="0.16"/>
    <n v="332230"/>
    <n v="53160"/>
    <n v="0"/>
    <s v=""/>
    <s v=""/>
    <s v=""/>
    <s v=""/>
  </r>
  <r>
    <x v="0"/>
    <x v="270"/>
    <s v="PLMLPGR00017"/>
    <n v="33.799999999999997"/>
    <n v="146"/>
    <n v="4930"/>
    <n v="3773000"/>
    <s v=""/>
    <s v=""/>
    <s v=""/>
    <s v=""/>
  </r>
  <r>
    <x v="0"/>
    <x v="271"/>
    <s v="PLSZPTL00010"/>
    <n v="1.46"/>
    <n v="4440"/>
    <n v="6480"/>
    <n v="42888000"/>
    <s v=""/>
    <s v=""/>
    <s v=""/>
    <s v=""/>
  </r>
  <r>
    <x v="0"/>
    <x v="272"/>
    <s v="PLMOBRK00013"/>
    <n v="10"/>
    <n v="0"/>
    <n v="0"/>
    <n v="356000"/>
    <s v=""/>
    <s v=""/>
    <s v=""/>
    <s v=""/>
  </r>
  <r>
    <x v="0"/>
    <x v="273"/>
    <s v="PLMOJ0000015"/>
    <n v="1.46"/>
    <n v="0"/>
    <n v="0"/>
    <n v="4265000"/>
    <s v=""/>
    <s v=""/>
    <s v=""/>
    <s v=""/>
  </r>
  <r>
    <x v="0"/>
    <x v="274"/>
    <s v="HU0000068952"/>
    <n v="149.9"/>
    <n v="113"/>
    <n v="16940"/>
    <n v="3703000"/>
    <s v=""/>
    <s v=""/>
    <s v=""/>
    <s v=""/>
  </r>
  <r>
    <x v="0"/>
    <x v="275"/>
    <s v="PLMNRTR00012"/>
    <n v="12.5"/>
    <n v="233865"/>
    <n v="2899770"/>
    <n v="16905000"/>
    <s v=""/>
    <s v=""/>
    <s v=""/>
    <s v=""/>
  </r>
  <r>
    <x v="0"/>
    <x v="276"/>
    <s v="PLMSTPL00018"/>
    <n v="10.5"/>
    <n v="137"/>
    <n v="1380"/>
    <n v="1026000"/>
    <s v=""/>
    <s v=""/>
    <s v=""/>
    <s v=""/>
  </r>
  <r>
    <x v="0"/>
    <x v="277"/>
    <s v="PLMSTWS00019"/>
    <n v="6.13"/>
    <n v="8681"/>
    <n v="53100"/>
    <n v="9981000"/>
    <s v=""/>
    <s v=""/>
    <s v=""/>
    <s v=""/>
  </r>
  <r>
    <x v="0"/>
    <x v="278"/>
    <s v="PLMSTZB00018"/>
    <n v="2.16"/>
    <n v="339582"/>
    <n v="730420"/>
    <n v="95095000"/>
    <s v=""/>
    <s v=""/>
    <s v=""/>
    <s v=""/>
  </r>
  <r>
    <x v="0"/>
    <x v="279"/>
    <s v="PLMSTEX00017"/>
    <n v="1.64"/>
    <n v="13933"/>
    <n v="22920"/>
    <n v="9957000"/>
    <s v=""/>
    <s v=""/>
    <s v=""/>
    <s v=""/>
  </r>
  <r>
    <x v="0"/>
    <x v="280"/>
    <s v="PLMUZA000019"/>
    <n v="3.05"/>
    <n v="723"/>
    <n v="2330"/>
    <n v="1453000"/>
    <s v=""/>
    <s v=""/>
    <s v=""/>
    <s v=""/>
  </r>
  <r>
    <x v="0"/>
    <x v="281"/>
    <s v="PLMWTRD00013"/>
    <n v="17.5"/>
    <n v="3671"/>
    <n v="63550"/>
    <n v="2386000"/>
    <s v=""/>
    <s v=""/>
    <s v=""/>
    <s v=""/>
  </r>
  <r>
    <x v="0"/>
    <x v="282"/>
    <s v="PLNETIA00014"/>
    <n v="5.59"/>
    <n v="7080"/>
    <n v="39600"/>
    <n v="257931000"/>
    <s v=""/>
    <s v=""/>
    <s v=""/>
    <s v=""/>
  </r>
  <r>
    <x v="0"/>
    <x v="283"/>
    <s v="PLNTMDA00018"/>
    <n v="4.92"/>
    <n v="882"/>
    <n v="4250"/>
    <n v="3499000"/>
    <s v=""/>
    <s v=""/>
    <s v=""/>
    <s v=""/>
  </r>
  <r>
    <x v="0"/>
    <x v="284"/>
    <s v="PLTRFRM00018"/>
    <n v="244.45"/>
    <n v="8582"/>
    <n v="2093130"/>
    <n v="1930000"/>
    <s v=""/>
    <s v=""/>
    <s v=""/>
    <s v=""/>
  </r>
  <r>
    <x v="0"/>
    <x v="285"/>
    <s v="PLNEWAG00012"/>
    <n v="23.7"/>
    <n v="11400"/>
    <n v="270440"/>
    <n v="25618000"/>
    <s v=""/>
    <s v=""/>
    <s v=""/>
    <s v=""/>
  </r>
  <r>
    <x v="0"/>
    <x v="286"/>
    <s v="GB00B42CTW68"/>
    <n v="7.0000000000000007E-2"/>
    <n v="25961"/>
    <n v="1820"/>
    <n v="0"/>
    <s v=""/>
    <s v=""/>
    <s v=""/>
    <s v=""/>
  </r>
  <r>
    <x v="0"/>
    <x v="287"/>
    <s v="PLNFI1500011"/>
    <n v="4.28"/>
    <n v="5696"/>
    <n v="25180"/>
    <n v="24936000"/>
    <s v=""/>
    <s v=""/>
    <s v=""/>
    <s v=""/>
  </r>
  <r>
    <x v="0"/>
    <x v="288"/>
    <s v="PLGRNKT00019"/>
    <n v="1.2"/>
    <n v="165"/>
    <n v="200"/>
    <n v="4052000"/>
    <s v=""/>
    <s v=""/>
    <s v=""/>
    <s v=""/>
  </r>
  <r>
    <x v="0"/>
    <x v="289"/>
    <s v="PLNRTHC00014"/>
    <n v="3.87"/>
    <n v="20"/>
    <n v="80"/>
    <n v="1500000"/>
    <s v=""/>
    <s v=""/>
    <s v=""/>
    <s v=""/>
  </r>
  <r>
    <x v="0"/>
    <x v="290"/>
    <s v="PLNVITA00018"/>
    <n v="49.2"/>
    <n v="120"/>
    <n v="5890"/>
    <n v="297000"/>
    <s v=""/>
    <s v=""/>
    <s v=""/>
    <s v=""/>
  </r>
  <r>
    <x v="0"/>
    <x v="291"/>
    <s v="PLCRMNG00029"/>
    <n v="1.1499999999999999"/>
    <n v="8538"/>
    <n v="9790"/>
    <n v="36087000"/>
    <s v=""/>
    <s v=""/>
    <s v=""/>
    <s v=""/>
  </r>
  <r>
    <x v="0"/>
    <x v="292"/>
    <s v="PLNTSYS00013"/>
    <n v="2.1"/>
    <n v="46"/>
    <n v="100"/>
    <n v="4803000"/>
    <s v=""/>
    <s v=""/>
    <s v=""/>
    <s v=""/>
  </r>
  <r>
    <x v="0"/>
    <x v="293"/>
    <s v="PLODLPL00013"/>
    <n v="2.0699999999999998"/>
    <n v="0"/>
    <n v="0"/>
    <n v="8487000"/>
    <s v=""/>
    <s v=""/>
    <s v=""/>
    <s v=""/>
  </r>
  <r>
    <x v="0"/>
    <x v="294"/>
    <s v="EE3100084021"/>
    <n v="7.05"/>
    <n v="0"/>
    <n v="0"/>
    <n v="247000"/>
    <s v=""/>
    <s v=""/>
    <s v=""/>
    <s v=""/>
  </r>
  <r>
    <x v="0"/>
    <x v="295"/>
    <s v="PLONE0000014"/>
    <n v="0.11"/>
    <n v="0"/>
    <n v="0"/>
    <n v="0"/>
    <s v=""/>
    <s v=""/>
    <s v=""/>
    <s v=""/>
  </r>
  <r>
    <x v="0"/>
    <x v="296"/>
    <s v="PLOPNFN00010"/>
    <n v="2.8"/>
    <n v="42898"/>
    <n v="122320"/>
    <n v="24856000"/>
    <s v=""/>
    <s v=""/>
    <s v=""/>
    <s v=""/>
  </r>
  <r>
    <x v="0"/>
    <x v="297"/>
    <s v="PLOPNPL00013"/>
    <n v="10"/>
    <n v="883"/>
    <n v="8770"/>
    <n v="6624000"/>
    <s v=""/>
    <s v=""/>
    <s v=""/>
    <s v=""/>
  </r>
  <r>
    <x v="0"/>
    <x v="298"/>
    <s v="PLOPTEM00012"/>
    <n v="5.1100000000000003"/>
    <n v="1535"/>
    <n v="7840"/>
    <n v="1399000"/>
    <s v=""/>
    <s v=""/>
    <s v=""/>
    <s v=""/>
  </r>
  <r>
    <x v="0"/>
    <x v="299"/>
    <s v="PLTLKPL00017"/>
    <n v="7.78"/>
    <n v="2730298"/>
    <n v="21095360"/>
    <n v="647357000"/>
    <s v=""/>
    <s v=""/>
    <s v=""/>
    <s v=""/>
  </r>
  <r>
    <x v="0"/>
    <x v="300"/>
    <s v="PLORBIS00014"/>
    <n v="41"/>
    <n v="50325"/>
    <n v="2076330"/>
    <n v="21800000"/>
    <s v=""/>
    <s v=""/>
    <s v=""/>
    <s v=""/>
  </r>
  <r>
    <x v="0"/>
    <x v="301"/>
    <s v="LU0122624777"/>
    <n v="1.52"/>
    <n v="8500"/>
    <n v="12960"/>
    <n v="2352000"/>
    <s v=""/>
    <s v=""/>
    <s v=""/>
    <s v=""/>
  </r>
  <r>
    <x v="0"/>
    <x v="302"/>
    <s v="PLORZBL00013"/>
    <n v="6.15"/>
    <n v="668"/>
    <n v="4110"/>
    <n v="6568000"/>
    <s v=""/>
    <s v=""/>
    <s v=""/>
    <s v=""/>
  </r>
  <r>
    <x v="0"/>
    <x v="303"/>
    <s v="PLODRTS00017"/>
    <n v="226.5"/>
    <n v="60"/>
    <n v="13690"/>
    <n v="349000"/>
    <s v=""/>
    <s v=""/>
    <s v=""/>
    <s v=""/>
  </r>
  <r>
    <x v="0"/>
    <x v="304"/>
    <s v="PLZPCOT00018"/>
    <n v="8.2100000000000009"/>
    <n v="755"/>
    <n v="6220"/>
    <n v="6256000"/>
    <s v=""/>
    <s v=""/>
    <s v=""/>
    <s v=""/>
  </r>
  <r>
    <x v="0"/>
    <x v="305"/>
    <s v="NL0009805613"/>
    <n v="73.5"/>
    <n v="300"/>
    <n v="22050"/>
    <n v="1725000"/>
    <s v=""/>
    <s v=""/>
    <s v=""/>
    <s v=""/>
  </r>
  <r>
    <x v="0"/>
    <x v="306"/>
    <s v="PLPAGED00017"/>
    <n v="47.5"/>
    <n v="686"/>
    <n v="32630"/>
    <n v="1688000"/>
    <s v=""/>
    <s v=""/>
    <s v=""/>
    <s v=""/>
  </r>
  <r>
    <x v="0"/>
    <x v="307"/>
    <s v="PLPMPOL00031"/>
    <n v="1.1499999999999999"/>
    <n v="5970"/>
    <n v="6750"/>
    <n v="6642000"/>
    <s v=""/>
    <s v=""/>
    <s v=""/>
    <s v=""/>
  </r>
  <r>
    <x v="0"/>
    <x v="308"/>
    <s v="PLPANVA00013"/>
    <n v="15"/>
    <n v="695"/>
    <n v="10430"/>
    <n v="5551000"/>
    <s v=""/>
    <s v=""/>
    <s v=""/>
    <s v=""/>
  </r>
  <r>
    <x v="0"/>
    <x v="309"/>
    <s v="PLPTNTS00019"/>
    <n v="1.1499999999999999"/>
    <n v="5537"/>
    <n v="6400"/>
    <n v="5959000"/>
    <s v=""/>
    <s v=""/>
    <s v=""/>
    <s v=""/>
  </r>
  <r>
    <x v="0"/>
    <x v="310"/>
    <s v="PLPBG0000029"/>
    <n v="1.62"/>
    <n v="38265"/>
    <n v="61110"/>
    <n v="0"/>
    <s v=""/>
    <s v=""/>
    <s v=""/>
    <s v=""/>
  </r>
  <r>
    <x v="0"/>
    <x v="311"/>
    <s v="PLPBONL00013"/>
    <n v="0.26"/>
    <n v="0"/>
    <n v="0"/>
    <n v="0"/>
    <s v=""/>
    <s v=""/>
    <s v=""/>
    <s v=""/>
  </r>
  <r>
    <x v="0"/>
    <x v="312"/>
    <s v="PLBEFSN00010"/>
    <n v="3.8"/>
    <n v="324"/>
    <n v="1180"/>
    <n v="3736000"/>
    <s v=""/>
    <s v=""/>
    <s v=""/>
    <s v=""/>
  </r>
  <r>
    <x v="0"/>
    <x v="313"/>
    <s v="PLPCCEX00010"/>
    <n v="3.23"/>
    <n v="10"/>
    <n v="30"/>
    <n v="0"/>
    <s v=""/>
    <s v=""/>
    <s v=""/>
    <s v=""/>
  </r>
  <r>
    <x v="0"/>
    <x v="314"/>
    <s v="PLPCCIM00014"/>
    <n v="1.54"/>
    <n v="30"/>
    <n v="50"/>
    <n v="18756000"/>
    <s v=""/>
    <s v=""/>
    <s v=""/>
    <s v=""/>
  </r>
  <r>
    <x v="0"/>
    <x v="315"/>
    <s v="PLPCCRK00076"/>
    <n v="37.44"/>
    <n v="49291"/>
    <n v="1823550"/>
    <n v="3144000"/>
    <s v=""/>
    <s v=""/>
    <s v=""/>
    <s v=""/>
  </r>
  <r>
    <x v="0"/>
    <x v="316"/>
    <s v="PLGUARD00019"/>
    <n v="0.22"/>
    <n v="18496"/>
    <n v="4070"/>
    <n v="0"/>
    <s v=""/>
    <s v=""/>
    <s v=""/>
    <s v=""/>
  </r>
  <r>
    <x v="0"/>
    <x v="317"/>
    <s v="PLPRMCM00048"/>
    <n v="50.95"/>
    <n v="92"/>
    <n v="4680"/>
    <n v="4763000"/>
    <s v=""/>
    <s v=""/>
    <s v=""/>
    <s v=""/>
  </r>
  <r>
    <x v="0"/>
    <x v="318"/>
    <s v="LU0275164910"/>
    <n v="100"/>
    <n v="203"/>
    <n v="20300"/>
    <n v="826000"/>
    <s v=""/>
    <s v=""/>
    <s v=""/>
    <s v=""/>
  </r>
  <r>
    <x v="0"/>
    <x v="319"/>
    <s v="NL0010577052"/>
    <n v="7.3"/>
    <n v="14343"/>
    <n v="108660"/>
    <n v="2500000"/>
    <s v=""/>
    <s v=""/>
    <s v=""/>
    <s v=""/>
  </r>
  <r>
    <x v="0"/>
    <x v="320"/>
    <s v="PLPEKAS00017"/>
    <n v="10.8"/>
    <n v="20821"/>
    <n v="224450"/>
    <n v="11288000"/>
    <s v=""/>
    <s v=""/>
    <s v=""/>
    <s v=""/>
  </r>
  <r>
    <x v="0"/>
    <x v="321"/>
    <s v="PLPEKAO00016"/>
    <n v="178"/>
    <n v="396390"/>
    <n v="70283160"/>
    <n v="122632000"/>
    <s v=""/>
    <s v=""/>
    <s v=""/>
    <s v=""/>
  </r>
  <r>
    <x v="0"/>
    <x v="322"/>
    <s v="PLMEDCS00015"/>
    <n v="87.39"/>
    <n v="68"/>
    <n v="5900"/>
    <n v="7304000"/>
    <s v=""/>
    <s v=""/>
    <s v=""/>
    <s v=""/>
  </r>
  <r>
    <x v="0"/>
    <x v="323"/>
    <s v="PLPEMUG00016"/>
    <n v="0.49"/>
    <n v="0"/>
    <n v="0"/>
    <n v="0"/>
    <s v=""/>
    <s v=""/>
    <s v=""/>
    <s v=""/>
  </r>
  <r>
    <x v="0"/>
    <x v="324"/>
    <s v="PLPLSEP00013"/>
    <n v="29.99"/>
    <n v="1"/>
    <n v="30"/>
    <n v="8365000"/>
    <s v=""/>
    <s v=""/>
    <s v=""/>
    <s v=""/>
  </r>
  <r>
    <x v="0"/>
    <x v="325"/>
    <s v="PLPEPES00018"/>
    <n v="0.49"/>
    <n v="25057"/>
    <n v="12010"/>
    <n v="49286000"/>
    <s v=""/>
    <s v=""/>
    <s v=""/>
    <s v=""/>
  </r>
  <r>
    <x v="0"/>
    <x v="326"/>
    <s v="PLPTRLI00018"/>
    <n v="0.16"/>
    <n v="416157"/>
    <n v="66590"/>
    <n v="0"/>
    <s v=""/>
    <s v=""/>
    <s v=""/>
    <s v=""/>
  </r>
  <r>
    <x v="0"/>
    <x v="327"/>
    <s v="PLPGER000010"/>
    <n v="19.190000000000001"/>
    <n v="2011781"/>
    <n v="38539850"/>
    <n v="778079000"/>
    <s v=""/>
    <s v=""/>
    <s v=""/>
    <s v=""/>
  </r>
  <r>
    <x v="0"/>
    <x v="328"/>
    <s v="PLPGNIG00014"/>
    <n v="4.3899999999999997"/>
    <n v="3242000"/>
    <n v="14177480"/>
    <n v="1628262000"/>
    <s v=""/>
    <s v=""/>
    <s v=""/>
    <s v=""/>
  </r>
  <r>
    <x v="0"/>
    <x v="329"/>
    <s v="PLPGO0000014"/>
    <n v="5.2"/>
    <n v="1"/>
    <n v="10"/>
    <n v="31779000"/>
    <s v=""/>
    <s v=""/>
    <s v=""/>
    <s v=""/>
  </r>
  <r>
    <x v="0"/>
    <x v="330"/>
    <s v="PLPHN0000014"/>
    <n v="25.1"/>
    <n v="399"/>
    <n v="9940"/>
    <n v="13699000"/>
    <s v=""/>
    <s v=""/>
    <s v=""/>
    <s v=""/>
  </r>
  <r>
    <x v="0"/>
    <x v="331"/>
    <s v="PLPKN0000018"/>
    <n v="53"/>
    <n v="1100900"/>
    <n v="57857050"/>
    <n v="309998000"/>
    <s v=""/>
    <s v=""/>
    <s v=""/>
    <s v=""/>
  </r>
  <r>
    <x v="0"/>
    <x v="332"/>
    <s v="PLPKO0000016"/>
    <n v="33.17"/>
    <n v="4930790"/>
    <n v="160083160"/>
    <n v="783205000"/>
    <s v=""/>
    <s v=""/>
    <s v=""/>
    <s v=""/>
  </r>
  <r>
    <x v="0"/>
    <x v="333"/>
    <s v="PLPKPCR00011"/>
    <n v="88.4"/>
    <n v="51644"/>
    <n v="4539480"/>
    <n v="25336000"/>
    <s v=""/>
    <s v=""/>
    <s v=""/>
    <s v=""/>
  </r>
  <r>
    <x v="0"/>
    <x v="334"/>
    <s v="PLPSTBX00016"/>
    <n v="2.4700000000000002"/>
    <n v="5085"/>
    <n v="12450"/>
    <n v="17382000"/>
    <s v=""/>
    <s v=""/>
    <s v=""/>
    <s v=""/>
  </r>
  <r>
    <x v="0"/>
    <x v="335"/>
    <s v="NL0000686772"/>
    <n v="0.2"/>
    <n v="67220"/>
    <n v="13440"/>
    <n v="0"/>
    <s v=""/>
    <s v=""/>
    <s v=""/>
    <s v=""/>
  </r>
  <r>
    <x v="0"/>
    <x v="336"/>
    <s v="PLPEKPL00010"/>
    <n v="2.25"/>
    <n v="2200"/>
    <n v="4960"/>
    <n v="0"/>
    <s v=""/>
    <s v=""/>
    <s v=""/>
    <s v=""/>
  </r>
  <r>
    <x v="0"/>
    <x v="337"/>
    <s v="PLPCLRT00029"/>
    <n v="0.7"/>
    <n v="62"/>
    <n v="40"/>
    <n v="0"/>
    <s v=""/>
    <s v=""/>
    <s v=""/>
    <s v=""/>
  </r>
  <r>
    <x v="0"/>
    <x v="338"/>
    <s v="PLZCPLC00036"/>
    <n v="17.399999999999999"/>
    <n v="4454"/>
    <n v="78070"/>
    <n v="15164000"/>
    <s v=""/>
    <s v=""/>
    <s v=""/>
    <s v=""/>
  </r>
  <r>
    <x v="0"/>
    <x v="339"/>
    <s v="PLMSTSD00019"/>
    <n v="0.09"/>
    <n v="3509132"/>
    <n v="315820"/>
    <n v="0"/>
    <s v=""/>
    <s v=""/>
    <s v=""/>
    <s v=""/>
  </r>
  <r>
    <x v="0"/>
    <x v="340"/>
    <s v="PLPOLMD00011"/>
    <n v="2.11"/>
    <n v="3"/>
    <n v="10"/>
    <n v="0"/>
    <s v=""/>
    <s v=""/>
    <s v=""/>
    <s v=""/>
  </r>
  <r>
    <x v="0"/>
    <x v="341"/>
    <s v="PLPOLNA00015"/>
    <n v="26.65"/>
    <n v="748"/>
    <n v="20220"/>
    <n v="794000"/>
    <s v=""/>
    <s v=""/>
    <s v=""/>
    <s v=""/>
  </r>
  <r>
    <x v="0"/>
    <x v="342"/>
    <s v="PLPOLND00019"/>
    <n v="6.25"/>
    <n v="24081"/>
    <n v="151740"/>
    <n v="25585000"/>
    <s v=""/>
    <s v=""/>
    <s v=""/>
    <s v=""/>
  </r>
  <r>
    <x v="0"/>
    <x v="343"/>
    <s v="PLPOLWX00026"/>
    <n v="16.079999999999998"/>
    <n v="483"/>
    <n v="7750"/>
    <n v="5930000"/>
    <s v=""/>
    <s v=""/>
    <s v=""/>
    <s v=""/>
  </r>
  <r>
    <x v="0"/>
    <x v="344"/>
    <s v="PLPZBDT00013"/>
    <n v="4.4400000000000004"/>
    <n v="510"/>
    <n v="2230"/>
    <n v="21432000"/>
    <s v=""/>
    <s v=""/>
    <s v=""/>
    <s v=""/>
  </r>
  <r>
    <x v="0"/>
    <x v="345"/>
    <s v="PLPLPGR00010"/>
    <n v="1.34"/>
    <n v="590"/>
    <n v="790"/>
    <n v="0"/>
    <s v=""/>
    <s v=""/>
    <s v=""/>
    <s v=""/>
  </r>
  <r>
    <x v="0"/>
    <x v="346"/>
    <s v="PLGFPRE00040"/>
    <n v="13"/>
    <n v="0"/>
    <n v="0"/>
    <n v="423000"/>
    <s v=""/>
    <s v=""/>
    <s v=""/>
    <s v=""/>
  </r>
  <r>
    <x v="0"/>
    <x v="347"/>
    <s v="PLPRGNK00017"/>
    <n v="15.05"/>
    <n v="85"/>
    <n v="1280"/>
    <n v="1032000"/>
    <s v=""/>
    <s v=""/>
    <s v=""/>
    <s v=""/>
  </r>
  <r>
    <x v="0"/>
    <x v="348"/>
    <s v="PLPRESC00018"/>
    <n v="2.83"/>
    <n v="2845"/>
    <n v="8050"/>
    <n v="2631000"/>
    <s v=""/>
    <s v=""/>
    <s v=""/>
    <s v=""/>
  </r>
  <r>
    <x v="0"/>
    <x v="349"/>
    <s v="PLPRMMD00012"/>
    <n v="1.1299999999999999"/>
    <n v="8963"/>
    <n v="10180"/>
    <n v="0"/>
    <s v=""/>
    <s v=""/>
    <s v=""/>
    <s v=""/>
  </r>
  <r>
    <x v="0"/>
    <x v="350"/>
    <s v="PLPRCAD00018"/>
    <n v="1.04"/>
    <n v="4008"/>
    <n v="4010"/>
    <n v="0"/>
    <s v=""/>
    <s v=""/>
    <s v=""/>
    <s v=""/>
  </r>
  <r>
    <x v="0"/>
    <x v="351"/>
    <s v="PLPRCHM00014"/>
    <n v="16.2"/>
    <n v="1132"/>
    <n v="18060"/>
    <n v="2716000"/>
    <s v=""/>
    <s v=""/>
    <s v=""/>
    <s v=""/>
  </r>
  <r>
    <x v="0"/>
    <x v="352"/>
    <s v="PLPRCHK00018"/>
    <n v="1.37"/>
    <n v="316487"/>
    <n v="453350"/>
    <n v="21115000"/>
    <s v=""/>
    <s v=""/>
    <s v=""/>
    <s v=""/>
  </r>
  <r>
    <x v="0"/>
    <x v="353"/>
    <s v="PLPROJP00018"/>
    <n v="5.88"/>
    <n v="4915"/>
    <n v="28490"/>
    <n v="5439000"/>
    <s v=""/>
    <s v=""/>
    <s v=""/>
    <s v=""/>
  </r>
  <r>
    <x v="0"/>
    <x v="354"/>
    <s v="PLLZPSK00019"/>
    <n v="2.94"/>
    <n v="7770"/>
    <n v="22700"/>
    <n v="14959000"/>
    <s v=""/>
    <s v=""/>
    <s v=""/>
    <s v=""/>
  </r>
  <r>
    <x v="0"/>
    <x v="355"/>
    <s v="GB00B1YKG049"/>
    <n v="23.75"/>
    <n v="85"/>
    <n v="2030"/>
    <n v="93000"/>
    <s v=""/>
    <s v=""/>
    <s v=""/>
    <s v=""/>
  </r>
  <r>
    <x v="0"/>
    <x v="356"/>
    <s v="PLPTIW000014"/>
    <n v="14.58"/>
    <n v="10189"/>
    <n v="147490"/>
    <n v="8907000"/>
    <s v=""/>
    <s v=""/>
    <s v=""/>
    <s v=""/>
  </r>
  <r>
    <x v="0"/>
    <x v="357"/>
    <s v="PLZAPUL00057"/>
    <n v="139"/>
    <n v="65"/>
    <n v="9070"/>
    <n v="3122000"/>
    <s v=""/>
    <s v=""/>
    <s v=""/>
    <s v=""/>
  </r>
  <r>
    <x v="0"/>
    <x v="358"/>
    <s v="PLPWRMD00011"/>
    <n v="1.19"/>
    <n v="25"/>
    <n v="30"/>
    <n v="0"/>
    <s v=""/>
    <s v=""/>
    <s v=""/>
    <s v=""/>
  </r>
  <r>
    <x v="0"/>
    <x v="359"/>
    <s v="PLPZU0000011"/>
    <n v="485.5"/>
    <n v="125505"/>
    <n v="60438680"/>
    <n v="55967000"/>
    <s v=""/>
    <s v=""/>
    <s v=""/>
    <s v=""/>
  </r>
  <r>
    <x v="0"/>
    <x v="360"/>
    <s v="PLQNTUM00018"/>
    <n v="4.2"/>
    <n v="0"/>
    <n v="0"/>
    <n v="0"/>
    <s v=""/>
    <s v=""/>
    <s v=""/>
    <s v=""/>
  </r>
  <r>
    <x v="0"/>
    <x v="361"/>
    <s v="PLQRCUS00012"/>
    <n v="6.47"/>
    <n v="14994"/>
    <n v="96410"/>
    <n v="35376000"/>
    <s v=""/>
    <s v=""/>
    <s v=""/>
    <s v=""/>
  </r>
  <r>
    <x v="0"/>
    <x v="362"/>
    <s v="PLQMKSK00017"/>
    <n v="12.8"/>
    <n v="673"/>
    <n v="8620"/>
    <n v="10375000"/>
    <s v=""/>
    <s v=""/>
    <s v=""/>
    <s v=""/>
  </r>
  <r>
    <x v="0"/>
    <x v="363"/>
    <s v="PLRDPOL00010"/>
    <n v="8.0299999999999994"/>
    <n v="28039"/>
    <n v="218920"/>
    <n v="19626000"/>
    <s v=""/>
    <s v=""/>
    <s v=""/>
    <s v=""/>
  </r>
  <r>
    <x v="0"/>
    <x v="364"/>
    <s v="PLRAFAK00018"/>
    <n v="5.97"/>
    <n v="14489"/>
    <n v="85090"/>
    <n v="27134000"/>
    <s v=""/>
    <s v=""/>
    <s v=""/>
    <s v=""/>
  </r>
  <r>
    <x v="0"/>
    <x v="365"/>
    <s v="PLRFMET00016"/>
    <n v="16.309999999999999"/>
    <n v="23"/>
    <n v="380"/>
    <n v="1469000"/>
    <s v=""/>
    <s v=""/>
    <s v=""/>
    <s v=""/>
  </r>
  <r>
    <x v="0"/>
    <x v="366"/>
    <s v="PLRNBWT00031"/>
    <n v="18.350000000000001"/>
    <n v="9551"/>
    <n v="177690"/>
    <n v="6355000"/>
    <s v=""/>
    <s v=""/>
    <s v=""/>
    <s v=""/>
  </r>
  <r>
    <x v="0"/>
    <x v="367"/>
    <s v="PLRNKPR00014"/>
    <n v="2.1800000000000002"/>
    <n v="24179"/>
    <n v="53260"/>
    <n v="19987000"/>
    <s v=""/>
    <s v=""/>
    <s v=""/>
    <s v=""/>
  </r>
  <r>
    <x v="0"/>
    <x v="368"/>
    <s v="PLKLNR000017"/>
    <n v="6.41"/>
    <n v="4717"/>
    <n v="30250"/>
    <n v="12912000"/>
    <s v=""/>
    <s v=""/>
    <s v=""/>
    <s v=""/>
  </r>
  <r>
    <x v="0"/>
    <x v="369"/>
    <s v="PLREDAN00019"/>
    <n v="1.98"/>
    <n v="18975"/>
    <n v="38040"/>
    <n v="13353000"/>
    <s v=""/>
    <s v=""/>
    <s v=""/>
    <s v=""/>
  </r>
  <r>
    <x v="0"/>
    <x v="370"/>
    <s v="PLCMPLX00014"/>
    <n v="5.75"/>
    <n v="8"/>
    <n v="50"/>
    <n v="0"/>
    <s v=""/>
    <s v=""/>
    <s v=""/>
    <s v=""/>
  </r>
  <r>
    <x v="0"/>
    <x v="371"/>
    <s v="PLPRNTC00017"/>
    <n v="0.04"/>
    <n v="13925"/>
    <n v="440"/>
    <n v="6100000"/>
    <s v=""/>
    <s v=""/>
    <s v=""/>
    <s v=""/>
  </r>
  <r>
    <x v="0"/>
    <x v="372"/>
    <s v="SE0001856519"/>
    <n v="0.69"/>
    <n v="127"/>
    <n v="90"/>
    <n v="0"/>
    <s v=""/>
    <s v=""/>
    <s v=""/>
    <s v=""/>
  </r>
  <r>
    <x v="0"/>
    <x v="373"/>
    <s v="PLRELPL00014"/>
    <n v="5.85"/>
    <n v="2831"/>
    <n v="16150"/>
    <n v="5343000"/>
    <s v=""/>
    <s v=""/>
    <s v=""/>
    <s v=""/>
  </r>
  <r>
    <x v="0"/>
    <x v="374"/>
    <s v="PLREMAK00016"/>
    <n v="12.1"/>
    <n v="266"/>
    <n v="3160"/>
    <n v="1451000"/>
    <s v=""/>
    <s v=""/>
    <s v=""/>
    <s v=""/>
  </r>
  <r>
    <x v="0"/>
    <x v="375"/>
    <s v="PLRESBD00016"/>
    <n v="2.38"/>
    <n v="23039"/>
    <n v="53120"/>
    <n v="3055000"/>
    <s v=""/>
    <s v=""/>
    <s v=""/>
    <s v=""/>
  </r>
  <r>
    <x v="0"/>
    <x v="376"/>
    <s v="PLROBYG00016"/>
    <n v="2.1800000000000002"/>
    <n v="27934"/>
    <n v="60390"/>
    <n v="121599000"/>
    <s v=""/>
    <s v=""/>
    <s v=""/>
    <s v=""/>
  </r>
  <r>
    <x v="0"/>
    <x v="377"/>
    <s v="NL0006106007"/>
    <n v="1.45"/>
    <n v="4388"/>
    <n v="6460"/>
    <n v="55661000"/>
    <s v=""/>
    <s v=""/>
    <s v=""/>
    <s v=""/>
  </r>
  <r>
    <x v="0"/>
    <x v="378"/>
    <s v="PLROPCE00017"/>
    <n v="16.3"/>
    <n v="110"/>
    <n v="1790"/>
    <n v="2220000"/>
    <s v=""/>
    <s v=""/>
    <s v=""/>
    <s v=""/>
  </r>
  <r>
    <x v="0"/>
    <x v="379"/>
    <s v="PLCRSNT00011"/>
    <n v="1.41"/>
    <n v="7680"/>
    <n v="10770"/>
    <n v="0"/>
    <s v=""/>
    <s v=""/>
    <s v=""/>
    <s v=""/>
  </r>
  <r>
    <x v="0"/>
    <x v="380"/>
    <s v="PLNFI0500012"/>
    <n v="1.72"/>
    <n v="2005"/>
    <n v="3450"/>
    <n v="2747000"/>
    <s v=""/>
    <s v=""/>
    <s v=""/>
    <s v=""/>
  </r>
  <r>
    <x v="0"/>
    <x v="381"/>
    <s v="LU0564351582"/>
    <n v="0.79"/>
    <n v="0"/>
    <n v="0"/>
    <n v="0"/>
    <s v=""/>
    <s v=""/>
    <s v=""/>
    <s v=""/>
  </r>
  <r>
    <x v="0"/>
    <x v="382"/>
    <s v="PLSTLSK00016"/>
    <n v="53.55"/>
    <n v="43658"/>
    <n v="2260100"/>
    <n v="23914000"/>
    <s v=""/>
    <s v=""/>
    <s v=""/>
    <s v=""/>
  </r>
  <r>
    <x v="0"/>
    <x v="383"/>
    <s v="ES0113900J37"/>
    <n v="25.35"/>
    <n v="352"/>
    <n v="9020"/>
    <n v="0"/>
    <s v=""/>
    <s v=""/>
    <s v=""/>
    <s v=""/>
  </r>
  <r>
    <x v="0"/>
    <x v="384"/>
    <s v="PLSANWL00012"/>
    <n v="0.19"/>
    <n v="3633"/>
    <n v="690"/>
    <n v="0"/>
    <s v=""/>
    <s v=""/>
    <s v=""/>
    <s v=""/>
  </r>
  <r>
    <x v="0"/>
    <x v="385"/>
    <s v="PLSCOPK00012"/>
    <n v="1.9"/>
    <n v="50"/>
    <n v="100"/>
    <n v="3496000"/>
    <s v=""/>
    <s v=""/>
    <s v=""/>
    <s v=""/>
  </r>
  <r>
    <x v="0"/>
    <x v="386"/>
    <s v="PLWRWCK00013"/>
    <n v="23.41"/>
    <n v="203"/>
    <n v="4750"/>
    <n v="5187000"/>
    <s v=""/>
    <s v=""/>
    <s v=""/>
    <s v=""/>
  </r>
  <r>
    <x v="0"/>
    <x v="387"/>
    <s v="PLSEKO000014"/>
    <n v="6.2"/>
    <n v="20"/>
    <n v="120"/>
    <n v="2500000"/>
    <s v=""/>
    <s v=""/>
    <s v=""/>
    <s v=""/>
  </r>
  <r>
    <x v="0"/>
    <x v="388"/>
    <s v="PLSELNA00010"/>
    <n v="16.54"/>
    <n v="1005"/>
    <n v="16560"/>
    <n v="5246000"/>
    <s v=""/>
    <s v=""/>
    <s v=""/>
    <s v=""/>
  </r>
  <r>
    <x v="0"/>
    <x v="389"/>
    <s v="PLSELVT00013"/>
    <n v="15.75"/>
    <n v="1452"/>
    <n v="22400"/>
    <n v="3182000"/>
    <s v=""/>
    <s v=""/>
    <s v=""/>
    <s v=""/>
  </r>
  <r>
    <x v="0"/>
    <x v="390"/>
    <s v="CA81752K1057"/>
    <n v="3.35"/>
    <n v="121741"/>
    <n v="410370"/>
    <n v="32839000"/>
    <s v=""/>
    <s v=""/>
    <s v=""/>
    <s v=""/>
  </r>
  <r>
    <x v="0"/>
    <x v="391"/>
    <s v="PLSFNKS00011"/>
    <n v="1.88"/>
    <n v="33353"/>
    <n v="64320"/>
    <n v="18377000"/>
    <s v=""/>
    <s v=""/>
    <s v=""/>
    <s v=""/>
  </r>
  <r>
    <x v="0"/>
    <x v="392"/>
    <s v="EE3100001751"/>
    <n v="5.26"/>
    <n v="0"/>
    <n v="0"/>
    <n v="5448000"/>
    <s v=""/>
    <s v=""/>
    <s v=""/>
    <s v=""/>
  </r>
  <r>
    <x v="0"/>
    <x v="393"/>
    <s v="PLSIMPL00011"/>
    <n v="9.5500000000000007"/>
    <n v="400"/>
    <n v="3820"/>
    <n v="1962000"/>
    <s v=""/>
    <s v=""/>
    <s v=""/>
    <s v=""/>
  </r>
  <r>
    <x v="0"/>
    <x v="394"/>
    <s v="PLSKRBH00014"/>
    <n v="32.1"/>
    <n v="75"/>
    <n v="2440"/>
    <n v="1729000"/>
    <s v=""/>
    <s v=""/>
    <s v=""/>
    <s v=""/>
  </r>
  <r>
    <x v="0"/>
    <x v="395"/>
    <s v="PLTFSKK00015"/>
    <n v="1.83"/>
    <n v="13615"/>
    <n v="25270"/>
    <n v="0"/>
    <s v=""/>
    <s v=""/>
    <s v=""/>
    <s v=""/>
  </r>
  <r>
    <x v="0"/>
    <x v="396"/>
    <s v="PLSKTAN00010"/>
    <n v="1.06"/>
    <n v="131014"/>
    <n v="136550"/>
    <n v="31508000"/>
    <s v=""/>
    <s v=""/>
    <s v=""/>
    <s v=""/>
  </r>
  <r>
    <x v="0"/>
    <x v="397"/>
    <s v="PLSKLNW00011"/>
    <n v="0.53"/>
    <n v="46752"/>
    <n v="25570"/>
    <n v="0"/>
    <s v=""/>
    <s v=""/>
    <s v=""/>
    <s v=""/>
  </r>
  <r>
    <x v="0"/>
    <x v="398"/>
    <s v="PLNFI1000012"/>
    <n v="3"/>
    <n v="2162"/>
    <n v="6320"/>
    <n v="0"/>
    <s v=""/>
    <s v=""/>
    <s v=""/>
    <s v=""/>
  </r>
  <r>
    <x v="0"/>
    <x v="399"/>
    <s v="PLADVPL00029"/>
    <n v="12.25"/>
    <n v="41889"/>
    <n v="513200"/>
    <n v="9601000"/>
    <s v=""/>
    <s v=""/>
    <s v=""/>
    <s v=""/>
  </r>
  <r>
    <x v="0"/>
    <x v="400"/>
    <s v="PLSNZKA00033"/>
    <n v="40.35"/>
    <n v="422"/>
    <n v="17440"/>
    <n v="5026000"/>
    <s v=""/>
    <s v=""/>
    <s v=""/>
    <s v=""/>
  </r>
  <r>
    <x v="0"/>
    <x v="401"/>
    <s v="FR0000060873"/>
    <n v="43"/>
    <n v="76"/>
    <n v="3270"/>
    <n v="176000"/>
    <s v=""/>
    <s v=""/>
    <s v=""/>
    <s v=""/>
  </r>
  <r>
    <x v="0"/>
    <x v="402"/>
    <s v="PLSLRCP00021"/>
    <n v="2.6"/>
    <n v="11025"/>
    <n v="29010"/>
    <n v="12010000"/>
    <s v=""/>
    <s v=""/>
    <s v=""/>
    <s v=""/>
  </r>
  <r>
    <x v="0"/>
    <x v="403"/>
    <s v="PLSONEL00011"/>
    <n v="7.9"/>
    <n v="1057"/>
    <n v="8360"/>
    <n v="4755000"/>
    <s v=""/>
    <s v=""/>
    <s v=""/>
    <s v=""/>
  </r>
  <r>
    <x v="0"/>
    <x v="404"/>
    <s v="BG11SOSOBT18"/>
    <n v="8.4"/>
    <n v="54"/>
    <n v="450"/>
    <n v="12000"/>
    <s v=""/>
    <s v=""/>
    <s v=""/>
    <s v=""/>
  </r>
  <r>
    <x v="0"/>
    <x v="405"/>
    <s v="PLSTLEX00019"/>
    <n v="2.66"/>
    <n v="16449"/>
    <n v="43980"/>
    <n v="97338000"/>
    <s v=""/>
    <s v=""/>
    <s v=""/>
    <s v=""/>
  </r>
  <r>
    <x v="0"/>
    <x v="406"/>
    <s v="PLSTLPD00017"/>
    <n v="338.75"/>
    <n v="164"/>
    <n v="54790"/>
    <n v="1810000"/>
    <s v=""/>
    <s v=""/>
    <s v=""/>
    <s v=""/>
  </r>
  <r>
    <x v="0"/>
    <x v="407"/>
    <s v="PLSTLPF00012"/>
    <n v="12.68"/>
    <n v="830"/>
    <n v="10540"/>
    <n v="7716000"/>
    <s v=""/>
    <s v=""/>
    <s v=""/>
    <s v=""/>
  </r>
  <r>
    <x v="0"/>
    <x v="408"/>
    <s v="PLSTPRK00019"/>
    <n v="10.1"/>
    <n v="557"/>
    <n v="5790"/>
    <n v="1791000"/>
    <s v=""/>
    <s v=""/>
    <s v=""/>
    <s v=""/>
  </r>
  <r>
    <x v="0"/>
    <x v="409"/>
    <s v="PLHRDEX00021"/>
    <n v="2.25"/>
    <n v="27899"/>
    <n v="63960"/>
    <n v="0"/>
    <s v=""/>
    <s v=""/>
    <s v=""/>
    <s v=""/>
  </r>
  <r>
    <x v="0"/>
    <x v="410"/>
    <s v="PLSUWAR00014"/>
    <n v="13.3"/>
    <n v="1937"/>
    <n v="25630"/>
    <n v="925000"/>
    <s v=""/>
    <s v=""/>
    <s v=""/>
    <s v=""/>
  </r>
  <r>
    <x v="0"/>
    <x v="411"/>
    <s v="PLSWMED00013"/>
    <n v="0.22"/>
    <n v="20450"/>
    <n v="4650"/>
    <n v="0"/>
    <s v=""/>
    <s v=""/>
    <s v=""/>
    <s v=""/>
  </r>
  <r>
    <x v="0"/>
    <x v="412"/>
    <s v="PLCMPLD00016"/>
    <n v="13.19"/>
    <n v="3923"/>
    <n v="51280"/>
    <n v="11886000"/>
    <s v=""/>
    <s v=""/>
    <s v=""/>
    <s v=""/>
  </r>
  <r>
    <x v="0"/>
    <x v="413"/>
    <s v="PLSNKTK00019"/>
    <n v="21.6"/>
    <n v="2871"/>
    <n v="61830"/>
    <n v="5947000"/>
    <s v=""/>
    <s v=""/>
    <s v=""/>
    <s v=""/>
  </r>
  <r>
    <x v="0"/>
    <x v="414"/>
    <s v="PLDWORY00019"/>
    <n v="3.97"/>
    <n v="682646"/>
    <n v="2722930"/>
    <n v="496690000"/>
    <s v=""/>
    <s v=""/>
    <s v=""/>
    <s v=""/>
  </r>
  <r>
    <x v="0"/>
    <x v="415"/>
    <s v="DE000TLX1005"/>
    <n v="109"/>
    <n v="0"/>
    <n v="0"/>
    <n v="142000"/>
    <s v=""/>
    <s v=""/>
    <s v=""/>
    <s v=""/>
  </r>
  <r>
    <x v="0"/>
    <x v="416"/>
    <s v="PLTALEX00017"/>
    <n v="22.2"/>
    <n v="382"/>
    <n v="8440"/>
    <n v="730000"/>
    <s v=""/>
    <s v=""/>
    <s v=""/>
    <s v=""/>
  </r>
  <r>
    <x v="0"/>
    <x v="417"/>
    <s v="PLTRCZN00016"/>
    <n v="12.35"/>
    <n v="642"/>
    <n v="7930"/>
    <n v="7000000"/>
    <s v=""/>
    <s v=""/>
    <s v=""/>
    <s v=""/>
  </r>
  <r>
    <x v="0"/>
    <x v="418"/>
    <s v="SK1120010287"/>
    <n v="87"/>
    <n v="0"/>
    <n v="0"/>
    <n v="84000"/>
    <s v=""/>
    <s v=""/>
    <s v=""/>
    <s v=""/>
  </r>
  <r>
    <x v="0"/>
    <x v="419"/>
    <s v="PLTAURN00011"/>
    <n v="4.95"/>
    <n v="2248960"/>
    <n v="11012910"/>
    <n v="1043590000"/>
    <s v=""/>
    <s v=""/>
    <s v=""/>
    <s v=""/>
  </r>
  <r>
    <x v="0"/>
    <x v="420"/>
    <s v="PLTHP0000011"/>
    <n v="0.7"/>
    <n v="1746"/>
    <n v="1220"/>
    <n v="0"/>
    <s v=""/>
    <s v=""/>
    <s v=""/>
    <s v=""/>
  </r>
  <r>
    <x v="0"/>
    <x v="421"/>
    <s v="PLTELL000023"/>
    <n v="9.59"/>
    <n v="1523"/>
    <n v="14300"/>
    <n v="2847000"/>
    <s v=""/>
    <s v=""/>
    <s v=""/>
    <s v=""/>
  </r>
  <r>
    <x v="0"/>
    <x v="422"/>
    <s v="PLPTMED00015"/>
    <n v="16.48"/>
    <n v="135"/>
    <n v="2190"/>
    <n v="448000"/>
    <s v=""/>
    <s v=""/>
    <s v=""/>
    <s v=""/>
  </r>
  <r>
    <x v="0"/>
    <x v="423"/>
    <s v="PLTRMRX00011"/>
    <n v="4.5"/>
    <n v="2819"/>
    <n v="12730"/>
    <n v="19158000"/>
    <s v=""/>
    <s v=""/>
    <s v=""/>
    <s v=""/>
  </r>
  <r>
    <x v="0"/>
    <x v="424"/>
    <s v="PLTSGS000019"/>
    <n v="3.65"/>
    <n v="2106"/>
    <n v="7630"/>
    <n v="6157000"/>
    <s v=""/>
    <s v=""/>
    <s v=""/>
    <s v=""/>
  </r>
  <r>
    <x v="0"/>
    <x v="425"/>
    <s v="PLTFONE00011"/>
    <n v="6.8"/>
    <n v="7469"/>
    <n v="49800"/>
    <n v="3969000"/>
    <s v=""/>
    <s v=""/>
    <s v=""/>
    <s v=""/>
  </r>
  <r>
    <x v="0"/>
    <x v="426"/>
    <s v="PLTIM0000016"/>
    <n v="6.2"/>
    <n v="2492"/>
    <n v="15490"/>
    <n v="15008000"/>
    <s v=""/>
    <s v=""/>
    <s v=""/>
    <s v=""/>
  </r>
  <r>
    <x v="0"/>
    <x v="427"/>
    <s v="PLTORPL00016"/>
    <n v="9.57"/>
    <n v="288"/>
    <n v="2740"/>
    <n v="14241000"/>
    <s v=""/>
    <s v=""/>
    <s v=""/>
    <s v=""/>
  </r>
  <r>
    <x v="0"/>
    <x v="428"/>
    <s v="PLTOYA000011"/>
    <n v="4.53"/>
    <n v="12"/>
    <n v="50"/>
    <n v="11716000"/>
    <s v=""/>
    <s v=""/>
    <s v=""/>
    <s v=""/>
  </r>
  <r>
    <x v="0"/>
    <x v="429"/>
    <s v="PLTRKPL00014"/>
    <n v="8.85"/>
    <n v="315031"/>
    <n v="2768260"/>
    <n v="36592000"/>
    <s v=""/>
    <s v=""/>
    <s v=""/>
    <s v=""/>
  </r>
  <r>
    <x v="0"/>
    <x v="430"/>
    <s v="PLTRNSP00013"/>
    <n v="4.2699999999999996"/>
    <n v="0"/>
    <n v="0"/>
    <n v="2580000"/>
    <s v=""/>
    <s v=""/>
    <s v=""/>
    <s v=""/>
  </r>
  <r>
    <x v="0"/>
    <x v="431"/>
    <s v="PLTRVPL00011"/>
    <n v="3.96"/>
    <n v="0"/>
    <n v="0"/>
    <n v="0"/>
    <s v=""/>
    <s v=""/>
    <s v=""/>
    <s v=""/>
  </r>
  <r>
    <x v="0"/>
    <x v="432"/>
    <s v="PLASMOT00030"/>
    <n v="1.95"/>
    <n v="112"/>
    <n v="220"/>
    <n v="3297000"/>
    <s v=""/>
    <s v=""/>
    <s v=""/>
    <s v=""/>
  </r>
  <r>
    <x v="0"/>
    <x v="433"/>
    <s v="PLTVN0000017"/>
    <n v="17.48"/>
    <n v="72400"/>
    <n v="1275520"/>
    <n v="163100000"/>
    <s v=""/>
    <s v=""/>
    <s v=""/>
    <s v=""/>
  </r>
  <r>
    <x v="0"/>
    <x v="434"/>
    <s v="PLBAUMA00017"/>
    <n v="56.69"/>
    <n v="0"/>
    <n v="0"/>
    <n v="1288000"/>
    <s v=""/>
    <s v=""/>
    <s v=""/>
    <s v=""/>
  </r>
  <r>
    <x v="0"/>
    <x v="435"/>
    <s v="PLUNBEP00015"/>
    <n v="8.59"/>
    <n v="13535"/>
    <n v="115040"/>
    <n v="14002000"/>
    <s v=""/>
    <s v=""/>
    <s v=""/>
    <s v=""/>
  </r>
  <r>
    <x v="0"/>
    <x v="436"/>
    <s v="IT0004781412"/>
    <n v="23.4"/>
    <n v="519"/>
    <n v="12140"/>
    <n v="28378000"/>
    <s v=""/>
    <s v=""/>
    <s v=""/>
    <s v=""/>
  </r>
  <r>
    <x v="0"/>
    <x v="437"/>
    <s v="PLUNMST00014"/>
    <n v="2.38"/>
    <n v="200"/>
    <n v="480"/>
    <n v="0"/>
    <s v=""/>
    <s v=""/>
    <s v=""/>
    <s v=""/>
  </r>
  <r>
    <x v="0"/>
    <x v="438"/>
    <s v="PLPMWRM00012"/>
    <n v="2.0699999999999998"/>
    <n v="32307"/>
    <n v="66900"/>
    <n v="20551000"/>
    <s v=""/>
    <s v=""/>
    <s v=""/>
    <s v=""/>
  </r>
  <r>
    <x v="0"/>
    <x v="439"/>
    <s v="PLVTGDL00010"/>
    <n v="2.67"/>
    <n v="24"/>
    <n v="60"/>
    <n v="16914000"/>
    <s v=""/>
    <s v=""/>
    <s v=""/>
    <s v=""/>
  </r>
  <r>
    <x v="0"/>
    <x v="440"/>
    <s v="PLVARNT00019"/>
    <n v="1.63"/>
    <n v="0"/>
    <n v="0"/>
    <n v="0"/>
    <s v=""/>
    <s v=""/>
    <s v=""/>
    <s v=""/>
  </r>
  <r>
    <x v="0"/>
    <x v="441"/>
    <s v="PLVIGOS00015"/>
    <n v="193.5"/>
    <n v="154"/>
    <n v="29370"/>
    <n v="370000"/>
    <s v=""/>
    <s v=""/>
    <s v=""/>
    <s v=""/>
  </r>
  <r>
    <x v="0"/>
    <x v="442"/>
    <s v="PLVNDEX00013"/>
    <n v="4.29"/>
    <n v="4855"/>
    <n v="20480"/>
    <n v="4890000"/>
    <s v=""/>
    <s v=""/>
    <s v=""/>
    <s v=""/>
  </r>
  <r>
    <x v="0"/>
    <x v="443"/>
    <s v="PLVTLGD00010"/>
    <n v="9.15"/>
    <n v="5327"/>
    <n v="48050"/>
    <n v="4210000"/>
    <s v=""/>
    <s v=""/>
    <s v=""/>
    <s v=""/>
  </r>
  <r>
    <x v="0"/>
    <x v="444"/>
    <s v="PLVSTLA00011"/>
    <n v="1.97"/>
    <n v="447897"/>
    <n v="875600"/>
    <n v="158887000"/>
    <s v=""/>
    <s v=""/>
    <s v=""/>
    <s v=""/>
  </r>
  <r>
    <x v="0"/>
    <x v="445"/>
    <s v="PLVOTUM00016"/>
    <n v="9.1999999999999993"/>
    <n v="1236"/>
    <n v="11310"/>
    <n v="3957000"/>
    <s v=""/>
    <s v=""/>
    <s v=""/>
    <s v=""/>
  </r>
  <r>
    <x v="0"/>
    <x v="446"/>
    <s v="PLVOXEL00014"/>
    <n v="9.76"/>
    <n v="3315"/>
    <n v="32560"/>
    <n v="5328000"/>
    <s v=""/>
    <s v=""/>
    <s v=""/>
    <s v=""/>
  </r>
  <r>
    <x v="0"/>
    <x v="447"/>
    <s v="PLWADEX00018"/>
    <n v="4.18"/>
    <n v="1125"/>
    <n v="4700"/>
    <n v="0"/>
    <s v=""/>
    <s v=""/>
    <s v=""/>
    <s v=""/>
  </r>
  <r>
    <x v="0"/>
    <x v="448"/>
    <s v="PLWNDLX00024"/>
    <n v="3.14"/>
    <n v="2461"/>
    <n v="7730"/>
    <n v="2113000"/>
    <s v=""/>
    <s v=""/>
    <s v=""/>
    <s v=""/>
  </r>
  <r>
    <x v="0"/>
    <x v="449"/>
    <s v="AT0000827209"/>
    <n v="3.46"/>
    <n v="105"/>
    <n v="360"/>
    <n v="13763000"/>
    <s v=""/>
    <s v=""/>
    <s v=""/>
    <s v=""/>
  </r>
  <r>
    <x v="0"/>
    <x v="450"/>
    <s v="PLHOGA000041"/>
    <n v="1.46"/>
    <n v="10309"/>
    <n v="14790"/>
    <n v="17392000"/>
    <s v=""/>
    <s v=""/>
    <s v=""/>
    <s v=""/>
  </r>
  <r>
    <x v="0"/>
    <x v="451"/>
    <s v="PLWAWEL00013"/>
    <n v="955"/>
    <n v="10799"/>
    <n v="10367730"/>
    <n v="717000"/>
    <s v=""/>
    <s v=""/>
    <s v=""/>
    <s v=""/>
  </r>
  <r>
    <x v="0"/>
    <x v="452"/>
    <s v="PLWDMCP00013"/>
    <n v="7.13"/>
    <n v="2142"/>
    <n v="15120"/>
    <n v="0"/>
    <s v=""/>
    <s v=""/>
    <s v=""/>
    <s v=""/>
  </r>
  <r>
    <x v="0"/>
    <x v="453"/>
    <s v="LU0627170920"/>
    <n v="0.16"/>
    <n v="7923"/>
    <n v="1280"/>
    <n v="0"/>
    <s v=""/>
    <s v=""/>
    <s v=""/>
    <s v=""/>
  </r>
  <r>
    <x v="0"/>
    <x v="454"/>
    <s v="PLWELTN00012"/>
    <n v="4.0999999999999996"/>
    <n v="113649"/>
    <n v="464150"/>
    <n v="17549000"/>
    <s v=""/>
    <s v=""/>
    <s v=""/>
    <s v=""/>
  </r>
  <r>
    <x v="0"/>
    <x v="455"/>
    <s v="PLELPO000016"/>
    <n v="2"/>
    <n v="1"/>
    <n v="2"/>
    <n v="0"/>
    <s v=""/>
    <s v=""/>
    <s v=""/>
    <s v=""/>
  </r>
  <r>
    <x v="0"/>
    <x v="456"/>
    <s v="PLWILBO00019"/>
    <n v="0.86"/>
    <n v="6000"/>
    <n v="5160"/>
    <n v="0"/>
    <s v=""/>
    <s v=""/>
    <s v=""/>
    <s v=""/>
  </r>
  <r>
    <x v="0"/>
    <x v="457"/>
    <s v="PLARIEL00046"/>
    <n v="7.49"/>
    <n v="3"/>
    <n v="20"/>
    <n v="7452000"/>
    <s v=""/>
    <s v=""/>
    <s v=""/>
    <s v=""/>
  </r>
  <r>
    <x v="0"/>
    <x v="458"/>
    <s v="PLWSTIL00012"/>
    <n v="38.9"/>
    <n v="150"/>
    <n v="5840"/>
    <n v="0"/>
    <s v=""/>
    <s v=""/>
    <s v=""/>
    <s v=""/>
  </r>
  <r>
    <x v="0"/>
    <x v="459"/>
    <s v="PLWOJAS00014"/>
    <n v="8.3000000000000007"/>
    <n v="30952"/>
    <n v="254700"/>
    <n v="2046000"/>
    <s v=""/>
    <s v=""/>
    <s v=""/>
    <s v=""/>
  </r>
  <r>
    <x v="0"/>
    <x v="460"/>
    <s v="PLWRKSR00019"/>
    <n v="18"/>
    <n v="39597"/>
    <n v="712660"/>
    <n v="24711000"/>
    <s v=""/>
    <s v=""/>
    <s v=""/>
    <s v=""/>
  </r>
  <r>
    <x v="0"/>
    <x v="461"/>
    <s v="PLYAWAL00058"/>
    <n v="8.4"/>
    <n v="200"/>
    <n v="1680"/>
    <n v="1535000"/>
    <s v=""/>
    <s v=""/>
    <s v=""/>
    <s v=""/>
  </r>
  <r>
    <x v="0"/>
    <x v="462"/>
    <s v="PLZAMET00010"/>
    <n v="2.69"/>
    <n v="1828"/>
    <n v="4940"/>
    <n v="48149000"/>
    <s v=""/>
    <s v=""/>
    <s v=""/>
    <s v=""/>
  </r>
  <r>
    <x v="0"/>
    <x v="463"/>
    <s v="PLZSTAL00012"/>
    <n v="0.92"/>
    <n v="219424"/>
    <n v="198130"/>
    <n v="23434000"/>
    <s v=""/>
    <s v=""/>
    <s v=""/>
    <s v=""/>
  </r>
  <r>
    <x v="0"/>
    <x v="464"/>
    <s v="PLZEPAK00012"/>
    <n v="23.28"/>
    <n v="61806"/>
    <n v="1418850"/>
    <n v="24622000"/>
    <s v=""/>
    <s v=""/>
    <s v=""/>
    <s v=""/>
  </r>
  <r>
    <x v="0"/>
    <x v="465"/>
    <s v="PLZTKMA00017"/>
    <n v="64.989999999999995"/>
    <n v="39"/>
    <n v="2480"/>
    <n v="3288000"/>
    <s v=""/>
    <s v=""/>
    <s v=""/>
    <s v=""/>
  </r>
  <r>
    <x v="0"/>
    <x v="466"/>
    <s v="PLZPUE000012"/>
    <n v="285"/>
    <n v="14"/>
    <n v="3990"/>
    <n v="699000"/>
    <s v=""/>
    <s v=""/>
    <s v=""/>
    <s v=""/>
  </r>
  <r>
    <x v="0"/>
    <x v="467"/>
    <s v="PLZBMZC00019"/>
    <n v="1.55"/>
    <n v="3559"/>
    <n v="5440"/>
    <n v="6145000"/>
    <s v=""/>
    <s v=""/>
    <s v=""/>
    <s v=""/>
  </r>
  <r>
    <x v="0"/>
    <x v="468"/>
    <s v="PLZUE0000015"/>
    <n v="6.27"/>
    <n v="7"/>
    <n v="40"/>
    <n v="8629000"/>
    <s v=""/>
    <s v=""/>
    <s v=""/>
    <s v=""/>
  </r>
  <r>
    <x v="0"/>
    <x v="469"/>
    <s v="PLZYWIC00016"/>
    <n v="391"/>
    <n v="20"/>
    <n v="7820"/>
    <n v="0"/>
    <s v=""/>
    <s v=""/>
    <s v=""/>
    <s v=""/>
  </r>
  <r>
    <x v="1"/>
    <x v="0"/>
    <s v="PLNFI0600010"/>
    <n v="2.2599999999999998"/>
    <n v="20"/>
    <n v="40"/>
    <n v="6496000"/>
    <s v=""/>
    <s v=""/>
    <s v=""/>
    <s v=""/>
  </r>
  <r>
    <x v="1"/>
    <x v="1"/>
    <s v="PLNFI0800016"/>
    <n v="0.79"/>
    <n v="87"/>
    <n v="70"/>
    <n v="22309000"/>
    <s v=""/>
    <s v=""/>
    <s v=""/>
    <s v=""/>
  </r>
  <r>
    <x v="1"/>
    <x v="2"/>
    <s v="PL4FNMD00013"/>
    <n v="5.85"/>
    <n v="638"/>
    <n v="3680"/>
    <n v="1852000"/>
    <s v=""/>
    <s v=""/>
    <s v=""/>
    <s v=""/>
  </r>
  <r>
    <x v="1"/>
    <x v="3"/>
    <s v="PLABCDT00014"/>
    <n v="3.43"/>
    <n v="17268"/>
    <n v="58130"/>
    <n v="48206000"/>
    <s v=""/>
    <s v=""/>
    <s v=""/>
    <s v=""/>
  </r>
  <r>
    <x v="1"/>
    <x v="4"/>
    <s v="PLABMSD00015"/>
    <n v="0.3"/>
    <n v="0"/>
    <n v="0"/>
    <n v="0"/>
    <s v=""/>
    <s v=""/>
    <s v=""/>
    <s v=""/>
  </r>
  <r>
    <x v="1"/>
    <x v="5"/>
    <s v="PLAB00000019"/>
    <n v="34.99"/>
    <n v="20654"/>
    <n v="669900"/>
    <n v="13122000"/>
    <s v=""/>
    <s v=""/>
    <s v=""/>
    <s v=""/>
  </r>
  <r>
    <x v="1"/>
    <x v="6"/>
    <s v="PLACSA000014"/>
    <n v="27.51"/>
    <n v="4"/>
    <n v="110"/>
    <n v="8143000"/>
    <s v=""/>
    <s v=""/>
    <s v=""/>
    <s v=""/>
  </r>
  <r>
    <x v="1"/>
    <x v="7"/>
    <s v="LU0299378421"/>
    <n v="8"/>
    <n v="10793"/>
    <n v="88910"/>
    <n v="17461000"/>
    <s v=""/>
    <s v=""/>
    <s v=""/>
    <s v=""/>
  </r>
  <r>
    <x v="1"/>
    <x v="8"/>
    <s v="PLACTIN00018"/>
    <n v="45.85"/>
    <n v="706"/>
    <n v="31870"/>
    <n v="8852000"/>
    <s v=""/>
    <s v=""/>
    <s v=""/>
    <s v=""/>
  </r>
  <r>
    <x v="1"/>
    <x v="9"/>
    <s v="PLMBRST00015"/>
    <n v="0.01"/>
    <n v="4200"/>
    <n v="40"/>
    <n v="0"/>
    <s v=""/>
    <s v=""/>
    <s v=""/>
    <s v=""/>
  </r>
  <r>
    <x v="1"/>
    <x v="10"/>
    <s v="PLAGORA00067"/>
    <n v="8.1"/>
    <n v="213603"/>
    <n v="1682130"/>
    <n v="43035000"/>
    <s v=""/>
    <s v=""/>
    <s v=""/>
    <s v=""/>
  </r>
  <r>
    <x v="1"/>
    <x v="11"/>
    <s v="CY0101062111"/>
    <n v="1.41"/>
    <n v="70408"/>
    <n v="98630"/>
    <n v="0"/>
    <s v=""/>
    <s v=""/>
    <s v=""/>
    <s v=""/>
  </r>
  <r>
    <x v="1"/>
    <x v="12"/>
    <s v="LT0000127466"/>
    <n v="1"/>
    <n v="0"/>
    <n v="0"/>
    <n v="0"/>
    <s v=""/>
    <s v=""/>
    <s v=""/>
    <s v=""/>
  </r>
  <r>
    <x v="1"/>
    <x v="13"/>
    <s v="PLGRBRN00012"/>
    <n v="5.08"/>
    <n v="1120106"/>
    <n v="5657820"/>
    <n v="29399000"/>
    <s v=""/>
    <s v=""/>
    <s v=""/>
    <s v=""/>
  </r>
  <r>
    <x v="1"/>
    <x v="14"/>
    <s v="PLALIOR00045"/>
    <n v="84"/>
    <n v="194224"/>
    <n v="15997670"/>
    <n v="43097000"/>
    <s v=""/>
    <s v=""/>
    <s v=""/>
    <s v=""/>
  </r>
  <r>
    <x v="1"/>
    <x v="15"/>
    <s v="PLKRCHM00015"/>
    <n v="14.15"/>
    <n v="1039"/>
    <n v="14690"/>
    <n v="3975000"/>
    <s v=""/>
    <s v=""/>
    <s v=""/>
    <s v=""/>
  </r>
  <r>
    <x v="1"/>
    <x v="16"/>
    <s v="PLTRNSU00013"/>
    <n v="2.08"/>
    <n v="1980"/>
    <n v="4060"/>
    <n v="7353000"/>
    <s v=""/>
    <s v=""/>
    <s v=""/>
    <s v=""/>
  </r>
  <r>
    <x v="1"/>
    <x v="17"/>
    <s v="PLSRBEX00014"/>
    <n v="0.64"/>
    <n v="0"/>
    <n v="0"/>
    <n v="0"/>
    <s v=""/>
    <s v=""/>
    <s v=""/>
    <s v=""/>
  </r>
  <r>
    <x v="1"/>
    <x v="18"/>
    <s v="PLATTFI00018"/>
    <n v="9.1"/>
    <n v="117048"/>
    <n v="1062830"/>
    <n v="24397000"/>
    <s v=""/>
    <s v=""/>
    <s v=""/>
    <s v=""/>
  </r>
  <r>
    <x v="1"/>
    <x v="19"/>
    <s v="PLALMTL00023"/>
    <n v="45.7"/>
    <n v="5386"/>
    <n v="243420"/>
    <n v="9046000"/>
    <s v=""/>
    <s v=""/>
    <s v=""/>
    <s v=""/>
  </r>
  <r>
    <x v="1"/>
    <x v="20"/>
    <s v="PLAMBRA00013"/>
    <n v="8.02"/>
    <n v="2114"/>
    <n v="17060"/>
    <n v="9800000"/>
    <s v=""/>
    <s v=""/>
    <s v=""/>
    <s v=""/>
  </r>
  <r>
    <x v="1"/>
    <x v="21"/>
    <s v="PLAMICA00010"/>
    <n v="99.5"/>
    <n v="31650"/>
    <n v="3138890"/>
    <n v="4659000"/>
    <s v=""/>
    <s v=""/>
    <s v=""/>
    <s v=""/>
  </r>
  <r>
    <x v="1"/>
    <x v="22"/>
    <s v="PLAMPLI00019"/>
    <n v="0.26"/>
    <n v="0"/>
    <n v="0"/>
    <n v="0"/>
    <s v=""/>
    <s v=""/>
    <s v=""/>
    <s v=""/>
  </r>
  <r>
    <x v="1"/>
    <x v="23"/>
    <s v="NL0000474351"/>
    <n v="108"/>
    <n v="17841"/>
    <n v="1906540"/>
    <n v="14487000"/>
    <s v=""/>
    <s v=""/>
    <s v=""/>
    <s v=""/>
  </r>
  <r>
    <x v="1"/>
    <x v="24"/>
    <s v="PLAPATR00018"/>
    <n v="35.17"/>
    <n v="1405"/>
    <n v="49850"/>
    <n v="25382000"/>
    <s v=""/>
    <s v=""/>
    <s v=""/>
    <s v=""/>
  </r>
  <r>
    <x v="1"/>
    <x v="25"/>
    <s v="PLAPLS000016"/>
    <n v="12.3"/>
    <n v="45"/>
    <n v="550"/>
    <n v="5540000"/>
    <s v=""/>
    <s v=""/>
    <s v=""/>
    <s v=""/>
  </r>
  <r>
    <x v="1"/>
    <x v="26"/>
    <s v="PLARTPR00012"/>
    <n v="4.8"/>
    <n v="49208"/>
    <n v="238770"/>
    <n v="22063000"/>
    <s v=""/>
    <s v=""/>
    <s v=""/>
    <s v=""/>
  </r>
  <r>
    <x v="1"/>
    <x v="27"/>
    <s v="PLARCUS00040"/>
    <n v="1.47"/>
    <n v="2996"/>
    <n v="4220"/>
    <n v="2520000"/>
    <s v=""/>
    <s v=""/>
    <s v=""/>
    <s v=""/>
  </r>
  <r>
    <x v="1"/>
    <x v="28"/>
    <s v="PLARTER00016"/>
    <n v="14.89"/>
    <n v="588"/>
    <n v="8750"/>
    <n v="3286000"/>
    <s v=""/>
    <s v=""/>
    <s v=""/>
    <s v=""/>
  </r>
  <r>
    <x v="1"/>
    <x v="29"/>
    <s v="CY1000031710"/>
    <n v="1.95"/>
    <n v="750865"/>
    <n v="1490750"/>
    <n v="32823000"/>
    <s v=""/>
    <s v=""/>
    <s v=""/>
    <s v=""/>
  </r>
  <r>
    <x v="1"/>
    <x v="30"/>
    <s v="PLABS0000018"/>
    <n v="13.2"/>
    <n v="282"/>
    <n v="3710"/>
    <n v="17889000"/>
    <s v=""/>
    <s v=""/>
    <s v=""/>
    <s v=""/>
  </r>
  <r>
    <x v="1"/>
    <x v="31"/>
    <s v="PLSOFTB00016"/>
    <n v="54"/>
    <n v="85264"/>
    <n v="4567480"/>
    <n v="74917000"/>
    <s v=""/>
    <s v=""/>
    <s v=""/>
    <s v=""/>
  </r>
  <r>
    <x v="1"/>
    <x v="32"/>
    <s v="PLASSEE00014"/>
    <n v="8.3000000000000007"/>
    <n v="100"/>
    <n v="830"/>
    <n v="16750000"/>
    <s v=""/>
    <s v=""/>
    <s v=""/>
    <s v=""/>
  </r>
  <r>
    <x v="1"/>
    <x v="33"/>
    <s v="SK1120009230"/>
    <n v="16.02"/>
    <n v="3"/>
    <n v="50"/>
    <n v="0"/>
    <s v=""/>
    <s v=""/>
    <s v=""/>
    <s v=""/>
  </r>
  <r>
    <x v="1"/>
    <x v="34"/>
    <s v="NL0000686509"/>
    <n v="26.5"/>
    <n v="11520"/>
    <n v="305320"/>
    <n v="9253000"/>
    <s v=""/>
    <s v=""/>
    <s v=""/>
    <s v=""/>
  </r>
  <r>
    <x v="1"/>
    <x v="35"/>
    <s v="PLATMSI00016"/>
    <n v="2.5"/>
    <n v="3370"/>
    <n v="8410"/>
    <n v="24386000"/>
    <s v=""/>
    <s v=""/>
    <s v=""/>
    <s v=""/>
  </r>
  <r>
    <x v="1"/>
    <x v="36"/>
    <s v="PLATLPL00018"/>
    <n v="6.87"/>
    <n v="4231"/>
    <n v="28930"/>
    <n v="2464000"/>
    <s v=""/>
    <s v=""/>
    <s v=""/>
    <s v=""/>
  </r>
  <r>
    <x v="1"/>
    <x v="37"/>
    <s v="PLATLNT00016"/>
    <n v="0.99"/>
    <n v="5919"/>
    <n v="5790"/>
    <n v="11698000"/>
    <s v=""/>
    <s v=""/>
    <s v=""/>
    <s v=""/>
  </r>
  <r>
    <x v="1"/>
    <x v="38"/>
    <s v="GB00B0WDBP88"/>
    <n v="1.05"/>
    <n v="5"/>
    <n v="10"/>
    <n v="0"/>
    <s v=""/>
    <s v=""/>
    <s v=""/>
    <s v=""/>
  </r>
  <r>
    <x v="1"/>
    <x v="39"/>
    <s v="PLATMSA00013"/>
    <n v="11.19"/>
    <n v="2021"/>
    <n v="22080"/>
    <n v="24981000"/>
    <s v=""/>
    <s v=""/>
    <s v=""/>
    <s v=""/>
  </r>
  <r>
    <x v="1"/>
    <x v="40"/>
    <s v="PLATM0000021"/>
    <n v="3.23"/>
    <n v="35000"/>
    <n v="110330"/>
    <n v="39722000"/>
    <s v=""/>
    <s v=""/>
    <s v=""/>
    <s v=""/>
  </r>
  <r>
    <x v="1"/>
    <x v="41"/>
    <s v="PLATREM00017"/>
    <n v="4.33"/>
    <n v="974"/>
    <n v="4220"/>
    <n v="3999000"/>
    <s v=""/>
    <s v=""/>
    <s v=""/>
    <s v=""/>
  </r>
  <r>
    <x v="1"/>
    <x v="42"/>
    <s v="LT0000128555"/>
    <n v="7.24"/>
    <n v="250008"/>
    <n v="1775060"/>
    <n v="15327000"/>
    <s v=""/>
    <s v=""/>
    <s v=""/>
    <s v=""/>
  </r>
  <r>
    <x v="1"/>
    <x v="43"/>
    <s v="LT0000128381"/>
    <n v="20.7"/>
    <n v="0"/>
    <n v="0"/>
    <n v="2322000"/>
    <s v=""/>
    <s v=""/>
    <s v=""/>
    <s v=""/>
  </r>
  <r>
    <x v="1"/>
    <x v="44"/>
    <s v="PLINSTL00011"/>
    <n v="3"/>
    <n v="701"/>
    <n v="1970"/>
    <n v="0"/>
    <s v=""/>
    <s v=""/>
    <s v=""/>
    <s v=""/>
  </r>
  <r>
    <x v="1"/>
    <x v="45"/>
    <s v="PLBSSTM00013"/>
    <n v="2.5499999999999998"/>
    <n v="2"/>
    <n v="10"/>
    <n v="0"/>
    <s v=""/>
    <s v=""/>
    <s v=""/>
    <s v=""/>
  </r>
  <r>
    <x v="1"/>
    <x v="46"/>
    <s v="PLBKLND00017"/>
    <n v="2.77"/>
    <n v="0"/>
    <n v="0"/>
    <n v="0"/>
    <s v=""/>
    <s v=""/>
    <s v=""/>
    <s v=""/>
  </r>
  <r>
    <x v="1"/>
    <x v="47"/>
    <s v="PLBALTN00014"/>
    <n v="7.19"/>
    <n v="1"/>
    <n v="10"/>
    <n v="2174000"/>
    <s v=""/>
    <s v=""/>
    <s v=""/>
    <s v=""/>
  </r>
  <r>
    <x v="1"/>
    <x v="48"/>
    <s v="PLBPH0000019"/>
    <n v="43"/>
    <n v="17210"/>
    <n v="744390"/>
    <n v="7788000"/>
    <s v=""/>
    <s v=""/>
    <s v=""/>
    <s v=""/>
  </r>
  <r>
    <x v="1"/>
    <x v="49"/>
    <s v="PLNFI1200018"/>
    <n v="1.1399999999999999"/>
    <n v="14109"/>
    <n v="15850"/>
    <n v="96494000"/>
    <s v=""/>
    <s v=""/>
    <s v=""/>
    <s v=""/>
  </r>
  <r>
    <x v="1"/>
    <x v="50"/>
    <s v="PLECBDZ00013"/>
    <n v="13"/>
    <n v="49"/>
    <n v="640"/>
    <n v="0"/>
    <s v=""/>
    <s v=""/>
    <s v=""/>
    <s v=""/>
  </r>
  <r>
    <x v="1"/>
    <x v="51"/>
    <s v="PLBNFTS00018"/>
    <n v="306.05"/>
    <n v="82"/>
    <n v="25440"/>
    <n v="1075000"/>
    <s v=""/>
    <s v=""/>
    <s v=""/>
    <s v=""/>
  </r>
  <r>
    <x v="1"/>
    <x v="52"/>
    <s v="PLBRLNG00015"/>
    <n v="3.77"/>
    <n v="1302"/>
    <n v="4930"/>
    <n v="0"/>
    <s v=""/>
    <s v=""/>
    <s v=""/>
    <s v=""/>
  </r>
  <r>
    <x v="1"/>
    <x v="53"/>
    <s v="PLBEST000010"/>
    <n v="27.9"/>
    <n v="0"/>
    <n v="0"/>
    <n v="0"/>
    <s v=""/>
    <s v=""/>
    <s v=""/>
    <s v=""/>
  </r>
  <r>
    <x v="1"/>
    <x v="54"/>
    <s v="PLBTCOM00016"/>
    <n v="11.02"/>
    <n v="1002"/>
    <n v="11030"/>
    <n v="911000"/>
    <s v=""/>
    <s v=""/>
    <s v=""/>
    <s v=""/>
  </r>
  <r>
    <x v="1"/>
    <x v="55"/>
    <s v="PLBGZ0000010"/>
    <n v="79.95"/>
    <n v="0"/>
    <n v="0"/>
    <n v="0"/>
    <s v=""/>
    <s v=""/>
    <s v=""/>
    <s v=""/>
  </r>
  <r>
    <x v="1"/>
    <x v="56"/>
    <s v="PLBIOTN00029"/>
    <n v="4"/>
    <n v="97499"/>
    <n v="388340"/>
    <n v="67191000"/>
    <s v=""/>
    <s v=""/>
    <s v=""/>
    <s v=""/>
  </r>
  <r>
    <x v="1"/>
    <x v="57"/>
    <s v="PLBPRMT00011"/>
    <n v="3.49"/>
    <n v="46908"/>
    <n v="163710"/>
    <n v="1797000"/>
    <s v=""/>
    <s v=""/>
    <s v=""/>
    <s v=""/>
  </r>
  <r>
    <x v="1"/>
    <x v="58"/>
    <s v="PLNFI0400015"/>
    <n v="1.24"/>
    <n v="13102"/>
    <n v="15720"/>
    <n v="57095000"/>
    <s v=""/>
    <s v=""/>
    <s v=""/>
    <s v=""/>
  </r>
  <r>
    <x v="1"/>
    <x v="59"/>
    <s v="DE0003304200"/>
    <n v="2.65"/>
    <n v="345"/>
    <n v="920"/>
    <n v="2181000"/>
    <s v=""/>
    <s v=""/>
    <s v=""/>
    <s v=""/>
  </r>
  <r>
    <x v="1"/>
    <x v="60"/>
    <s v="PLPPAB000011"/>
    <n v="61.5"/>
    <n v="3375"/>
    <n v="207140"/>
    <n v="4735000"/>
    <s v=""/>
    <s v=""/>
    <s v=""/>
    <s v=""/>
  </r>
  <r>
    <x v="1"/>
    <x v="61"/>
    <s v="PLLWBGD00016"/>
    <n v="98.7"/>
    <n v="48309"/>
    <n v="4768460"/>
    <n v="34013000"/>
    <s v=""/>
    <s v=""/>
    <s v=""/>
    <s v=""/>
  </r>
  <r>
    <x v="1"/>
    <x v="62"/>
    <s v="PLBRSZW00011"/>
    <n v="5.36"/>
    <n v="679096"/>
    <n v="3637800"/>
    <n v="95414000"/>
    <s v=""/>
    <s v=""/>
    <s v=""/>
    <s v=""/>
  </r>
  <r>
    <x v="1"/>
    <x v="63"/>
    <s v="PLBOS0000019"/>
    <n v="35.6"/>
    <n v="3197"/>
    <n v="114510"/>
    <n v="9289000"/>
    <s v=""/>
    <s v=""/>
    <s v=""/>
    <s v=""/>
  </r>
  <r>
    <x v="1"/>
    <x v="64"/>
    <s v="PLBOWM000019"/>
    <n v="1.52"/>
    <n v="0"/>
    <n v="0"/>
    <n v="5226000"/>
    <s v=""/>
    <s v=""/>
    <s v=""/>
    <s v=""/>
  </r>
  <r>
    <x v="1"/>
    <x v="65"/>
    <s v="PLBRIJU00010"/>
    <n v="15.9"/>
    <n v="99846"/>
    <n v="1596910"/>
    <n v="978000"/>
    <s v=""/>
    <s v=""/>
    <s v=""/>
    <s v=""/>
  </r>
  <r>
    <x v="1"/>
    <x v="66"/>
    <s v="PLBSCDO00017"/>
    <n v="27.7"/>
    <n v="1056"/>
    <n v="28100"/>
    <n v="2468000"/>
    <s v=""/>
    <s v=""/>
    <s v=""/>
    <s v=""/>
  </r>
  <r>
    <x v="1"/>
    <x v="67"/>
    <s v="PLBUDMX00013"/>
    <n v="150"/>
    <n v="3992"/>
    <n v="601540"/>
    <n v="10451000"/>
    <s v=""/>
    <s v=""/>
    <s v=""/>
    <s v=""/>
  </r>
  <r>
    <x v="1"/>
    <x v="68"/>
    <s v="PLBDPWR00014"/>
    <n v="0.06"/>
    <n v="16100"/>
    <n v="970"/>
    <n v="0"/>
    <s v=""/>
    <s v=""/>
    <s v=""/>
    <s v=""/>
  </r>
  <r>
    <x v="1"/>
    <x v="69"/>
    <s v="PLBMECH00012"/>
    <n v="1.33"/>
    <n v="1747685"/>
    <n v="2300860"/>
    <n v="6078000"/>
    <s v=""/>
    <s v=""/>
    <s v=""/>
    <s v=""/>
  </r>
  <r>
    <x v="1"/>
    <x v="70"/>
    <s v="AT00BUWOG001"/>
    <n v="73.36"/>
    <n v="0"/>
    <n v="0"/>
    <n v="6034000"/>
    <s v=""/>
    <s v=""/>
    <s v=""/>
    <s v=""/>
  </r>
  <r>
    <x v="1"/>
    <x v="71"/>
    <s v="PLBYTOM00010"/>
    <n v="1.72"/>
    <n v="485978"/>
    <n v="845850"/>
    <n v="50108000"/>
    <s v=""/>
    <s v=""/>
    <s v=""/>
    <s v=""/>
  </r>
  <r>
    <x v="1"/>
    <x v="72"/>
    <s v="PLBZ00000044"/>
    <n v="332.4"/>
    <n v="91224"/>
    <n v="30594760"/>
    <n v="28420000"/>
    <s v=""/>
    <s v=""/>
    <s v=""/>
    <s v=""/>
  </r>
  <r>
    <x v="1"/>
    <x v="73"/>
    <s v="PLBRSTM00015"/>
    <n v="1.06"/>
    <n v="6"/>
    <n v="10"/>
    <n v="0"/>
    <s v=""/>
    <s v=""/>
    <s v=""/>
    <s v=""/>
  </r>
  <r>
    <x v="1"/>
    <x v="74"/>
    <s v="PLCAMMD00032"/>
    <n v="4"/>
    <n v="400"/>
    <n v="1630"/>
    <n v="4262000"/>
    <s v=""/>
    <s v=""/>
    <s v=""/>
    <s v=""/>
  </r>
  <r>
    <x v="1"/>
    <x v="75"/>
    <s v="PLCPTLP00015"/>
    <n v="2.5"/>
    <n v="17875"/>
    <n v="44650"/>
    <n v="14368000"/>
    <s v=""/>
    <s v=""/>
    <s v=""/>
    <s v=""/>
  </r>
  <r>
    <x v="1"/>
    <x v="76"/>
    <s v="PLCASHF00018"/>
    <n v="0.43"/>
    <n v="528"/>
    <n v="230"/>
    <n v="0"/>
    <s v=""/>
    <s v=""/>
    <s v=""/>
    <s v=""/>
  </r>
  <r>
    <x v="1"/>
    <x v="77"/>
    <s v="PLCCC0000016"/>
    <n v="146.1"/>
    <n v="20588"/>
    <n v="3007910"/>
    <n v="22030000"/>
    <s v=""/>
    <s v=""/>
    <s v=""/>
    <s v=""/>
  </r>
  <r>
    <x v="1"/>
    <x v="78"/>
    <s v="PLKAREN00014"/>
    <n v="0.06"/>
    <n v="9040"/>
    <n v="540"/>
    <n v="0"/>
    <s v=""/>
    <s v=""/>
    <s v=""/>
    <s v=""/>
  </r>
  <r>
    <x v="1"/>
    <x v="79"/>
    <s v="PLOPTTC00011"/>
    <n v="16.3"/>
    <n v="164551"/>
    <n v="2683320"/>
    <n v="60952000"/>
    <s v=""/>
    <s v=""/>
    <s v=""/>
    <s v=""/>
  </r>
  <r>
    <x v="1"/>
    <x v="80"/>
    <s v="PLCDRL000043"/>
    <n v="17"/>
    <n v="240"/>
    <n v="4140"/>
    <n v="1050000"/>
    <s v=""/>
    <s v=""/>
    <s v=""/>
    <s v=""/>
  </r>
  <r>
    <x v="1"/>
    <x v="81"/>
    <s v="PLCELPD00013"/>
    <n v="4.75"/>
    <n v="850"/>
    <n v="4050"/>
    <n v="4916000"/>
    <s v=""/>
    <s v=""/>
    <s v=""/>
    <s v=""/>
  </r>
  <r>
    <x v="1"/>
    <x v="82"/>
    <s v="CZ0005112300"/>
    <n v="88.5"/>
    <n v="7548"/>
    <n v="678370"/>
    <n v="22240000"/>
    <s v=""/>
    <s v=""/>
    <s v=""/>
    <s v=""/>
  </r>
  <r>
    <x v="1"/>
    <x v="83"/>
    <s v="PLCHMDW00010"/>
    <n v="1.03"/>
    <n v="10424"/>
    <n v="10710"/>
    <n v="10109000"/>
    <s v=""/>
    <s v=""/>
    <s v=""/>
    <s v=""/>
  </r>
  <r>
    <x v="1"/>
    <x v="84"/>
    <s v="PLCIECH00018"/>
    <n v="47.5"/>
    <n v="55060"/>
    <n v="2587710"/>
    <n v="25747000"/>
    <s v=""/>
    <s v=""/>
    <s v=""/>
    <s v=""/>
  </r>
  <r>
    <x v="1"/>
    <x v="85"/>
    <s v="PLCTINT00018"/>
    <n v="8.19"/>
    <n v="14877"/>
    <n v="121510"/>
    <n v="7558000"/>
    <s v=""/>
    <s v=""/>
    <s v=""/>
    <s v=""/>
  </r>
  <r>
    <x v="1"/>
    <x v="86"/>
    <s v="PLERGPL00014"/>
    <n v="8.4700000000000006"/>
    <n v="5030"/>
    <n v="41580"/>
    <n v="3648000"/>
    <s v=""/>
    <s v=""/>
    <s v=""/>
    <s v=""/>
  </r>
  <r>
    <x v="1"/>
    <x v="87"/>
    <s v="LU0646112838"/>
    <n v="0.71"/>
    <n v="10"/>
    <n v="10"/>
    <n v="11252000"/>
    <s v=""/>
    <s v=""/>
    <s v=""/>
    <s v=""/>
  </r>
  <r>
    <x v="1"/>
    <x v="88"/>
    <s v="PLCNTSL00014"/>
    <n v="1.36"/>
    <n v="7379"/>
    <n v="9910"/>
    <n v="22530000"/>
    <s v=""/>
    <s v=""/>
    <s v=""/>
    <s v=""/>
  </r>
  <r>
    <x v="1"/>
    <x v="89"/>
    <s v="PLJTRZN00011"/>
    <n v="3.6"/>
    <n v="4826"/>
    <n v="17190"/>
    <n v="48753000"/>
    <s v=""/>
    <s v=""/>
    <s v=""/>
    <s v=""/>
  </r>
  <r>
    <x v="1"/>
    <x v="90"/>
    <s v="PLCOMAR00012"/>
    <n v="105.85"/>
    <n v="4619"/>
    <n v="485220"/>
    <n v="4610000"/>
    <s v=""/>
    <s v=""/>
    <s v=""/>
    <s v=""/>
  </r>
  <r>
    <x v="1"/>
    <x v="91"/>
    <s v="PLCMP0000017"/>
    <n v="54.45"/>
    <n v="514"/>
    <n v="27770"/>
    <n v="4122000"/>
    <s v=""/>
    <s v=""/>
    <s v=""/>
    <s v=""/>
  </r>
  <r>
    <x v="1"/>
    <x v="92"/>
    <s v="PLCOMPR00010"/>
    <n v="20.9"/>
    <n v="35"/>
    <n v="730"/>
    <n v="1091000"/>
    <s v=""/>
    <s v=""/>
    <s v=""/>
    <s v=""/>
  </r>
  <r>
    <x v="1"/>
    <x v="93"/>
    <s v="PLCMRAY00029"/>
    <n v="3.38"/>
    <n v="73465"/>
    <n v="245170"/>
    <n v="20455000"/>
    <s v=""/>
    <s v=""/>
    <s v=""/>
    <s v=""/>
  </r>
  <r>
    <x v="1"/>
    <x v="94"/>
    <s v="PLCPPRK00037"/>
    <n v="4.0999999999999996"/>
    <n v="2183"/>
    <n v="8850"/>
    <n v="26984000"/>
    <s v=""/>
    <s v=""/>
    <s v=""/>
    <s v=""/>
  </r>
  <r>
    <x v="1"/>
    <x v="95"/>
    <s v="PLMCINT00013"/>
    <n v="4.5999999999999996"/>
    <n v="50"/>
    <n v="230"/>
    <n v="0"/>
    <s v=""/>
    <s v=""/>
    <s v=""/>
    <s v=""/>
  </r>
  <r>
    <x v="1"/>
    <x v="96"/>
    <s v="PLCFRPT00013"/>
    <n v="22.47"/>
    <n v="343172"/>
    <n v="7814590"/>
    <n v="214367000"/>
    <s v=""/>
    <s v=""/>
    <s v=""/>
    <s v=""/>
  </r>
  <r>
    <x v="1"/>
    <x v="97"/>
    <s v="PLCRWTR00022"/>
    <n v="2.59"/>
    <n v="274719"/>
    <n v="672790"/>
    <n v="0"/>
    <s v=""/>
    <s v=""/>
    <s v=""/>
    <s v=""/>
  </r>
  <r>
    <x v="1"/>
    <x v="98"/>
    <s v="PLDEBCA00016"/>
    <n v="89.7"/>
    <n v="2126"/>
    <n v="190710"/>
    <n v="2567000"/>
    <s v=""/>
    <s v=""/>
    <s v=""/>
    <s v=""/>
  </r>
  <r>
    <x v="1"/>
    <x v="99"/>
    <s v="PLDECOR00013"/>
    <n v="6.26"/>
    <n v="1698"/>
    <n v="10750"/>
    <n v="8556000"/>
    <s v=""/>
    <s v=""/>
    <s v=""/>
    <s v=""/>
  </r>
  <r>
    <x v="1"/>
    <x v="100"/>
    <s v="PLDELKO00019"/>
    <n v="5.0599999999999996"/>
    <n v="20"/>
    <n v="100"/>
    <n v="2659000"/>
    <s v=""/>
    <s v=""/>
    <s v=""/>
    <s v=""/>
  </r>
  <r>
    <x v="1"/>
    <x v="101"/>
    <s v="PLDGA0000019"/>
    <n v="6.28"/>
    <n v="91"/>
    <n v="570"/>
    <n v="0"/>
    <s v=""/>
    <s v=""/>
    <s v=""/>
    <s v=""/>
  </r>
  <r>
    <x v="1"/>
    <x v="102"/>
    <s v="PLWDM0000029"/>
    <n v="0.72"/>
    <n v="1564"/>
    <n v="1110"/>
    <n v="8257000"/>
    <s v=""/>
    <s v=""/>
    <s v=""/>
    <s v=""/>
  </r>
  <r>
    <x v="1"/>
    <x v="103"/>
    <s v="PLDMDVL00012"/>
    <n v="46.65"/>
    <n v="285"/>
    <n v="13470"/>
    <n v="7229000"/>
    <s v=""/>
    <s v=""/>
    <s v=""/>
    <s v=""/>
  </r>
  <r>
    <x v="1"/>
    <x v="104"/>
    <s v="PLADDRG00015"/>
    <n v="2.85"/>
    <n v="697"/>
    <n v="1920"/>
    <n v="0"/>
    <s v=""/>
    <s v=""/>
    <s v=""/>
    <s v=""/>
  </r>
  <r>
    <x v="1"/>
    <x v="105"/>
    <s v="PLDREWX00012"/>
    <n v="0.21"/>
    <n v="26499"/>
    <n v="5560"/>
    <n v="0"/>
    <s v=""/>
    <s v=""/>
    <s v=""/>
    <s v=""/>
  </r>
  <r>
    <x v="1"/>
    <x v="106"/>
    <s v="PLDROP000011"/>
    <n v="1.82"/>
    <n v="0"/>
    <n v="0"/>
    <n v="0"/>
    <s v=""/>
    <s v=""/>
    <s v=""/>
    <s v=""/>
  </r>
  <r>
    <x v="1"/>
    <x v="107"/>
    <s v="PLDRZPL00032"/>
    <n v="3.3"/>
    <n v="47"/>
    <n v="160"/>
    <n v="3196000"/>
    <s v=""/>
    <s v=""/>
    <s v=""/>
    <s v=""/>
  </r>
  <r>
    <x v="1"/>
    <x v="108"/>
    <s v="PLDLSS000010"/>
    <n v="0.28000000000000003"/>
    <n v="11990"/>
    <n v="3360"/>
    <n v="13003000"/>
    <s v=""/>
    <s v=""/>
    <s v=""/>
    <s v=""/>
  </r>
  <r>
    <x v="1"/>
    <x v="109"/>
    <s v="PLDTP0000010"/>
    <n v="3.97"/>
    <n v="22"/>
    <n v="90"/>
    <n v="0"/>
    <s v=""/>
    <s v=""/>
    <s v=""/>
    <s v=""/>
  </r>
  <r>
    <x v="1"/>
    <x v="110"/>
    <s v="PLDUDA000016"/>
    <n v="7.17"/>
    <n v="2735"/>
    <n v="19700"/>
    <n v="17743000"/>
    <s v=""/>
    <s v=""/>
    <s v=""/>
    <s v=""/>
  </r>
  <r>
    <x v="1"/>
    <x v="111"/>
    <s v="PLCPENR00035"/>
    <n v="1.95"/>
    <n v="130855"/>
    <n v="254540"/>
    <n v="45748000"/>
    <s v=""/>
    <s v=""/>
    <s v=""/>
    <s v=""/>
  </r>
  <r>
    <x v="1"/>
    <x v="112"/>
    <s v="PLECARD00012"/>
    <n v="1.66"/>
    <n v="0"/>
    <n v="0"/>
    <n v="0"/>
    <s v=""/>
    <s v=""/>
    <s v=""/>
    <s v=""/>
  </r>
  <r>
    <x v="1"/>
    <x v="113"/>
    <s v="PLECHPS00019"/>
    <n v="6.54"/>
    <n v="190678"/>
    <n v="1247150"/>
    <n v="223328000"/>
    <s v=""/>
    <s v=""/>
    <s v=""/>
    <s v=""/>
  </r>
  <r>
    <x v="1"/>
    <x v="114"/>
    <s v="PLEDINV00014"/>
    <n v="2.2200000000000002"/>
    <n v="22"/>
    <n v="50"/>
    <n v="2588000"/>
    <s v=""/>
    <s v=""/>
    <s v=""/>
    <s v=""/>
  </r>
  <r>
    <x v="1"/>
    <x v="115"/>
    <s v="PLEFEKT00018"/>
    <n v="14.7"/>
    <n v="365"/>
    <n v="5680"/>
    <n v="1039000"/>
    <s v=""/>
    <s v=""/>
    <s v=""/>
    <s v=""/>
  </r>
  <r>
    <x v="1"/>
    <x v="116"/>
    <s v="PLEFH0000022"/>
    <n v="0.17"/>
    <n v="4370"/>
    <n v="740"/>
    <n v="0"/>
    <s v=""/>
    <s v=""/>
    <s v=""/>
    <s v=""/>
  </r>
  <r>
    <x v="1"/>
    <x v="117"/>
    <s v="PLEKGPF00011"/>
    <n v="0.26"/>
    <n v="544299"/>
    <n v="141520"/>
    <n v="0"/>
    <s v=""/>
    <s v=""/>
    <s v=""/>
    <s v=""/>
  </r>
  <r>
    <x v="1"/>
    <x v="118"/>
    <s v="PLEKEP000019"/>
    <n v="26.27"/>
    <n v="142406"/>
    <n v="3993110"/>
    <n v="7837000"/>
    <s v=""/>
    <s v=""/>
    <s v=""/>
    <s v=""/>
  </r>
  <r>
    <x v="1"/>
    <x v="119"/>
    <s v="PLELTBD00017"/>
    <n v="82"/>
    <n v="187"/>
    <n v="15270"/>
    <n v="4747000"/>
    <s v=""/>
    <s v=""/>
    <s v=""/>
    <s v=""/>
  </r>
  <r>
    <x v="1"/>
    <x v="120"/>
    <s v="PLELEKT00016"/>
    <n v="10.7"/>
    <n v="575"/>
    <n v="6150"/>
    <n v="7051000"/>
    <s v=""/>
    <s v=""/>
    <s v=""/>
    <s v=""/>
  </r>
  <r>
    <x v="1"/>
    <x v="121"/>
    <s v="PLELMTL00017"/>
    <n v="3.4"/>
    <n v="90972"/>
    <n v="306610"/>
    <n v="110913000"/>
    <s v=""/>
    <s v=""/>
    <s v=""/>
    <s v=""/>
  </r>
  <r>
    <x v="1"/>
    <x v="122"/>
    <s v="PLELKOP00013"/>
    <n v="1.38"/>
    <n v="10996"/>
    <n v="15300"/>
    <n v="3333000"/>
    <s v=""/>
    <s v=""/>
    <s v=""/>
    <s v=""/>
  </r>
  <r>
    <x v="1"/>
    <x v="123"/>
    <s v="PLELZAB00010"/>
    <n v="15.3"/>
    <n v="16599"/>
    <n v="249530"/>
    <n v="2716000"/>
    <s v=""/>
    <s v=""/>
    <s v=""/>
    <s v=""/>
  </r>
  <r>
    <x v="1"/>
    <x v="124"/>
    <s v="PLEMCIM00017"/>
    <n v="13.34"/>
    <n v="1594"/>
    <n v="21120"/>
    <n v="3579000"/>
    <s v=""/>
    <s v=""/>
    <s v=""/>
    <s v=""/>
  </r>
  <r>
    <x v="1"/>
    <x v="125"/>
    <s v="PLELDRD00017"/>
    <n v="50.98"/>
    <n v="27855"/>
    <n v="1392850"/>
    <n v="13044000"/>
    <s v=""/>
    <s v=""/>
    <s v=""/>
    <s v=""/>
  </r>
  <r>
    <x v="1"/>
    <x v="126"/>
    <s v="PLENAP000010"/>
    <n v="1.03"/>
    <n v="27631"/>
    <n v="28260"/>
    <n v="11545000"/>
    <s v=""/>
    <s v=""/>
    <s v=""/>
    <s v=""/>
  </r>
  <r>
    <x v="1"/>
    <x v="127"/>
    <s v="PLENEA000013"/>
    <n v="16.5"/>
    <n v="370058"/>
    <n v="6094640"/>
    <n v="214078000"/>
    <s v=""/>
    <s v=""/>
    <s v=""/>
    <s v=""/>
  </r>
  <r>
    <x v="1"/>
    <x v="128"/>
    <s v="PLENLMD00017"/>
    <n v="11.5"/>
    <n v="860"/>
    <n v="9890"/>
    <n v="7353000"/>
    <s v=""/>
    <s v=""/>
    <s v=""/>
    <s v=""/>
  </r>
  <r>
    <x v="1"/>
    <x v="129"/>
    <s v="PLENERG00022"/>
    <n v="22.84"/>
    <n v="803257"/>
    <n v="18269210"/>
    <n v="200740000"/>
    <s v=""/>
    <s v=""/>
    <s v=""/>
    <s v=""/>
  </r>
  <r>
    <x v="1"/>
    <x v="130"/>
    <s v="PLERGIN00015"/>
    <n v="11.44"/>
    <n v="146"/>
    <n v="1540"/>
    <n v="5047000"/>
    <s v=""/>
    <s v=""/>
    <s v=""/>
    <s v=""/>
  </r>
  <r>
    <x v="1"/>
    <x v="131"/>
    <s v="PLERBUD00012"/>
    <n v="26.02"/>
    <n v="13621"/>
    <n v="356660"/>
    <n v="4986000"/>
    <s v=""/>
    <s v=""/>
    <s v=""/>
    <s v=""/>
  </r>
  <r>
    <x v="1"/>
    <x v="132"/>
    <s v="PLERGZB00014"/>
    <n v="16.27"/>
    <n v="438"/>
    <n v="7200"/>
    <n v="530000"/>
    <s v=""/>
    <s v=""/>
    <s v=""/>
    <s v=""/>
  </r>
  <r>
    <x v="1"/>
    <x v="133"/>
    <s v="PLEUFLM00017"/>
    <n v="4.13"/>
    <n v="10859"/>
    <n v="44830"/>
    <n v="24228000"/>
    <s v=""/>
    <s v=""/>
    <s v=""/>
    <s v=""/>
  </r>
  <r>
    <x v="1"/>
    <x v="134"/>
    <s v="PLESSYS00030"/>
    <n v="2.41"/>
    <n v="786"/>
    <n v="1830"/>
    <n v="13646000"/>
    <s v=""/>
    <s v=""/>
    <s v=""/>
    <s v=""/>
  </r>
  <r>
    <x v="1"/>
    <x v="135"/>
    <s v="HU0000089198"/>
    <n v="1.69"/>
    <n v="0"/>
    <n v="0"/>
    <n v="0"/>
    <s v=""/>
    <s v=""/>
    <s v=""/>
    <s v=""/>
  </r>
  <r>
    <x v="1"/>
    <x v="136"/>
    <s v="PLERPCO00017"/>
    <n v="25.45"/>
    <n v="848"/>
    <n v="21810"/>
    <n v="2121000"/>
    <s v=""/>
    <s v=""/>
    <s v=""/>
    <s v=""/>
  </r>
  <r>
    <x v="1"/>
    <x v="137"/>
    <s v="PLERPLT00017"/>
    <n v="0.01"/>
    <n v="41500"/>
    <n v="420"/>
    <n v="0"/>
    <s v=""/>
    <s v=""/>
    <s v=""/>
    <s v=""/>
  </r>
  <r>
    <x v="1"/>
    <x v="138"/>
    <s v="PLEURCH00011"/>
    <n v="36.22"/>
    <n v="521114"/>
    <n v="18675240"/>
    <n v="77963000"/>
    <s v=""/>
    <s v=""/>
    <s v=""/>
    <s v=""/>
  </r>
  <r>
    <x v="1"/>
    <x v="139"/>
    <s v="BG1100114062"/>
    <n v="2.17"/>
    <n v="0"/>
    <n v="0"/>
    <n v="453000"/>
    <s v=""/>
    <s v=""/>
    <s v=""/>
    <s v=""/>
  </r>
  <r>
    <x v="1"/>
    <x v="140"/>
    <s v="PLERTEL00011"/>
    <n v="13.59"/>
    <n v="4522"/>
    <n v="61040"/>
    <n v="1423000"/>
    <s v=""/>
    <s v=""/>
    <s v=""/>
    <s v=""/>
  </r>
  <r>
    <x v="1"/>
    <x v="141"/>
    <s v="IM00B58FMW76"/>
    <n v="7.14"/>
    <n v="0"/>
    <n v="0"/>
    <n v="14000"/>
    <s v=""/>
    <s v=""/>
    <s v=""/>
    <s v=""/>
  </r>
  <r>
    <x v="1"/>
    <x v="142"/>
    <s v="PLFAM0000012"/>
    <n v="0.44"/>
    <n v="3359"/>
    <n v="1480"/>
    <n v="0"/>
    <s v=""/>
    <s v=""/>
    <s v=""/>
    <s v=""/>
  </r>
  <r>
    <x v="1"/>
    <x v="143"/>
    <s v="PLFAMUR00012"/>
    <n v="3.3"/>
    <n v="3776"/>
    <n v="12400"/>
    <n v="138273000"/>
    <s v=""/>
    <s v=""/>
    <s v=""/>
    <s v=""/>
  </r>
  <r>
    <x v="1"/>
    <x v="144"/>
    <s v="PLFRMCL00066"/>
    <n v="50.71"/>
    <n v="569"/>
    <n v="29120"/>
    <n v="11601000"/>
    <s v=""/>
    <s v=""/>
    <s v=""/>
    <s v=""/>
  </r>
  <r>
    <x v="1"/>
    <x v="145"/>
    <s v="PLFSING00010"/>
    <n v="18.489999999999998"/>
    <n v="303"/>
    <n v="5600"/>
    <n v="1239000"/>
    <s v=""/>
    <s v=""/>
    <s v=""/>
    <s v=""/>
  </r>
  <r>
    <x v="1"/>
    <x v="146"/>
    <s v="PLFSTFC00012"/>
    <n v="1.48"/>
    <n v="1000"/>
    <n v="1470"/>
    <n v="0"/>
    <s v=""/>
    <s v=""/>
    <s v=""/>
    <s v=""/>
  </r>
  <r>
    <x v="1"/>
    <x v="147"/>
    <s v="PLFEERM00018"/>
    <n v="15.7"/>
    <n v="71"/>
    <n v="1130"/>
    <n v="3144000"/>
    <s v=""/>
    <s v=""/>
    <s v=""/>
    <s v=""/>
  </r>
  <r>
    <x v="1"/>
    <x v="148"/>
    <s v="DE000A13SX89"/>
    <n v="25.9"/>
    <n v="3"/>
    <n v="80"/>
    <n v="3305000"/>
    <s v=""/>
    <s v=""/>
    <s v=""/>
    <s v=""/>
  </r>
  <r>
    <x v="1"/>
    <x v="149"/>
    <s v="PLFERRO00016"/>
    <n v="8.8000000000000007"/>
    <n v="36885"/>
    <n v="324770"/>
    <n v="17846000"/>
    <s v=""/>
    <s v=""/>
    <s v=""/>
    <s v=""/>
  </r>
  <r>
    <x v="1"/>
    <x v="150"/>
    <s v="PLFERUM00014"/>
    <n v="4.55"/>
    <n v="1184"/>
    <n v="5290"/>
    <n v="4501000"/>
    <s v=""/>
    <s v=""/>
    <s v=""/>
    <s v=""/>
  </r>
  <r>
    <x v="1"/>
    <x v="151"/>
    <s v="PLCASPL00019"/>
    <n v="0.93"/>
    <n v="8501"/>
    <n v="7930"/>
    <n v="11150000"/>
    <s v=""/>
    <s v=""/>
    <s v=""/>
    <s v=""/>
  </r>
  <r>
    <x v="1"/>
    <x v="152"/>
    <s v="PLFORTE00012"/>
    <n v="49.5"/>
    <n v="43812"/>
    <n v="2161740"/>
    <n v="16737000"/>
    <s v=""/>
    <s v=""/>
    <s v=""/>
    <s v=""/>
  </r>
  <r>
    <x v="1"/>
    <x v="153"/>
    <s v="NL0009604859"/>
    <n v="18.73"/>
    <n v="0"/>
    <n v="0"/>
    <n v="17024000"/>
    <s v=""/>
    <s v=""/>
    <s v=""/>
    <s v=""/>
  </r>
  <r>
    <x v="1"/>
    <x v="154"/>
    <s v="PLFOTA000014"/>
    <n v="0.85"/>
    <n v="127157"/>
    <n v="108740"/>
    <n v="0"/>
    <s v=""/>
    <s v=""/>
    <s v=""/>
    <s v=""/>
  </r>
  <r>
    <x v="1"/>
    <x v="155"/>
    <s v="PLGANT000014"/>
    <n v="0.35"/>
    <n v="1072"/>
    <n v="380"/>
    <n v="0"/>
    <s v=""/>
    <s v=""/>
    <s v=""/>
    <s v=""/>
  </r>
  <r>
    <x v="1"/>
    <x v="156"/>
    <s v="PLGSPR000014"/>
    <n v="2"/>
    <n v="106503"/>
    <n v="212440"/>
    <n v="293645000"/>
    <s v=""/>
    <s v=""/>
    <s v=""/>
    <s v=""/>
  </r>
  <r>
    <x v="1"/>
    <x v="157"/>
    <s v="PLGETBK00012"/>
    <n v="1.81"/>
    <n v="3554369"/>
    <n v="6423540"/>
    <n v="1095354000"/>
    <s v=""/>
    <s v=""/>
    <s v=""/>
    <s v=""/>
  </r>
  <r>
    <x v="1"/>
    <x v="158"/>
    <s v="PLGNRSI00015"/>
    <n v="3.4"/>
    <n v="48766"/>
    <n v="165490"/>
    <n v="43628000"/>
    <s v=""/>
    <s v=""/>
    <s v=""/>
    <s v=""/>
  </r>
  <r>
    <x v="1"/>
    <x v="159"/>
    <s v="PLGLBLC00011"/>
    <n v="6.83"/>
    <n v="2154"/>
    <n v="14670"/>
    <n v="6721000"/>
    <s v=""/>
    <s v=""/>
    <s v=""/>
    <s v=""/>
  </r>
  <r>
    <x v="1"/>
    <x v="160"/>
    <s v="NL0000687309"/>
    <n v="42.2"/>
    <n v="638"/>
    <n v="26850"/>
    <n v="20769000"/>
    <s v=""/>
    <s v=""/>
    <s v=""/>
    <s v=""/>
  </r>
  <r>
    <x v="1"/>
    <x v="161"/>
    <s v="SI0031104076"/>
    <n v="24.99"/>
    <n v="601"/>
    <n v="14800"/>
    <n v="1991000"/>
    <s v=""/>
    <s v=""/>
    <s v=""/>
    <s v=""/>
  </r>
  <r>
    <x v="1"/>
    <x v="162"/>
    <s v="PLGPW0000017"/>
    <n v="43.4"/>
    <n v="78340"/>
    <n v="3400770"/>
    <n v="27164000"/>
    <s v=""/>
    <s v=""/>
    <s v=""/>
    <s v=""/>
  </r>
  <r>
    <x v="1"/>
    <x v="163"/>
    <s v="PLGRAAL00022"/>
    <n v="16.95"/>
    <n v="65960"/>
    <n v="1122120"/>
    <n v="3502000"/>
    <s v=""/>
    <s v=""/>
    <s v=""/>
    <s v=""/>
  </r>
  <r>
    <x v="1"/>
    <x v="164"/>
    <s v="PLZPW0000017"/>
    <n v="29.7"/>
    <n v="2124"/>
    <n v="63460"/>
    <n v="17315000"/>
    <s v=""/>
    <s v=""/>
    <s v=""/>
    <s v=""/>
  </r>
  <r>
    <x v="1"/>
    <x v="165"/>
    <s v="PLERFKT00010"/>
    <n v="1.51"/>
    <n v="0"/>
    <n v="0"/>
    <n v="0"/>
    <s v=""/>
    <s v=""/>
    <s v=""/>
    <s v=""/>
  </r>
  <r>
    <x v="1"/>
    <x v="166"/>
    <s v="PLINTGR00013"/>
    <n v="11.49"/>
    <n v="263769"/>
    <n v="2811530"/>
    <n v="3233000"/>
    <s v=""/>
    <s v=""/>
    <s v=""/>
    <s v=""/>
  </r>
  <r>
    <x v="1"/>
    <x v="167"/>
    <s v="PLZATRM00012"/>
    <n v="71"/>
    <n v="16310"/>
    <n v="1156910"/>
    <n v="40919000"/>
    <s v=""/>
    <s v=""/>
    <s v=""/>
    <s v=""/>
  </r>
  <r>
    <x v="1"/>
    <x v="168"/>
    <s v="PLGTC0000037"/>
    <n v="4.95"/>
    <n v="609449"/>
    <n v="2992240"/>
    <n v="245350000"/>
    <s v=""/>
    <s v=""/>
    <s v=""/>
    <s v=""/>
  </r>
  <r>
    <x v="1"/>
    <x v="169"/>
    <s v="PLBH00000012"/>
    <n v="106.65"/>
    <n v="76303"/>
    <n v="8014240"/>
    <n v="30584000"/>
    <s v=""/>
    <s v=""/>
    <s v=""/>
    <s v=""/>
  </r>
  <r>
    <x v="1"/>
    <x v="170"/>
    <s v="PLHRPHG00023"/>
    <n v="3.3"/>
    <n v="847"/>
    <n v="2800"/>
    <n v="25500000"/>
    <s v=""/>
    <s v=""/>
    <s v=""/>
    <s v=""/>
  </r>
  <r>
    <x v="1"/>
    <x v="171"/>
    <s v="PLVENTS00019"/>
    <n v="1.89"/>
    <n v="800156"/>
    <n v="1509490"/>
    <n v="70928000"/>
    <s v=""/>
    <s v=""/>
    <s v=""/>
    <s v=""/>
  </r>
  <r>
    <x v="1"/>
    <x v="172"/>
    <s v="PLHELIO00014"/>
    <n v="5.03"/>
    <n v="105"/>
    <n v="530"/>
    <n v="1143000"/>
    <s v=""/>
    <s v=""/>
    <s v=""/>
    <s v=""/>
  </r>
  <r>
    <x v="1"/>
    <x v="173"/>
    <s v="PLZRWZW00012"/>
    <n v="3.29"/>
    <n v="153454"/>
    <n v="502560"/>
    <n v="36119000"/>
    <s v=""/>
    <s v=""/>
    <s v=""/>
    <s v=""/>
  </r>
  <r>
    <x v="1"/>
    <x v="174"/>
    <s v="PLHUTMN00017"/>
    <n v="5.14"/>
    <n v="10"/>
    <n v="50"/>
    <n v="4199000"/>
    <s v=""/>
    <s v=""/>
    <s v=""/>
    <s v=""/>
  </r>
  <r>
    <x v="1"/>
    <x v="175"/>
    <s v="PLHDRTR00013"/>
    <n v="31.28"/>
    <n v="3679"/>
    <n v="113760"/>
    <n v="1839000"/>
    <s v=""/>
    <s v=""/>
    <s v=""/>
    <s v=""/>
  </r>
  <r>
    <x v="1"/>
    <x v="176"/>
    <s v="PLHPRON00017"/>
    <n v="3.07"/>
    <n v="8103"/>
    <n v="24550"/>
    <n v="7831000"/>
    <s v=""/>
    <s v=""/>
    <s v=""/>
    <s v=""/>
  </r>
  <r>
    <x v="1"/>
    <x v="177"/>
    <s v="PLCNTZP00010"/>
    <n v="0.02"/>
    <n v="100000"/>
    <n v="2000"/>
    <n v="0"/>
    <s v=""/>
    <s v=""/>
    <s v=""/>
    <s v=""/>
  </r>
  <r>
    <x v="1"/>
    <x v="178"/>
    <s v="PLIDMSA00044"/>
    <n v="0.11"/>
    <n v="146389"/>
    <n v="16100"/>
    <n v="0"/>
    <s v=""/>
    <s v=""/>
    <s v=""/>
    <s v=""/>
  </r>
  <r>
    <x v="1"/>
    <x v="179"/>
    <s v="PLHRMAN00039"/>
    <n v="1.1000000000000001"/>
    <n v="3744"/>
    <n v="4030"/>
    <n v="4084000"/>
    <s v=""/>
    <s v=""/>
    <s v=""/>
    <s v=""/>
  </r>
  <r>
    <x v="1"/>
    <x v="180"/>
    <s v="PLBDVR000018"/>
    <n v="0.98"/>
    <n v="23255"/>
    <n v="22980"/>
    <n v="5438000"/>
    <s v=""/>
    <s v=""/>
    <s v=""/>
    <s v=""/>
  </r>
  <r>
    <x v="1"/>
    <x v="181"/>
    <s v="AT0000809058"/>
    <n v="9"/>
    <n v="590"/>
    <n v="5280"/>
    <n v="15129000"/>
    <s v=""/>
    <s v=""/>
    <s v=""/>
    <s v=""/>
  </r>
  <r>
    <x v="1"/>
    <x v="182"/>
    <s v="LU0607203980"/>
    <n v="5.8"/>
    <n v="2625"/>
    <n v="15380"/>
    <n v="9809000"/>
    <s v=""/>
    <s v=""/>
    <s v=""/>
    <s v=""/>
  </r>
  <r>
    <x v="1"/>
    <x v="183"/>
    <s v="PLMAKRM00019"/>
    <n v="2.2000000000000002"/>
    <n v="5702"/>
    <n v="12480"/>
    <n v="11568000"/>
    <s v=""/>
    <s v=""/>
    <s v=""/>
    <s v=""/>
  </r>
  <r>
    <x v="1"/>
    <x v="184"/>
    <s v="PLIMPEL00011"/>
    <n v="29.9"/>
    <n v="2"/>
    <n v="60"/>
    <n v="4187000"/>
    <s v=""/>
    <s v=""/>
    <s v=""/>
    <s v=""/>
  </r>
  <r>
    <x v="1"/>
    <x v="185"/>
    <s v="PLNFI0700018"/>
    <n v="1.54"/>
    <n v="6126"/>
    <n v="9560"/>
    <n v="3715000"/>
    <s v=""/>
    <s v=""/>
    <s v=""/>
    <s v=""/>
  </r>
  <r>
    <x v="1"/>
    <x v="186"/>
    <s v="PLIMPXM00019"/>
    <n v="2.61"/>
    <n v="12326"/>
    <n v="32210"/>
    <n v="93737000"/>
    <s v=""/>
    <s v=""/>
    <s v=""/>
    <s v=""/>
  </r>
  <r>
    <x v="1"/>
    <x v="187"/>
    <s v="PLINTMS00019"/>
    <n v="2.25"/>
    <n v="12468"/>
    <n v="27920"/>
    <n v="7444000"/>
    <s v=""/>
    <s v=""/>
    <s v=""/>
    <s v=""/>
  </r>
  <r>
    <x v="1"/>
    <x v="188"/>
    <s v="PLINCLT00015"/>
    <n v="1.73"/>
    <n v="1716"/>
    <n v="2860"/>
    <n v="5435000"/>
    <s v=""/>
    <s v=""/>
    <s v=""/>
    <s v=""/>
  </r>
  <r>
    <x v="1"/>
    <x v="189"/>
    <s v="PLLSTIA00018"/>
    <n v="0.77"/>
    <n v="53583"/>
    <n v="40440"/>
    <n v="23452000"/>
    <s v=""/>
    <s v=""/>
    <s v=""/>
    <s v=""/>
  </r>
  <r>
    <x v="1"/>
    <x v="190"/>
    <s v="PLINDKP00013"/>
    <n v="56.85"/>
    <n v="1"/>
    <n v="60"/>
    <n v="1165000"/>
    <s v=""/>
    <s v=""/>
    <s v=""/>
    <s v=""/>
  </r>
  <r>
    <x v="1"/>
    <x v="191"/>
    <s v="PLBSK0000017"/>
    <n v="136.05000000000001"/>
    <n v="22125"/>
    <n v="3038750"/>
    <n v="30454000"/>
    <s v=""/>
    <s v=""/>
    <s v=""/>
    <s v=""/>
  </r>
  <r>
    <x v="1"/>
    <x v="192"/>
    <s v="PLINPRO00015"/>
    <n v="3.46"/>
    <n v="299"/>
    <n v="1030"/>
    <n v="12110000"/>
    <s v=""/>
    <s v=""/>
    <s v=""/>
    <s v=""/>
  </r>
  <r>
    <x v="1"/>
    <x v="193"/>
    <s v="PLINSTK00013"/>
    <n v="16.399999999999999"/>
    <n v="1101"/>
    <n v="17860"/>
    <n v="6189000"/>
    <s v=""/>
    <s v=""/>
    <s v=""/>
    <s v=""/>
  </r>
  <r>
    <x v="1"/>
    <x v="194"/>
    <s v="PLINTKS00013"/>
    <n v="13"/>
    <n v="469"/>
    <n v="6100"/>
    <n v="0"/>
    <s v=""/>
    <s v=""/>
    <s v=""/>
    <s v=""/>
  </r>
  <r>
    <x v="1"/>
    <x v="195"/>
    <s v="PLINTEG00011"/>
    <n v="167"/>
    <n v="117940"/>
    <n v="19095170"/>
    <n v="5028000"/>
    <s v=""/>
    <s v=""/>
    <s v=""/>
    <s v=""/>
  </r>
  <r>
    <x v="1"/>
    <x v="196"/>
    <s v="LT0000128621"/>
    <n v="18.649999999999999"/>
    <n v="1011"/>
    <n v="18850"/>
    <n v="4000000"/>
    <s v=""/>
    <s v=""/>
    <s v=""/>
    <s v=""/>
  </r>
  <r>
    <x v="1"/>
    <x v="197"/>
    <s v="PLINTBD00014"/>
    <n v="0.93"/>
    <n v="7000"/>
    <n v="6350"/>
    <n v="0"/>
    <s v=""/>
    <s v=""/>
    <s v=""/>
    <s v=""/>
  </r>
  <r>
    <x v="1"/>
    <x v="198"/>
    <s v="PLINTCS00010"/>
    <n v="206"/>
    <n v="15062"/>
    <n v="3075810"/>
    <n v="8393000"/>
    <s v=""/>
    <s v=""/>
    <s v=""/>
    <s v=""/>
  </r>
  <r>
    <x v="1"/>
    <x v="199"/>
    <s v="PLINTFR00023"/>
    <n v="4"/>
    <n v="0"/>
    <n v="0"/>
    <n v="2639000"/>
    <s v=""/>
    <s v=""/>
    <s v=""/>
    <s v=""/>
  </r>
  <r>
    <x v="1"/>
    <x v="200"/>
    <s v="PLINTSP00038"/>
    <n v="1.06"/>
    <n v="3569"/>
    <n v="3800"/>
    <n v="0"/>
    <s v=""/>
    <s v=""/>
    <s v=""/>
    <s v=""/>
  </r>
  <r>
    <x v="1"/>
    <x v="201"/>
    <s v="PLINTRL00013"/>
    <n v="9.0500000000000007"/>
    <n v="50"/>
    <n v="450"/>
    <n v="5944000"/>
    <s v=""/>
    <s v=""/>
    <s v=""/>
    <s v=""/>
  </r>
  <r>
    <x v="1"/>
    <x v="202"/>
    <s v="PLIDATF00012"/>
    <n v="0.1"/>
    <n v="12700"/>
    <n v="1270"/>
    <n v="0"/>
    <s v=""/>
    <s v=""/>
    <s v=""/>
    <s v=""/>
  </r>
  <r>
    <x v="1"/>
    <x v="203"/>
    <s v="PLECMNG00019"/>
    <n v="2.2000000000000002"/>
    <n v="100"/>
    <n v="220"/>
    <n v="0"/>
    <s v=""/>
    <s v=""/>
    <s v=""/>
    <s v=""/>
  </r>
  <r>
    <x v="1"/>
    <x v="204"/>
    <s v="PLIPOPM00011"/>
    <n v="4.0199999999999996"/>
    <n v="25020"/>
    <n v="100820"/>
    <n v="18968000"/>
    <s v=""/>
    <s v=""/>
    <s v=""/>
    <s v=""/>
  </r>
  <r>
    <x v="1"/>
    <x v="205"/>
    <s v="PLIQPRT00017"/>
    <n v="0.85"/>
    <n v="100"/>
    <n v="65"/>
    <n v="8070000"/>
    <s v=""/>
    <s v=""/>
    <s v=""/>
    <s v=""/>
  </r>
  <r>
    <x v="1"/>
    <x v="206"/>
    <s v="PLMATRX00017"/>
    <n v="3.34"/>
    <n v="200"/>
    <n v="490"/>
    <n v="3600000"/>
    <s v=""/>
    <s v=""/>
    <s v=""/>
    <s v=""/>
  </r>
  <r>
    <x v="1"/>
    <x v="207"/>
    <s v="PLIZCJR00017"/>
    <n v="1.61"/>
    <n v="100"/>
    <n v="160"/>
    <n v="0"/>
    <s v=""/>
    <s v=""/>
    <s v=""/>
    <s v=""/>
  </r>
  <r>
    <x v="1"/>
    <x v="208"/>
    <s v="PLIZSTL00015"/>
    <n v="4.95"/>
    <n v="105"/>
    <n v="520"/>
    <n v="11334000"/>
    <s v=""/>
    <s v=""/>
    <s v=""/>
    <s v=""/>
  </r>
  <r>
    <x v="1"/>
    <x v="209"/>
    <s v="PLJHMDL00018"/>
    <n v="1.93"/>
    <n v="62"/>
    <n v="120"/>
    <n v="0"/>
    <s v=""/>
    <s v=""/>
    <s v=""/>
    <s v=""/>
  </r>
  <r>
    <x v="1"/>
    <x v="210"/>
    <s v="DE000A1TNS70"/>
    <n v="20"/>
    <n v="311"/>
    <n v="6270"/>
    <n v="0"/>
    <s v=""/>
    <s v=""/>
    <s v=""/>
    <s v=""/>
  </r>
  <r>
    <x v="1"/>
    <x v="211"/>
    <s v="PLJSW0000015"/>
    <n v="21.35"/>
    <n v="380120"/>
    <n v="8042360"/>
    <n v="52636000"/>
    <s v=""/>
    <s v=""/>
    <s v=""/>
    <s v=""/>
  </r>
  <r>
    <x v="1"/>
    <x v="212"/>
    <s v="PLNFI0300017"/>
    <n v="0.28999999999999998"/>
    <n v="5126"/>
    <n v="1490"/>
    <n v="0"/>
    <s v=""/>
    <s v=""/>
    <s v=""/>
    <s v=""/>
  </r>
  <r>
    <x v="1"/>
    <x v="213"/>
    <s v="PLJWC0000019"/>
    <n v="2.58"/>
    <n v="38523"/>
    <n v="98540"/>
    <n v="32447000"/>
    <s v=""/>
    <s v=""/>
    <s v=""/>
    <s v=""/>
  </r>
  <r>
    <x v="1"/>
    <x v="214"/>
    <s v="PLK2ITR00010"/>
    <n v="10"/>
    <n v="18846"/>
    <n v="188460"/>
    <n v="1509000"/>
    <s v=""/>
    <s v=""/>
    <s v=""/>
    <s v=""/>
  </r>
  <r>
    <x v="1"/>
    <x v="215"/>
    <s v="PLIZNS000022"/>
    <n v="2.87"/>
    <n v="30200"/>
    <n v="86030"/>
    <n v="26333000"/>
    <s v=""/>
    <s v=""/>
    <s v=""/>
    <s v=""/>
  </r>
  <r>
    <x v="1"/>
    <x v="216"/>
    <s v="PLTRAST00020"/>
    <n v="2.2400000000000002"/>
    <n v="856"/>
    <n v="1910"/>
    <n v="4047000"/>
    <s v=""/>
    <s v=""/>
    <s v=""/>
    <s v=""/>
  </r>
  <r>
    <x v="1"/>
    <x v="217"/>
    <s v="PLPONAR00012"/>
    <n v="0.02"/>
    <n v="0"/>
    <n v="0"/>
    <n v="0"/>
    <s v=""/>
    <s v=""/>
    <s v=""/>
    <s v=""/>
  </r>
  <r>
    <x v="1"/>
    <x v="218"/>
    <s v="CY0102492119"/>
    <n v="6.66"/>
    <n v="0"/>
    <n v="0"/>
    <n v="3329000"/>
    <s v=""/>
    <s v=""/>
    <s v=""/>
    <s v=""/>
  </r>
  <r>
    <x v="1"/>
    <x v="219"/>
    <s v="PLHGNKA00028"/>
    <n v="1.22"/>
    <n v="188228"/>
    <n v="232420"/>
    <n v="45144000"/>
    <s v=""/>
    <s v=""/>
    <s v=""/>
    <s v=""/>
  </r>
  <r>
    <x v="1"/>
    <x v="220"/>
    <s v="LU0327357389"/>
    <n v="33"/>
    <n v="154106"/>
    <n v="5090670"/>
    <n v="48500000"/>
    <s v=""/>
    <s v=""/>
    <s v=""/>
    <s v=""/>
  </r>
  <r>
    <x v="1"/>
    <x v="221"/>
    <s v="PLKETY000011"/>
    <n v="277"/>
    <n v="1761"/>
    <n v="485690"/>
    <n v="9380000"/>
    <s v=""/>
    <s v=""/>
    <s v=""/>
    <s v=""/>
  </r>
  <r>
    <x v="1"/>
    <x v="222"/>
    <s v="PLKGHM000017"/>
    <n v="110"/>
    <n v="1429835"/>
    <n v="156631820"/>
    <n v="136410000"/>
    <s v=""/>
    <s v=""/>
    <s v=""/>
    <s v=""/>
  </r>
  <r>
    <x v="1"/>
    <x v="223"/>
    <s v="PLKNOPL00014"/>
    <n v="12.73"/>
    <n v="43"/>
    <n v="530"/>
    <n v="6739000"/>
    <s v=""/>
    <s v=""/>
    <s v=""/>
    <s v=""/>
  </r>
  <r>
    <x v="1"/>
    <x v="224"/>
    <s v="PLHOOP000010"/>
    <n v="38"/>
    <n v="4"/>
    <n v="150"/>
    <n v="13085000"/>
    <s v=""/>
    <s v=""/>
    <s v=""/>
    <s v=""/>
  </r>
  <r>
    <x v="1"/>
    <x v="225"/>
    <s v="PLKGNRC00015"/>
    <n v="51.99"/>
    <n v="1148"/>
    <n v="59350"/>
    <n v="7449000"/>
    <s v=""/>
    <s v=""/>
    <s v=""/>
    <s v=""/>
  </r>
  <r>
    <x v="1"/>
    <x v="226"/>
    <s v="PLKOMPP00017"/>
    <n v="7.38"/>
    <n v="5"/>
    <n v="40"/>
    <n v="0"/>
    <s v=""/>
    <s v=""/>
    <s v=""/>
    <s v=""/>
  </r>
  <r>
    <x v="1"/>
    <x v="227"/>
    <s v="PLKMPTR00012"/>
    <n v="7.55"/>
    <n v="8969"/>
    <n v="68010"/>
    <n v="4222000"/>
    <s v=""/>
    <s v=""/>
    <s v=""/>
    <s v=""/>
  </r>
  <r>
    <x v="1"/>
    <x v="228"/>
    <s v="PLKCSTL00010"/>
    <n v="20.98"/>
    <n v="201"/>
    <n v="4220"/>
    <n v="3459000"/>
    <s v=""/>
    <s v=""/>
    <s v=""/>
    <s v=""/>
  </r>
  <r>
    <x v="1"/>
    <x v="229"/>
    <s v="PLKOPEX00018"/>
    <n v="10.79"/>
    <n v="10750"/>
    <n v="115550"/>
    <n v="23006000"/>
    <s v=""/>
    <s v=""/>
    <s v=""/>
    <s v=""/>
  </r>
  <r>
    <x v="1"/>
    <x v="230"/>
    <s v="PLKPPD000017"/>
    <n v="29.25"/>
    <n v="0"/>
    <n v="0"/>
    <n v="184000"/>
    <s v=""/>
    <s v=""/>
    <s v=""/>
    <s v=""/>
  </r>
  <r>
    <x v="1"/>
    <x v="231"/>
    <s v="PLKRKCH00019"/>
    <n v="3.85"/>
    <n v="1198"/>
    <n v="4600"/>
    <n v="4815000"/>
    <s v=""/>
    <s v=""/>
    <s v=""/>
    <s v=""/>
  </r>
  <r>
    <x v="1"/>
    <x v="232"/>
    <s v="PLKRNRC00012"/>
    <n v="9.2799999999999994"/>
    <n v="4013"/>
    <n v="37320"/>
    <n v="6713000"/>
    <s v=""/>
    <s v=""/>
    <s v=""/>
    <s v=""/>
  </r>
  <r>
    <x v="1"/>
    <x v="233"/>
    <s v="PLKRINK00014"/>
    <n v="19.14"/>
    <n v="1018"/>
    <n v="19370"/>
    <n v="10769000"/>
    <s v=""/>
    <s v=""/>
    <s v=""/>
    <s v=""/>
  </r>
  <r>
    <x v="1"/>
    <x v="234"/>
    <s v="PLNFI0200019"/>
    <n v="3.31"/>
    <n v="4556"/>
    <n v="14880"/>
    <n v="11880000"/>
    <s v=""/>
    <s v=""/>
    <s v=""/>
    <s v=""/>
  </r>
  <r>
    <x v="1"/>
    <x v="235"/>
    <s v="SI0031102120"/>
    <n v="260"/>
    <n v="0"/>
    <n v="0"/>
    <n v="1231000"/>
    <s v=""/>
    <s v=""/>
    <s v=""/>
    <s v=""/>
  </r>
  <r>
    <x v="1"/>
    <x v="236"/>
    <s v="PLKRK0000010"/>
    <n v="112.9"/>
    <n v="6743"/>
    <n v="770680"/>
    <n v="14953000"/>
    <s v=""/>
    <s v=""/>
    <s v=""/>
    <s v=""/>
  </r>
  <r>
    <x v="1"/>
    <x v="237"/>
    <s v="PLKRUSZ00016"/>
    <n v="53.88"/>
    <n v="2781"/>
    <n v="147310"/>
    <n v="2418000"/>
    <s v=""/>
    <s v=""/>
    <s v=""/>
    <s v=""/>
  </r>
  <r>
    <x v="1"/>
    <x v="238"/>
    <s v="LU0611262873"/>
    <n v="1.1200000000000001"/>
    <n v="47992"/>
    <n v="52670"/>
    <n v="5093000"/>
    <s v=""/>
    <s v=""/>
    <s v=""/>
    <s v=""/>
  </r>
  <r>
    <x v="1"/>
    <x v="239"/>
    <s v="PLLCCRP00017"/>
    <n v="1.83"/>
    <n v="66772"/>
    <n v="120050"/>
    <n v="218198000"/>
    <s v=""/>
    <s v=""/>
    <s v=""/>
    <s v=""/>
  </r>
  <r>
    <x v="1"/>
    <x v="240"/>
    <s v="PLLENAL00015"/>
    <n v="4.22"/>
    <n v="39434"/>
    <n v="165690"/>
    <n v="10150000"/>
    <s v=""/>
    <s v=""/>
    <s v=""/>
    <s v=""/>
  </r>
  <r>
    <x v="1"/>
    <x v="241"/>
    <s v="PLLENTX00010"/>
    <n v="8.34"/>
    <n v="144919"/>
    <n v="1211050"/>
    <n v="30148000"/>
    <s v=""/>
    <s v=""/>
    <s v=""/>
    <s v=""/>
  </r>
  <r>
    <x v="1"/>
    <x v="242"/>
    <s v="PLLBT0000013"/>
    <n v="2.4700000000000002"/>
    <n v="9449"/>
    <n v="22360"/>
    <n v="34971000"/>
    <s v=""/>
    <s v=""/>
    <s v=""/>
    <s v=""/>
  </r>
  <r>
    <x v="1"/>
    <x v="243"/>
    <s v="PLLVTSF00010"/>
    <n v="27.11"/>
    <n v="777"/>
    <n v="21060"/>
    <n v="5128000"/>
    <s v=""/>
    <s v=""/>
    <s v=""/>
    <s v=""/>
  </r>
  <r>
    <x v="1"/>
    <x v="244"/>
    <s v="PLLOTOS00025"/>
    <n v="25.2"/>
    <n v="428100"/>
    <n v="10645320"/>
    <n v="60796000"/>
    <s v=""/>
    <s v=""/>
    <s v=""/>
    <s v=""/>
  </r>
  <r>
    <x v="1"/>
    <x v="245"/>
    <s v="PLLPP0000011"/>
    <n v="7749"/>
    <n v="1988"/>
    <n v="15295840"/>
    <n v="1279000"/>
    <s v=""/>
    <s v=""/>
    <s v=""/>
    <s v=""/>
  </r>
  <r>
    <x v="1"/>
    <x v="246"/>
    <s v="PLLSSFT00016"/>
    <n v="4.12"/>
    <n v="6"/>
    <n v="20"/>
    <n v="1827000"/>
    <s v=""/>
    <s v=""/>
    <s v=""/>
    <s v=""/>
  </r>
  <r>
    <x v="1"/>
    <x v="247"/>
    <s v="PLLUBAW00013"/>
    <n v="1.1000000000000001"/>
    <n v="452187"/>
    <n v="498110"/>
    <n v="72970000"/>
    <s v=""/>
    <s v=""/>
    <s v=""/>
    <s v=""/>
  </r>
  <r>
    <x v="1"/>
    <x v="248"/>
    <s v="PLMBION00016"/>
    <n v="40.9"/>
    <n v="1038"/>
    <n v="43090"/>
    <n v="5975000"/>
    <s v=""/>
    <s v=""/>
    <s v=""/>
    <s v=""/>
  </r>
  <r>
    <x v="1"/>
    <x v="249"/>
    <s v="PLMGLAN00018"/>
    <n v="66.180000000000007"/>
    <n v="647"/>
    <n v="42950"/>
    <n v="6611000"/>
    <s v=""/>
    <s v=""/>
    <s v=""/>
    <s v=""/>
  </r>
  <r>
    <x v="1"/>
    <x v="250"/>
    <s v="PLMKRNP00015"/>
    <n v="5.97"/>
    <n v="1700"/>
    <n v="9940"/>
    <n v="3832000"/>
    <s v=""/>
    <s v=""/>
    <s v=""/>
    <s v=""/>
  </r>
  <r>
    <x v="1"/>
    <x v="251"/>
    <s v="PLMRVPL00016"/>
    <n v="7.55"/>
    <n v="12727"/>
    <n v="97100"/>
    <n v="11888000"/>
    <s v=""/>
    <s v=""/>
    <s v=""/>
    <s v=""/>
  </r>
  <r>
    <x v="1"/>
    <x v="252"/>
    <s v="PLBRE0000012"/>
    <n v="451"/>
    <n v="27753"/>
    <n v="12517300"/>
    <n v="12038000"/>
    <s v=""/>
    <s v=""/>
    <s v=""/>
    <s v=""/>
  </r>
  <r>
    <x v="1"/>
    <x v="253"/>
    <s v="PLMCIMG00012"/>
    <n v="10.199999999999999"/>
    <n v="17574"/>
    <n v="179310"/>
    <n v="30174000"/>
    <s v=""/>
    <s v=""/>
    <s v=""/>
    <s v=""/>
  </r>
  <r>
    <x v="1"/>
    <x v="254"/>
    <s v="PLMCSFT00018"/>
    <n v="35"/>
    <n v="423"/>
    <n v="14830"/>
    <n v="689000"/>
    <s v=""/>
    <s v=""/>
    <s v=""/>
    <s v=""/>
  </r>
  <r>
    <x v="1"/>
    <x v="255"/>
    <s v="PLSMMDA00012"/>
    <n v="0.47"/>
    <n v="5020"/>
    <n v="2560"/>
    <n v="0"/>
    <s v=""/>
    <s v=""/>
    <s v=""/>
    <s v=""/>
  </r>
  <r>
    <x v="1"/>
    <x v="256"/>
    <s v="PLMDCLG00015"/>
    <n v="200.9"/>
    <n v="158"/>
    <n v="31700"/>
    <n v="2559000"/>
    <s v=""/>
    <s v=""/>
    <s v=""/>
    <s v=""/>
  </r>
  <r>
    <x v="1"/>
    <x v="257"/>
    <s v="PLMGRON00016"/>
    <n v="21"/>
    <n v="0"/>
    <n v="0"/>
    <n v="0"/>
    <s v=""/>
    <s v=""/>
    <s v=""/>
    <s v=""/>
  </r>
  <r>
    <x v="1"/>
    <x v="258"/>
    <s v="PLMNNCP00011"/>
    <n v="13.86"/>
    <n v="1583"/>
    <n v="21700"/>
    <n v="23198000"/>
    <s v=""/>
    <s v=""/>
    <s v=""/>
    <s v=""/>
  </r>
  <r>
    <x v="1"/>
    <x v="259"/>
    <s v="PLMRCTR00015"/>
    <n v="13.55"/>
    <n v="370"/>
    <n v="5010"/>
    <n v="2276000"/>
    <s v=""/>
    <s v=""/>
    <s v=""/>
    <s v=""/>
  </r>
  <r>
    <x v="1"/>
    <x v="260"/>
    <s v="PLMRCOR00016"/>
    <n v="8.8000000000000007"/>
    <n v="16409"/>
    <n v="140520"/>
    <n v="9921000"/>
    <s v=""/>
    <s v=""/>
    <s v=""/>
    <s v=""/>
  </r>
  <r>
    <x v="1"/>
    <x v="261"/>
    <s v="PLMEWA000012"/>
    <n v="7.0000000000000007E-2"/>
    <n v="0"/>
    <n v="0"/>
    <n v="0"/>
    <s v=""/>
    <s v=""/>
    <s v=""/>
    <s v=""/>
  </r>
  <r>
    <x v="1"/>
    <x v="262"/>
    <s v="PLMEXPL00010"/>
    <n v="2"/>
    <n v="1"/>
    <n v="2"/>
    <n v="2516000"/>
    <s v=""/>
    <s v=""/>
    <s v=""/>
    <s v=""/>
  </r>
  <r>
    <x v="1"/>
    <x v="263"/>
    <s v="PLMFO0000013"/>
    <n v="10"/>
    <n v="30"/>
    <n v="300"/>
    <n v="2000000"/>
    <s v=""/>
    <s v=""/>
    <s v=""/>
    <s v=""/>
  </r>
  <r>
    <x v="1"/>
    <x v="264"/>
    <s v="PLNFI0900014"/>
    <n v="0.56999999999999995"/>
    <n v="492192"/>
    <n v="276850"/>
    <n v="503124000"/>
    <s v=""/>
    <s v=""/>
    <s v=""/>
    <s v=""/>
  </r>
  <r>
    <x v="1"/>
    <x v="265"/>
    <s v="NL0009508712"/>
    <n v="1.58"/>
    <n v="14132"/>
    <n v="22510"/>
    <n v="8276000"/>
    <s v=""/>
    <s v=""/>
    <s v=""/>
    <s v=""/>
  </r>
  <r>
    <x v="1"/>
    <x v="266"/>
    <s v="PLBIG0000016"/>
    <n v="7.23"/>
    <n v="298143"/>
    <n v="2128870"/>
    <n v="391726000"/>
    <s v=""/>
    <s v=""/>
    <s v=""/>
    <s v=""/>
  </r>
  <r>
    <x v="1"/>
    <x v="267"/>
    <s v="PLKLSTN00017"/>
    <n v="1.54"/>
    <n v="12352"/>
    <n v="18900"/>
    <n v="3254000"/>
    <s v=""/>
    <s v=""/>
    <s v=""/>
    <s v=""/>
  </r>
  <r>
    <x v="1"/>
    <x v="268"/>
    <s v="PLMRBUD00015"/>
    <n v="1.34"/>
    <n v="38092"/>
    <n v="50570"/>
    <n v="50027000"/>
    <s v=""/>
    <s v=""/>
    <s v=""/>
    <s v=""/>
  </r>
  <r>
    <x v="1"/>
    <x v="269"/>
    <s v="PLPPWK000014"/>
    <n v="0.16"/>
    <n v="543015"/>
    <n v="86880"/>
    <n v="0"/>
    <s v=""/>
    <s v=""/>
    <s v=""/>
    <s v=""/>
  </r>
  <r>
    <x v="1"/>
    <x v="270"/>
    <s v="PLMLPGR00017"/>
    <n v="33.01"/>
    <n v="151"/>
    <n v="5000"/>
    <n v="3773000"/>
    <s v=""/>
    <s v=""/>
    <s v=""/>
    <s v=""/>
  </r>
  <r>
    <x v="1"/>
    <x v="271"/>
    <s v="PLSZPTL00010"/>
    <n v="1.45"/>
    <n v="9150"/>
    <n v="13240"/>
    <n v="42888000"/>
    <s v=""/>
    <s v=""/>
    <s v=""/>
    <s v=""/>
  </r>
  <r>
    <x v="1"/>
    <x v="272"/>
    <s v="PLMOBRK00013"/>
    <n v="10"/>
    <n v="0"/>
    <n v="0"/>
    <n v="356000"/>
    <s v=""/>
    <s v=""/>
    <s v=""/>
    <s v=""/>
  </r>
  <r>
    <x v="1"/>
    <x v="273"/>
    <s v="PLMOJ0000015"/>
    <n v="1.46"/>
    <n v="0"/>
    <n v="0"/>
    <n v="4265000"/>
    <s v=""/>
    <s v=""/>
    <s v=""/>
    <s v=""/>
  </r>
  <r>
    <x v="1"/>
    <x v="274"/>
    <s v="HU0000068952"/>
    <n v="152.4"/>
    <n v="41"/>
    <n v="6210"/>
    <n v="3703000"/>
    <s v=""/>
    <s v=""/>
    <s v=""/>
    <s v=""/>
  </r>
  <r>
    <x v="1"/>
    <x v="275"/>
    <s v="PLMNRTR00012"/>
    <n v="12.75"/>
    <n v="153622"/>
    <n v="1960780"/>
    <n v="16905000"/>
    <s v=""/>
    <s v=""/>
    <s v=""/>
    <s v=""/>
  </r>
  <r>
    <x v="1"/>
    <x v="276"/>
    <s v="PLMSTPL00018"/>
    <n v="10.5"/>
    <n v="1"/>
    <n v="10"/>
    <n v="1026000"/>
    <s v=""/>
    <s v=""/>
    <s v=""/>
    <s v=""/>
  </r>
  <r>
    <x v="1"/>
    <x v="277"/>
    <s v="PLMSTWS00019"/>
    <n v="6.15"/>
    <n v="3624"/>
    <n v="22120"/>
    <n v="9981000"/>
    <s v=""/>
    <s v=""/>
    <s v=""/>
    <s v=""/>
  </r>
  <r>
    <x v="1"/>
    <x v="278"/>
    <s v="PLMSTZB00018"/>
    <n v="2.15"/>
    <n v="42737"/>
    <n v="91860"/>
    <n v="95095000"/>
    <s v=""/>
    <s v=""/>
    <s v=""/>
    <s v=""/>
  </r>
  <r>
    <x v="1"/>
    <x v="279"/>
    <s v="PLMSTEX00017"/>
    <n v="1.62"/>
    <n v="23757"/>
    <n v="38350"/>
    <n v="9957000"/>
    <s v=""/>
    <s v=""/>
    <s v=""/>
    <s v=""/>
  </r>
  <r>
    <x v="1"/>
    <x v="280"/>
    <s v="PLMUZA000019"/>
    <n v="3.34"/>
    <n v="8"/>
    <n v="30"/>
    <n v="1453000"/>
    <s v=""/>
    <s v=""/>
    <s v=""/>
    <s v=""/>
  </r>
  <r>
    <x v="1"/>
    <x v="281"/>
    <s v="PLMWTRD00013"/>
    <n v="17.11"/>
    <n v="680"/>
    <n v="11680"/>
    <n v="2386000"/>
    <s v=""/>
    <s v=""/>
    <s v=""/>
    <s v=""/>
  </r>
  <r>
    <x v="1"/>
    <x v="282"/>
    <s v="PLNETIA00014"/>
    <n v="5.7"/>
    <n v="41708"/>
    <n v="235860"/>
    <n v="257931000"/>
    <s v=""/>
    <s v=""/>
    <s v=""/>
    <s v=""/>
  </r>
  <r>
    <x v="1"/>
    <x v="283"/>
    <s v="PLNTMDA00018"/>
    <n v="4.8899999999999997"/>
    <n v="356"/>
    <n v="1720"/>
    <n v="3499000"/>
    <s v=""/>
    <s v=""/>
    <s v=""/>
    <s v=""/>
  </r>
  <r>
    <x v="1"/>
    <x v="284"/>
    <s v="PLTRFRM00018"/>
    <n v="243.55"/>
    <n v="2724"/>
    <n v="664230"/>
    <n v="1930000"/>
    <s v=""/>
    <s v=""/>
    <s v=""/>
    <s v=""/>
  </r>
  <r>
    <x v="1"/>
    <x v="285"/>
    <s v="PLNEWAG00012"/>
    <n v="23.7"/>
    <n v="23131"/>
    <n v="547890"/>
    <n v="25618000"/>
    <s v=""/>
    <s v=""/>
    <s v=""/>
    <s v=""/>
  </r>
  <r>
    <x v="1"/>
    <x v="286"/>
    <s v="GB00B42CTW68"/>
    <n v="7.0000000000000007E-2"/>
    <n v="0"/>
    <n v="0"/>
    <n v="0"/>
    <s v=""/>
    <s v=""/>
    <s v=""/>
    <s v=""/>
  </r>
  <r>
    <x v="1"/>
    <x v="287"/>
    <s v="PLNFI1500011"/>
    <n v="4.4000000000000004"/>
    <n v="4053"/>
    <n v="17470"/>
    <n v="24936000"/>
    <s v=""/>
    <s v=""/>
    <s v=""/>
    <s v=""/>
  </r>
  <r>
    <x v="1"/>
    <x v="288"/>
    <s v="PLGRNKT00019"/>
    <n v="1.25"/>
    <n v="1542"/>
    <n v="1850"/>
    <n v="4052000"/>
    <s v=""/>
    <s v=""/>
    <s v=""/>
    <s v=""/>
  </r>
  <r>
    <x v="1"/>
    <x v="289"/>
    <s v="PLNRTHC00014"/>
    <n v="3.83"/>
    <n v="468"/>
    <n v="1810"/>
    <n v="1500000"/>
    <s v=""/>
    <s v=""/>
    <s v=""/>
    <s v=""/>
  </r>
  <r>
    <x v="1"/>
    <x v="290"/>
    <s v="PLNVITA00018"/>
    <n v="49.5"/>
    <n v="220"/>
    <n v="10820"/>
    <n v="297000"/>
    <s v=""/>
    <s v=""/>
    <s v=""/>
    <s v=""/>
  </r>
  <r>
    <x v="1"/>
    <x v="291"/>
    <s v="PLCRMNG00029"/>
    <n v="1.1399999999999999"/>
    <n v="5708"/>
    <n v="6450"/>
    <n v="36087000"/>
    <s v=""/>
    <s v=""/>
    <s v=""/>
    <s v=""/>
  </r>
  <r>
    <x v="1"/>
    <x v="292"/>
    <s v="PLNTSYS00013"/>
    <n v="2.0499999999999998"/>
    <n v="478"/>
    <n v="960"/>
    <n v="4803000"/>
    <s v=""/>
    <s v=""/>
    <s v=""/>
    <s v=""/>
  </r>
  <r>
    <x v="1"/>
    <x v="293"/>
    <s v="PLODLPL00013"/>
    <n v="2.0699999999999998"/>
    <n v="100"/>
    <n v="210"/>
    <n v="8487000"/>
    <s v=""/>
    <s v=""/>
    <s v=""/>
    <s v=""/>
  </r>
  <r>
    <x v="1"/>
    <x v="294"/>
    <s v="EE3100084021"/>
    <n v="7.05"/>
    <n v="0"/>
    <n v="0"/>
    <n v="247000"/>
    <s v=""/>
    <s v=""/>
    <s v=""/>
    <s v=""/>
  </r>
  <r>
    <x v="1"/>
    <x v="295"/>
    <s v="PLONE0000014"/>
    <n v="0.11"/>
    <n v="0"/>
    <n v="0"/>
    <n v="0"/>
    <s v=""/>
    <s v=""/>
    <s v=""/>
    <s v=""/>
  </r>
  <r>
    <x v="1"/>
    <x v="296"/>
    <s v="PLOPNFN00010"/>
    <n v="2.9"/>
    <n v="10364"/>
    <n v="29980"/>
    <n v="24856000"/>
    <s v=""/>
    <s v=""/>
    <s v=""/>
    <s v=""/>
  </r>
  <r>
    <x v="1"/>
    <x v="297"/>
    <s v="PLOPNPL00013"/>
    <n v="9.98"/>
    <n v="1711"/>
    <n v="17110"/>
    <n v="6624000"/>
    <s v=""/>
    <s v=""/>
    <s v=""/>
    <s v=""/>
  </r>
  <r>
    <x v="1"/>
    <x v="298"/>
    <s v="PLOPTEM00012"/>
    <n v="5.3"/>
    <n v="23"/>
    <n v="120"/>
    <n v="1399000"/>
    <s v=""/>
    <s v=""/>
    <s v=""/>
    <s v=""/>
  </r>
  <r>
    <x v="1"/>
    <x v="299"/>
    <s v="PLTLKPL00017"/>
    <n v="7.81"/>
    <n v="1945784"/>
    <n v="15312670"/>
    <n v="647357000"/>
    <s v=""/>
    <s v=""/>
    <s v=""/>
    <s v=""/>
  </r>
  <r>
    <x v="1"/>
    <x v="300"/>
    <s v="PLORBIS00014"/>
    <n v="40.81"/>
    <n v="15435"/>
    <n v="629930"/>
    <n v="21800000"/>
    <s v=""/>
    <s v=""/>
    <s v=""/>
    <s v=""/>
  </r>
  <r>
    <x v="1"/>
    <x v="301"/>
    <s v="LU0122624777"/>
    <n v="1.5"/>
    <n v="3800"/>
    <n v="5720"/>
    <n v="2352000"/>
    <s v=""/>
    <s v=""/>
    <s v=""/>
    <s v=""/>
  </r>
  <r>
    <x v="1"/>
    <x v="302"/>
    <s v="PLORZBL00013"/>
    <n v="6.15"/>
    <n v="5123"/>
    <n v="31490"/>
    <n v="6568000"/>
    <s v=""/>
    <s v=""/>
    <s v=""/>
    <s v=""/>
  </r>
  <r>
    <x v="1"/>
    <x v="303"/>
    <s v="PLODRTS00017"/>
    <n v="226.5"/>
    <n v="0"/>
    <n v="0"/>
    <n v="349000"/>
    <s v=""/>
    <s v=""/>
    <s v=""/>
    <s v=""/>
  </r>
  <r>
    <x v="1"/>
    <x v="304"/>
    <s v="PLZPCOT00018"/>
    <n v="8.36"/>
    <n v="394"/>
    <n v="3240"/>
    <n v="6256000"/>
    <s v=""/>
    <s v=""/>
    <s v=""/>
    <s v=""/>
  </r>
  <r>
    <x v="1"/>
    <x v="305"/>
    <s v="NL0009805613"/>
    <n v="73"/>
    <n v="15"/>
    <n v="1100"/>
    <n v="1725000"/>
    <s v=""/>
    <s v=""/>
    <s v=""/>
    <s v=""/>
  </r>
  <r>
    <x v="1"/>
    <x v="306"/>
    <s v="PLPAGED00017"/>
    <n v="48"/>
    <n v="2126"/>
    <n v="100430"/>
    <n v="1688000"/>
    <s v=""/>
    <s v=""/>
    <s v=""/>
    <s v=""/>
  </r>
  <r>
    <x v="1"/>
    <x v="307"/>
    <s v="PLPMPOL00031"/>
    <n v="1.1000000000000001"/>
    <n v="7628"/>
    <n v="8510"/>
    <n v="6642000"/>
    <s v=""/>
    <s v=""/>
    <s v=""/>
    <s v=""/>
  </r>
  <r>
    <x v="1"/>
    <x v="308"/>
    <s v="PLPANVA00013"/>
    <n v="15"/>
    <n v="800"/>
    <n v="12000"/>
    <n v="5551000"/>
    <s v=""/>
    <s v=""/>
    <s v=""/>
    <s v=""/>
  </r>
  <r>
    <x v="1"/>
    <x v="309"/>
    <s v="PLPTNTS00019"/>
    <n v="1.1499999999999999"/>
    <n v="3783"/>
    <n v="4350"/>
    <n v="5959000"/>
    <s v=""/>
    <s v=""/>
    <s v=""/>
    <s v=""/>
  </r>
  <r>
    <x v="1"/>
    <x v="310"/>
    <s v="PLPBG0000029"/>
    <n v="1.6"/>
    <n v="8227"/>
    <n v="13080"/>
    <n v="0"/>
    <s v=""/>
    <s v=""/>
    <s v=""/>
    <s v=""/>
  </r>
  <r>
    <x v="1"/>
    <x v="311"/>
    <s v="PLPBONL00013"/>
    <n v="0.27"/>
    <n v="1000"/>
    <n v="270"/>
    <n v="0"/>
    <s v=""/>
    <s v=""/>
    <s v=""/>
    <s v=""/>
  </r>
  <r>
    <x v="1"/>
    <x v="312"/>
    <s v="PLBEFSN00010"/>
    <n v="3.8"/>
    <n v="200"/>
    <n v="760"/>
    <n v="3736000"/>
    <s v=""/>
    <s v=""/>
    <s v=""/>
    <s v=""/>
  </r>
  <r>
    <x v="1"/>
    <x v="313"/>
    <s v="PLPCCEX00010"/>
    <n v="3.31"/>
    <n v="40"/>
    <n v="130"/>
    <n v="0"/>
    <s v=""/>
    <s v=""/>
    <s v=""/>
    <s v=""/>
  </r>
  <r>
    <x v="1"/>
    <x v="314"/>
    <s v="PLPCCIM00014"/>
    <n v="1.62"/>
    <n v="10500"/>
    <n v="16430"/>
    <n v="18756000"/>
    <s v=""/>
    <s v=""/>
    <s v=""/>
    <s v=""/>
  </r>
  <r>
    <x v="1"/>
    <x v="315"/>
    <s v="PLPCCRK00076"/>
    <n v="37.69"/>
    <n v="3"/>
    <n v="110"/>
    <n v="3144000"/>
    <s v=""/>
    <s v=""/>
    <s v=""/>
    <s v=""/>
  </r>
  <r>
    <x v="1"/>
    <x v="316"/>
    <s v="PLGUARD00019"/>
    <n v="0.23"/>
    <n v="80145"/>
    <n v="18080"/>
    <n v="0"/>
    <s v=""/>
    <s v=""/>
    <s v=""/>
    <s v=""/>
  </r>
  <r>
    <x v="1"/>
    <x v="317"/>
    <s v="PLPRMCM00048"/>
    <n v="51"/>
    <n v="26"/>
    <n v="1320"/>
    <n v="4763000"/>
    <s v=""/>
    <s v=""/>
    <s v=""/>
    <s v=""/>
  </r>
  <r>
    <x v="1"/>
    <x v="318"/>
    <s v="LU0275164910"/>
    <n v="100"/>
    <n v="0"/>
    <n v="0"/>
    <n v="826000"/>
    <s v=""/>
    <s v=""/>
    <s v=""/>
    <s v=""/>
  </r>
  <r>
    <x v="1"/>
    <x v="319"/>
    <s v="NL0010577052"/>
    <n v="7.58"/>
    <n v="11437"/>
    <n v="83700"/>
    <n v="2500000"/>
    <s v=""/>
    <s v=""/>
    <s v=""/>
    <s v=""/>
  </r>
  <r>
    <x v="1"/>
    <x v="320"/>
    <s v="PLPEKAS00017"/>
    <n v="10.8"/>
    <n v="3488"/>
    <n v="37650"/>
    <n v="11288000"/>
    <s v=""/>
    <s v=""/>
    <s v=""/>
    <s v=""/>
  </r>
  <r>
    <x v="1"/>
    <x v="321"/>
    <s v="PLPEKAO00016"/>
    <n v="181.8"/>
    <n v="360885"/>
    <n v="64894800"/>
    <n v="122632000"/>
    <s v=""/>
    <s v=""/>
    <s v=""/>
    <s v=""/>
  </r>
  <r>
    <x v="1"/>
    <x v="322"/>
    <s v="PLMEDCS00015"/>
    <n v="85.32"/>
    <n v="995"/>
    <n v="86160"/>
    <n v="7304000"/>
    <s v=""/>
    <s v=""/>
    <s v=""/>
    <s v=""/>
  </r>
  <r>
    <x v="1"/>
    <x v="323"/>
    <s v="PLPEMUG00016"/>
    <n v="0.49"/>
    <n v="0"/>
    <n v="0"/>
    <n v="0"/>
    <s v=""/>
    <s v=""/>
    <s v=""/>
    <s v=""/>
  </r>
  <r>
    <x v="1"/>
    <x v="324"/>
    <s v="PLPLSEP00013"/>
    <n v="29.89"/>
    <n v="1"/>
    <n v="30"/>
    <n v="8365000"/>
    <s v=""/>
    <s v=""/>
    <s v=""/>
    <s v=""/>
  </r>
  <r>
    <x v="1"/>
    <x v="325"/>
    <s v="PLPEPES00018"/>
    <n v="0.49"/>
    <n v="0"/>
    <n v="0"/>
    <n v="49286000"/>
    <s v=""/>
    <s v=""/>
    <s v=""/>
    <s v=""/>
  </r>
  <r>
    <x v="1"/>
    <x v="326"/>
    <s v="PLPTRLI00018"/>
    <n v="0.16"/>
    <n v="87513"/>
    <n v="14230"/>
    <n v="0"/>
    <s v=""/>
    <s v=""/>
    <s v=""/>
    <s v=""/>
  </r>
  <r>
    <x v="1"/>
    <x v="327"/>
    <s v="PLPGER000010"/>
    <n v="19.45"/>
    <n v="2284615"/>
    <n v="44383610"/>
    <n v="778079000"/>
    <s v=""/>
    <s v=""/>
    <s v=""/>
    <s v=""/>
  </r>
  <r>
    <x v="1"/>
    <x v="328"/>
    <s v="PLPGNIG00014"/>
    <n v="4.46"/>
    <n v="6242458"/>
    <n v="27762260"/>
    <n v="1628262000"/>
    <s v=""/>
    <s v=""/>
    <s v=""/>
    <s v=""/>
  </r>
  <r>
    <x v="1"/>
    <x v="329"/>
    <s v="PLPGO0000014"/>
    <n v="5.4"/>
    <n v="72291"/>
    <n v="368780"/>
    <n v="31779000"/>
    <s v=""/>
    <s v=""/>
    <s v=""/>
    <s v=""/>
  </r>
  <r>
    <x v="1"/>
    <x v="330"/>
    <s v="PLPHN0000014"/>
    <n v="25.2"/>
    <n v="5572"/>
    <n v="139880"/>
    <n v="13699000"/>
    <s v=""/>
    <s v=""/>
    <s v=""/>
    <s v=""/>
  </r>
  <r>
    <x v="1"/>
    <x v="331"/>
    <s v="PLPKN0000018"/>
    <n v="52.71"/>
    <n v="744617"/>
    <n v="39507140"/>
    <n v="309998000"/>
    <s v=""/>
    <s v=""/>
    <s v=""/>
    <s v=""/>
  </r>
  <r>
    <x v="1"/>
    <x v="332"/>
    <s v="PLPKO0000016"/>
    <n v="33.35"/>
    <n v="2932394"/>
    <n v="98146190"/>
    <n v="783205000"/>
    <s v=""/>
    <s v=""/>
    <s v=""/>
    <s v=""/>
  </r>
  <r>
    <x v="1"/>
    <x v="333"/>
    <s v="PLPKPCR00011"/>
    <n v="88"/>
    <n v="72965"/>
    <n v="6475750"/>
    <n v="25336000"/>
    <s v=""/>
    <s v=""/>
    <s v=""/>
    <s v=""/>
  </r>
  <r>
    <x v="1"/>
    <x v="334"/>
    <s v="PLPSTBX00016"/>
    <n v="2.58"/>
    <n v="23889"/>
    <n v="59220"/>
    <n v="17382000"/>
    <s v=""/>
    <s v=""/>
    <s v=""/>
    <s v=""/>
  </r>
  <r>
    <x v="1"/>
    <x v="335"/>
    <s v="NL0000686772"/>
    <n v="0.2"/>
    <n v="88732"/>
    <n v="17050"/>
    <n v="0"/>
    <s v=""/>
    <s v=""/>
    <s v=""/>
    <s v=""/>
  </r>
  <r>
    <x v="1"/>
    <x v="336"/>
    <s v="PLPEKPL00010"/>
    <n v="2.15"/>
    <n v="180"/>
    <n v="390"/>
    <n v="0"/>
    <s v=""/>
    <s v=""/>
    <s v=""/>
    <s v=""/>
  </r>
  <r>
    <x v="1"/>
    <x v="337"/>
    <s v="PLPCLRT00029"/>
    <n v="0.7"/>
    <n v="0"/>
    <n v="0"/>
    <n v="0"/>
    <s v=""/>
    <s v=""/>
    <s v=""/>
    <s v=""/>
  </r>
  <r>
    <x v="1"/>
    <x v="338"/>
    <s v="PLZCPLC00036"/>
    <n v="17.600000000000001"/>
    <n v="30697"/>
    <n v="535660"/>
    <n v="15164000"/>
    <s v=""/>
    <s v=""/>
    <s v=""/>
    <s v=""/>
  </r>
  <r>
    <x v="1"/>
    <x v="339"/>
    <s v="PLMSTSD00019"/>
    <n v="0.09"/>
    <n v="583497"/>
    <n v="52510"/>
    <n v="0"/>
    <s v=""/>
    <s v=""/>
    <s v=""/>
    <s v=""/>
  </r>
  <r>
    <x v="1"/>
    <x v="340"/>
    <s v="PLPOLMD00011"/>
    <n v="2.21"/>
    <n v="1934"/>
    <n v="4080"/>
    <n v="0"/>
    <s v=""/>
    <s v=""/>
    <s v=""/>
    <s v=""/>
  </r>
  <r>
    <x v="1"/>
    <x v="341"/>
    <s v="PLPOLNA00015"/>
    <n v="27.2"/>
    <n v="2133"/>
    <n v="57750"/>
    <n v="794000"/>
    <s v=""/>
    <s v=""/>
    <s v=""/>
    <s v=""/>
  </r>
  <r>
    <x v="1"/>
    <x v="342"/>
    <s v="PLPOLND00019"/>
    <n v="6.25"/>
    <n v="56910"/>
    <n v="356720"/>
    <n v="25585000"/>
    <s v=""/>
    <s v=""/>
    <s v=""/>
    <s v=""/>
  </r>
  <r>
    <x v="1"/>
    <x v="343"/>
    <s v="PLPOLWX00026"/>
    <n v="16.350000000000001"/>
    <n v="3317"/>
    <n v="53530"/>
    <n v="5930000"/>
    <s v=""/>
    <s v=""/>
    <s v=""/>
    <s v=""/>
  </r>
  <r>
    <x v="1"/>
    <x v="344"/>
    <s v="PLPZBDT00013"/>
    <n v="4.4000000000000004"/>
    <n v="6588"/>
    <n v="28930"/>
    <n v="21432000"/>
    <s v=""/>
    <s v=""/>
    <s v=""/>
    <s v=""/>
  </r>
  <r>
    <x v="1"/>
    <x v="345"/>
    <s v="PLPLPGR00010"/>
    <n v="1.45"/>
    <n v="101"/>
    <n v="150"/>
    <n v="0"/>
    <s v=""/>
    <s v=""/>
    <s v=""/>
    <s v=""/>
  </r>
  <r>
    <x v="1"/>
    <x v="346"/>
    <s v="PLGFPRE00040"/>
    <n v="13.2"/>
    <n v="390"/>
    <n v="5050"/>
    <n v="423000"/>
    <s v=""/>
    <s v=""/>
    <s v=""/>
    <s v=""/>
  </r>
  <r>
    <x v="1"/>
    <x v="347"/>
    <s v="PLPRGNK00017"/>
    <n v="15"/>
    <n v="88"/>
    <n v="1320"/>
    <n v="1032000"/>
    <s v=""/>
    <s v=""/>
    <s v=""/>
    <s v=""/>
  </r>
  <r>
    <x v="1"/>
    <x v="348"/>
    <s v="PLPRESC00018"/>
    <n v="2.83"/>
    <n v="0"/>
    <n v="0"/>
    <n v="2631000"/>
    <s v=""/>
    <s v=""/>
    <s v=""/>
    <s v=""/>
  </r>
  <r>
    <x v="1"/>
    <x v="349"/>
    <s v="PLPRMMD00012"/>
    <n v="1.19"/>
    <n v="5090"/>
    <n v="5800"/>
    <n v="0"/>
    <s v=""/>
    <s v=""/>
    <s v=""/>
    <s v=""/>
  </r>
  <r>
    <x v="1"/>
    <x v="350"/>
    <s v="PLPRCAD00018"/>
    <n v="1.04"/>
    <n v="17"/>
    <n v="20"/>
    <n v="0"/>
    <s v=""/>
    <s v=""/>
    <s v=""/>
    <s v=""/>
  </r>
  <r>
    <x v="1"/>
    <x v="351"/>
    <s v="PLPRCHM00014"/>
    <n v="16.2"/>
    <n v="10"/>
    <n v="160"/>
    <n v="2716000"/>
    <s v=""/>
    <s v=""/>
    <s v=""/>
    <s v=""/>
  </r>
  <r>
    <x v="1"/>
    <x v="352"/>
    <s v="PLPRCHK00018"/>
    <n v="1.47"/>
    <n v="367114"/>
    <n v="516530"/>
    <n v="21115000"/>
    <s v=""/>
    <s v=""/>
    <s v=""/>
    <s v=""/>
  </r>
  <r>
    <x v="1"/>
    <x v="353"/>
    <s v="PLPROJP00018"/>
    <n v="5.93"/>
    <n v="48986"/>
    <n v="278560"/>
    <n v="5439000"/>
    <s v=""/>
    <s v=""/>
    <s v=""/>
    <s v=""/>
  </r>
  <r>
    <x v="1"/>
    <x v="354"/>
    <s v="PLLZPSK00019"/>
    <n v="2.94"/>
    <n v="4520"/>
    <n v="13130"/>
    <n v="14959000"/>
    <s v=""/>
    <s v=""/>
    <s v=""/>
    <s v=""/>
  </r>
  <r>
    <x v="1"/>
    <x v="355"/>
    <s v="GB00B1YKG049"/>
    <n v="23.99"/>
    <n v="2"/>
    <n v="50"/>
    <n v="93000"/>
    <s v=""/>
    <s v=""/>
    <s v=""/>
    <s v=""/>
  </r>
  <r>
    <x v="1"/>
    <x v="356"/>
    <s v="PLPTIW000014"/>
    <n v="14.48"/>
    <n v="2649"/>
    <n v="38450"/>
    <n v="8907000"/>
    <s v=""/>
    <s v=""/>
    <s v=""/>
    <s v=""/>
  </r>
  <r>
    <x v="1"/>
    <x v="357"/>
    <s v="PLZAPUL00057"/>
    <n v="140.85"/>
    <n v="142"/>
    <n v="19770"/>
    <n v="3122000"/>
    <s v=""/>
    <s v=""/>
    <s v=""/>
    <s v=""/>
  </r>
  <r>
    <x v="1"/>
    <x v="358"/>
    <s v="PLPWRMD00011"/>
    <n v="1.19"/>
    <n v="4405"/>
    <n v="5140"/>
    <n v="0"/>
    <s v=""/>
    <s v=""/>
    <s v=""/>
    <s v=""/>
  </r>
  <r>
    <x v="1"/>
    <x v="359"/>
    <s v="PLPZU0000011"/>
    <n v="500"/>
    <n v="106184"/>
    <n v="52274210"/>
    <n v="55967000"/>
    <s v=""/>
    <s v=""/>
    <s v=""/>
    <s v=""/>
  </r>
  <r>
    <x v="1"/>
    <x v="360"/>
    <s v="PLQNTUM00018"/>
    <n v="4.1500000000000004"/>
    <n v="530"/>
    <n v="2140"/>
    <n v="0"/>
    <s v=""/>
    <s v=""/>
    <s v=""/>
    <s v=""/>
  </r>
  <r>
    <x v="1"/>
    <x v="361"/>
    <s v="PLQRCUS00012"/>
    <n v="6.44"/>
    <n v="9707"/>
    <n v="62550"/>
    <n v="35376000"/>
    <s v=""/>
    <s v=""/>
    <s v=""/>
    <s v=""/>
  </r>
  <r>
    <x v="1"/>
    <x v="362"/>
    <s v="PLQMKSK00017"/>
    <n v="12.79"/>
    <n v="4814"/>
    <n v="61760"/>
    <n v="10375000"/>
    <s v=""/>
    <s v=""/>
    <s v=""/>
    <s v=""/>
  </r>
  <r>
    <x v="1"/>
    <x v="363"/>
    <s v="PLRDPOL00010"/>
    <n v="8.25"/>
    <n v="15074"/>
    <n v="123610"/>
    <n v="19626000"/>
    <s v=""/>
    <s v=""/>
    <s v=""/>
    <s v=""/>
  </r>
  <r>
    <x v="1"/>
    <x v="364"/>
    <s v="PLRAFAK00018"/>
    <n v="6.03"/>
    <n v="14914"/>
    <n v="89660"/>
    <n v="27134000"/>
    <s v=""/>
    <s v=""/>
    <s v=""/>
    <s v=""/>
  </r>
  <r>
    <x v="1"/>
    <x v="365"/>
    <s v="PLRFMET00016"/>
    <n v="16.309999999999999"/>
    <n v="12"/>
    <n v="200"/>
    <n v="1469000"/>
    <s v=""/>
    <s v=""/>
    <s v=""/>
    <s v=""/>
  </r>
  <r>
    <x v="1"/>
    <x v="366"/>
    <s v="PLRNBWT00031"/>
    <n v="17.5"/>
    <n v="72786"/>
    <n v="1291220"/>
    <n v="6355000"/>
    <s v=""/>
    <s v=""/>
    <s v=""/>
    <s v=""/>
  </r>
  <r>
    <x v="1"/>
    <x v="367"/>
    <s v="PLRNKPR00014"/>
    <n v="2.17"/>
    <n v="6478"/>
    <n v="14280"/>
    <n v="19987000"/>
    <s v=""/>
    <s v=""/>
    <s v=""/>
    <s v=""/>
  </r>
  <r>
    <x v="1"/>
    <x v="368"/>
    <s v="PLKLNR000017"/>
    <n v="6.45"/>
    <n v="1201"/>
    <n v="7740"/>
    <n v="12912000"/>
    <s v=""/>
    <s v=""/>
    <s v=""/>
    <s v=""/>
  </r>
  <r>
    <x v="1"/>
    <x v="369"/>
    <s v="PLREDAN00019"/>
    <n v="1.98"/>
    <n v="24373"/>
    <n v="47190"/>
    <n v="13353000"/>
    <s v=""/>
    <s v=""/>
    <s v=""/>
    <s v=""/>
  </r>
  <r>
    <x v="1"/>
    <x v="370"/>
    <s v="PLCMPLX00014"/>
    <n v="5.85"/>
    <n v="22"/>
    <n v="130"/>
    <n v="0"/>
    <s v=""/>
    <s v=""/>
    <s v=""/>
    <s v=""/>
  </r>
  <r>
    <x v="1"/>
    <x v="371"/>
    <s v="PLPRNTC00017"/>
    <n v="0.04"/>
    <n v="15000"/>
    <n v="600"/>
    <n v="6100000"/>
    <s v=""/>
    <s v=""/>
    <s v=""/>
    <s v=""/>
  </r>
  <r>
    <x v="1"/>
    <x v="372"/>
    <s v="SE0001856519"/>
    <n v="0.67"/>
    <n v="2098"/>
    <n v="1410"/>
    <n v="0"/>
    <s v=""/>
    <s v=""/>
    <s v=""/>
    <s v=""/>
  </r>
  <r>
    <x v="1"/>
    <x v="373"/>
    <s v="PLRELPL00014"/>
    <n v="5.8"/>
    <n v="2553"/>
    <n v="14940"/>
    <n v="5343000"/>
    <s v=""/>
    <s v=""/>
    <s v=""/>
    <s v=""/>
  </r>
  <r>
    <x v="1"/>
    <x v="374"/>
    <s v="PLREMAK00016"/>
    <n v="12.1"/>
    <n v="15"/>
    <n v="180"/>
    <n v="1451000"/>
    <s v=""/>
    <s v=""/>
    <s v=""/>
    <s v=""/>
  </r>
  <r>
    <x v="1"/>
    <x v="375"/>
    <s v="PLRESBD00016"/>
    <n v="2.38"/>
    <n v="28019"/>
    <n v="66020"/>
    <n v="3055000"/>
    <s v=""/>
    <s v=""/>
    <s v=""/>
    <s v=""/>
  </r>
  <r>
    <x v="1"/>
    <x v="376"/>
    <s v="PLROBYG00016"/>
    <n v="2.17"/>
    <n v="27750"/>
    <n v="59880"/>
    <n v="121599000"/>
    <s v=""/>
    <s v=""/>
    <s v=""/>
    <s v=""/>
  </r>
  <r>
    <x v="1"/>
    <x v="377"/>
    <s v="NL0006106007"/>
    <n v="1.5"/>
    <n v="10"/>
    <n v="20"/>
    <n v="55661000"/>
    <s v=""/>
    <s v=""/>
    <s v=""/>
    <s v=""/>
  </r>
  <r>
    <x v="1"/>
    <x v="378"/>
    <s v="PLROPCE00017"/>
    <n v="16.45"/>
    <n v="925"/>
    <n v="15080"/>
    <n v="2220000"/>
    <s v=""/>
    <s v=""/>
    <s v=""/>
    <s v=""/>
  </r>
  <r>
    <x v="1"/>
    <x v="379"/>
    <s v="PLCRSNT00011"/>
    <n v="1.41"/>
    <n v="5716"/>
    <n v="8060"/>
    <n v="0"/>
    <s v=""/>
    <s v=""/>
    <s v=""/>
    <s v=""/>
  </r>
  <r>
    <x v="1"/>
    <x v="380"/>
    <s v="PLNFI0500012"/>
    <n v="1.72"/>
    <n v="14"/>
    <n v="20"/>
    <n v="2747000"/>
    <s v=""/>
    <s v=""/>
    <s v=""/>
    <s v=""/>
  </r>
  <r>
    <x v="1"/>
    <x v="381"/>
    <s v="LU0564351582"/>
    <n v="0.79"/>
    <n v="0"/>
    <n v="0"/>
    <n v="0"/>
    <s v=""/>
    <s v=""/>
    <s v=""/>
    <s v=""/>
  </r>
  <r>
    <x v="1"/>
    <x v="382"/>
    <s v="PLSTLSK00016"/>
    <n v="54.19"/>
    <n v="5816"/>
    <n v="317680"/>
    <n v="23914000"/>
    <s v=""/>
    <s v=""/>
    <s v=""/>
    <s v=""/>
  </r>
  <r>
    <x v="1"/>
    <x v="383"/>
    <s v="ES0113900J37"/>
    <n v="26.95"/>
    <n v="101"/>
    <n v="2580"/>
    <n v="0"/>
    <s v=""/>
    <s v=""/>
    <s v=""/>
    <s v=""/>
  </r>
  <r>
    <x v="1"/>
    <x v="384"/>
    <s v="PLSANWL00012"/>
    <n v="0.21"/>
    <n v="29500"/>
    <n v="6050"/>
    <n v="0"/>
    <s v=""/>
    <s v=""/>
    <s v=""/>
    <s v=""/>
  </r>
  <r>
    <x v="1"/>
    <x v="385"/>
    <s v="PLSCOPK00012"/>
    <n v="1.74"/>
    <n v="1405"/>
    <n v="2500"/>
    <n v="3496000"/>
    <s v=""/>
    <s v=""/>
    <s v=""/>
    <s v=""/>
  </r>
  <r>
    <x v="1"/>
    <x v="386"/>
    <s v="PLWRWCK00013"/>
    <n v="23.5"/>
    <n v="2256"/>
    <n v="53370"/>
    <n v="5187000"/>
    <s v=""/>
    <s v=""/>
    <s v=""/>
    <s v=""/>
  </r>
  <r>
    <x v="1"/>
    <x v="387"/>
    <s v="PLSEKO000014"/>
    <n v="6.15"/>
    <n v="700"/>
    <n v="4230"/>
    <n v="2500000"/>
    <s v=""/>
    <s v=""/>
    <s v=""/>
    <s v=""/>
  </r>
  <r>
    <x v="1"/>
    <x v="388"/>
    <s v="PLSELNA00010"/>
    <n v="16.28"/>
    <n v="3279"/>
    <n v="52650"/>
    <n v="5246000"/>
    <s v=""/>
    <s v=""/>
    <s v=""/>
    <s v=""/>
  </r>
  <r>
    <x v="1"/>
    <x v="389"/>
    <s v="PLSELVT00013"/>
    <n v="15.6"/>
    <n v="1292"/>
    <n v="20190"/>
    <n v="3182000"/>
    <s v=""/>
    <s v=""/>
    <s v=""/>
    <s v=""/>
  </r>
  <r>
    <x v="1"/>
    <x v="390"/>
    <s v="CA81752K1057"/>
    <n v="3.3"/>
    <n v="75052"/>
    <n v="250120"/>
    <n v="32839000"/>
    <s v=""/>
    <s v=""/>
    <s v=""/>
    <s v=""/>
  </r>
  <r>
    <x v="1"/>
    <x v="391"/>
    <s v="PLSFNKS00011"/>
    <n v="1.81"/>
    <n v="49988"/>
    <n v="92210"/>
    <n v="18377000"/>
    <s v=""/>
    <s v=""/>
    <s v=""/>
    <s v=""/>
  </r>
  <r>
    <x v="1"/>
    <x v="392"/>
    <s v="EE3100001751"/>
    <n v="5.26"/>
    <n v="0"/>
    <n v="0"/>
    <n v="5448000"/>
    <s v=""/>
    <s v=""/>
    <s v=""/>
    <s v=""/>
  </r>
  <r>
    <x v="1"/>
    <x v="393"/>
    <s v="PLSIMPL00011"/>
    <n v="9.5500000000000007"/>
    <n v="0"/>
    <n v="0"/>
    <n v="1962000"/>
    <s v=""/>
    <s v=""/>
    <s v=""/>
    <s v=""/>
  </r>
  <r>
    <x v="1"/>
    <x v="394"/>
    <s v="PLSKRBH00014"/>
    <n v="33"/>
    <n v="1636"/>
    <n v="53780"/>
    <n v="1729000"/>
    <s v=""/>
    <s v=""/>
    <s v=""/>
    <s v=""/>
  </r>
  <r>
    <x v="1"/>
    <x v="395"/>
    <s v="PLTFSKK00015"/>
    <n v="1.81"/>
    <n v="105"/>
    <n v="190"/>
    <n v="0"/>
    <s v=""/>
    <s v=""/>
    <s v=""/>
    <s v=""/>
  </r>
  <r>
    <x v="1"/>
    <x v="396"/>
    <s v="PLSKTAN00010"/>
    <n v="1.02"/>
    <n v="99531"/>
    <n v="102480"/>
    <n v="31508000"/>
    <s v=""/>
    <s v=""/>
    <s v=""/>
    <s v=""/>
  </r>
  <r>
    <x v="1"/>
    <x v="397"/>
    <s v="PLSKLNW00011"/>
    <n v="0.56000000000000005"/>
    <n v="17400"/>
    <n v="9320"/>
    <n v="0"/>
    <s v=""/>
    <s v=""/>
    <s v=""/>
    <s v=""/>
  </r>
  <r>
    <x v="1"/>
    <x v="398"/>
    <s v="PLNFI1000012"/>
    <n v="3.44"/>
    <n v="53362"/>
    <n v="163450"/>
    <n v="0"/>
    <s v=""/>
    <s v=""/>
    <s v=""/>
    <s v=""/>
  </r>
  <r>
    <x v="1"/>
    <x v="399"/>
    <s v="PLADVPL00029"/>
    <n v="12.4"/>
    <n v="2624"/>
    <n v="32730"/>
    <n v="9601000"/>
    <s v=""/>
    <s v=""/>
    <s v=""/>
    <s v=""/>
  </r>
  <r>
    <x v="1"/>
    <x v="400"/>
    <s v="PLSNZKA00033"/>
    <n v="41.31"/>
    <n v="213"/>
    <n v="8650"/>
    <n v="5026000"/>
    <s v=""/>
    <s v=""/>
    <s v=""/>
    <s v=""/>
  </r>
  <r>
    <x v="1"/>
    <x v="401"/>
    <s v="FR0000060873"/>
    <n v="43.59"/>
    <n v="984"/>
    <n v="42770"/>
    <n v="176000"/>
    <s v=""/>
    <s v=""/>
    <s v=""/>
    <s v=""/>
  </r>
  <r>
    <x v="1"/>
    <x v="402"/>
    <s v="PLSLRCP00021"/>
    <n v="2.5499999999999998"/>
    <n v="72481"/>
    <n v="188940"/>
    <n v="12010000"/>
    <s v=""/>
    <s v=""/>
    <s v=""/>
    <s v=""/>
  </r>
  <r>
    <x v="1"/>
    <x v="403"/>
    <s v="PLSONEL00011"/>
    <n v="8.06"/>
    <n v="134"/>
    <n v="1070"/>
    <n v="4755000"/>
    <s v=""/>
    <s v=""/>
    <s v=""/>
    <s v=""/>
  </r>
  <r>
    <x v="1"/>
    <x v="404"/>
    <s v="BG11SOSOBT18"/>
    <n v="8.4"/>
    <n v="0"/>
    <n v="0"/>
    <n v="12000"/>
    <s v=""/>
    <s v=""/>
    <s v=""/>
    <s v=""/>
  </r>
  <r>
    <x v="1"/>
    <x v="405"/>
    <s v="PLSTLEX00019"/>
    <n v="2.65"/>
    <n v="31459"/>
    <n v="83440"/>
    <n v="97338000"/>
    <s v=""/>
    <s v=""/>
    <s v=""/>
    <s v=""/>
  </r>
  <r>
    <x v="1"/>
    <x v="406"/>
    <s v="PLSTLPD00017"/>
    <n v="343.9"/>
    <n v="1349"/>
    <n v="449300"/>
    <n v="1810000"/>
    <s v=""/>
    <s v=""/>
    <s v=""/>
    <s v=""/>
  </r>
  <r>
    <x v="1"/>
    <x v="407"/>
    <s v="PLSTLPF00012"/>
    <n v="12.7"/>
    <n v="3421"/>
    <n v="43300"/>
    <n v="7716000"/>
    <s v=""/>
    <s v=""/>
    <s v=""/>
    <s v=""/>
  </r>
  <r>
    <x v="1"/>
    <x v="408"/>
    <s v="PLSTPRK00019"/>
    <n v="10.31"/>
    <n v="1401"/>
    <n v="14500"/>
    <n v="1791000"/>
    <s v=""/>
    <s v=""/>
    <s v=""/>
    <s v=""/>
  </r>
  <r>
    <x v="1"/>
    <x v="409"/>
    <s v="PLHRDEX00021"/>
    <n v="2.39"/>
    <n v="64285"/>
    <n v="147730"/>
    <n v="0"/>
    <s v=""/>
    <s v=""/>
    <s v=""/>
    <s v=""/>
  </r>
  <r>
    <x v="1"/>
    <x v="410"/>
    <s v="PLSUWAR00014"/>
    <n v="13.3"/>
    <n v="115"/>
    <n v="1530"/>
    <n v="925000"/>
    <s v=""/>
    <s v=""/>
    <s v=""/>
    <s v=""/>
  </r>
  <r>
    <x v="1"/>
    <x v="411"/>
    <s v="PLSWMED00013"/>
    <n v="0.24"/>
    <n v="25010"/>
    <n v="6000"/>
    <n v="0"/>
    <s v=""/>
    <s v=""/>
    <s v=""/>
    <s v=""/>
  </r>
  <r>
    <x v="1"/>
    <x v="412"/>
    <s v="PLCMPLD00016"/>
    <n v="13.2"/>
    <n v="2395"/>
    <n v="31530"/>
    <n v="11886000"/>
    <s v=""/>
    <s v=""/>
    <s v=""/>
    <s v=""/>
  </r>
  <r>
    <x v="1"/>
    <x v="413"/>
    <s v="PLSNKTK00019"/>
    <n v="21"/>
    <n v="5107"/>
    <n v="107820"/>
    <n v="5947000"/>
    <s v=""/>
    <s v=""/>
    <s v=""/>
    <s v=""/>
  </r>
  <r>
    <x v="1"/>
    <x v="414"/>
    <s v="PLDWORY00019"/>
    <n v="4.0599999999999996"/>
    <n v="2463968"/>
    <n v="9970640"/>
    <n v="496690000"/>
    <s v=""/>
    <s v=""/>
    <s v=""/>
    <s v=""/>
  </r>
  <r>
    <x v="1"/>
    <x v="415"/>
    <s v="DE000TLX1005"/>
    <n v="109"/>
    <n v="0"/>
    <n v="0"/>
    <n v="142000"/>
    <s v=""/>
    <s v=""/>
    <s v=""/>
    <s v=""/>
  </r>
  <r>
    <x v="1"/>
    <x v="416"/>
    <s v="PLTALEX00017"/>
    <n v="21.8"/>
    <n v="3590"/>
    <n v="78590"/>
    <n v="730000"/>
    <s v=""/>
    <s v=""/>
    <s v=""/>
    <s v=""/>
  </r>
  <r>
    <x v="1"/>
    <x v="417"/>
    <s v="PLTRCZN00016"/>
    <n v="12.7"/>
    <n v="579"/>
    <n v="7140"/>
    <n v="7000000"/>
    <s v=""/>
    <s v=""/>
    <s v=""/>
    <s v=""/>
  </r>
  <r>
    <x v="1"/>
    <x v="418"/>
    <s v="SK1120010287"/>
    <n v="87"/>
    <n v="0"/>
    <n v="0"/>
    <n v="84000"/>
    <s v=""/>
    <s v=""/>
    <s v=""/>
    <s v=""/>
  </r>
  <r>
    <x v="1"/>
    <x v="419"/>
    <s v="PLTAURN00011"/>
    <n v="5.01"/>
    <n v="2472582"/>
    <n v="12404440"/>
    <n v="1043590000"/>
    <s v=""/>
    <s v=""/>
    <s v=""/>
    <s v=""/>
  </r>
  <r>
    <x v="1"/>
    <x v="420"/>
    <s v="PLTHP0000011"/>
    <n v="0.75"/>
    <n v="8875"/>
    <n v="6420"/>
    <n v="0"/>
    <s v=""/>
    <s v=""/>
    <s v=""/>
    <s v=""/>
  </r>
  <r>
    <x v="1"/>
    <x v="421"/>
    <s v="PLTELL000023"/>
    <n v="9.8000000000000007"/>
    <n v="1374"/>
    <n v="13260"/>
    <n v="2847000"/>
    <s v=""/>
    <s v=""/>
    <s v=""/>
    <s v=""/>
  </r>
  <r>
    <x v="1"/>
    <x v="422"/>
    <s v="PLPTMED00015"/>
    <n v="16.73"/>
    <n v="695"/>
    <n v="11510"/>
    <n v="448000"/>
    <s v=""/>
    <s v=""/>
    <s v=""/>
    <s v=""/>
  </r>
  <r>
    <x v="1"/>
    <x v="423"/>
    <s v="PLTRMRX00011"/>
    <n v="4.05"/>
    <n v="13583"/>
    <n v="58210"/>
    <n v="19158000"/>
    <s v=""/>
    <s v=""/>
    <s v=""/>
    <s v=""/>
  </r>
  <r>
    <x v="1"/>
    <x v="424"/>
    <s v="PLTSGS000019"/>
    <n v="3.61"/>
    <n v="1536"/>
    <n v="5510"/>
    <n v="6157000"/>
    <s v=""/>
    <s v=""/>
    <s v=""/>
    <s v=""/>
  </r>
  <r>
    <x v="1"/>
    <x v="425"/>
    <s v="PLTFONE00011"/>
    <n v="6.74"/>
    <n v="7295"/>
    <n v="48870"/>
    <n v="3969000"/>
    <s v=""/>
    <s v=""/>
    <s v=""/>
    <s v=""/>
  </r>
  <r>
    <x v="1"/>
    <x v="426"/>
    <s v="PLTIM0000016"/>
    <n v="6.3"/>
    <n v="27571"/>
    <n v="168070"/>
    <n v="15008000"/>
    <s v=""/>
    <s v=""/>
    <s v=""/>
    <s v=""/>
  </r>
  <r>
    <x v="1"/>
    <x v="427"/>
    <s v="PLTORPL00016"/>
    <n v="9.5"/>
    <n v="8025"/>
    <n v="75730"/>
    <n v="14241000"/>
    <s v=""/>
    <s v=""/>
    <s v=""/>
    <s v=""/>
  </r>
  <r>
    <x v="1"/>
    <x v="428"/>
    <s v="PLTOYA000011"/>
    <n v="4.84"/>
    <n v="3625"/>
    <n v="17000"/>
    <n v="11716000"/>
    <s v=""/>
    <s v=""/>
    <s v=""/>
    <s v=""/>
  </r>
  <r>
    <x v="1"/>
    <x v="429"/>
    <s v="PLTRKPL00014"/>
    <n v="8.8699999999999992"/>
    <n v="66225"/>
    <n v="584250"/>
    <n v="36592000"/>
    <s v=""/>
    <s v=""/>
    <s v=""/>
    <s v=""/>
  </r>
  <r>
    <x v="1"/>
    <x v="430"/>
    <s v="PLTRNSP00013"/>
    <n v="4.68"/>
    <n v="377"/>
    <n v="1760"/>
    <n v="2580000"/>
    <s v=""/>
    <s v=""/>
    <s v=""/>
    <s v=""/>
  </r>
  <r>
    <x v="1"/>
    <x v="431"/>
    <s v="PLTRVPL00011"/>
    <n v="3.96"/>
    <n v="50"/>
    <n v="200"/>
    <n v="0"/>
    <s v=""/>
    <s v=""/>
    <s v=""/>
    <s v=""/>
  </r>
  <r>
    <x v="1"/>
    <x v="432"/>
    <s v="PLASMOT00030"/>
    <n v="1.95"/>
    <n v="0"/>
    <n v="0"/>
    <n v="3297000"/>
    <s v=""/>
    <s v=""/>
    <s v=""/>
    <s v=""/>
  </r>
  <r>
    <x v="1"/>
    <x v="433"/>
    <s v="PLTVN0000017"/>
    <n v="17.600000000000001"/>
    <n v="227247"/>
    <n v="4038300"/>
    <n v="163100000"/>
    <s v=""/>
    <s v=""/>
    <s v=""/>
    <s v=""/>
  </r>
  <r>
    <x v="1"/>
    <x v="434"/>
    <s v="PLBAUMA00017"/>
    <n v="56"/>
    <n v="1"/>
    <n v="60"/>
    <n v="1288000"/>
    <s v=""/>
    <s v=""/>
    <s v=""/>
    <s v=""/>
  </r>
  <r>
    <x v="1"/>
    <x v="435"/>
    <s v="PLUNBEP00015"/>
    <n v="8.59"/>
    <n v="970"/>
    <n v="8310"/>
    <n v="14002000"/>
    <s v=""/>
    <s v=""/>
    <s v=""/>
    <s v=""/>
  </r>
  <r>
    <x v="1"/>
    <x v="436"/>
    <s v="IT0004781412"/>
    <n v="24.4"/>
    <n v="2729"/>
    <n v="66170"/>
    <n v="28378000"/>
    <s v=""/>
    <s v=""/>
    <s v=""/>
    <s v=""/>
  </r>
  <r>
    <x v="1"/>
    <x v="437"/>
    <s v="PLUNMST00014"/>
    <n v="2.39"/>
    <n v="1262"/>
    <n v="3010"/>
    <n v="0"/>
    <s v=""/>
    <s v=""/>
    <s v=""/>
    <s v=""/>
  </r>
  <r>
    <x v="1"/>
    <x v="438"/>
    <s v="PLPMWRM00012"/>
    <n v="2.09"/>
    <n v="35436"/>
    <n v="73290"/>
    <n v="20551000"/>
    <s v=""/>
    <s v=""/>
    <s v=""/>
    <s v=""/>
  </r>
  <r>
    <x v="1"/>
    <x v="439"/>
    <s v="PLVTGDL00010"/>
    <n v="2.67"/>
    <n v="21"/>
    <n v="60"/>
    <n v="16914000"/>
    <s v=""/>
    <s v=""/>
    <s v=""/>
    <s v=""/>
  </r>
  <r>
    <x v="1"/>
    <x v="440"/>
    <s v="PLVARNT00019"/>
    <n v="1.63"/>
    <n v="0"/>
    <n v="0"/>
    <n v="0"/>
    <s v=""/>
    <s v=""/>
    <s v=""/>
    <s v=""/>
  </r>
  <r>
    <x v="1"/>
    <x v="441"/>
    <s v="PLVIGOS00015"/>
    <n v="193.45"/>
    <n v="280"/>
    <n v="53670"/>
    <n v="370000"/>
    <s v=""/>
    <s v=""/>
    <s v=""/>
    <s v=""/>
  </r>
  <r>
    <x v="1"/>
    <x v="442"/>
    <s v="PLVNDEX00013"/>
    <n v="4.3"/>
    <n v="6744"/>
    <n v="28990"/>
    <n v="4890000"/>
    <s v=""/>
    <s v=""/>
    <s v=""/>
    <s v=""/>
  </r>
  <r>
    <x v="1"/>
    <x v="443"/>
    <s v="PLVTLGD00010"/>
    <n v="9.24"/>
    <n v="5146"/>
    <n v="46510"/>
    <n v="4210000"/>
    <s v=""/>
    <s v=""/>
    <s v=""/>
    <s v=""/>
  </r>
  <r>
    <x v="1"/>
    <x v="444"/>
    <s v="PLVSTLA00011"/>
    <n v="2.0299999999999998"/>
    <n v="286713"/>
    <n v="576620"/>
    <n v="158887000"/>
    <s v=""/>
    <s v=""/>
    <s v=""/>
    <s v=""/>
  </r>
  <r>
    <x v="1"/>
    <x v="445"/>
    <s v="PLVOTUM00016"/>
    <n v="9.49"/>
    <n v="1193"/>
    <n v="11230"/>
    <n v="3957000"/>
    <s v=""/>
    <s v=""/>
    <s v=""/>
    <s v=""/>
  </r>
  <r>
    <x v="1"/>
    <x v="446"/>
    <s v="PLVOXEL00014"/>
    <n v="9.65"/>
    <n v="165"/>
    <n v="1610"/>
    <n v="5328000"/>
    <s v=""/>
    <s v=""/>
    <s v=""/>
    <s v=""/>
  </r>
  <r>
    <x v="1"/>
    <x v="447"/>
    <s v="PLWADEX00018"/>
    <n v="4.17"/>
    <n v="1000"/>
    <n v="4170"/>
    <n v="0"/>
    <s v=""/>
    <s v=""/>
    <s v=""/>
    <s v=""/>
  </r>
  <r>
    <x v="1"/>
    <x v="448"/>
    <s v="PLWNDLX00024"/>
    <n v="3.15"/>
    <n v="4371"/>
    <n v="13740"/>
    <n v="2113000"/>
    <s v=""/>
    <s v=""/>
    <s v=""/>
    <s v=""/>
  </r>
  <r>
    <x v="1"/>
    <x v="449"/>
    <s v="AT0000827209"/>
    <n v="3.5"/>
    <n v="5"/>
    <n v="20"/>
    <n v="13763000"/>
    <s v=""/>
    <s v=""/>
    <s v=""/>
    <s v=""/>
  </r>
  <r>
    <x v="1"/>
    <x v="450"/>
    <s v="PLHOGA000041"/>
    <n v="1.6"/>
    <n v="84892"/>
    <n v="130990"/>
    <n v="17392000"/>
    <s v=""/>
    <s v=""/>
    <s v=""/>
    <s v=""/>
  </r>
  <r>
    <x v="1"/>
    <x v="451"/>
    <s v="PLWAWEL00013"/>
    <n v="965"/>
    <n v="41"/>
    <n v="39540"/>
    <n v="717000"/>
    <s v=""/>
    <s v=""/>
    <s v=""/>
    <s v=""/>
  </r>
  <r>
    <x v="1"/>
    <x v="452"/>
    <s v="PLWDMCP00013"/>
    <n v="7.5"/>
    <n v="2255"/>
    <n v="16070"/>
    <n v="0"/>
    <s v=""/>
    <s v=""/>
    <s v=""/>
    <s v=""/>
  </r>
  <r>
    <x v="1"/>
    <x v="453"/>
    <s v="LU0627170920"/>
    <n v="0.16"/>
    <n v="1049"/>
    <n v="160"/>
    <n v="0"/>
    <s v=""/>
    <s v=""/>
    <s v=""/>
    <s v=""/>
  </r>
  <r>
    <x v="1"/>
    <x v="454"/>
    <s v="PLWELTN00012"/>
    <n v="4.47"/>
    <n v="117976"/>
    <n v="517810"/>
    <n v="17549000"/>
    <s v=""/>
    <s v=""/>
    <s v=""/>
    <s v=""/>
  </r>
  <r>
    <x v="1"/>
    <x v="455"/>
    <s v="PLELPO000016"/>
    <n v="2.4"/>
    <n v="86"/>
    <n v="210"/>
    <n v="0"/>
    <s v=""/>
    <s v=""/>
    <s v=""/>
    <s v=""/>
  </r>
  <r>
    <x v="1"/>
    <x v="456"/>
    <s v="PLWILBO00019"/>
    <n v="0.86"/>
    <n v="2317"/>
    <n v="1890"/>
    <n v="0"/>
    <s v=""/>
    <s v=""/>
    <s v=""/>
    <s v=""/>
  </r>
  <r>
    <x v="1"/>
    <x v="457"/>
    <s v="PLARIEL00046"/>
    <n v="7.49"/>
    <n v="12"/>
    <n v="90"/>
    <n v="7452000"/>
    <s v=""/>
    <s v=""/>
    <s v=""/>
    <s v=""/>
  </r>
  <r>
    <x v="1"/>
    <x v="458"/>
    <s v="PLWSTIL00012"/>
    <n v="38.9"/>
    <n v="0"/>
    <n v="0"/>
    <n v="0"/>
    <s v=""/>
    <s v=""/>
    <s v=""/>
    <s v=""/>
  </r>
  <r>
    <x v="1"/>
    <x v="459"/>
    <s v="PLWOJAS00014"/>
    <n v="8.5"/>
    <n v="22435"/>
    <n v="190230"/>
    <n v="2046000"/>
    <s v=""/>
    <s v=""/>
    <s v=""/>
    <s v=""/>
  </r>
  <r>
    <x v="1"/>
    <x v="460"/>
    <s v="PLWRKSR00019"/>
    <n v="18"/>
    <n v="3032"/>
    <n v="54610"/>
    <n v="24711000"/>
    <s v=""/>
    <s v=""/>
    <s v=""/>
    <s v=""/>
  </r>
  <r>
    <x v="1"/>
    <x v="461"/>
    <s v="PLYAWAL00058"/>
    <n v="8.4"/>
    <n v="0"/>
    <n v="0"/>
    <n v="1535000"/>
    <s v=""/>
    <s v=""/>
    <s v=""/>
    <s v=""/>
  </r>
  <r>
    <x v="1"/>
    <x v="462"/>
    <s v="PLZAMET00010"/>
    <n v="2.63"/>
    <n v="9100"/>
    <n v="23900"/>
    <n v="48149000"/>
    <s v=""/>
    <s v=""/>
    <s v=""/>
    <s v=""/>
  </r>
  <r>
    <x v="1"/>
    <x v="463"/>
    <s v="PLZSTAL00012"/>
    <n v="0.95"/>
    <n v="179029"/>
    <n v="165710"/>
    <n v="23434000"/>
    <s v=""/>
    <s v=""/>
    <s v=""/>
    <s v=""/>
  </r>
  <r>
    <x v="1"/>
    <x v="464"/>
    <s v="PLZEPAK00012"/>
    <n v="24.1"/>
    <n v="19331"/>
    <n v="465220"/>
    <n v="24622000"/>
    <s v=""/>
    <s v=""/>
    <s v=""/>
    <s v=""/>
  </r>
  <r>
    <x v="1"/>
    <x v="465"/>
    <s v="PLZTKMA00017"/>
    <n v="64.08"/>
    <n v="165"/>
    <n v="10630"/>
    <n v="3288000"/>
    <s v=""/>
    <s v=""/>
    <s v=""/>
    <s v=""/>
  </r>
  <r>
    <x v="1"/>
    <x v="466"/>
    <s v="PLZPUE000012"/>
    <n v="285"/>
    <n v="86"/>
    <n v="24500"/>
    <n v="699000"/>
    <s v=""/>
    <s v=""/>
    <s v=""/>
    <s v=""/>
  </r>
  <r>
    <x v="1"/>
    <x v="467"/>
    <s v="PLZBMZC00019"/>
    <n v="1.54"/>
    <n v="8262"/>
    <n v="12780"/>
    <n v="6145000"/>
    <s v=""/>
    <s v=""/>
    <s v=""/>
    <s v=""/>
  </r>
  <r>
    <x v="1"/>
    <x v="468"/>
    <s v="PLZUE0000015"/>
    <n v="6.45"/>
    <n v="576"/>
    <n v="3680"/>
    <n v="8629000"/>
    <s v=""/>
    <s v=""/>
    <s v=""/>
    <s v=""/>
  </r>
  <r>
    <x v="1"/>
    <x v="469"/>
    <s v="PLZYWIC00016"/>
    <n v="386"/>
    <n v="6"/>
    <n v="2340"/>
    <n v="0"/>
    <s v=""/>
    <s v=""/>
    <s v=""/>
    <s v=""/>
  </r>
  <r>
    <x v="2"/>
    <x v="0"/>
    <s v="PLNFI0600010"/>
    <n v="2.14"/>
    <n v="15"/>
    <n v="30"/>
    <n v="6496000"/>
    <s v=""/>
    <s v=""/>
    <s v=""/>
    <s v=""/>
  </r>
  <r>
    <x v="2"/>
    <x v="1"/>
    <s v="PLNFI0800016"/>
    <n v="0.79"/>
    <n v="79"/>
    <n v="60"/>
    <n v="22309000"/>
    <s v=""/>
    <s v=""/>
    <s v=""/>
    <s v=""/>
  </r>
  <r>
    <x v="2"/>
    <x v="2"/>
    <s v="PL4FNMD00013"/>
    <n v="6.1"/>
    <n v="469"/>
    <n v="2830"/>
    <n v="1852000"/>
    <s v=""/>
    <s v=""/>
    <s v=""/>
    <s v=""/>
  </r>
  <r>
    <x v="2"/>
    <x v="3"/>
    <s v="PLABCDT00014"/>
    <n v="3.4"/>
    <n v="7616"/>
    <n v="26050"/>
    <n v="48206000"/>
    <s v=""/>
    <s v=""/>
    <s v=""/>
    <s v=""/>
  </r>
  <r>
    <x v="2"/>
    <x v="4"/>
    <s v="PLABMSD00015"/>
    <n v="0.3"/>
    <n v="1500"/>
    <n v="450"/>
    <n v="0"/>
    <s v=""/>
    <s v=""/>
    <s v=""/>
    <s v=""/>
  </r>
  <r>
    <x v="2"/>
    <x v="5"/>
    <s v="PLAB00000019"/>
    <n v="35.479999999999997"/>
    <n v="5781"/>
    <n v="199340"/>
    <n v="13122000"/>
    <s v=""/>
    <s v=""/>
    <s v=""/>
    <s v=""/>
  </r>
  <r>
    <x v="2"/>
    <x v="6"/>
    <s v="PLACSA000014"/>
    <n v="27.6"/>
    <n v="70"/>
    <n v="1930"/>
    <n v="8143000"/>
    <s v=""/>
    <s v=""/>
    <s v=""/>
    <s v=""/>
  </r>
  <r>
    <x v="2"/>
    <x v="7"/>
    <s v="LU0299378421"/>
    <n v="8.7899999999999991"/>
    <n v="302553"/>
    <n v="2500660"/>
    <n v="17461000"/>
    <s v=""/>
    <s v=""/>
    <s v=""/>
    <s v=""/>
  </r>
  <r>
    <x v="2"/>
    <x v="8"/>
    <s v="PLACTIN00018"/>
    <n v="45.2"/>
    <n v="23374"/>
    <n v="1060560"/>
    <n v="8852000"/>
    <s v=""/>
    <s v=""/>
    <s v=""/>
    <s v=""/>
  </r>
  <r>
    <x v="2"/>
    <x v="9"/>
    <s v="PLMBRST00015"/>
    <n v="0.01"/>
    <n v="0"/>
    <n v="0"/>
    <n v="0"/>
    <s v=""/>
    <s v=""/>
    <s v=""/>
    <s v=""/>
  </r>
  <r>
    <x v="2"/>
    <x v="10"/>
    <s v="PLAGORA00067"/>
    <n v="8.35"/>
    <n v="40541"/>
    <n v="334400"/>
    <n v="43035000"/>
    <s v=""/>
    <s v=""/>
    <s v=""/>
    <s v=""/>
  </r>
  <r>
    <x v="2"/>
    <x v="11"/>
    <s v="CY0101062111"/>
    <n v="1.43"/>
    <n v="36350"/>
    <n v="51250"/>
    <n v="0"/>
    <s v=""/>
    <s v=""/>
    <s v=""/>
    <s v=""/>
  </r>
  <r>
    <x v="2"/>
    <x v="12"/>
    <s v="LT0000127466"/>
    <n v="1"/>
    <n v="0"/>
    <n v="0"/>
    <n v="0"/>
    <s v=""/>
    <s v=""/>
    <s v=""/>
    <s v=""/>
  </r>
  <r>
    <x v="2"/>
    <x v="13"/>
    <s v="PLGRBRN00012"/>
    <n v="5.05"/>
    <n v="1205700"/>
    <n v="6090840"/>
    <n v="29399000"/>
    <s v=""/>
    <s v=""/>
    <s v=""/>
    <s v=""/>
  </r>
  <r>
    <x v="2"/>
    <x v="14"/>
    <s v="PLALIOR00045"/>
    <n v="84.77"/>
    <n v="559043"/>
    <n v="47275020"/>
    <n v="43097000"/>
    <s v=""/>
    <s v=""/>
    <s v=""/>
    <s v=""/>
  </r>
  <r>
    <x v="2"/>
    <x v="15"/>
    <s v="PLKRCHM00015"/>
    <n v="14.65"/>
    <n v="1108"/>
    <n v="16070"/>
    <n v="3975000"/>
    <s v=""/>
    <s v=""/>
    <s v=""/>
    <s v=""/>
  </r>
  <r>
    <x v="2"/>
    <x v="16"/>
    <s v="PLTRNSU00013"/>
    <n v="2.09"/>
    <n v="770"/>
    <n v="1600"/>
    <n v="7353000"/>
    <s v=""/>
    <s v=""/>
    <s v=""/>
    <s v=""/>
  </r>
  <r>
    <x v="2"/>
    <x v="17"/>
    <s v="PLSRBEX00014"/>
    <n v="0.64"/>
    <n v="0"/>
    <n v="0"/>
    <n v="0"/>
    <s v=""/>
    <s v=""/>
    <s v=""/>
    <s v=""/>
  </r>
  <r>
    <x v="2"/>
    <x v="18"/>
    <s v="PLATTFI00018"/>
    <n v="9.1"/>
    <n v="8284"/>
    <n v="75340"/>
    <n v="24397000"/>
    <s v=""/>
    <s v=""/>
    <s v=""/>
    <s v=""/>
  </r>
  <r>
    <x v="2"/>
    <x v="19"/>
    <s v="PLALMTL00023"/>
    <n v="46.19"/>
    <n v="2635"/>
    <n v="121140"/>
    <n v="9046000"/>
    <s v=""/>
    <s v=""/>
    <s v=""/>
    <s v=""/>
  </r>
  <r>
    <x v="2"/>
    <x v="20"/>
    <s v="PLAMBRA00013"/>
    <n v="8.02"/>
    <n v="1591"/>
    <n v="12810"/>
    <n v="9800000"/>
    <s v=""/>
    <s v=""/>
    <s v=""/>
    <s v=""/>
  </r>
  <r>
    <x v="2"/>
    <x v="21"/>
    <s v="PLAMICA00010"/>
    <n v="105"/>
    <n v="35257"/>
    <n v="3532300"/>
    <n v="4659000"/>
    <s v=""/>
    <s v=""/>
    <s v=""/>
    <s v=""/>
  </r>
  <r>
    <x v="2"/>
    <x v="22"/>
    <s v="PLAMPLI00019"/>
    <n v="0.26"/>
    <n v="0"/>
    <n v="0"/>
    <n v="0"/>
    <s v=""/>
    <s v=""/>
    <s v=""/>
    <s v=""/>
  </r>
  <r>
    <x v="2"/>
    <x v="23"/>
    <s v="NL0000474351"/>
    <n v="108"/>
    <n v="1478"/>
    <n v="159510"/>
    <n v="14487000"/>
    <s v=""/>
    <s v=""/>
    <s v=""/>
    <s v=""/>
  </r>
  <r>
    <x v="2"/>
    <x v="24"/>
    <s v="PLAPATR00018"/>
    <n v="35.21"/>
    <n v="1838"/>
    <n v="64690"/>
    <n v="25382000"/>
    <s v=""/>
    <s v=""/>
    <s v=""/>
    <s v=""/>
  </r>
  <r>
    <x v="2"/>
    <x v="25"/>
    <s v="PLAPLS000016"/>
    <n v="12.29"/>
    <n v="66"/>
    <n v="810"/>
    <n v="5540000"/>
    <s v=""/>
    <s v=""/>
    <s v=""/>
    <s v=""/>
  </r>
  <r>
    <x v="2"/>
    <x v="26"/>
    <s v="PLARTPR00012"/>
    <n v="4.87"/>
    <n v="85584"/>
    <n v="413590"/>
    <n v="22063000"/>
    <s v=""/>
    <s v=""/>
    <s v=""/>
    <s v=""/>
  </r>
  <r>
    <x v="2"/>
    <x v="27"/>
    <s v="PLARCUS00040"/>
    <n v="1.47"/>
    <n v="0"/>
    <n v="0"/>
    <n v="2520000"/>
    <s v=""/>
    <s v=""/>
    <s v=""/>
    <s v=""/>
  </r>
  <r>
    <x v="2"/>
    <x v="28"/>
    <s v="PLARTER00016"/>
    <n v="14.9"/>
    <n v="97730"/>
    <n v="1456170"/>
    <n v="3286000"/>
    <s v=""/>
    <s v=""/>
    <s v=""/>
    <s v=""/>
  </r>
  <r>
    <x v="2"/>
    <x v="29"/>
    <s v="CY1000031710"/>
    <n v="1.98"/>
    <n v="480355"/>
    <n v="939510"/>
    <n v="32823000"/>
    <s v=""/>
    <s v=""/>
    <s v=""/>
    <s v=""/>
  </r>
  <r>
    <x v="2"/>
    <x v="30"/>
    <s v="PLABS0000018"/>
    <n v="13.4"/>
    <n v="15132"/>
    <n v="201250"/>
    <n v="17889000"/>
    <s v=""/>
    <s v=""/>
    <s v=""/>
    <s v=""/>
  </r>
  <r>
    <x v="2"/>
    <x v="31"/>
    <s v="PLSOFTB00016"/>
    <n v="53.8"/>
    <n v="92256"/>
    <n v="4996710"/>
    <n v="74917000"/>
    <s v=""/>
    <s v=""/>
    <s v=""/>
    <s v=""/>
  </r>
  <r>
    <x v="2"/>
    <x v="32"/>
    <s v="PLASSEE00014"/>
    <n v="8.3000000000000007"/>
    <n v="2302"/>
    <n v="19100"/>
    <n v="16750000"/>
    <s v=""/>
    <s v=""/>
    <s v=""/>
    <s v=""/>
  </r>
  <r>
    <x v="2"/>
    <x v="33"/>
    <s v="SK1120009230"/>
    <n v="16.02"/>
    <n v="10"/>
    <n v="160"/>
    <n v="0"/>
    <s v=""/>
    <s v=""/>
    <s v=""/>
    <s v=""/>
  </r>
  <r>
    <x v="2"/>
    <x v="34"/>
    <s v="NL0000686509"/>
    <n v="26.67"/>
    <n v="3989"/>
    <n v="106360"/>
    <n v="9253000"/>
    <s v=""/>
    <s v=""/>
    <s v=""/>
    <s v=""/>
  </r>
  <r>
    <x v="2"/>
    <x v="35"/>
    <s v="PLATMSI00016"/>
    <n v="2.44"/>
    <n v="1954"/>
    <n v="4820"/>
    <n v="24386000"/>
    <s v=""/>
    <s v=""/>
    <s v=""/>
    <s v=""/>
  </r>
  <r>
    <x v="2"/>
    <x v="36"/>
    <s v="PLATLPL00018"/>
    <n v="6.78"/>
    <n v="25236"/>
    <n v="171660"/>
    <n v="2464000"/>
    <s v=""/>
    <s v=""/>
    <s v=""/>
    <s v=""/>
  </r>
  <r>
    <x v="2"/>
    <x v="37"/>
    <s v="PLATLNT00016"/>
    <n v="1"/>
    <n v="68895"/>
    <n v="68810"/>
    <n v="11698000"/>
    <s v=""/>
    <s v=""/>
    <s v=""/>
    <s v=""/>
  </r>
  <r>
    <x v="2"/>
    <x v="38"/>
    <s v="GB00B0WDBP88"/>
    <n v="1.05"/>
    <n v="4600"/>
    <n v="4830"/>
    <n v="0"/>
    <s v=""/>
    <s v=""/>
    <s v=""/>
    <s v=""/>
  </r>
  <r>
    <x v="2"/>
    <x v="39"/>
    <s v="PLATMSA00013"/>
    <n v="11.4"/>
    <n v="4285"/>
    <n v="48030"/>
    <n v="24981000"/>
    <s v=""/>
    <s v=""/>
    <s v=""/>
    <s v=""/>
  </r>
  <r>
    <x v="2"/>
    <x v="40"/>
    <s v="PLATM0000021"/>
    <n v="3.23"/>
    <n v="1600"/>
    <n v="5140"/>
    <n v="39722000"/>
    <s v=""/>
    <s v=""/>
    <s v=""/>
    <s v=""/>
  </r>
  <r>
    <x v="2"/>
    <x v="41"/>
    <s v="PLATREM00017"/>
    <n v="4.3"/>
    <n v="2300"/>
    <n v="9960"/>
    <n v="3999000"/>
    <s v=""/>
    <s v=""/>
    <s v=""/>
    <s v=""/>
  </r>
  <r>
    <x v="2"/>
    <x v="42"/>
    <s v="LT0000128555"/>
    <n v="7.18"/>
    <n v="22"/>
    <n v="160"/>
    <n v="15327000"/>
    <s v=""/>
    <s v=""/>
    <s v=""/>
    <s v=""/>
  </r>
  <r>
    <x v="2"/>
    <x v="43"/>
    <s v="LT0000128381"/>
    <n v="20.51"/>
    <n v="233"/>
    <n v="4680"/>
    <n v="2322000"/>
    <s v=""/>
    <s v=""/>
    <s v=""/>
    <s v=""/>
  </r>
  <r>
    <x v="2"/>
    <x v="44"/>
    <s v="PLINSTL00011"/>
    <n v="2.99"/>
    <n v="941"/>
    <n v="2660"/>
    <n v="0"/>
    <s v=""/>
    <s v=""/>
    <s v=""/>
    <s v=""/>
  </r>
  <r>
    <x v="2"/>
    <x v="45"/>
    <s v="PLBSSTM00013"/>
    <n v="2.5299999999999998"/>
    <n v="339"/>
    <n v="800"/>
    <n v="0"/>
    <s v=""/>
    <s v=""/>
    <s v=""/>
    <s v=""/>
  </r>
  <r>
    <x v="2"/>
    <x v="46"/>
    <s v="PLBKLND00017"/>
    <n v="2.77"/>
    <n v="0"/>
    <n v="0"/>
    <n v="0"/>
    <s v=""/>
    <s v=""/>
    <s v=""/>
    <s v=""/>
  </r>
  <r>
    <x v="2"/>
    <x v="47"/>
    <s v="PLBALTN00014"/>
    <n v="7"/>
    <n v="262"/>
    <n v="1830"/>
    <n v="2174000"/>
    <s v=""/>
    <s v=""/>
    <s v=""/>
    <s v=""/>
  </r>
  <r>
    <x v="2"/>
    <x v="48"/>
    <s v="PLBPH0000019"/>
    <n v="43.95"/>
    <n v="15934"/>
    <n v="684960"/>
    <n v="7788000"/>
    <s v=""/>
    <s v=""/>
    <s v=""/>
    <s v=""/>
  </r>
  <r>
    <x v="2"/>
    <x v="49"/>
    <s v="PLNFI1200018"/>
    <n v="1.1200000000000001"/>
    <n v="81484"/>
    <n v="90930"/>
    <n v="96494000"/>
    <s v=""/>
    <s v=""/>
    <s v=""/>
    <s v=""/>
  </r>
  <r>
    <x v="2"/>
    <x v="50"/>
    <s v="PLECBDZ00013"/>
    <n v="13"/>
    <n v="0"/>
    <n v="0"/>
    <n v="0"/>
    <s v=""/>
    <s v=""/>
    <s v=""/>
    <s v=""/>
  </r>
  <r>
    <x v="2"/>
    <x v="51"/>
    <s v="PLBNFTS00018"/>
    <n v="308.45"/>
    <n v="12"/>
    <n v="3730"/>
    <n v="1075000"/>
    <s v=""/>
    <s v=""/>
    <s v=""/>
    <s v=""/>
  </r>
  <r>
    <x v="2"/>
    <x v="52"/>
    <s v="PLBRLNG00015"/>
    <n v="3.79"/>
    <n v="27132"/>
    <n v="102830"/>
    <n v="0"/>
    <s v=""/>
    <s v=""/>
    <s v=""/>
    <s v=""/>
  </r>
  <r>
    <x v="2"/>
    <x v="53"/>
    <s v="PLBEST000010"/>
    <n v="27.9"/>
    <n v="0"/>
    <n v="0"/>
    <n v="0"/>
    <s v=""/>
    <s v=""/>
    <s v=""/>
    <s v=""/>
  </r>
  <r>
    <x v="2"/>
    <x v="54"/>
    <s v="PLBTCOM00016"/>
    <n v="11"/>
    <n v="225"/>
    <n v="2480"/>
    <n v="911000"/>
    <s v=""/>
    <s v=""/>
    <s v=""/>
    <s v=""/>
  </r>
  <r>
    <x v="2"/>
    <x v="55"/>
    <s v="PLBGZ0000010"/>
    <n v="79.95"/>
    <n v="0"/>
    <n v="0"/>
    <n v="0"/>
    <s v=""/>
    <s v=""/>
    <s v=""/>
    <s v=""/>
  </r>
  <r>
    <x v="2"/>
    <x v="56"/>
    <s v="PLBIOTN00029"/>
    <n v="4.07"/>
    <n v="51373"/>
    <n v="206650"/>
    <n v="67191000"/>
    <s v=""/>
    <s v=""/>
    <s v=""/>
    <s v=""/>
  </r>
  <r>
    <x v="2"/>
    <x v="57"/>
    <s v="PLBPRMT00011"/>
    <n v="3.5"/>
    <n v="742"/>
    <n v="2530"/>
    <n v="1797000"/>
    <s v=""/>
    <s v=""/>
    <s v=""/>
    <s v=""/>
  </r>
  <r>
    <x v="2"/>
    <x v="58"/>
    <s v="PLNFI0400015"/>
    <n v="1.24"/>
    <n v="2217"/>
    <n v="2640"/>
    <n v="57095000"/>
    <s v=""/>
    <s v=""/>
    <s v=""/>
    <s v=""/>
  </r>
  <r>
    <x v="2"/>
    <x v="59"/>
    <s v="DE0003304200"/>
    <n v="2.66"/>
    <n v="50"/>
    <n v="130"/>
    <n v="2181000"/>
    <s v=""/>
    <s v=""/>
    <s v=""/>
    <s v=""/>
  </r>
  <r>
    <x v="2"/>
    <x v="60"/>
    <s v="PLPPAB000011"/>
    <n v="61.6"/>
    <n v="5663"/>
    <n v="348890"/>
    <n v="4735000"/>
    <s v=""/>
    <s v=""/>
    <s v=""/>
    <s v=""/>
  </r>
  <r>
    <x v="2"/>
    <x v="61"/>
    <s v="PLLWBGD00016"/>
    <n v="99"/>
    <n v="39403"/>
    <n v="3893500"/>
    <n v="34013000"/>
    <s v=""/>
    <s v=""/>
    <s v=""/>
    <s v=""/>
  </r>
  <r>
    <x v="2"/>
    <x v="62"/>
    <s v="PLBRSZW00011"/>
    <n v="5.45"/>
    <n v="498769"/>
    <n v="2712060"/>
    <n v="95414000"/>
    <s v=""/>
    <s v=""/>
    <s v=""/>
    <s v=""/>
  </r>
  <r>
    <x v="2"/>
    <x v="63"/>
    <s v="PLBOS0000019"/>
    <n v="35.6"/>
    <n v="980"/>
    <n v="34970"/>
    <n v="9289000"/>
    <s v=""/>
    <s v=""/>
    <s v=""/>
    <s v=""/>
  </r>
  <r>
    <x v="2"/>
    <x v="64"/>
    <s v="PLBOWM000019"/>
    <n v="1.5"/>
    <n v="250"/>
    <n v="370"/>
    <n v="5226000"/>
    <s v=""/>
    <s v=""/>
    <s v=""/>
    <s v=""/>
  </r>
  <r>
    <x v="2"/>
    <x v="65"/>
    <s v="PLBRIJU00010"/>
    <n v="16.899999999999999"/>
    <n v="15722"/>
    <n v="263420"/>
    <n v="978000"/>
    <s v=""/>
    <s v=""/>
    <s v=""/>
    <s v=""/>
  </r>
  <r>
    <x v="2"/>
    <x v="66"/>
    <s v="PLBSCDO00017"/>
    <n v="27.7"/>
    <n v="6496"/>
    <n v="176800"/>
    <n v="2468000"/>
    <s v=""/>
    <s v=""/>
    <s v=""/>
    <s v=""/>
  </r>
  <r>
    <x v="2"/>
    <x v="67"/>
    <s v="PLBUDMX00013"/>
    <n v="153.25"/>
    <n v="6822"/>
    <n v="1037790"/>
    <n v="10451000"/>
    <s v=""/>
    <s v=""/>
    <s v=""/>
    <s v=""/>
  </r>
  <r>
    <x v="2"/>
    <x v="68"/>
    <s v="PLBDPWR00014"/>
    <n v="0.06"/>
    <n v="14660"/>
    <n v="880"/>
    <n v="0"/>
    <s v=""/>
    <s v=""/>
    <s v=""/>
    <s v=""/>
  </r>
  <r>
    <x v="2"/>
    <x v="69"/>
    <s v="PLBMECH00012"/>
    <n v="1.37"/>
    <n v="420197"/>
    <n v="557670"/>
    <n v="6078000"/>
    <s v=""/>
    <s v=""/>
    <s v=""/>
    <s v=""/>
  </r>
  <r>
    <x v="2"/>
    <x v="70"/>
    <s v="AT00BUWOG001"/>
    <n v="73.36"/>
    <n v="0"/>
    <n v="0"/>
    <n v="6034000"/>
    <s v=""/>
    <s v=""/>
    <s v=""/>
    <s v=""/>
  </r>
  <r>
    <x v="2"/>
    <x v="71"/>
    <s v="PLBYTOM00010"/>
    <n v="1.65"/>
    <n v="329392"/>
    <n v="552800"/>
    <n v="50108000"/>
    <s v=""/>
    <s v=""/>
    <s v=""/>
    <s v=""/>
  </r>
  <r>
    <x v="2"/>
    <x v="72"/>
    <s v="PLBZ00000044"/>
    <n v="343.15"/>
    <n v="64293"/>
    <n v="21821440"/>
    <n v="28420000"/>
    <s v=""/>
    <s v=""/>
    <s v=""/>
    <s v=""/>
  </r>
  <r>
    <x v="2"/>
    <x v="73"/>
    <s v="PLBRSTM00015"/>
    <n v="1.03"/>
    <n v="17340"/>
    <n v="17920"/>
    <n v="0"/>
    <s v=""/>
    <s v=""/>
    <s v=""/>
    <s v=""/>
  </r>
  <r>
    <x v="2"/>
    <x v="74"/>
    <s v="PLCAMMD00032"/>
    <n v="4"/>
    <n v="2050"/>
    <n v="8200"/>
    <n v="4262000"/>
    <s v=""/>
    <s v=""/>
    <s v=""/>
    <s v=""/>
  </r>
  <r>
    <x v="2"/>
    <x v="75"/>
    <s v="PLCPTLP00015"/>
    <n v="2.48"/>
    <n v="10895"/>
    <n v="27190"/>
    <n v="14368000"/>
    <s v=""/>
    <s v=""/>
    <s v=""/>
    <s v=""/>
  </r>
  <r>
    <x v="2"/>
    <x v="76"/>
    <s v="PLCASHF00018"/>
    <n v="0.43"/>
    <n v="2000"/>
    <n v="860"/>
    <n v="0"/>
    <s v=""/>
    <s v=""/>
    <s v=""/>
    <s v=""/>
  </r>
  <r>
    <x v="2"/>
    <x v="77"/>
    <s v="PLCCC0000016"/>
    <n v="149.35"/>
    <n v="37862"/>
    <n v="5597250"/>
    <n v="22030000"/>
    <s v=""/>
    <s v=""/>
    <s v=""/>
    <s v=""/>
  </r>
  <r>
    <x v="2"/>
    <x v="78"/>
    <s v="PLKAREN00014"/>
    <n v="0.06"/>
    <n v="461"/>
    <n v="30"/>
    <n v="0"/>
    <s v=""/>
    <s v=""/>
    <s v=""/>
    <s v=""/>
  </r>
  <r>
    <x v="2"/>
    <x v="79"/>
    <s v="PLOPTTC00011"/>
    <n v="16.3"/>
    <n v="72778"/>
    <n v="1198540"/>
    <n v="60952000"/>
    <s v=""/>
    <s v=""/>
    <s v=""/>
    <s v=""/>
  </r>
  <r>
    <x v="2"/>
    <x v="80"/>
    <s v="PLCDRL000043"/>
    <n v="16.3"/>
    <n v="8712"/>
    <n v="143230"/>
    <n v="1050000"/>
    <s v=""/>
    <s v=""/>
    <s v=""/>
    <s v=""/>
  </r>
  <r>
    <x v="2"/>
    <x v="81"/>
    <s v="PLCELPD00013"/>
    <n v="5"/>
    <n v="51"/>
    <n v="260"/>
    <n v="4916000"/>
    <s v=""/>
    <s v=""/>
    <s v=""/>
    <s v=""/>
  </r>
  <r>
    <x v="2"/>
    <x v="82"/>
    <s v="CZ0005112300"/>
    <n v="88.3"/>
    <n v="16223"/>
    <n v="1433530"/>
    <n v="22240000"/>
    <s v=""/>
    <s v=""/>
    <s v=""/>
    <s v=""/>
  </r>
  <r>
    <x v="2"/>
    <x v="83"/>
    <s v="PLCHMDW00010"/>
    <n v="1.08"/>
    <n v="16389"/>
    <n v="17470"/>
    <n v="10109000"/>
    <s v=""/>
    <s v=""/>
    <s v=""/>
    <s v=""/>
  </r>
  <r>
    <x v="2"/>
    <x v="84"/>
    <s v="PLCIECH00018"/>
    <n v="48.4"/>
    <n v="27353"/>
    <n v="1301110"/>
    <n v="25747000"/>
    <s v=""/>
    <s v=""/>
    <s v=""/>
    <s v=""/>
  </r>
  <r>
    <x v="2"/>
    <x v="85"/>
    <s v="PLCTINT00018"/>
    <n v="8.4499999999999993"/>
    <n v="34433"/>
    <n v="289570"/>
    <n v="7558000"/>
    <s v=""/>
    <s v=""/>
    <s v=""/>
    <s v=""/>
  </r>
  <r>
    <x v="2"/>
    <x v="86"/>
    <s v="PLERGPL00014"/>
    <n v="8.2899999999999991"/>
    <n v="4531"/>
    <n v="38010"/>
    <n v="3648000"/>
    <s v=""/>
    <s v=""/>
    <s v=""/>
    <s v=""/>
  </r>
  <r>
    <x v="2"/>
    <x v="87"/>
    <s v="LU0646112838"/>
    <n v="0.64"/>
    <n v="90233"/>
    <n v="58280"/>
    <n v="11252000"/>
    <s v=""/>
    <s v=""/>
    <s v=""/>
    <s v=""/>
  </r>
  <r>
    <x v="2"/>
    <x v="88"/>
    <s v="PLCNTSL00014"/>
    <n v="1.33"/>
    <n v="2756"/>
    <n v="3690"/>
    <n v="22530000"/>
    <s v=""/>
    <s v=""/>
    <s v=""/>
    <s v=""/>
  </r>
  <r>
    <x v="2"/>
    <x v="89"/>
    <s v="PLJTRZN00011"/>
    <n v="3.55"/>
    <n v="5867"/>
    <n v="20900"/>
    <n v="48753000"/>
    <s v=""/>
    <s v=""/>
    <s v=""/>
    <s v=""/>
  </r>
  <r>
    <x v="2"/>
    <x v="90"/>
    <s v="PLCOMAR00012"/>
    <n v="110"/>
    <n v="525"/>
    <n v="57030"/>
    <n v="4610000"/>
    <s v=""/>
    <s v=""/>
    <s v=""/>
    <s v=""/>
  </r>
  <r>
    <x v="2"/>
    <x v="91"/>
    <s v="PLCMP0000017"/>
    <n v="55.75"/>
    <n v="3716"/>
    <n v="204710"/>
    <n v="4122000"/>
    <s v=""/>
    <s v=""/>
    <s v=""/>
    <s v=""/>
  </r>
  <r>
    <x v="2"/>
    <x v="92"/>
    <s v="PLCOMPR00010"/>
    <n v="21.35"/>
    <n v="598"/>
    <n v="12530"/>
    <n v="1091000"/>
    <s v=""/>
    <s v=""/>
    <s v=""/>
    <s v=""/>
  </r>
  <r>
    <x v="2"/>
    <x v="93"/>
    <s v="PLCMRAY00029"/>
    <n v="3.33"/>
    <n v="225988"/>
    <n v="777710"/>
    <n v="20455000"/>
    <s v=""/>
    <s v=""/>
    <s v=""/>
    <s v=""/>
  </r>
  <r>
    <x v="2"/>
    <x v="94"/>
    <s v="PLCPPRK00037"/>
    <n v="4.1500000000000004"/>
    <n v="840"/>
    <n v="3420"/>
    <n v="26984000"/>
    <s v=""/>
    <s v=""/>
    <s v=""/>
    <s v=""/>
  </r>
  <r>
    <x v="2"/>
    <x v="95"/>
    <s v="PLMCINT00013"/>
    <n v="4.4000000000000004"/>
    <n v="587"/>
    <n v="2580"/>
    <n v="0"/>
    <s v=""/>
    <s v=""/>
    <s v=""/>
    <s v=""/>
  </r>
  <r>
    <x v="2"/>
    <x v="96"/>
    <s v="PLCFRPT00013"/>
    <n v="22.9"/>
    <n v="414489"/>
    <n v="9427410"/>
    <n v="214367000"/>
    <s v=""/>
    <s v=""/>
    <s v=""/>
    <s v=""/>
  </r>
  <r>
    <x v="2"/>
    <x v="97"/>
    <s v="PLCRWTR00022"/>
    <n v="2.59"/>
    <n v="163690"/>
    <n v="421870"/>
    <n v="0"/>
    <s v=""/>
    <s v=""/>
    <s v=""/>
    <s v=""/>
  </r>
  <r>
    <x v="2"/>
    <x v="98"/>
    <s v="PLDEBCA00016"/>
    <n v="90.9"/>
    <n v="188"/>
    <n v="16960"/>
    <n v="2567000"/>
    <s v=""/>
    <s v=""/>
    <s v=""/>
    <s v=""/>
  </r>
  <r>
    <x v="2"/>
    <x v="99"/>
    <s v="PLDECOR00013"/>
    <n v="6.11"/>
    <n v="6147"/>
    <n v="38110"/>
    <n v="8556000"/>
    <s v=""/>
    <s v=""/>
    <s v=""/>
    <s v=""/>
  </r>
  <r>
    <x v="2"/>
    <x v="100"/>
    <s v="PLDELKO00019"/>
    <n v="5.0599999999999996"/>
    <n v="0"/>
    <n v="0"/>
    <n v="2659000"/>
    <s v=""/>
    <s v=""/>
    <s v=""/>
    <s v=""/>
  </r>
  <r>
    <x v="2"/>
    <x v="101"/>
    <s v="PLDGA0000019"/>
    <n v="6.28"/>
    <n v="210"/>
    <n v="1320"/>
    <n v="0"/>
    <s v=""/>
    <s v=""/>
    <s v=""/>
    <s v=""/>
  </r>
  <r>
    <x v="2"/>
    <x v="102"/>
    <s v="PLWDM0000029"/>
    <n v="0.7"/>
    <n v="12862"/>
    <n v="9010"/>
    <n v="8257000"/>
    <s v=""/>
    <s v=""/>
    <s v=""/>
    <s v=""/>
  </r>
  <r>
    <x v="2"/>
    <x v="103"/>
    <s v="PLDMDVL00012"/>
    <n v="46.7"/>
    <n v="235"/>
    <n v="11060"/>
    <n v="7229000"/>
    <s v=""/>
    <s v=""/>
    <s v=""/>
    <s v=""/>
  </r>
  <r>
    <x v="2"/>
    <x v="104"/>
    <s v="PLADDRG00015"/>
    <n v="2.82"/>
    <n v="346"/>
    <n v="990"/>
    <n v="0"/>
    <s v=""/>
    <s v=""/>
    <s v=""/>
    <s v=""/>
  </r>
  <r>
    <x v="2"/>
    <x v="105"/>
    <s v="PLDREWX00012"/>
    <n v="0.21"/>
    <n v="0"/>
    <n v="0"/>
    <n v="0"/>
    <s v=""/>
    <s v=""/>
    <s v=""/>
    <s v=""/>
  </r>
  <r>
    <x v="2"/>
    <x v="106"/>
    <s v="PLDROP000011"/>
    <n v="1.72"/>
    <n v="790"/>
    <n v="1360"/>
    <n v="0"/>
    <s v=""/>
    <s v=""/>
    <s v=""/>
    <s v=""/>
  </r>
  <r>
    <x v="2"/>
    <x v="107"/>
    <s v="PLDRZPL00032"/>
    <n v="3.3"/>
    <n v="10"/>
    <n v="30"/>
    <n v="3196000"/>
    <s v=""/>
    <s v=""/>
    <s v=""/>
    <s v=""/>
  </r>
  <r>
    <x v="2"/>
    <x v="108"/>
    <s v="PLDLSS000010"/>
    <n v="0.3"/>
    <n v="3760"/>
    <n v="1130"/>
    <n v="13003000"/>
    <s v=""/>
    <s v=""/>
    <s v=""/>
    <s v=""/>
  </r>
  <r>
    <x v="2"/>
    <x v="109"/>
    <s v="PLDTP0000010"/>
    <n v="3.85"/>
    <n v="24"/>
    <n v="90"/>
    <n v="0"/>
    <s v=""/>
    <s v=""/>
    <s v=""/>
    <s v=""/>
  </r>
  <r>
    <x v="2"/>
    <x v="110"/>
    <s v="PLDUDA000016"/>
    <n v="7.18"/>
    <n v="3065"/>
    <n v="22050"/>
    <n v="17743000"/>
    <s v=""/>
    <s v=""/>
    <s v=""/>
    <s v=""/>
  </r>
  <r>
    <x v="2"/>
    <x v="111"/>
    <s v="PLCPENR00035"/>
    <n v="1.95"/>
    <n v="74364"/>
    <n v="145640"/>
    <n v="45748000"/>
    <s v=""/>
    <s v=""/>
    <s v=""/>
    <s v=""/>
  </r>
  <r>
    <x v="2"/>
    <x v="112"/>
    <s v="PLECARD00012"/>
    <n v="1.66"/>
    <n v="7"/>
    <n v="10"/>
    <n v="0"/>
    <s v=""/>
    <s v=""/>
    <s v=""/>
    <s v=""/>
  </r>
  <r>
    <x v="2"/>
    <x v="113"/>
    <s v="PLECHPS00019"/>
    <n v="6.64"/>
    <n v="174444"/>
    <n v="1141530"/>
    <n v="223328000"/>
    <s v=""/>
    <s v=""/>
    <s v=""/>
    <s v=""/>
  </r>
  <r>
    <x v="2"/>
    <x v="114"/>
    <s v="PLEDINV00014"/>
    <n v="2.2200000000000002"/>
    <n v="23"/>
    <n v="50"/>
    <n v="2588000"/>
    <s v=""/>
    <s v=""/>
    <s v=""/>
    <s v=""/>
  </r>
  <r>
    <x v="2"/>
    <x v="115"/>
    <s v="PLEFEKT00018"/>
    <n v="15.05"/>
    <n v="322"/>
    <n v="4830"/>
    <n v="1039000"/>
    <s v=""/>
    <s v=""/>
    <s v=""/>
    <s v=""/>
  </r>
  <r>
    <x v="2"/>
    <x v="116"/>
    <s v="PLEFH0000022"/>
    <n v="0.17"/>
    <n v="14400"/>
    <n v="2450"/>
    <n v="0"/>
    <s v=""/>
    <s v=""/>
    <s v=""/>
    <s v=""/>
  </r>
  <r>
    <x v="2"/>
    <x v="117"/>
    <s v="PLEKGPF00011"/>
    <n v="0.28000000000000003"/>
    <n v="143833"/>
    <n v="42580"/>
    <n v="0"/>
    <s v=""/>
    <s v=""/>
    <s v=""/>
    <s v=""/>
  </r>
  <r>
    <x v="2"/>
    <x v="118"/>
    <s v="PLEKEP000019"/>
    <n v="25"/>
    <n v="51907"/>
    <n v="1332660"/>
    <n v="7837000"/>
    <s v=""/>
    <s v=""/>
    <s v=""/>
    <s v=""/>
  </r>
  <r>
    <x v="2"/>
    <x v="119"/>
    <s v="PLELTBD00017"/>
    <n v="81.22"/>
    <n v="45"/>
    <n v="3660"/>
    <n v="4747000"/>
    <s v=""/>
    <s v=""/>
    <s v=""/>
    <s v=""/>
  </r>
  <r>
    <x v="2"/>
    <x v="120"/>
    <s v="PLELEKT00016"/>
    <n v="10.65"/>
    <n v="3618"/>
    <n v="37800"/>
    <n v="7051000"/>
    <s v=""/>
    <s v=""/>
    <s v=""/>
    <s v=""/>
  </r>
  <r>
    <x v="2"/>
    <x v="121"/>
    <s v="PLELMTL00017"/>
    <n v="3.43"/>
    <n v="38584"/>
    <n v="132020"/>
    <n v="110913000"/>
    <s v=""/>
    <s v=""/>
    <s v=""/>
    <s v=""/>
  </r>
  <r>
    <x v="2"/>
    <x v="122"/>
    <s v="PLELKOP00013"/>
    <n v="1.44"/>
    <n v="9311"/>
    <n v="13220"/>
    <n v="3333000"/>
    <s v=""/>
    <s v=""/>
    <s v=""/>
    <s v=""/>
  </r>
  <r>
    <x v="2"/>
    <x v="123"/>
    <s v="PLELZAB00010"/>
    <n v="15.6"/>
    <n v="2842"/>
    <n v="43690"/>
    <n v="2716000"/>
    <s v=""/>
    <s v=""/>
    <s v=""/>
    <s v=""/>
  </r>
  <r>
    <x v="2"/>
    <x v="124"/>
    <s v="PLEMCIM00017"/>
    <n v="13.33"/>
    <n v="2070"/>
    <n v="27070"/>
    <n v="3579000"/>
    <s v=""/>
    <s v=""/>
    <s v=""/>
    <s v=""/>
  </r>
  <r>
    <x v="2"/>
    <x v="125"/>
    <s v="PLELDRD00017"/>
    <n v="50.51"/>
    <n v="3769"/>
    <n v="192290"/>
    <n v="13044000"/>
    <s v=""/>
    <s v=""/>
    <s v=""/>
    <s v=""/>
  </r>
  <r>
    <x v="2"/>
    <x v="126"/>
    <s v="PLENAP000010"/>
    <n v="1.03"/>
    <n v="4001"/>
    <n v="4120"/>
    <n v="11545000"/>
    <s v=""/>
    <s v=""/>
    <s v=""/>
    <s v=""/>
  </r>
  <r>
    <x v="2"/>
    <x v="127"/>
    <s v="PLENEA000013"/>
    <n v="16.96"/>
    <n v="394213"/>
    <n v="6645070"/>
    <n v="214078000"/>
    <s v=""/>
    <s v=""/>
    <s v=""/>
    <s v=""/>
  </r>
  <r>
    <x v="2"/>
    <x v="128"/>
    <s v="PLENLMD00017"/>
    <n v="11.31"/>
    <n v="208"/>
    <n v="2360"/>
    <n v="7353000"/>
    <s v=""/>
    <s v=""/>
    <s v=""/>
    <s v=""/>
  </r>
  <r>
    <x v="2"/>
    <x v="129"/>
    <s v="PLENERG00022"/>
    <n v="23.3"/>
    <n v="1099671"/>
    <n v="25340470"/>
    <n v="200740000"/>
    <s v=""/>
    <s v=""/>
    <s v=""/>
    <s v=""/>
  </r>
  <r>
    <x v="2"/>
    <x v="130"/>
    <s v="PLERGIN00015"/>
    <n v="11.44"/>
    <n v="6"/>
    <n v="70"/>
    <n v="5047000"/>
    <s v=""/>
    <s v=""/>
    <s v=""/>
    <s v=""/>
  </r>
  <r>
    <x v="2"/>
    <x v="131"/>
    <s v="PLERBUD00012"/>
    <n v="25.86"/>
    <n v="2555"/>
    <n v="66370"/>
    <n v="4986000"/>
    <s v=""/>
    <s v=""/>
    <s v=""/>
    <s v=""/>
  </r>
  <r>
    <x v="2"/>
    <x v="132"/>
    <s v="PLERGZB00014"/>
    <n v="16.170000000000002"/>
    <n v="625"/>
    <n v="10170"/>
    <n v="530000"/>
    <s v=""/>
    <s v=""/>
    <s v=""/>
    <s v=""/>
  </r>
  <r>
    <x v="2"/>
    <x v="133"/>
    <s v="PLEUFLM00017"/>
    <n v="4.1399999999999997"/>
    <n v="7578"/>
    <n v="31350"/>
    <n v="24228000"/>
    <s v=""/>
    <s v=""/>
    <s v=""/>
    <s v=""/>
  </r>
  <r>
    <x v="2"/>
    <x v="134"/>
    <s v="PLESSYS00030"/>
    <n v="2.44"/>
    <n v="1100"/>
    <n v="2590"/>
    <n v="13646000"/>
    <s v=""/>
    <s v=""/>
    <s v=""/>
    <s v=""/>
  </r>
  <r>
    <x v="2"/>
    <x v="135"/>
    <s v="HU0000089198"/>
    <n v="1.69"/>
    <n v="0"/>
    <n v="0"/>
    <n v="0"/>
    <s v=""/>
    <s v=""/>
    <s v=""/>
    <s v=""/>
  </r>
  <r>
    <x v="2"/>
    <x v="136"/>
    <s v="PLERPCO00017"/>
    <n v="25.2"/>
    <n v="107"/>
    <n v="2700"/>
    <n v="2121000"/>
    <s v=""/>
    <s v=""/>
    <s v=""/>
    <s v=""/>
  </r>
  <r>
    <x v="2"/>
    <x v="137"/>
    <s v="PLERPLT00017"/>
    <n v="0.01"/>
    <n v="60000"/>
    <n v="600"/>
    <n v="0"/>
    <s v=""/>
    <s v=""/>
    <s v=""/>
    <s v=""/>
  </r>
  <r>
    <x v="2"/>
    <x v="138"/>
    <s v="PLEURCH00011"/>
    <n v="36.5"/>
    <n v="882131"/>
    <n v="32190680"/>
    <n v="77963000"/>
    <s v=""/>
    <s v=""/>
    <s v=""/>
    <s v=""/>
  </r>
  <r>
    <x v="2"/>
    <x v="139"/>
    <s v="BG1100114062"/>
    <n v="2.17"/>
    <n v="0"/>
    <n v="0"/>
    <n v="453000"/>
    <s v=""/>
    <s v=""/>
    <s v=""/>
    <s v=""/>
  </r>
  <r>
    <x v="2"/>
    <x v="140"/>
    <s v="PLERTEL00011"/>
    <n v="13.8"/>
    <n v="563"/>
    <n v="7740"/>
    <n v="1423000"/>
    <s v=""/>
    <s v=""/>
    <s v=""/>
    <s v=""/>
  </r>
  <r>
    <x v="2"/>
    <x v="141"/>
    <s v="IM00B58FMW76"/>
    <n v="7.14"/>
    <n v="0"/>
    <n v="0"/>
    <n v="14000"/>
    <s v=""/>
    <s v=""/>
    <s v=""/>
    <s v=""/>
  </r>
  <r>
    <x v="2"/>
    <x v="142"/>
    <s v="PLFAM0000012"/>
    <n v="0.44"/>
    <n v="460"/>
    <n v="200"/>
    <n v="0"/>
    <s v=""/>
    <s v=""/>
    <s v=""/>
    <s v=""/>
  </r>
  <r>
    <x v="2"/>
    <x v="143"/>
    <s v="PLFAMUR00012"/>
    <n v="3.28"/>
    <n v="5650"/>
    <n v="18700"/>
    <n v="138273000"/>
    <s v=""/>
    <s v=""/>
    <s v=""/>
    <s v=""/>
  </r>
  <r>
    <x v="2"/>
    <x v="144"/>
    <s v="PLFRMCL00066"/>
    <n v="51.4"/>
    <n v="621"/>
    <n v="31920"/>
    <n v="11601000"/>
    <s v=""/>
    <s v=""/>
    <s v=""/>
    <s v=""/>
  </r>
  <r>
    <x v="2"/>
    <x v="145"/>
    <s v="PLFSING00010"/>
    <n v="19.2"/>
    <n v="1349"/>
    <n v="25440"/>
    <n v="1239000"/>
    <s v=""/>
    <s v=""/>
    <s v=""/>
    <s v=""/>
  </r>
  <r>
    <x v="2"/>
    <x v="146"/>
    <s v="PLFSTFC00012"/>
    <n v="1.45"/>
    <n v="450"/>
    <n v="650"/>
    <n v="0"/>
    <s v=""/>
    <s v=""/>
    <s v=""/>
    <s v=""/>
  </r>
  <r>
    <x v="2"/>
    <x v="147"/>
    <s v="PLFEERM00018"/>
    <n v="16.64"/>
    <n v="13"/>
    <n v="220"/>
    <n v="3144000"/>
    <s v=""/>
    <s v=""/>
    <s v=""/>
    <s v=""/>
  </r>
  <r>
    <x v="2"/>
    <x v="148"/>
    <s v="DE000A13SX89"/>
    <n v="25.9"/>
    <n v="3"/>
    <n v="80"/>
    <n v="3305000"/>
    <s v=""/>
    <s v=""/>
    <s v=""/>
    <s v=""/>
  </r>
  <r>
    <x v="2"/>
    <x v="149"/>
    <s v="PLFERRO00016"/>
    <n v="9.1999999999999993"/>
    <n v="9386"/>
    <n v="84180"/>
    <n v="17846000"/>
    <s v=""/>
    <s v=""/>
    <s v=""/>
    <s v=""/>
  </r>
  <r>
    <x v="2"/>
    <x v="150"/>
    <s v="PLFERUM00014"/>
    <n v="4.6399999999999997"/>
    <n v="18"/>
    <n v="80"/>
    <n v="4501000"/>
    <s v=""/>
    <s v=""/>
    <s v=""/>
    <s v=""/>
  </r>
  <r>
    <x v="2"/>
    <x v="151"/>
    <s v="PLCASPL00019"/>
    <n v="0.95"/>
    <n v="4608"/>
    <n v="4320"/>
    <n v="11150000"/>
    <s v=""/>
    <s v=""/>
    <s v=""/>
    <s v=""/>
  </r>
  <r>
    <x v="2"/>
    <x v="152"/>
    <s v="PLFORTE00012"/>
    <n v="50"/>
    <n v="50559"/>
    <n v="2508750"/>
    <n v="16737000"/>
    <s v=""/>
    <s v=""/>
    <s v=""/>
    <s v=""/>
  </r>
  <r>
    <x v="2"/>
    <x v="153"/>
    <s v="NL0009604859"/>
    <n v="18.760000000000002"/>
    <n v="110"/>
    <n v="2050"/>
    <n v="17024000"/>
    <s v=""/>
    <s v=""/>
    <s v=""/>
    <s v=""/>
  </r>
  <r>
    <x v="2"/>
    <x v="154"/>
    <s v="PLFOTA000014"/>
    <n v="0.85"/>
    <n v="95334"/>
    <n v="81330"/>
    <n v="0"/>
    <s v=""/>
    <s v=""/>
    <s v=""/>
    <s v=""/>
  </r>
  <r>
    <x v="2"/>
    <x v="155"/>
    <s v="PLGANT000014"/>
    <n v="0.35"/>
    <n v="1831"/>
    <n v="640"/>
    <n v="0"/>
    <s v=""/>
    <s v=""/>
    <s v=""/>
    <s v=""/>
  </r>
  <r>
    <x v="2"/>
    <x v="156"/>
    <s v="PLGSPR000014"/>
    <n v="1.98"/>
    <n v="101795"/>
    <n v="202420"/>
    <n v="293645000"/>
    <s v=""/>
    <s v=""/>
    <s v=""/>
    <s v=""/>
  </r>
  <r>
    <x v="2"/>
    <x v="157"/>
    <s v="PLGETBK00012"/>
    <n v="1.8"/>
    <n v="3907767"/>
    <n v="7069170"/>
    <n v="1095354000"/>
    <s v=""/>
    <s v=""/>
    <s v=""/>
    <s v=""/>
  </r>
  <r>
    <x v="2"/>
    <x v="158"/>
    <s v="PLGNRSI00015"/>
    <n v="3.37"/>
    <n v="41513"/>
    <n v="139560"/>
    <n v="43628000"/>
    <s v=""/>
    <s v=""/>
    <s v=""/>
    <s v=""/>
  </r>
  <r>
    <x v="2"/>
    <x v="159"/>
    <s v="PLGLBLC00011"/>
    <n v="6.85"/>
    <n v="11124"/>
    <n v="75930"/>
    <n v="6721000"/>
    <s v=""/>
    <s v=""/>
    <s v=""/>
    <s v=""/>
  </r>
  <r>
    <x v="2"/>
    <x v="160"/>
    <s v="NL0000687309"/>
    <n v="41.53"/>
    <n v="845"/>
    <n v="35370"/>
    <n v="20769000"/>
    <s v=""/>
    <s v=""/>
    <s v=""/>
    <s v=""/>
  </r>
  <r>
    <x v="2"/>
    <x v="161"/>
    <s v="SI0031104076"/>
    <n v="24.99"/>
    <n v="2"/>
    <n v="50"/>
    <n v="1991000"/>
    <s v=""/>
    <s v=""/>
    <s v=""/>
    <s v=""/>
  </r>
  <r>
    <x v="2"/>
    <x v="162"/>
    <s v="PLGPW0000017"/>
    <n v="44.5"/>
    <n v="153269"/>
    <n v="6670720"/>
    <n v="27164000"/>
    <s v=""/>
    <s v=""/>
    <s v=""/>
    <s v=""/>
  </r>
  <r>
    <x v="2"/>
    <x v="163"/>
    <s v="PLGRAAL00022"/>
    <n v="16.57"/>
    <n v="10774"/>
    <n v="181040"/>
    <n v="3502000"/>
    <s v=""/>
    <s v=""/>
    <s v=""/>
    <s v=""/>
  </r>
  <r>
    <x v="2"/>
    <x v="164"/>
    <s v="PLZPW0000017"/>
    <n v="30.65"/>
    <n v="420"/>
    <n v="12640"/>
    <n v="17315000"/>
    <s v=""/>
    <s v=""/>
    <s v=""/>
    <s v=""/>
  </r>
  <r>
    <x v="2"/>
    <x v="165"/>
    <s v="PLERFKT00010"/>
    <n v="1.51"/>
    <n v="0"/>
    <n v="0"/>
    <n v="0"/>
    <s v=""/>
    <s v=""/>
    <s v=""/>
    <s v=""/>
  </r>
  <r>
    <x v="2"/>
    <x v="166"/>
    <s v="PLINTGR00013"/>
    <n v="11.3"/>
    <n v="282511"/>
    <n v="3218830"/>
    <n v="3233000"/>
    <s v=""/>
    <s v=""/>
    <s v=""/>
    <s v=""/>
  </r>
  <r>
    <x v="2"/>
    <x v="167"/>
    <s v="PLZATRM00012"/>
    <n v="72"/>
    <n v="50610"/>
    <n v="3620070"/>
    <n v="40919000"/>
    <s v=""/>
    <s v=""/>
    <s v=""/>
    <s v=""/>
  </r>
  <r>
    <x v="2"/>
    <x v="168"/>
    <s v="PLGTC0000037"/>
    <n v="4.91"/>
    <n v="167594"/>
    <n v="827230"/>
    <n v="245350000"/>
    <s v=""/>
    <s v=""/>
    <s v=""/>
    <s v=""/>
  </r>
  <r>
    <x v="2"/>
    <x v="169"/>
    <s v="PLBH00000012"/>
    <n v="108.8"/>
    <n v="42530"/>
    <n v="4609490"/>
    <n v="30584000"/>
    <s v=""/>
    <s v=""/>
    <s v=""/>
    <s v=""/>
  </r>
  <r>
    <x v="2"/>
    <x v="170"/>
    <s v="PLHRPHG00023"/>
    <n v="3.3"/>
    <n v="1505"/>
    <n v="4940"/>
    <n v="25500000"/>
    <s v=""/>
    <s v=""/>
    <s v=""/>
    <s v=""/>
  </r>
  <r>
    <x v="2"/>
    <x v="171"/>
    <s v="PLVENTS00019"/>
    <n v="1.86"/>
    <n v="455566"/>
    <n v="851100"/>
    <n v="70928000"/>
    <s v=""/>
    <s v=""/>
    <s v=""/>
    <s v=""/>
  </r>
  <r>
    <x v="2"/>
    <x v="172"/>
    <s v="PLHELIO00014"/>
    <n v="5"/>
    <n v="558"/>
    <n v="2790"/>
    <n v="1143000"/>
    <s v=""/>
    <s v=""/>
    <s v=""/>
    <s v=""/>
  </r>
  <r>
    <x v="2"/>
    <x v="173"/>
    <s v="PLZRWZW00012"/>
    <n v="3.22"/>
    <n v="58607"/>
    <n v="189140"/>
    <n v="36119000"/>
    <s v=""/>
    <s v=""/>
    <s v=""/>
    <s v=""/>
  </r>
  <r>
    <x v="2"/>
    <x v="174"/>
    <s v="PLHUTMN00017"/>
    <n v="5.12"/>
    <n v="5079"/>
    <n v="25820"/>
    <n v="4199000"/>
    <s v=""/>
    <s v=""/>
    <s v=""/>
    <s v=""/>
  </r>
  <r>
    <x v="2"/>
    <x v="175"/>
    <s v="PLHDRTR00013"/>
    <n v="32.15"/>
    <n v="1441"/>
    <n v="45340"/>
    <n v="1839000"/>
    <s v=""/>
    <s v=""/>
    <s v=""/>
    <s v=""/>
  </r>
  <r>
    <x v="2"/>
    <x v="176"/>
    <s v="PLHPRON00017"/>
    <n v="3.08"/>
    <n v="34853"/>
    <n v="105020"/>
    <n v="7831000"/>
    <s v=""/>
    <s v=""/>
    <s v=""/>
    <s v=""/>
  </r>
  <r>
    <x v="2"/>
    <x v="177"/>
    <s v="PLCNTZP00010"/>
    <n v="0.02"/>
    <n v="59542"/>
    <n v="1190"/>
    <n v="0"/>
    <s v=""/>
    <s v=""/>
    <s v=""/>
    <s v=""/>
  </r>
  <r>
    <x v="2"/>
    <x v="178"/>
    <s v="PLIDMSA00044"/>
    <n v="0.13"/>
    <n v="484387"/>
    <n v="60620"/>
    <n v="0"/>
    <s v=""/>
    <s v=""/>
    <s v=""/>
    <s v=""/>
  </r>
  <r>
    <x v="2"/>
    <x v="179"/>
    <s v="PLHRMAN00039"/>
    <n v="1.1000000000000001"/>
    <n v="10516"/>
    <n v="11190"/>
    <n v="4084000"/>
    <s v=""/>
    <s v=""/>
    <s v=""/>
    <s v=""/>
  </r>
  <r>
    <x v="2"/>
    <x v="180"/>
    <s v="PLBDVR000018"/>
    <n v="0.98"/>
    <n v="19735"/>
    <n v="19310"/>
    <n v="5438000"/>
    <s v=""/>
    <s v=""/>
    <s v=""/>
    <s v=""/>
  </r>
  <r>
    <x v="2"/>
    <x v="181"/>
    <s v="AT0000809058"/>
    <n v="9"/>
    <n v="0"/>
    <n v="0"/>
    <n v="15129000"/>
    <s v=""/>
    <s v=""/>
    <s v=""/>
    <s v=""/>
  </r>
  <r>
    <x v="2"/>
    <x v="182"/>
    <s v="LU0607203980"/>
    <n v="5.8"/>
    <n v="5085"/>
    <n v="29050"/>
    <n v="9809000"/>
    <s v=""/>
    <s v=""/>
    <s v=""/>
    <s v=""/>
  </r>
  <r>
    <x v="2"/>
    <x v="183"/>
    <s v="PLMAKRM00019"/>
    <n v="2.29"/>
    <n v="549"/>
    <n v="1210"/>
    <n v="11568000"/>
    <s v=""/>
    <s v=""/>
    <s v=""/>
    <s v=""/>
  </r>
  <r>
    <x v="2"/>
    <x v="184"/>
    <s v="PLIMPEL00011"/>
    <n v="29.9"/>
    <n v="3964"/>
    <n v="116020"/>
    <n v="4187000"/>
    <s v=""/>
    <s v=""/>
    <s v=""/>
    <s v=""/>
  </r>
  <r>
    <x v="2"/>
    <x v="185"/>
    <s v="PLNFI0700018"/>
    <n v="1.54"/>
    <n v="18"/>
    <n v="30"/>
    <n v="3715000"/>
    <s v=""/>
    <s v=""/>
    <s v=""/>
    <s v=""/>
  </r>
  <r>
    <x v="2"/>
    <x v="186"/>
    <s v="PLIMPXM00019"/>
    <n v="2.62"/>
    <n v="55562"/>
    <n v="146060"/>
    <n v="93737000"/>
    <s v=""/>
    <s v=""/>
    <s v=""/>
    <s v=""/>
  </r>
  <r>
    <x v="2"/>
    <x v="187"/>
    <s v="PLINTMS00019"/>
    <n v="2.27"/>
    <n v="24835"/>
    <n v="56260"/>
    <n v="7444000"/>
    <s v=""/>
    <s v=""/>
    <s v=""/>
    <s v=""/>
  </r>
  <r>
    <x v="2"/>
    <x v="188"/>
    <s v="PLINCLT00015"/>
    <n v="1.76"/>
    <n v="5624"/>
    <n v="9740"/>
    <n v="5435000"/>
    <s v=""/>
    <s v=""/>
    <s v=""/>
    <s v=""/>
  </r>
  <r>
    <x v="2"/>
    <x v="189"/>
    <s v="PLLSTIA00018"/>
    <n v="0.8"/>
    <n v="52321"/>
    <n v="41230"/>
    <n v="23452000"/>
    <s v=""/>
    <s v=""/>
    <s v=""/>
    <s v=""/>
  </r>
  <r>
    <x v="2"/>
    <x v="190"/>
    <s v="PLINDKP00013"/>
    <n v="56.85"/>
    <n v="1806"/>
    <n v="101400"/>
    <n v="1165000"/>
    <s v=""/>
    <s v=""/>
    <s v=""/>
    <s v=""/>
  </r>
  <r>
    <x v="2"/>
    <x v="191"/>
    <s v="PLBSK0000017"/>
    <n v="136.5"/>
    <n v="98797"/>
    <n v="13570390"/>
    <n v="30454000"/>
    <s v=""/>
    <s v=""/>
    <s v=""/>
    <s v=""/>
  </r>
  <r>
    <x v="2"/>
    <x v="192"/>
    <s v="PLINPRO00015"/>
    <n v="3.46"/>
    <n v="2535"/>
    <n v="8770"/>
    <n v="12110000"/>
    <s v=""/>
    <s v=""/>
    <s v=""/>
    <s v=""/>
  </r>
  <r>
    <x v="2"/>
    <x v="193"/>
    <s v="PLINSTK00013"/>
    <n v="16.22"/>
    <n v="2310"/>
    <n v="36960"/>
    <n v="6189000"/>
    <s v=""/>
    <s v=""/>
    <s v=""/>
    <s v=""/>
  </r>
  <r>
    <x v="2"/>
    <x v="194"/>
    <s v="PLINTKS00013"/>
    <n v="13"/>
    <n v="5"/>
    <n v="70"/>
    <n v="0"/>
    <s v=""/>
    <s v=""/>
    <s v=""/>
    <s v=""/>
  </r>
  <r>
    <x v="2"/>
    <x v="195"/>
    <s v="PLINTEG00011"/>
    <n v="175.5"/>
    <n v="33636"/>
    <n v="5795670"/>
    <n v="5028000"/>
    <s v=""/>
    <s v=""/>
    <s v=""/>
    <s v=""/>
  </r>
  <r>
    <x v="2"/>
    <x v="196"/>
    <s v="LT0000128621"/>
    <n v="18.670000000000002"/>
    <n v="981"/>
    <n v="18300"/>
    <n v="4000000"/>
    <s v=""/>
    <s v=""/>
    <s v=""/>
    <s v=""/>
  </r>
  <r>
    <x v="2"/>
    <x v="197"/>
    <s v="PLINTBD00014"/>
    <n v="0.9"/>
    <n v="7991"/>
    <n v="7200"/>
    <n v="0"/>
    <s v=""/>
    <s v=""/>
    <s v=""/>
    <s v=""/>
  </r>
  <r>
    <x v="2"/>
    <x v="198"/>
    <s v="PLINTCS00010"/>
    <n v="212.95"/>
    <n v="17402"/>
    <n v="3613150"/>
    <n v="8393000"/>
    <s v=""/>
    <s v=""/>
    <s v=""/>
    <s v=""/>
  </r>
  <r>
    <x v="2"/>
    <x v="199"/>
    <s v="PLINTFR00023"/>
    <n v="4.24"/>
    <n v="608"/>
    <n v="2500"/>
    <n v="2639000"/>
    <s v=""/>
    <s v=""/>
    <s v=""/>
    <s v=""/>
  </r>
  <r>
    <x v="2"/>
    <x v="200"/>
    <s v="PLINTSP00038"/>
    <n v="1.06"/>
    <n v="669"/>
    <n v="680"/>
    <n v="0"/>
    <s v=""/>
    <s v=""/>
    <s v=""/>
    <s v=""/>
  </r>
  <r>
    <x v="2"/>
    <x v="201"/>
    <s v="PLINTRL00013"/>
    <n v="9.0500000000000007"/>
    <n v="110"/>
    <n v="1000"/>
    <n v="5944000"/>
    <s v=""/>
    <s v=""/>
    <s v=""/>
    <s v=""/>
  </r>
  <r>
    <x v="2"/>
    <x v="202"/>
    <s v="PLIDATF00012"/>
    <n v="0.11"/>
    <n v="25489"/>
    <n v="2800"/>
    <n v="0"/>
    <s v=""/>
    <s v=""/>
    <s v=""/>
    <s v=""/>
  </r>
  <r>
    <x v="2"/>
    <x v="203"/>
    <s v="PLECMNG00019"/>
    <n v="2.2000000000000002"/>
    <n v="150"/>
    <n v="330"/>
    <n v="0"/>
    <s v=""/>
    <s v=""/>
    <s v=""/>
    <s v=""/>
  </r>
  <r>
    <x v="2"/>
    <x v="204"/>
    <s v="PLIPOPM00011"/>
    <n v="4.0199999999999996"/>
    <n v="31103"/>
    <n v="125880"/>
    <n v="18968000"/>
    <s v=""/>
    <s v=""/>
    <s v=""/>
    <s v=""/>
  </r>
  <r>
    <x v="2"/>
    <x v="205"/>
    <s v="PLIQPRT00017"/>
    <n v="0.85"/>
    <n v="13890"/>
    <n v="11840"/>
    <n v="8070000"/>
    <s v=""/>
    <s v=""/>
    <s v=""/>
    <s v=""/>
  </r>
  <r>
    <x v="2"/>
    <x v="206"/>
    <s v="PLMATRX00017"/>
    <n v="3.34"/>
    <n v="200"/>
    <n v="600"/>
    <n v="3600000"/>
    <s v=""/>
    <s v=""/>
    <s v=""/>
    <s v=""/>
  </r>
  <r>
    <x v="2"/>
    <x v="207"/>
    <s v="PLIZCJR00017"/>
    <n v="1.61"/>
    <n v="2474"/>
    <n v="3960"/>
    <n v="0"/>
    <s v=""/>
    <s v=""/>
    <s v=""/>
    <s v=""/>
  </r>
  <r>
    <x v="2"/>
    <x v="208"/>
    <s v="PLIZSTL00015"/>
    <n v="5"/>
    <n v="3213"/>
    <n v="16040"/>
    <n v="11334000"/>
    <s v=""/>
    <s v=""/>
    <s v=""/>
    <s v=""/>
  </r>
  <r>
    <x v="2"/>
    <x v="209"/>
    <s v="PLJHMDL00018"/>
    <n v="1.86"/>
    <n v="9250"/>
    <n v="17160"/>
    <n v="0"/>
    <s v=""/>
    <s v=""/>
    <s v=""/>
    <s v=""/>
  </r>
  <r>
    <x v="2"/>
    <x v="210"/>
    <s v="DE000A1TNS70"/>
    <n v="21"/>
    <n v="5"/>
    <n v="110"/>
    <n v="0"/>
    <s v=""/>
    <s v=""/>
    <s v=""/>
    <s v=""/>
  </r>
  <r>
    <x v="2"/>
    <x v="211"/>
    <s v="PLJSW0000015"/>
    <n v="20.399999999999999"/>
    <n v="199841"/>
    <n v="4181460"/>
    <n v="52636000"/>
    <s v=""/>
    <s v=""/>
    <s v=""/>
    <s v=""/>
  </r>
  <r>
    <x v="2"/>
    <x v="212"/>
    <s v="PLNFI0300017"/>
    <n v="0.3"/>
    <n v="48892"/>
    <n v="14670"/>
    <n v="0"/>
    <s v=""/>
    <s v=""/>
    <s v=""/>
    <s v=""/>
  </r>
  <r>
    <x v="2"/>
    <x v="213"/>
    <s v="PLJWC0000019"/>
    <n v="2.6"/>
    <n v="21694"/>
    <n v="56420"/>
    <n v="32447000"/>
    <s v=""/>
    <s v=""/>
    <s v=""/>
    <s v=""/>
  </r>
  <r>
    <x v="2"/>
    <x v="214"/>
    <s v="PLK2ITR00010"/>
    <n v="9.81"/>
    <n v="6471"/>
    <n v="64380"/>
    <n v="1509000"/>
    <s v=""/>
    <s v=""/>
    <s v=""/>
    <s v=""/>
  </r>
  <r>
    <x v="2"/>
    <x v="215"/>
    <s v="PLIZNS000022"/>
    <n v="2.94"/>
    <n v="108261"/>
    <n v="313070"/>
    <n v="26333000"/>
    <s v=""/>
    <s v=""/>
    <s v=""/>
    <s v=""/>
  </r>
  <r>
    <x v="2"/>
    <x v="216"/>
    <s v="PLTRAST00020"/>
    <n v="2.4"/>
    <n v="405"/>
    <n v="970"/>
    <n v="4047000"/>
    <s v=""/>
    <s v=""/>
    <s v=""/>
    <s v=""/>
  </r>
  <r>
    <x v="2"/>
    <x v="217"/>
    <s v="PLPONAR00012"/>
    <n v="0.02"/>
    <n v="53730"/>
    <n v="1070"/>
    <n v="0"/>
    <s v=""/>
    <s v=""/>
    <s v=""/>
    <s v=""/>
  </r>
  <r>
    <x v="2"/>
    <x v="218"/>
    <s v="CY0102492119"/>
    <n v="6.66"/>
    <n v="0"/>
    <n v="0"/>
    <n v="3329000"/>
    <s v=""/>
    <s v=""/>
    <s v=""/>
    <s v=""/>
  </r>
  <r>
    <x v="2"/>
    <x v="219"/>
    <s v="PLHGNKA00028"/>
    <n v="1.21"/>
    <n v="195414"/>
    <n v="241150"/>
    <n v="45144000"/>
    <s v=""/>
    <s v=""/>
    <s v=""/>
    <s v=""/>
  </r>
  <r>
    <x v="2"/>
    <x v="220"/>
    <s v="LU0327357389"/>
    <n v="32.479999999999997"/>
    <n v="39911"/>
    <n v="1293950"/>
    <n v="48500000"/>
    <s v=""/>
    <s v=""/>
    <s v=""/>
    <s v=""/>
  </r>
  <r>
    <x v="2"/>
    <x v="221"/>
    <s v="PLKETY000011"/>
    <n v="280"/>
    <n v="8308"/>
    <n v="2326150"/>
    <n v="9380000"/>
    <s v=""/>
    <s v=""/>
    <s v=""/>
    <s v=""/>
  </r>
  <r>
    <x v="2"/>
    <x v="222"/>
    <s v="PLKGHM000017"/>
    <n v="108.25"/>
    <n v="770179"/>
    <n v="83823260"/>
    <n v="136410000"/>
    <s v=""/>
    <s v=""/>
    <s v=""/>
    <s v=""/>
  </r>
  <r>
    <x v="2"/>
    <x v="223"/>
    <s v="PLKNOPL00014"/>
    <n v="13.04"/>
    <n v="2231"/>
    <n v="28730"/>
    <n v="6739000"/>
    <s v=""/>
    <s v=""/>
    <s v=""/>
    <s v=""/>
  </r>
  <r>
    <x v="2"/>
    <x v="224"/>
    <s v="PLHOOP000010"/>
    <n v="36.19"/>
    <n v="61"/>
    <n v="2100"/>
    <n v="13085000"/>
    <s v=""/>
    <s v=""/>
    <s v=""/>
    <s v=""/>
  </r>
  <r>
    <x v="2"/>
    <x v="225"/>
    <s v="PLKGNRC00015"/>
    <n v="52.5"/>
    <n v="50"/>
    <n v="2630"/>
    <n v="7449000"/>
    <s v=""/>
    <s v=""/>
    <s v=""/>
    <s v=""/>
  </r>
  <r>
    <x v="2"/>
    <x v="226"/>
    <s v="PLKOMPP00017"/>
    <n v="7.37"/>
    <n v="5"/>
    <n v="40"/>
    <n v="0"/>
    <s v=""/>
    <s v=""/>
    <s v=""/>
    <s v=""/>
  </r>
  <r>
    <x v="2"/>
    <x v="227"/>
    <s v="PLKMPTR00012"/>
    <n v="7.35"/>
    <n v="22524"/>
    <n v="166640"/>
    <n v="4222000"/>
    <s v=""/>
    <s v=""/>
    <s v=""/>
    <s v=""/>
  </r>
  <r>
    <x v="2"/>
    <x v="228"/>
    <s v="PLKCSTL00010"/>
    <n v="22.48"/>
    <n v="2819"/>
    <n v="62790"/>
    <n v="3459000"/>
    <s v=""/>
    <s v=""/>
    <s v=""/>
    <s v=""/>
  </r>
  <r>
    <x v="2"/>
    <x v="229"/>
    <s v="PLKOPEX00018"/>
    <n v="10.82"/>
    <n v="12015"/>
    <n v="129910"/>
    <n v="23006000"/>
    <s v=""/>
    <s v=""/>
    <s v=""/>
    <s v=""/>
  </r>
  <r>
    <x v="2"/>
    <x v="230"/>
    <s v="PLKPPD000017"/>
    <n v="29.25"/>
    <n v="0"/>
    <n v="0"/>
    <n v="184000"/>
    <s v=""/>
    <s v=""/>
    <s v=""/>
    <s v=""/>
  </r>
  <r>
    <x v="2"/>
    <x v="231"/>
    <s v="PLKRKCH00019"/>
    <n v="3.8"/>
    <n v="2082"/>
    <n v="7950"/>
    <n v="4815000"/>
    <s v=""/>
    <s v=""/>
    <s v=""/>
    <s v=""/>
  </r>
  <r>
    <x v="2"/>
    <x v="232"/>
    <s v="PLKRNRC00012"/>
    <n v="9.31"/>
    <n v="54012"/>
    <n v="502380"/>
    <n v="6713000"/>
    <s v=""/>
    <s v=""/>
    <s v=""/>
    <s v=""/>
  </r>
  <r>
    <x v="2"/>
    <x v="233"/>
    <s v="PLKRINK00014"/>
    <n v="19.29"/>
    <n v="40004"/>
    <n v="766020"/>
    <n v="10769000"/>
    <s v=""/>
    <s v=""/>
    <s v=""/>
    <s v=""/>
  </r>
  <r>
    <x v="2"/>
    <x v="234"/>
    <s v="PLNFI0200019"/>
    <n v="3.3"/>
    <n v="3997"/>
    <n v="13150"/>
    <n v="11880000"/>
    <s v=""/>
    <s v=""/>
    <s v=""/>
    <s v=""/>
  </r>
  <r>
    <x v="2"/>
    <x v="235"/>
    <s v="SI0031102120"/>
    <n v="260"/>
    <n v="0"/>
    <n v="0"/>
    <n v="1231000"/>
    <s v=""/>
    <s v=""/>
    <s v=""/>
    <s v=""/>
  </r>
  <r>
    <x v="2"/>
    <x v="236"/>
    <s v="PLKRK0000010"/>
    <n v="113"/>
    <n v="13237"/>
    <n v="1499640"/>
    <n v="14953000"/>
    <s v=""/>
    <s v=""/>
    <s v=""/>
    <s v=""/>
  </r>
  <r>
    <x v="2"/>
    <x v="237"/>
    <s v="PLKRUSZ00016"/>
    <n v="55.8"/>
    <n v="2969"/>
    <n v="162540"/>
    <n v="2418000"/>
    <s v=""/>
    <s v=""/>
    <s v=""/>
    <s v=""/>
  </r>
  <r>
    <x v="2"/>
    <x v="238"/>
    <s v="LU0611262873"/>
    <n v="1.07"/>
    <n v="78957"/>
    <n v="83530"/>
    <n v="5093000"/>
    <s v=""/>
    <s v=""/>
    <s v=""/>
    <s v=""/>
  </r>
  <r>
    <x v="2"/>
    <x v="239"/>
    <s v="PLLCCRP00017"/>
    <n v="1.8"/>
    <n v="21557"/>
    <n v="39360"/>
    <n v="218198000"/>
    <s v=""/>
    <s v=""/>
    <s v=""/>
    <s v=""/>
  </r>
  <r>
    <x v="2"/>
    <x v="240"/>
    <s v="PLLENAL00015"/>
    <n v="4.26"/>
    <n v="31177"/>
    <n v="132090"/>
    <n v="10150000"/>
    <s v=""/>
    <s v=""/>
    <s v=""/>
    <s v=""/>
  </r>
  <r>
    <x v="2"/>
    <x v="241"/>
    <s v="PLLENTX00010"/>
    <n v="8.4"/>
    <n v="4419"/>
    <n v="36850"/>
    <n v="30148000"/>
    <s v=""/>
    <s v=""/>
    <s v=""/>
    <s v=""/>
  </r>
  <r>
    <x v="2"/>
    <x v="242"/>
    <s v="PLLBT0000013"/>
    <n v="2.4300000000000002"/>
    <n v="10295"/>
    <n v="24850"/>
    <n v="34971000"/>
    <s v=""/>
    <s v=""/>
    <s v=""/>
    <s v=""/>
  </r>
  <r>
    <x v="2"/>
    <x v="243"/>
    <s v="PLLVTSF00010"/>
    <n v="27.35"/>
    <n v="197"/>
    <n v="5400"/>
    <n v="5128000"/>
    <s v=""/>
    <s v=""/>
    <s v=""/>
    <s v=""/>
  </r>
  <r>
    <x v="2"/>
    <x v="244"/>
    <s v="PLLOTOS00025"/>
    <n v="24.74"/>
    <n v="342599"/>
    <n v="8468070"/>
    <n v="60796000"/>
    <s v=""/>
    <s v=""/>
    <s v=""/>
    <s v=""/>
  </r>
  <r>
    <x v="2"/>
    <x v="245"/>
    <s v="PLLPP0000011"/>
    <n v="7716"/>
    <n v="1542"/>
    <n v="11897000"/>
    <n v="1279000"/>
    <s v=""/>
    <s v=""/>
    <s v=""/>
    <s v=""/>
  </r>
  <r>
    <x v="2"/>
    <x v="246"/>
    <s v="PLLSSFT00016"/>
    <n v="4.3499999999999996"/>
    <n v="6311"/>
    <n v="26520"/>
    <n v="1827000"/>
    <s v=""/>
    <s v=""/>
    <s v=""/>
    <s v=""/>
  </r>
  <r>
    <x v="2"/>
    <x v="247"/>
    <s v="PLLUBAW00013"/>
    <n v="1.08"/>
    <n v="231541"/>
    <n v="252530"/>
    <n v="72970000"/>
    <s v=""/>
    <s v=""/>
    <s v=""/>
    <s v=""/>
  </r>
  <r>
    <x v="2"/>
    <x v="248"/>
    <s v="PLMBION00016"/>
    <n v="41.27"/>
    <n v="2761"/>
    <n v="113210"/>
    <n v="5975000"/>
    <s v=""/>
    <s v=""/>
    <s v=""/>
    <s v=""/>
  </r>
  <r>
    <x v="2"/>
    <x v="249"/>
    <s v="PLMGLAN00018"/>
    <n v="66.150000000000006"/>
    <n v="16593"/>
    <n v="1101450"/>
    <n v="6611000"/>
    <s v=""/>
    <s v=""/>
    <s v=""/>
    <s v=""/>
  </r>
  <r>
    <x v="2"/>
    <x v="250"/>
    <s v="PLMKRNP00015"/>
    <n v="6"/>
    <n v="926"/>
    <n v="5490"/>
    <n v="3832000"/>
    <s v=""/>
    <s v=""/>
    <s v=""/>
    <s v=""/>
  </r>
  <r>
    <x v="2"/>
    <x v="251"/>
    <s v="PLMRVPL00016"/>
    <n v="7.58"/>
    <n v="13533"/>
    <n v="102560"/>
    <n v="11888000"/>
    <s v=""/>
    <s v=""/>
    <s v=""/>
    <s v=""/>
  </r>
  <r>
    <x v="2"/>
    <x v="252"/>
    <s v="PLBRE0000012"/>
    <n v="466.2"/>
    <n v="23300"/>
    <n v="10723720"/>
    <n v="12038000"/>
    <s v=""/>
    <s v=""/>
    <s v=""/>
    <s v=""/>
  </r>
  <r>
    <x v="2"/>
    <x v="253"/>
    <s v="PLMCIMG00012"/>
    <n v="10.199999999999999"/>
    <n v="25281"/>
    <n v="257200"/>
    <n v="30174000"/>
    <s v=""/>
    <s v=""/>
    <s v=""/>
    <s v=""/>
  </r>
  <r>
    <x v="2"/>
    <x v="254"/>
    <s v="PLMCSFT00018"/>
    <n v="35"/>
    <n v="350"/>
    <n v="12270"/>
    <n v="689000"/>
    <s v=""/>
    <s v=""/>
    <s v=""/>
    <s v=""/>
  </r>
  <r>
    <x v="2"/>
    <x v="255"/>
    <s v="PLSMMDA00012"/>
    <n v="0.51"/>
    <n v="2015"/>
    <n v="950"/>
    <n v="0"/>
    <s v=""/>
    <s v=""/>
    <s v=""/>
    <s v=""/>
  </r>
  <r>
    <x v="2"/>
    <x v="256"/>
    <s v="PLMDCLG00015"/>
    <n v="211.5"/>
    <n v="11337"/>
    <n v="2350870"/>
    <n v="2559000"/>
    <s v=""/>
    <s v=""/>
    <s v=""/>
    <s v=""/>
  </r>
  <r>
    <x v="2"/>
    <x v="257"/>
    <s v="PLMGRON00016"/>
    <n v="21"/>
    <n v="0"/>
    <n v="0"/>
    <n v="0"/>
    <s v=""/>
    <s v=""/>
    <s v=""/>
    <s v=""/>
  </r>
  <r>
    <x v="2"/>
    <x v="258"/>
    <s v="PLMNNCP00011"/>
    <n v="14.15"/>
    <n v="16461"/>
    <n v="230390"/>
    <n v="23198000"/>
    <s v=""/>
    <s v=""/>
    <s v=""/>
    <s v=""/>
  </r>
  <r>
    <x v="2"/>
    <x v="259"/>
    <s v="PLMRCTR00015"/>
    <n v="13.67"/>
    <n v="5583"/>
    <n v="74890"/>
    <n v="2276000"/>
    <s v=""/>
    <s v=""/>
    <s v=""/>
    <s v=""/>
  </r>
  <r>
    <x v="2"/>
    <x v="260"/>
    <s v="PLMRCOR00016"/>
    <n v="8.77"/>
    <n v="2781"/>
    <n v="24220"/>
    <n v="9921000"/>
    <s v=""/>
    <s v=""/>
    <s v=""/>
    <s v=""/>
  </r>
  <r>
    <x v="2"/>
    <x v="261"/>
    <s v="PLMEWA000012"/>
    <n v="7.0000000000000007E-2"/>
    <n v="148991"/>
    <n v="10430"/>
    <n v="0"/>
    <s v=""/>
    <s v=""/>
    <s v=""/>
    <s v=""/>
  </r>
  <r>
    <x v="2"/>
    <x v="262"/>
    <s v="PLMEXPL00010"/>
    <n v="2.0499999999999998"/>
    <n v="12520"/>
    <n v="25070"/>
    <n v="2516000"/>
    <s v=""/>
    <s v=""/>
    <s v=""/>
    <s v=""/>
  </r>
  <r>
    <x v="2"/>
    <x v="263"/>
    <s v="PLMFO0000013"/>
    <n v="10.29"/>
    <n v="301"/>
    <n v="3100"/>
    <n v="2000000"/>
    <s v=""/>
    <s v=""/>
    <s v=""/>
    <s v=""/>
  </r>
  <r>
    <x v="2"/>
    <x v="264"/>
    <s v="PLNFI0900014"/>
    <n v="0.56999999999999995"/>
    <n v="495652"/>
    <n v="282320"/>
    <n v="503124000"/>
    <s v=""/>
    <s v=""/>
    <s v=""/>
    <s v=""/>
  </r>
  <r>
    <x v="2"/>
    <x v="265"/>
    <s v="NL0009508712"/>
    <n v="2.02"/>
    <n v="172223"/>
    <n v="314970"/>
    <n v="8276000"/>
    <s v=""/>
    <s v=""/>
    <s v=""/>
    <s v=""/>
  </r>
  <r>
    <x v="2"/>
    <x v="266"/>
    <s v="PLBIG0000016"/>
    <n v="7.5"/>
    <n v="2157338"/>
    <n v="16129520"/>
    <n v="391726000"/>
    <s v=""/>
    <s v=""/>
    <s v=""/>
    <s v=""/>
  </r>
  <r>
    <x v="2"/>
    <x v="267"/>
    <s v="PLKLSTN00017"/>
    <n v="1.5"/>
    <n v="8416"/>
    <n v="12840"/>
    <n v="3254000"/>
    <s v=""/>
    <s v=""/>
    <s v=""/>
    <s v=""/>
  </r>
  <r>
    <x v="2"/>
    <x v="268"/>
    <s v="PLMRBUD00015"/>
    <n v="1.31"/>
    <n v="105073"/>
    <n v="138690"/>
    <n v="50027000"/>
    <s v=""/>
    <s v=""/>
    <s v=""/>
    <s v=""/>
  </r>
  <r>
    <x v="2"/>
    <x v="269"/>
    <s v="PLPPWK000014"/>
    <n v="0.16"/>
    <n v="65049"/>
    <n v="10410"/>
    <n v="0"/>
    <s v=""/>
    <s v=""/>
    <s v=""/>
    <s v=""/>
  </r>
  <r>
    <x v="2"/>
    <x v="270"/>
    <s v="PLMLPGR00017"/>
    <n v="33.9"/>
    <n v="5"/>
    <n v="170"/>
    <n v="3773000"/>
    <s v=""/>
    <s v=""/>
    <s v=""/>
    <s v=""/>
  </r>
  <r>
    <x v="2"/>
    <x v="271"/>
    <s v="PLSZPTL00010"/>
    <n v="1.46"/>
    <n v="905"/>
    <n v="1300"/>
    <n v="42888000"/>
    <s v=""/>
    <s v=""/>
    <s v=""/>
    <s v=""/>
  </r>
  <r>
    <x v="2"/>
    <x v="272"/>
    <s v="PLMOBRK00013"/>
    <n v="9.75"/>
    <n v="630"/>
    <n v="5970"/>
    <n v="356000"/>
    <s v=""/>
    <s v=""/>
    <s v=""/>
    <s v=""/>
  </r>
  <r>
    <x v="2"/>
    <x v="273"/>
    <s v="PLMOJ0000015"/>
    <n v="1.39"/>
    <n v="1600"/>
    <n v="2220"/>
    <n v="4265000"/>
    <s v=""/>
    <s v=""/>
    <s v=""/>
    <s v=""/>
  </r>
  <r>
    <x v="2"/>
    <x v="274"/>
    <s v="HU0000068952"/>
    <n v="154.69999999999999"/>
    <n v="20"/>
    <n v="3090"/>
    <n v="3703000"/>
    <s v=""/>
    <s v=""/>
    <s v=""/>
    <s v=""/>
  </r>
  <r>
    <x v="2"/>
    <x v="275"/>
    <s v="PLMNRTR00012"/>
    <n v="12.94"/>
    <n v="98827"/>
    <n v="1276080"/>
    <n v="16905000"/>
    <s v=""/>
    <s v=""/>
    <s v=""/>
    <s v=""/>
  </r>
  <r>
    <x v="2"/>
    <x v="276"/>
    <s v="PLMSTPL00018"/>
    <n v="10.39"/>
    <n v="622"/>
    <n v="6230"/>
    <n v="1026000"/>
    <s v=""/>
    <s v=""/>
    <s v=""/>
    <s v=""/>
  </r>
  <r>
    <x v="2"/>
    <x v="277"/>
    <s v="PLMSTWS00019"/>
    <n v="6.25"/>
    <n v="7541"/>
    <n v="46790"/>
    <n v="9981000"/>
    <s v=""/>
    <s v=""/>
    <s v=""/>
    <s v=""/>
  </r>
  <r>
    <x v="2"/>
    <x v="278"/>
    <s v="PLMSTZB00018"/>
    <n v="2.21"/>
    <n v="420654"/>
    <n v="928270"/>
    <n v="95095000"/>
    <s v=""/>
    <s v=""/>
    <s v=""/>
    <s v=""/>
  </r>
  <r>
    <x v="2"/>
    <x v="279"/>
    <s v="PLMSTEX00017"/>
    <n v="1.61"/>
    <n v="42457"/>
    <n v="69000"/>
    <n v="9957000"/>
    <s v=""/>
    <s v=""/>
    <s v=""/>
    <s v=""/>
  </r>
  <r>
    <x v="2"/>
    <x v="280"/>
    <s v="PLMUZA000019"/>
    <n v="3.34"/>
    <n v="30"/>
    <n v="100"/>
    <n v="1453000"/>
    <s v=""/>
    <s v=""/>
    <s v=""/>
    <s v=""/>
  </r>
  <r>
    <x v="2"/>
    <x v="281"/>
    <s v="PLMWTRD00013"/>
    <n v="17.600000000000001"/>
    <n v="11"/>
    <n v="190"/>
    <n v="2386000"/>
    <s v=""/>
    <s v=""/>
    <s v=""/>
    <s v=""/>
  </r>
  <r>
    <x v="2"/>
    <x v="282"/>
    <s v="PLNETIA00014"/>
    <n v="5.7"/>
    <n v="22204"/>
    <n v="126380"/>
    <n v="257931000"/>
    <s v=""/>
    <s v=""/>
    <s v=""/>
    <s v=""/>
  </r>
  <r>
    <x v="2"/>
    <x v="283"/>
    <s v="PLNTMDA00018"/>
    <n v="4.78"/>
    <n v="6300"/>
    <n v="30810"/>
    <n v="3499000"/>
    <s v=""/>
    <s v=""/>
    <s v=""/>
    <s v=""/>
  </r>
  <r>
    <x v="2"/>
    <x v="284"/>
    <s v="PLTRFRM00018"/>
    <n v="242"/>
    <n v="3052"/>
    <n v="749720"/>
    <n v="1930000"/>
    <s v=""/>
    <s v=""/>
    <s v=""/>
    <s v=""/>
  </r>
  <r>
    <x v="2"/>
    <x v="285"/>
    <s v="PLNEWAG00012"/>
    <n v="24.25"/>
    <n v="522444"/>
    <n v="12541560"/>
    <n v="25618000"/>
    <s v=""/>
    <s v=""/>
    <s v=""/>
    <s v=""/>
  </r>
  <r>
    <x v="2"/>
    <x v="286"/>
    <s v="GB00B42CTW68"/>
    <n v="7.0000000000000007E-2"/>
    <n v="363255"/>
    <n v="25430"/>
    <n v="0"/>
    <s v=""/>
    <s v=""/>
    <s v=""/>
    <s v=""/>
  </r>
  <r>
    <x v="2"/>
    <x v="287"/>
    <s v="PLNFI1500011"/>
    <n v="4.4000000000000004"/>
    <n v="2186"/>
    <n v="9350"/>
    <n v="24936000"/>
    <s v=""/>
    <s v=""/>
    <s v=""/>
    <s v=""/>
  </r>
  <r>
    <x v="2"/>
    <x v="288"/>
    <s v="PLGRNKT00019"/>
    <n v="1.28"/>
    <n v="5187"/>
    <n v="6610"/>
    <n v="4052000"/>
    <s v=""/>
    <s v=""/>
    <s v=""/>
    <s v=""/>
  </r>
  <r>
    <x v="2"/>
    <x v="289"/>
    <s v="PLNRTHC00014"/>
    <n v="3.8"/>
    <n v="4145"/>
    <n v="15930"/>
    <n v="1500000"/>
    <s v=""/>
    <s v=""/>
    <s v=""/>
    <s v=""/>
  </r>
  <r>
    <x v="2"/>
    <x v="290"/>
    <s v="PLNVITA00018"/>
    <n v="50.3"/>
    <n v="292"/>
    <n v="14560"/>
    <n v="297000"/>
    <s v=""/>
    <s v=""/>
    <s v=""/>
    <s v=""/>
  </r>
  <r>
    <x v="2"/>
    <x v="291"/>
    <s v="PLCRMNG00029"/>
    <n v="1.1499999999999999"/>
    <n v="8000"/>
    <n v="9180"/>
    <n v="36087000"/>
    <s v=""/>
    <s v=""/>
    <s v=""/>
    <s v=""/>
  </r>
  <r>
    <x v="2"/>
    <x v="292"/>
    <s v="PLNTSYS00013"/>
    <n v="2.02"/>
    <n v="2929"/>
    <n v="5970"/>
    <n v="4803000"/>
    <s v=""/>
    <s v=""/>
    <s v=""/>
    <s v=""/>
  </r>
  <r>
    <x v="2"/>
    <x v="293"/>
    <s v="PLODLPL00013"/>
    <n v="2.08"/>
    <n v="5"/>
    <n v="10"/>
    <n v="8487000"/>
    <s v=""/>
    <s v=""/>
    <s v=""/>
    <s v=""/>
  </r>
  <r>
    <x v="2"/>
    <x v="294"/>
    <s v="EE3100084021"/>
    <n v="7.05"/>
    <n v="0"/>
    <n v="0"/>
    <n v="247000"/>
    <s v=""/>
    <s v=""/>
    <s v=""/>
    <s v=""/>
  </r>
  <r>
    <x v="2"/>
    <x v="295"/>
    <s v="PLONE0000014"/>
    <n v="0.11"/>
    <n v="0"/>
    <n v="0"/>
    <n v="0"/>
    <s v=""/>
    <s v=""/>
    <s v=""/>
    <s v=""/>
  </r>
  <r>
    <x v="2"/>
    <x v="296"/>
    <s v="PLOPNFN00010"/>
    <n v="2.9"/>
    <n v="15981"/>
    <n v="46540"/>
    <n v="24856000"/>
    <s v=""/>
    <s v=""/>
    <s v=""/>
    <s v=""/>
  </r>
  <r>
    <x v="2"/>
    <x v="297"/>
    <s v="PLOPNPL00013"/>
    <n v="9.99"/>
    <n v="3782"/>
    <n v="38100"/>
    <n v="6624000"/>
    <s v=""/>
    <s v=""/>
    <s v=""/>
    <s v=""/>
  </r>
  <r>
    <x v="2"/>
    <x v="298"/>
    <s v="PLOPTEM00012"/>
    <n v="5.3"/>
    <n v="200"/>
    <n v="1060"/>
    <n v="1399000"/>
    <s v=""/>
    <s v=""/>
    <s v=""/>
    <s v=""/>
  </r>
  <r>
    <x v="2"/>
    <x v="299"/>
    <s v="PLTLKPL00017"/>
    <n v="8.1999999999999993"/>
    <n v="4825359"/>
    <n v="39643700"/>
    <n v="647357000"/>
    <s v=""/>
    <s v=""/>
    <s v=""/>
    <s v=""/>
  </r>
  <r>
    <x v="2"/>
    <x v="300"/>
    <s v="PLORBIS00014"/>
    <n v="41"/>
    <n v="956"/>
    <n v="39650"/>
    <n v="21800000"/>
    <s v=""/>
    <s v=""/>
    <s v=""/>
    <s v=""/>
  </r>
  <r>
    <x v="2"/>
    <x v="301"/>
    <s v="LU0122624777"/>
    <n v="1.52"/>
    <n v="3400"/>
    <n v="5170"/>
    <n v="2352000"/>
    <s v=""/>
    <s v=""/>
    <s v=""/>
    <s v=""/>
  </r>
  <r>
    <x v="2"/>
    <x v="302"/>
    <s v="PLORZBL00013"/>
    <n v="6.29"/>
    <n v="6579"/>
    <n v="40650"/>
    <n v="6568000"/>
    <s v=""/>
    <s v=""/>
    <s v=""/>
    <s v=""/>
  </r>
  <r>
    <x v="2"/>
    <x v="303"/>
    <s v="PLODRTS00017"/>
    <n v="232.05"/>
    <n v="41"/>
    <n v="9510"/>
    <n v="349000"/>
    <s v=""/>
    <s v=""/>
    <s v=""/>
    <s v=""/>
  </r>
  <r>
    <x v="2"/>
    <x v="304"/>
    <s v="PLZPCOT00018"/>
    <n v="8.36"/>
    <n v="325"/>
    <n v="2690"/>
    <n v="6256000"/>
    <s v=""/>
    <s v=""/>
    <s v=""/>
    <s v=""/>
  </r>
  <r>
    <x v="2"/>
    <x v="305"/>
    <s v="NL0009805613"/>
    <n v="73.5"/>
    <n v="30"/>
    <n v="2210"/>
    <n v="1725000"/>
    <s v=""/>
    <s v=""/>
    <s v=""/>
    <s v=""/>
  </r>
  <r>
    <x v="2"/>
    <x v="306"/>
    <s v="PLPAGED00017"/>
    <n v="48.55"/>
    <n v="3246"/>
    <n v="156690"/>
    <n v="1688000"/>
    <s v=""/>
    <s v=""/>
    <s v=""/>
    <s v=""/>
  </r>
  <r>
    <x v="2"/>
    <x v="307"/>
    <s v="PLPMPOL00031"/>
    <n v="1.1200000000000001"/>
    <n v="2000"/>
    <n v="2240"/>
    <n v="6642000"/>
    <s v=""/>
    <s v=""/>
    <s v=""/>
    <s v=""/>
  </r>
  <r>
    <x v="2"/>
    <x v="308"/>
    <s v="PLPANVA00013"/>
    <n v="14.85"/>
    <n v="2"/>
    <n v="30"/>
    <n v="5551000"/>
    <s v=""/>
    <s v=""/>
    <s v=""/>
    <s v=""/>
  </r>
  <r>
    <x v="2"/>
    <x v="309"/>
    <s v="PLPTNTS00019"/>
    <n v="1.1499999999999999"/>
    <n v="11682"/>
    <n v="13210"/>
    <n v="5959000"/>
    <s v=""/>
    <s v=""/>
    <s v=""/>
    <s v=""/>
  </r>
  <r>
    <x v="2"/>
    <x v="310"/>
    <s v="PLPBG0000029"/>
    <n v="1.6"/>
    <n v="25231"/>
    <n v="40500"/>
    <n v="0"/>
    <s v=""/>
    <s v=""/>
    <s v=""/>
    <s v=""/>
  </r>
  <r>
    <x v="2"/>
    <x v="311"/>
    <s v="PLPBONL00013"/>
    <n v="0.27"/>
    <n v="6849"/>
    <n v="1840"/>
    <n v="0"/>
    <s v=""/>
    <s v=""/>
    <s v=""/>
    <s v=""/>
  </r>
  <r>
    <x v="2"/>
    <x v="312"/>
    <s v="PLBEFSN00010"/>
    <n v="3.79"/>
    <n v="100"/>
    <n v="380"/>
    <n v="3736000"/>
    <s v=""/>
    <s v=""/>
    <s v=""/>
    <s v=""/>
  </r>
  <r>
    <x v="2"/>
    <x v="313"/>
    <s v="PLPCCEX00010"/>
    <n v="3.31"/>
    <n v="0"/>
    <n v="0"/>
    <n v="0"/>
    <s v=""/>
    <s v=""/>
    <s v=""/>
    <s v=""/>
  </r>
  <r>
    <x v="2"/>
    <x v="314"/>
    <s v="PLPCCIM00014"/>
    <n v="1.62"/>
    <n v="29"/>
    <n v="50"/>
    <n v="18756000"/>
    <s v=""/>
    <s v=""/>
    <s v=""/>
    <s v=""/>
  </r>
  <r>
    <x v="2"/>
    <x v="315"/>
    <s v="PLPCCRK00076"/>
    <n v="37.979999999999997"/>
    <n v="399"/>
    <n v="14980"/>
    <n v="3144000"/>
    <s v=""/>
    <s v=""/>
    <s v=""/>
    <s v=""/>
  </r>
  <r>
    <x v="2"/>
    <x v="316"/>
    <s v="PLGUARD00019"/>
    <n v="0.23"/>
    <n v="16060"/>
    <n v="3690"/>
    <n v="0"/>
    <s v=""/>
    <s v=""/>
    <s v=""/>
    <s v=""/>
  </r>
  <r>
    <x v="2"/>
    <x v="317"/>
    <s v="PLPRMCM00048"/>
    <n v="51.9"/>
    <n v="1439"/>
    <n v="74570"/>
    <n v="4763000"/>
    <s v=""/>
    <s v=""/>
    <s v=""/>
    <s v=""/>
  </r>
  <r>
    <x v="2"/>
    <x v="318"/>
    <s v="LU0275164910"/>
    <n v="100"/>
    <n v="0"/>
    <n v="0"/>
    <n v="826000"/>
    <s v=""/>
    <s v=""/>
    <s v=""/>
    <s v=""/>
  </r>
  <r>
    <x v="2"/>
    <x v="319"/>
    <s v="NL0010577052"/>
    <n v="7.9"/>
    <n v="5651"/>
    <n v="43310"/>
    <n v="2500000"/>
    <s v=""/>
    <s v=""/>
    <s v=""/>
    <s v=""/>
  </r>
  <r>
    <x v="2"/>
    <x v="320"/>
    <s v="PLPEKAS00017"/>
    <n v="10.8"/>
    <n v="0"/>
    <n v="0"/>
    <n v="11288000"/>
    <s v=""/>
    <s v=""/>
    <s v=""/>
    <s v=""/>
  </r>
  <r>
    <x v="2"/>
    <x v="321"/>
    <s v="PLPEKAO00016"/>
    <n v="179"/>
    <n v="373180"/>
    <n v="67794460"/>
    <n v="122632000"/>
    <s v=""/>
    <s v=""/>
    <s v=""/>
    <s v=""/>
  </r>
  <r>
    <x v="2"/>
    <x v="322"/>
    <s v="PLMEDCS00015"/>
    <n v="85.56"/>
    <n v="1043"/>
    <n v="89400"/>
    <n v="7304000"/>
    <s v=""/>
    <s v=""/>
    <s v=""/>
    <s v=""/>
  </r>
  <r>
    <x v="2"/>
    <x v="323"/>
    <s v="PLPEMUG00016"/>
    <n v="0.49"/>
    <n v="0"/>
    <n v="0"/>
    <n v="0"/>
    <s v=""/>
    <s v=""/>
    <s v=""/>
    <s v=""/>
  </r>
  <r>
    <x v="2"/>
    <x v="324"/>
    <s v="PLPLSEP00013"/>
    <n v="29.99"/>
    <n v="1"/>
    <n v="30"/>
    <n v="8365000"/>
    <s v=""/>
    <s v=""/>
    <s v=""/>
    <s v=""/>
  </r>
  <r>
    <x v="2"/>
    <x v="325"/>
    <s v="PLPEPES00018"/>
    <n v="0.49"/>
    <n v="19796"/>
    <n v="9580"/>
    <n v="49286000"/>
    <s v=""/>
    <s v=""/>
    <s v=""/>
    <s v=""/>
  </r>
  <r>
    <x v="2"/>
    <x v="326"/>
    <s v="PLPTRLI00018"/>
    <n v="0.16"/>
    <n v="619645"/>
    <n v="99140"/>
    <n v="0"/>
    <s v=""/>
    <s v=""/>
    <s v=""/>
    <s v=""/>
  </r>
  <r>
    <x v="2"/>
    <x v="327"/>
    <s v="PLPGER000010"/>
    <n v="19.07"/>
    <n v="1603463"/>
    <n v="30889170"/>
    <n v="778079000"/>
    <s v=""/>
    <s v=""/>
    <s v=""/>
    <s v=""/>
  </r>
  <r>
    <x v="2"/>
    <x v="328"/>
    <s v="PLPGNIG00014"/>
    <n v="4.3600000000000003"/>
    <n v="4729266"/>
    <n v="21068110"/>
    <n v="1628262000"/>
    <s v=""/>
    <s v=""/>
    <s v=""/>
    <s v=""/>
  </r>
  <r>
    <x v="2"/>
    <x v="329"/>
    <s v="PLPGO0000014"/>
    <n v="5.5"/>
    <n v="11949"/>
    <n v="66090"/>
    <n v="31779000"/>
    <s v=""/>
    <s v=""/>
    <s v=""/>
    <s v=""/>
  </r>
  <r>
    <x v="2"/>
    <x v="330"/>
    <s v="PLPHN0000014"/>
    <n v="25.2"/>
    <n v="264"/>
    <n v="6650"/>
    <n v="13699000"/>
    <s v=""/>
    <s v=""/>
    <s v=""/>
    <s v=""/>
  </r>
  <r>
    <x v="2"/>
    <x v="331"/>
    <s v="PLPKN0000018"/>
    <n v="53.31"/>
    <n v="1164766"/>
    <n v="61137020"/>
    <n v="309998000"/>
    <s v=""/>
    <s v=""/>
    <s v=""/>
    <s v=""/>
  </r>
  <r>
    <x v="2"/>
    <x v="332"/>
    <s v="PLPKO0000016"/>
    <n v="33"/>
    <n v="2362022"/>
    <n v="78610550"/>
    <n v="783205000"/>
    <s v=""/>
    <s v=""/>
    <s v=""/>
    <s v=""/>
  </r>
  <r>
    <x v="2"/>
    <x v="333"/>
    <s v="PLPKPCR00011"/>
    <n v="88.2"/>
    <n v="111464"/>
    <n v="9849160"/>
    <n v="25336000"/>
    <s v=""/>
    <s v=""/>
    <s v=""/>
    <s v=""/>
  </r>
  <r>
    <x v="2"/>
    <x v="334"/>
    <s v="PLPSTBX00016"/>
    <n v="2.59"/>
    <n v="7160"/>
    <n v="18450"/>
    <n v="17382000"/>
    <s v=""/>
    <s v=""/>
    <s v=""/>
    <s v=""/>
  </r>
  <r>
    <x v="2"/>
    <x v="335"/>
    <s v="NL0000686772"/>
    <n v="0.19"/>
    <n v="101576"/>
    <n v="19300"/>
    <n v="0"/>
    <s v=""/>
    <s v=""/>
    <s v=""/>
    <s v=""/>
  </r>
  <r>
    <x v="2"/>
    <x v="336"/>
    <s v="PLPEKPL00010"/>
    <n v="2.15"/>
    <n v="0"/>
    <n v="0"/>
    <n v="0"/>
    <s v=""/>
    <s v=""/>
    <s v=""/>
    <s v=""/>
  </r>
  <r>
    <x v="2"/>
    <x v="337"/>
    <s v="PLPCLRT00029"/>
    <n v="0.7"/>
    <n v="0"/>
    <n v="0"/>
    <n v="0"/>
    <s v=""/>
    <s v=""/>
    <s v=""/>
    <s v=""/>
  </r>
  <r>
    <x v="2"/>
    <x v="338"/>
    <s v="PLZCPLC00036"/>
    <n v="18.5"/>
    <n v="18827"/>
    <n v="335140"/>
    <n v="15164000"/>
    <s v=""/>
    <s v=""/>
    <s v=""/>
    <s v=""/>
  </r>
  <r>
    <x v="2"/>
    <x v="339"/>
    <s v="PLMSTSD00019"/>
    <n v="0.09"/>
    <n v="571477"/>
    <n v="47050"/>
    <n v="0"/>
    <s v=""/>
    <s v=""/>
    <s v=""/>
    <s v=""/>
  </r>
  <r>
    <x v="2"/>
    <x v="340"/>
    <s v="PLPOLMD00011"/>
    <n v="2.19"/>
    <n v="202"/>
    <n v="420"/>
    <n v="0"/>
    <s v=""/>
    <s v=""/>
    <s v=""/>
    <s v=""/>
  </r>
  <r>
    <x v="2"/>
    <x v="341"/>
    <s v="PLPOLNA00015"/>
    <n v="28.4"/>
    <n v="1773"/>
    <n v="49210"/>
    <n v="794000"/>
    <s v=""/>
    <s v=""/>
    <s v=""/>
    <s v=""/>
  </r>
  <r>
    <x v="2"/>
    <x v="342"/>
    <s v="PLPOLND00019"/>
    <n v="6.42"/>
    <n v="24087"/>
    <n v="155170"/>
    <n v="25585000"/>
    <s v=""/>
    <s v=""/>
    <s v=""/>
    <s v=""/>
  </r>
  <r>
    <x v="2"/>
    <x v="343"/>
    <s v="PLPOLWX00026"/>
    <n v="16.649999999999999"/>
    <n v="7185"/>
    <n v="118350"/>
    <n v="5930000"/>
    <s v=""/>
    <s v=""/>
    <s v=""/>
    <s v=""/>
  </r>
  <r>
    <x v="2"/>
    <x v="344"/>
    <s v="PLPZBDT00013"/>
    <n v="4.4000000000000004"/>
    <n v="2"/>
    <n v="10"/>
    <n v="21432000"/>
    <s v=""/>
    <s v=""/>
    <s v=""/>
    <s v=""/>
  </r>
  <r>
    <x v="2"/>
    <x v="345"/>
    <s v="PLPLPGR00010"/>
    <n v="1.25"/>
    <n v="200"/>
    <n v="250"/>
    <n v="0"/>
    <s v=""/>
    <s v=""/>
    <s v=""/>
    <s v=""/>
  </r>
  <r>
    <x v="2"/>
    <x v="346"/>
    <s v="PLGFPRE00040"/>
    <n v="13"/>
    <n v="2"/>
    <n v="30"/>
    <n v="423000"/>
    <s v=""/>
    <s v=""/>
    <s v=""/>
    <s v=""/>
  </r>
  <r>
    <x v="2"/>
    <x v="347"/>
    <s v="PLPRGNK00017"/>
    <n v="15"/>
    <n v="386"/>
    <n v="5790"/>
    <n v="1032000"/>
    <s v=""/>
    <s v=""/>
    <s v=""/>
    <s v=""/>
  </r>
  <r>
    <x v="2"/>
    <x v="348"/>
    <s v="PLPRESC00018"/>
    <n v="2.82"/>
    <n v="489"/>
    <n v="1380"/>
    <n v="2631000"/>
    <s v=""/>
    <s v=""/>
    <s v=""/>
    <s v=""/>
  </r>
  <r>
    <x v="2"/>
    <x v="349"/>
    <s v="PLPRMMD00012"/>
    <n v="1.2"/>
    <n v="21143"/>
    <n v="25360"/>
    <n v="0"/>
    <s v=""/>
    <s v=""/>
    <s v=""/>
    <s v=""/>
  </r>
  <r>
    <x v="2"/>
    <x v="350"/>
    <s v="PLPRCAD00018"/>
    <n v="1.04"/>
    <n v="3426"/>
    <n v="3500"/>
    <n v="0"/>
    <s v=""/>
    <s v=""/>
    <s v=""/>
    <s v=""/>
  </r>
  <r>
    <x v="2"/>
    <x v="351"/>
    <s v="PLPRCHM00014"/>
    <n v="16.5"/>
    <n v="54033"/>
    <n v="864860"/>
    <n v="2716000"/>
    <s v=""/>
    <s v=""/>
    <s v=""/>
    <s v=""/>
  </r>
  <r>
    <x v="2"/>
    <x v="352"/>
    <s v="PLPRCHK00018"/>
    <n v="1.44"/>
    <n v="321456"/>
    <n v="483840"/>
    <n v="21115000"/>
    <s v=""/>
    <s v=""/>
    <s v=""/>
    <s v=""/>
  </r>
  <r>
    <x v="2"/>
    <x v="353"/>
    <s v="PLPROJP00018"/>
    <n v="6.15"/>
    <n v="12690"/>
    <n v="79070"/>
    <n v="5439000"/>
    <s v=""/>
    <s v=""/>
    <s v=""/>
    <s v=""/>
  </r>
  <r>
    <x v="2"/>
    <x v="354"/>
    <s v="PLLZPSK00019"/>
    <n v="2.89"/>
    <n v="9040"/>
    <n v="26080"/>
    <n v="14959000"/>
    <s v=""/>
    <s v=""/>
    <s v=""/>
    <s v=""/>
  </r>
  <r>
    <x v="2"/>
    <x v="355"/>
    <s v="GB00B1YKG049"/>
    <n v="24"/>
    <n v="80"/>
    <n v="1920"/>
    <n v="93000"/>
    <s v=""/>
    <s v=""/>
    <s v=""/>
    <s v=""/>
  </r>
  <r>
    <x v="2"/>
    <x v="356"/>
    <s v="PLPTIW000014"/>
    <n v="14.48"/>
    <n v="2961"/>
    <n v="42770"/>
    <n v="8907000"/>
    <s v=""/>
    <s v=""/>
    <s v=""/>
    <s v=""/>
  </r>
  <r>
    <x v="2"/>
    <x v="357"/>
    <s v="PLZAPUL00057"/>
    <n v="140.85"/>
    <n v="124"/>
    <n v="17450"/>
    <n v="3122000"/>
    <s v=""/>
    <s v=""/>
    <s v=""/>
    <s v=""/>
  </r>
  <r>
    <x v="2"/>
    <x v="358"/>
    <s v="PLPWRMD00011"/>
    <n v="1.19"/>
    <n v="0"/>
    <n v="0"/>
    <n v="0"/>
    <s v=""/>
    <s v=""/>
    <s v=""/>
    <s v=""/>
  </r>
  <r>
    <x v="2"/>
    <x v="359"/>
    <s v="PLPZU0000011"/>
    <n v="508.65"/>
    <n v="145512"/>
    <n v="73380130"/>
    <n v="55967000"/>
    <s v=""/>
    <s v=""/>
    <s v=""/>
    <s v=""/>
  </r>
  <r>
    <x v="2"/>
    <x v="360"/>
    <s v="PLQNTUM00018"/>
    <n v="4.1500000000000004"/>
    <n v="0"/>
    <n v="0"/>
    <n v="0"/>
    <s v=""/>
    <s v=""/>
    <s v=""/>
    <s v=""/>
  </r>
  <r>
    <x v="2"/>
    <x v="361"/>
    <s v="PLQRCUS00012"/>
    <n v="6.4"/>
    <n v="13434"/>
    <n v="84890"/>
    <n v="35376000"/>
    <s v=""/>
    <s v=""/>
    <s v=""/>
    <s v=""/>
  </r>
  <r>
    <x v="2"/>
    <x v="362"/>
    <s v="PLQMKSK00017"/>
    <n v="12.56"/>
    <n v="11818"/>
    <n v="149000"/>
    <n v="10375000"/>
    <s v=""/>
    <s v=""/>
    <s v=""/>
    <s v=""/>
  </r>
  <r>
    <x v="2"/>
    <x v="363"/>
    <s v="PLRDPOL00010"/>
    <n v="8.24"/>
    <n v="17230"/>
    <n v="140510"/>
    <n v="19626000"/>
    <s v=""/>
    <s v=""/>
    <s v=""/>
    <s v=""/>
  </r>
  <r>
    <x v="2"/>
    <x v="364"/>
    <s v="PLRAFAK00018"/>
    <n v="5.95"/>
    <n v="30228"/>
    <n v="180360"/>
    <n v="27134000"/>
    <s v=""/>
    <s v=""/>
    <s v=""/>
    <s v=""/>
  </r>
  <r>
    <x v="2"/>
    <x v="365"/>
    <s v="PLRFMET00016"/>
    <n v="15.82"/>
    <n v="138"/>
    <n v="2190"/>
    <n v="1469000"/>
    <s v=""/>
    <s v=""/>
    <s v=""/>
    <s v=""/>
  </r>
  <r>
    <x v="2"/>
    <x v="366"/>
    <s v="PLRNBWT00031"/>
    <n v="17.8"/>
    <n v="148652"/>
    <n v="2651110"/>
    <n v="6355000"/>
    <s v=""/>
    <s v=""/>
    <s v=""/>
    <s v=""/>
  </r>
  <r>
    <x v="2"/>
    <x v="367"/>
    <s v="PLRNKPR00014"/>
    <n v="2.35"/>
    <n v="1256206"/>
    <n v="2640660"/>
    <n v="19987000"/>
    <s v=""/>
    <s v=""/>
    <s v=""/>
    <s v=""/>
  </r>
  <r>
    <x v="2"/>
    <x v="368"/>
    <s v="PLKLNR000017"/>
    <n v="6.49"/>
    <n v="108226"/>
    <n v="684060"/>
    <n v="12912000"/>
    <s v=""/>
    <s v=""/>
    <s v=""/>
    <s v=""/>
  </r>
  <r>
    <x v="2"/>
    <x v="369"/>
    <s v="PLREDAN00019"/>
    <n v="1.96"/>
    <n v="30575"/>
    <n v="61550"/>
    <n v="13353000"/>
    <s v=""/>
    <s v=""/>
    <s v=""/>
    <s v=""/>
  </r>
  <r>
    <x v="2"/>
    <x v="370"/>
    <s v="PLCMPLX00014"/>
    <n v="5.0999999999999996"/>
    <n v="2595"/>
    <n v="13330"/>
    <n v="0"/>
    <s v=""/>
    <s v=""/>
    <s v=""/>
    <s v=""/>
  </r>
  <r>
    <x v="2"/>
    <x v="371"/>
    <s v="PLPRNTC00017"/>
    <n v="0.04"/>
    <n v="100"/>
    <n v="8"/>
    <n v="6100000"/>
    <s v=""/>
    <s v=""/>
    <s v=""/>
    <s v=""/>
  </r>
  <r>
    <x v="2"/>
    <x v="372"/>
    <s v="SE0001856519"/>
    <n v="0.7"/>
    <n v="4528"/>
    <n v="3110"/>
    <n v="0"/>
    <s v=""/>
    <s v=""/>
    <s v=""/>
    <s v=""/>
  </r>
  <r>
    <x v="2"/>
    <x v="373"/>
    <s v="PLRELPL00014"/>
    <n v="5.7"/>
    <n v="2614"/>
    <n v="15040"/>
    <n v="5343000"/>
    <s v=""/>
    <s v=""/>
    <s v=""/>
    <s v=""/>
  </r>
  <r>
    <x v="2"/>
    <x v="374"/>
    <s v="PLREMAK00016"/>
    <n v="11.6"/>
    <n v="312"/>
    <n v="3620"/>
    <n v="1451000"/>
    <s v=""/>
    <s v=""/>
    <s v=""/>
    <s v=""/>
  </r>
  <r>
    <x v="2"/>
    <x v="375"/>
    <s v="PLRESBD00016"/>
    <n v="2.41"/>
    <n v="2249"/>
    <n v="5350"/>
    <n v="3055000"/>
    <s v=""/>
    <s v=""/>
    <s v=""/>
    <s v=""/>
  </r>
  <r>
    <x v="2"/>
    <x v="376"/>
    <s v="PLROBYG00016"/>
    <n v="2.16"/>
    <n v="307173"/>
    <n v="666030"/>
    <n v="121599000"/>
    <s v=""/>
    <s v=""/>
    <s v=""/>
    <s v=""/>
  </r>
  <r>
    <x v="2"/>
    <x v="377"/>
    <s v="NL0006106007"/>
    <n v="1.44"/>
    <n v="15446"/>
    <n v="22290"/>
    <n v="55661000"/>
    <s v=""/>
    <s v=""/>
    <s v=""/>
    <s v=""/>
  </r>
  <r>
    <x v="2"/>
    <x v="378"/>
    <s v="PLROPCE00017"/>
    <n v="16.600000000000001"/>
    <n v="6"/>
    <n v="100"/>
    <n v="2220000"/>
    <s v=""/>
    <s v=""/>
    <s v=""/>
    <s v=""/>
  </r>
  <r>
    <x v="2"/>
    <x v="379"/>
    <s v="PLCRSNT00011"/>
    <n v="1.4"/>
    <n v="67366"/>
    <n v="94940"/>
    <n v="0"/>
    <s v=""/>
    <s v=""/>
    <s v=""/>
    <s v=""/>
  </r>
  <r>
    <x v="2"/>
    <x v="380"/>
    <s v="PLNFI0500012"/>
    <n v="1.71"/>
    <n v="3776"/>
    <n v="6460"/>
    <n v="2747000"/>
    <s v=""/>
    <s v=""/>
    <s v=""/>
    <s v=""/>
  </r>
  <r>
    <x v="2"/>
    <x v="381"/>
    <s v="LU0564351582"/>
    <n v="0.79"/>
    <n v="0"/>
    <n v="0"/>
    <n v="0"/>
    <s v=""/>
    <s v=""/>
    <s v=""/>
    <s v=""/>
  </r>
  <r>
    <x v="2"/>
    <x v="382"/>
    <s v="PLSTLSK00016"/>
    <n v="53.5"/>
    <n v="29982"/>
    <n v="1608950"/>
    <n v="23914000"/>
    <s v=""/>
    <s v=""/>
    <s v=""/>
    <s v=""/>
  </r>
  <r>
    <x v="2"/>
    <x v="383"/>
    <s v="ES0113900J37"/>
    <n v="26.95"/>
    <n v="25"/>
    <n v="670"/>
    <n v="0"/>
    <s v=""/>
    <s v=""/>
    <s v=""/>
    <s v=""/>
  </r>
  <r>
    <x v="2"/>
    <x v="384"/>
    <s v="PLSANWL00012"/>
    <n v="0.21"/>
    <n v="14891"/>
    <n v="3060"/>
    <n v="0"/>
    <s v=""/>
    <s v=""/>
    <s v=""/>
    <s v=""/>
  </r>
  <r>
    <x v="2"/>
    <x v="385"/>
    <s v="PLSCOPK00012"/>
    <n v="1.74"/>
    <n v="100"/>
    <n v="170"/>
    <n v="3496000"/>
    <s v=""/>
    <s v=""/>
    <s v=""/>
    <s v=""/>
  </r>
  <r>
    <x v="2"/>
    <x v="386"/>
    <s v="PLWRWCK00013"/>
    <n v="23.73"/>
    <n v="720"/>
    <n v="17090"/>
    <n v="5187000"/>
    <s v=""/>
    <s v=""/>
    <s v=""/>
    <s v=""/>
  </r>
  <r>
    <x v="2"/>
    <x v="387"/>
    <s v="PLSEKO000014"/>
    <n v="6"/>
    <n v="2699"/>
    <n v="16250"/>
    <n v="2500000"/>
    <s v=""/>
    <s v=""/>
    <s v=""/>
    <s v=""/>
  </r>
  <r>
    <x v="2"/>
    <x v="388"/>
    <s v="PLSELNA00010"/>
    <n v="16.55"/>
    <n v="1670"/>
    <n v="27510"/>
    <n v="5246000"/>
    <s v=""/>
    <s v=""/>
    <s v=""/>
    <s v=""/>
  </r>
  <r>
    <x v="2"/>
    <x v="389"/>
    <s v="PLSELVT00013"/>
    <n v="15.7"/>
    <n v="250"/>
    <n v="3930"/>
    <n v="3182000"/>
    <s v=""/>
    <s v=""/>
    <s v=""/>
    <s v=""/>
  </r>
  <r>
    <x v="2"/>
    <x v="390"/>
    <s v="CA81752K1057"/>
    <n v="3.1"/>
    <n v="165158"/>
    <n v="531090"/>
    <n v="32839000"/>
    <s v=""/>
    <s v=""/>
    <s v=""/>
    <s v=""/>
  </r>
  <r>
    <x v="2"/>
    <x v="391"/>
    <s v="PLSFNKS00011"/>
    <n v="1.9"/>
    <n v="30788"/>
    <n v="57160"/>
    <n v="18377000"/>
    <s v=""/>
    <s v=""/>
    <s v=""/>
    <s v=""/>
  </r>
  <r>
    <x v="2"/>
    <x v="392"/>
    <s v="EE3100001751"/>
    <n v="5.38"/>
    <n v="11641"/>
    <n v="62630"/>
    <n v="5448000"/>
    <s v=""/>
    <s v=""/>
    <s v=""/>
    <s v=""/>
  </r>
  <r>
    <x v="2"/>
    <x v="393"/>
    <s v="PLSIMPL00011"/>
    <n v="9.4499999999999993"/>
    <n v="3"/>
    <n v="30"/>
    <n v="1962000"/>
    <s v=""/>
    <s v=""/>
    <s v=""/>
    <s v=""/>
  </r>
  <r>
    <x v="2"/>
    <x v="394"/>
    <s v="PLSKRBH00014"/>
    <n v="35.65"/>
    <n v="35984"/>
    <n v="1260360"/>
    <n v="1729000"/>
    <s v=""/>
    <s v=""/>
    <s v=""/>
    <s v=""/>
  </r>
  <r>
    <x v="2"/>
    <x v="395"/>
    <s v="PLTFSKK00015"/>
    <n v="1.81"/>
    <n v="0"/>
    <n v="0"/>
    <n v="0"/>
    <s v=""/>
    <s v=""/>
    <s v=""/>
    <s v=""/>
  </r>
  <r>
    <x v="2"/>
    <x v="396"/>
    <s v="PLSKTAN00010"/>
    <n v="1.05"/>
    <n v="318070"/>
    <n v="332020"/>
    <n v="31508000"/>
    <s v=""/>
    <s v=""/>
    <s v=""/>
    <s v=""/>
  </r>
  <r>
    <x v="2"/>
    <x v="397"/>
    <s v="PLSKLNW00011"/>
    <n v="0.54"/>
    <n v="25961"/>
    <n v="13550"/>
    <n v="0"/>
    <s v=""/>
    <s v=""/>
    <s v=""/>
    <s v=""/>
  </r>
  <r>
    <x v="2"/>
    <x v="398"/>
    <s v="PLNFI1000012"/>
    <n v="3.6"/>
    <n v="12896"/>
    <n v="45470"/>
    <n v="0"/>
    <s v=""/>
    <s v=""/>
    <s v=""/>
    <s v=""/>
  </r>
  <r>
    <x v="2"/>
    <x v="399"/>
    <s v="PLADVPL00029"/>
    <n v="12.06"/>
    <n v="2350"/>
    <n v="28540"/>
    <n v="9601000"/>
    <s v=""/>
    <s v=""/>
    <s v=""/>
    <s v=""/>
  </r>
  <r>
    <x v="2"/>
    <x v="400"/>
    <s v="PLSNZKA00033"/>
    <n v="41.98"/>
    <n v="4383"/>
    <n v="180590"/>
    <n v="5026000"/>
    <s v=""/>
    <s v=""/>
    <s v=""/>
    <s v=""/>
  </r>
  <r>
    <x v="2"/>
    <x v="401"/>
    <s v="FR0000060873"/>
    <n v="43.58"/>
    <n v="120"/>
    <n v="5230"/>
    <n v="176000"/>
    <s v=""/>
    <s v=""/>
    <s v=""/>
    <s v=""/>
  </r>
  <r>
    <x v="2"/>
    <x v="402"/>
    <s v="PLSLRCP00021"/>
    <n v="2.4"/>
    <n v="58946"/>
    <n v="142380"/>
    <n v="12010000"/>
    <s v=""/>
    <s v=""/>
    <s v=""/>
    <s v=""/>
  </r>
  <r>
    <x v="2"/>
    <x v="403"/>
    <s v="PLSONEL00011"/>
    <n v="8"/>
    <n v="550"/>
    <n v="4400"/>
    <n v="4755000"/>
    <s v=""/>
    <s v=""/>
    <s v=""/>
    <s v=""/>
  </r>
  <r>
    <x v="2"/>
    <x v="404"/>
    <s v="BG11SOSOBT18"/>
    <n v="8.4"/>
    <n v="0"/>
    <n v="0"/>
    <n v="12000"/>
    <s v=""/>
    <s v=""/>
    <s v=""/>
    <s v=""/>
  </r>
  <r>
    <x v="2"/>
    <x v="405"/>
    <s v="PLSTLEX00019"/>
    <n v="2.68"/>
    <n v="30778"/>
    <n v="82070"/>
    <n v="97338000"/>
    <s v=""/>
    <s v=""/>
    <s v=""/>
    <s v=""/>
  </r>
  <r>
    <x v="2"/>
    <x v="406"/>
    <s v="PLSTLPD00017"/>
    <n v="353"/>
    <n v="488"/>
    <n v="170730"/>
    <n v="1810000"/>
    <s v=""/>
    <s v=""/>
    <s v=""/>
    <s v=""/>
  </r>
  <r>
    <x v="2"/>
    <x v="407"/>
    <s v="PLSTLPF00012"/>
    <n v="12.45"/>
    <n v="926"/>
    <n v="11490"/>
    <n v="7716000"/>
    <s v=""/>
    <s v=""/>
    <s v=""/>
    <s v=""/>
  </r>
  <r>
    <x v="2"/>
    <x v="408"/>
    <s v="PLSTPRK00019"/>
    <n v="10.5"/>
    <n v="783"/>
    <n v="8220"/>
    <n v="1791000"/>
    <s v=""/>
    <s v=""/>
    <s v=""/>
    <s v=""/>
  </r>
  <r>
    <x v="2"/>
    <x v="409"/>
    <s v="PLHRDEX00021"/>
    <n v="2.7"/>
    <n v="168911"/>
    <n v="437990"/>
    <n v="0"/>
    <s v=""/>
    <s v=""/>
    <s v=""/>
    <s v=""/>
  </r>
  <r>
    <x v="2"/>
    <x v="410"/>
    <s v="PLSUWAR00014"/>
    <n v="13.3"/>
    <n v="379"/>
    <n v="4940"/>
    <n v="925000"/>
    <s v=""/>
    <s v=""/>
    <s v=""/>
    <s v=""/>
  </r>
  <r>
    <x v="2"/>
    <x v="411"/>
    <s v="PLSWMED00013"/>
    <n v="0.24"/>
    <n v="14278"/>
    <n v="3500"/>
    <n v="0"/>
    <s v=""/>
    <s v=""/>
    <s v=""/>
    <s v=""/>
  </r>
  <r>
    <x v="2"/>
    <x v="412"/>
    <s v="PLCMPLD00016"/>
    <n v="13.6"/>
    <n v="10363"/>
    <n v="139310"/>
    <n v="11886000"/>
    <s v=""/>
    <s v=""/>
    <s v=""/>
    <s v=""/>
  </r>
  <r>
    <x v="2"/>
    <x v="413"/>
    <s v="PLSNKTK00019"/>
    <n v="21"/>
    <n v="19471"/>
    <n v="409050"/>
    <n v="5947000"/>
    <s v=""/>
    <s v=""/>
    <s v=""/>
    <s v=""/>
  </r>
  <r>
    <x v="2"/>
    <x v="414"/>
    <s v="PLDWORY00019"/>
    <n v="4.07"/>
    <n v="1332264"/>
    <n v="5385470"/>
    <n v="496690000"/>
    <s v=""/>
    <s v=""/>
    <s v=""/>
    <s v=""/>
  </r>
  <r>
    <x v="2"/>
    <x v="415"/>
    <s v="DE000TLX1005"/>
    <n v="109"/>
    <n v="0"/>
    <n v="0"/>
    <n v="142000"/>
    <s v=""/>
    <s v=""/>
    <s v=""/>
    <s v=""/>
  </r>
  <r>
    <x v="2"/>
    <x v="416"/>
    <s v="PLTALEX00017"/>
    <n v="21.6"/>
    <n v="5441"/>
    <n v="117440"/>
    <n v="730000"/>
    <s v=""/>
    <s v=""/>
    <s v=""/>
    <s v=""/>
  </r>
  <r>
    <x v="2"/>
    <x v="417"/>
    <s v="PLTRCZN00016"/>
    <n v="12.75"/>
    <n v="1788"/>
    <n v="22660"/>
    <n v="7000000"/>
    <s v=""/>
    <s v=""/>
    <s v=""/>
    <s v=""/>
  </r>
  <r>
    <x v="2"/>
    <x v="418"/>
    <s v="SK1120010287"/>
    <n v="87"/>
    <n v="0"/>
    <n v="0"/>
    <n v="84000"/>
    <s v=""/>
    <s v=""/>
    <s v=""/>
    <s v=""/>
  </r>
  <r>
    <x v="2"/>
    <x v="419"/>
    <s v="PLTAURN00011"/>
    <n v="5.01"/>
    <n v="1875871"/>
    <n v="9435900"/>
    <n v="1043590000"/>
    <s v=""/>
    <s v=""/>
    <s v=""/>
    <s v=""/>
  </r>
  <r>
    <x v="2"/>
    <x v="420"/>
    <s v="PLTHP0000011"/>
    <n v="0.76"/>
    <n v="0"/>
    <n v="0"/>
    <n v="0"/>
    <s v=""/>
    <s v=""/>
    <s v=""/>
    <s v=""/>
  </r>
  <r>
    <x v="2"/>
    <x v="421"/>
    <s v="PLTELL000023"/>
    <n v="9.7899999999999991"/>
    <n v="995"/>
    <n v="9740"/>
    <n v="2847000"/>
    <s v=""/>
    <s v=""/>
    <s v=""/>
    <s v=""/>
  </r>
  <r>
    <x v="2"/>
    <x v="422"/>
    <s v="PLPTMED00015"/>
    <n v="16.2"/>
    <n v="231"/>
    <n v="3760"/>
    <n v="448000"/>
    <s v=""/>
    <s v=""/>
    <s v=""/>
    <s v=""/>
  </r>
  <r>
    <x v="2"/>
    <x v="423"/>
    <s v="PLTRMRX00011"/>
    <n v="4"/>
    <n v="9861"/>
    <n v="35850"/>
    <n v="19158000"/>
    <s v=""/>
    <s v=""/>
    <s v=""/>
    <s v=""/>
  </r>
  <r>
    <x v="2"/>
    <x v="424"/>
    <s v="PLTSGS000019"/>
    <n v="3.65"/>
    <n v="48"/>
    <n v="180"/>
    <n v="6157000"/>
    <s v=""/>
    <s v=""/>
    <s v=""/>
    <s v=""/>
  </r>
  <r>
    <x v="2"/>
    <x v="425"/>
    <s v="PLTFONE00011"/>
    <n v="6.71"/>
    <n v="3744"/>
    <n v="25130"/>
    <n v="3969000"/>
    <s v=""/>
    <s v=""/>
    <s v=""/>
    <s v=""/>
  </r>
  <r>
    <x v="2"/>
    <x v="426"/>
    <s v="PLTIM0000016"/>
    <n v="6.39"/>
    <n v="1380"/>
    <n v="8450"/>
    <n v="15008000"/>
    <s v=""/>
    <s v=""/>
    <s v=""/>
    <s v=""/>
  </r>
  <r>
    <x v="2"/>
    <x v="427"/>
    <s v="PLTORPL00016"/>
    <n v="9.75"/>
    <n v="8408"/>
    <n v="79930"/>
    <n v="14241000"/>
    <s v=""/>
    <s v=""/>
    <s v=""/>
    <s v=""/>
  </r>
  <r>
    <x v="2"/>
    <x v="428"/>
    <s v="PLTOYA000011"/>
    <n v="4.8899999999999997"/>
    <n v="29004"/>
    <n v="138540"/>
    <n v="11716000"/>
    <s v=""/>
    <s v=""/>
    <s v=""/>
    <s v=""/>
  </r>
  <r>
    <x v="2"/>
    <x v="429"/>
    <s v="PLTRKPL00014"/>
    <n v="8.82"/>
    <n v="51479"/>
    <n v="456210"/>
    <n v="36592000"/>
    <s v=""/>
    <s v=""/>
    <s v=""/>
    <s v=""/>
  </r>
  <r>
    <x v="2"/>
    <x v="430"/>
    <s v="PLTRNSP00013"/>
    <n v="4.93"/>
    <n v="698"/>
    <n v="3440"/>
    <n v="2580000"/>
    <s v=""/>
    <s v=""/>
    <s v=""/>
    <s v=""/>
  </r>
  <r>
    <x v="2"/>
    <x v="431"/>
    <s v="PLTRVPL00011"/>
    <n v="3.96"/>
    <n v="0"/>
    <n v="0"/>
    <n v="0"/>
    <s v=""/>
    <s v=""/>
    <s v=""/>
    <s v=""/>
  </r>
  <r>
    <x v="2"/>
    <x v="432"/>
    <s v="PLASMOT00030"/>
    <n v="1.95"/>
    <n v="0"/>
    <n v="0"/>
    <n v="3297000"/>
    <s v=""/>
    <s v=""/>
    <s v=""/>
    <s v=""/>
  </r>
  <r>
    <x v="2"/>
    <x v="433"/>
    <s v="PLTVN0000017"/>
    <n v="17.600000000000001"/>
    <n v="295284"/>
    <n v="5210530"/>
    <n v="163100000"/>
    <s v=""/>
    <s v=""/>
    <s v=""/>
    <s v=""/>
  </r>
  <r>
    <x v="2"/>
    <x v="434"/>
    <s v="PLBAUMA00017"/>
    <n v="56"/>
    <n v="29"/>
    <n v="1620"/>
    <n v="1288000"/>
    <s v=""/>
    <s v=""/>
    <s v=""/>
    <s v=""/>
  </r>
  <r>
    <x v="2"/>
    <x v="435"/>
    <s v="PLUNBEP00015"/>
    <n v="8.6"/>
    <n v="3014"/>
    <n v="26040"/>
    <n v="14002000"/>
    <s v=""/>
    <s v=""/>
    <s v=""/>
    <s v=""/>
  </r>
  <r>
    <x v="2"/>
    <x v="436"/>
    <s v="IT0004781412"/>
    <n v="24.69"/>
    <n v="2056"/>
    <n v="50750"/>
    <n v="28378000"/>
    <s v=""/>
    <s v=""/>
    <s v=""/>
    <s v=""/>
  </r>
  <r>
    <x v="2"/>
    <x v="437"/>
    <s v="PLUNMST00014"/>
    <n v="2.4"/>
    <n v="847"/>
    <n v="2030"/>
    <n v="0"/>
    <s v=""/>
    <s v=""/>
    <s v=""/>
    <s v=""/>
  </r>
  <r>
    <x v="2"/>
    <x v="438"/>
    <s v="PLPMWRM00012"/>
    <n v="2.09"/>
    <n v="53823"/>
    <n v="111770"/>
    <n v="20551000"/>
    <s v=""/>
    <s v=""/>
    <s v=""/>
    <s v=""/>
  </r>
  <r>
    <x v="2"/>
    <x v="439"/>
    <s v="PLVTGDL00010"/>
    <n v="2.6"/>
    <n v="4544"/>
    <n v="11390"/>
    <n v="16914000"/>
    <s v=""/>
    <s v=""/>
    <s v=""/>
    <s v=""/>
  </r>
  <r>
    <x v="2"/>
    <x v="440"/>
    <s v="PLVARNT00019"/>
    <n v="1.63"/>
    <n v="20"/>
    <n v="30"/>
    <n v="0"/>
    <s v=""/>
    <s v=""/>
    <s v=""/>
    <s v=""/>
  </r>
  <r>
    <x v="2"/>
    <x v="441"/>
    <s v="PLVIGOS00015"/>
    <n v="193"/>
    <n v="158"/>
    <n v="30180"/>
    <n v="370000"/>
    <s v=""/>
    <s v=""/>
    <s v=""/>
    <s v=""/>
  </r>
  <r>
    <x v="2"/>
    <x v="442"/>
    <s v="PLVNDEX00013"/>
    <n v="4.3499999999999996"/>
    <n v="5"/>
    <n v="20"/>
    <n v="4890000"/>
    <s v=""/>
    <s v=""/>
    <s v=""/>
    <s v=""/>
  </r>
  <r>
    <x v="2"/>
    <x v="443"/>
    <s v="PLVTLGD00010"/>
    <n v="9.59"/>
    <n v="5453"/>
    <n v="50710"/>
    <n v="4210000"/>
    <s v=""/>
    <s v=""/>
    <s v=""/>
    <s v=""/>
  </r>
  <r>
    <x v="2"/>
    <x v="444"/>
    <s v="PLVSTLA00011"/>
    <n v="2.0299999999999998"/>
    <n v="279385"/>
    <n v="569310"/>
    <n v="158887000"/>
    <s v=""/>
    <s v=""/>
    <s v=""/>
    <s v=""/>
  </r>
  <r>
    <x v="2"/>
    <x v="445"/>
    <s v="PLVOTUM00016"/>
    <n v="9.7799999999999994"/>
    <n v="3510"/>
    <n v="34090"/>
    <n v="3957000"/>
    <s v=""/>
    <s v=""/>
    <s v=""/>
    <s v=""/>
  </r>
  <r>
    <x v="2"/>
    <x v="446"/>
    <s v="PLVOXEL00014"/>
    <n v="9.35"/>
    <n v="4246"/>
    <n v="39350"/>
    <n v="5328000"/>
    <s v=""/>
    <s v=""/>
    <s v=""/>
    <s v=""/>
  </r>
  <r>
    <x v="2"/>
    <x v="447"/>
    <s v="PLWADEX00018"/>
    <n v="4.05"/>
    <n v="4683"/>
    <n v="19020"/>
    <n v="0"/>
    <s v=""/>
    <s v=""/>
    <s v=""/>
    <s v=""/>
  </r>
  <r>
    <x v="2"/>
    <x v="448"/>
    <s v="PLWNDLX00024"/>
    <n v="3.15"/>
    <n v="4430"/>
    <n v="13950"/>
    <n v="2113000"/>
    <s v=""/>
    <s v=""/>
    <s v=""/>
    <s v=""/>
  </r>
  <r>
    <x v="2"/>
    <x v="449"/>
    <s v="AT0000827209"/>
    <n v="3.45"/>
    <n v="38182"/>
    <n v="131230"/>
    <n v="13763000"/>
    <s v=""/>
    <s v=""/>
    <s v=""/>
    <s v=""/>
  </r>
  <r>
    <x v="2"/>
    <x v="450"/>
    <s v="PLHOGA000041"/>
    <n v="1.6"/>
    <n v="96646"/>
    <n v="157270"/>
    <n v="17392000"/>
    <s v=""/>
    <s v=""/>
    <s v=""/>
    <s v=""/>
  </r>
  <r>
    <x v="2"/>
    <x v="451"/>
    <s v="PLWAWEL00013"/>
    <n v="982.05"/>
    <n v="97"/>
    <n v="93970"/>
    <n v="717000"/>
    <s v=""/>
    <s v=""/>
    <s v=""/>
    <s v=""/>
  </r>
  <r>
    <x v="2"/>
    <x v="452"/>
    <s v="PLWDMCP00013"/>
    <n v="7.26"/>
    <n v="2927"/>
    <n v="20870"/>
    <n v="0"/>
    <s v=""/>
    <s v=""/>
    <s v=""/>
    <s v=""/>
  </r>
  <r>
    <x v="2"/>
    <x v="453"/>
    <s v="LU0627170920"/>
    <n v="0.14000000000000001"/>
    <n v="12000"/>
    <n v="1680"/>
    <n v="0"/>
    <s v=""/>
    <s v=""/>
    <s v=""/>
    <s v=""/>
  </r>
  <r>
    <x v="2"/>
    <x v="454"/>
    <s v="PLWELTN00012"/>
    <n v="4.4400000000000004"/>
    <n v="99554"/>
    <n v="445780"/>
    <n v="17549000"/>
    <s v=""/>
    <s v=""/>
    <s v=""/>
    <s v=""/>
  </r>
  <r>
    <x v="2"/>
    <x v="455"/>
    <s v="PLELPO000016"/>
    <n v="2.4"/>
    <n v="21"/>
    <n v="50"/>
    <n v="0"/>
    <s v=""/>
    <s v=""/>
    <s v=""/>
    <s v=""/>
  </r>
  <r>
    <x v="2"/>
    <x v="456"/>
    <s v="PLWILBO00019"/>
    <n v="0.86"/>
    <n v="13050"/>
    <n v="10790"/>
    <n v="0"/>
    <s v=""/>
    <s v=""/>
    <s v=""/>
    <s v=""/>
  </r>
  <r>
    <x v="2"/>
    <x v="457"/>
    <s v="PLARIEL00046"/>
    <n v="7.48"/>
    <n v="1"/>
    <n v="10"/>
    <n v="7452000"/>
    <s v=""/>
    <s v=""/>
    <s v=""/>
    <s v=""/>
  </r>
  <r>
    <x v="2"/>
    <x v="458"/>
    <s v="PLWSTIL00012"/>
    <n v="38.9"/>
    <n v="0"/>
    <n v="0"/>
    <n v="0"/>
    <s v=""/>
    <s v=""/>
    <s v=""/>
    <s v=""/>
  </r>
  <r>
    <x v="2"/>
    <x v="459"/>
    <s v="PLWOJAS00014"/>
    <n v="8.69"/>
    <n v="58203"/>
    <n v="501040"/>
    <n v="2046000"/>
    <s v=""/>
    <s v=""/>
    <s v=""/>
    <s v=""/>
  </r>
  <r>
    <x v="2"/>
    <x v="460"/>
    <s v="PLWRKSR00019"/>
    <n v="18.11"/>
    <n v="21368"/>
    <n v="388600"/>
    <n v="24711000"/>
    <s v=""/>
    <s v=""/>
    <s v=""/>
    <s v=""/>
  </r>
  <r>
    <x v="2"/>
    <x v="461"/>
    <s v="PLYAWAL00058"/>
    <n v="8.4"/>
    <n v="0"/>
    <n v="0"/>
    <n v="1535000"/>
    <s v=""/>
    <s v=""/>
    <s v=""/>
    <s v=""/>
  </r>
  <r>
    <x v="2"/>
    <x v="462"/>
    <s v="PLZAMET00010"/>
    <n v="2.85"/>
    <n v="65869"/>
    <n v="181270"/>
    <n v="48149000"/>
    <s v=""/>
    <s v=""/>
    <s v=""/>
    <s v=""/>
  </r>
  <r>
    <x v="2"/>
    <x v="463"/>
    <s v="PLZSTAL00012"/>
    <n v="1.04"/>
    <n v="108647"/>
    <n v="106390"/>
    <n v="23434000"/>
    <s v=""/>
    <s v=""/>
    <s v=""/>
    <s v=""/>
  </r>
  <r>
    <x v="2"/>
    <x v="464"/>
    <s v="PLZEPAK00012"/>
    <n v="24.62"/>
    <n v="15094"/>
    <n v="371620"/>
    <n v="24622000"/>
    <s v=""/>
    <s v=""/>
    <s v=""/>
    <s v=""/>
  </r>
  <r>
    <x v="2"/>
    <x v="465"/>
    <s v="PLZTKMA00017"/>
    <n v="64.790000000000006"/>
    <n v="876"/>
    <n v="56140"/>
    <n v="3288000"/>
    <s v=""/>
    <s v=""/>
    <s v=""/>
    <s v=""/>
  </r>
  <r>
    <x v="2"/>
    <x v="466"/>
    <s v="PLZPUE000012"/>
    <n v="284.89999999999998"/>
    <n v="1"/>
    <n v="280"/>
    <n v="699000"/>
    <s v=""/>
    <s v=""/>
    <s v=""/>
    <s v=""/>
  </r>
  <r>
    <x v="2"/>
    <x v="467"/>
    <s v="PLZBMZC00019"/>
    <n v="1.55"/>
    <n v="4185"/>
    <n v="6260"/>
    <n v="6145000"/>
    <s v=""/>
    <s v=""/>
    <s v=""/>
    <s v=""/>
  </r>
  <r>
    <x v="2"/>
    <x v="468"/>
    <s v="PLZUE0000015"/>
    <n v="6.36"/>
    <n v="207"/>
    <n v="1320"/>
    <n v="8629000"/>
    <s v=""/>
    <s v=""/>
    <s v=""/>
    <s v=""/>
  </r>
  <r>
    <x v="2"/>
    <x v="469"/>
    <s v="PLZYWIC00016"/>
    <n v="386"/>
    <n v="7"/>
    <n v="2700"/>
    <n v="0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69B852-2D0B-4896-A873-8B76D4911F35}" name="Tabela przestawna2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E475" firstHeaderRow="1" firstDataRow="2" firstDataCol="1"/>
  <pivotFields count="11">
    <pivotField axis="axisCol" numFmtId="14" showAll="0">
      <items count="4">
        <item x="0"/>
        <item x="1"/>
        <item x="2"/>
        <item t="default"/>
      </items>
    </pivotField>
    <pivotField axis="axisRow" showAll="0">
      <items count="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a z kurs_zamknieci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0E8233B-D336-417A-85F7-5ED64B0FEF3C}" autoFormatId="16" applyNumberFormats="0" applyBorderFormats="0" applyFontFormats="0" applyPatternFormats="0" applyAlignmentFormats="0" applyWidthHeightFormats="0">
  <queryTableRefresh nextId="12">
    <queryTableFields count="11">
      <queryTableField id="1" name="data" tableColumnId="1"/>
      <queryTableField id="2" name="nazwa" tableColumnId="2"/>
      <queryTableField id="3" name="ISIN" tableColumnId="3"/>
      <queryTableField id="4" name="kurs_zamkniecia" tableColumnId="4"/>
      <queryTableField id="5" name="wolumen" tableColumnId="5"/>
      <queryTableField id="6" name="obrot" tableColumnId="6"/>
      <queryTableField id="7" name="pakiet_wig" tableColumnId="7"/>
      <queryTableField id="8" name="Column1" tableColumnId="8"/>
      <queryTableField id="9" name="_1" tableColumnId="9"/>
      <queryTableField id="10" name="_2" tableColumnId="10"/>
      <queryTableField id="11" name="_3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F401E8-BEE8-46FE-ACB3-F0ACB8311C3D}" autoFormatId="16" applyNumberFormats="0" applyBorderFormats="0" applyFontFormats="0" applyPatternFormats="0" applyAlignmentFormats="0" applyWidthHeightFormats="0">
  <queryTableRefresh nextId="12">
    <queryTableFields count="11">
      <queryTableField id="1" name="data" tableColumnId="1"/>
      <queryTableField id="2" name="nazwa" tableColumnId="2"/>
      <queryTableField id="3" name="ISIN" tableColumnId="3"/>
      <queryTableField id="4" name="kurs_zamkniecia" tableColumnId="4"/>
      <queryTableField id="5" name="wolumen" tableColumnId="5"/>
      <queryTableField id="6" name="obrot" tableColumnId="6"/>
      <queryTableField id="7" name="pakiet_wig" tableColumnId="7"/>
      <queryTableField id="8" name="Column1" tableColumnId="8"/>
      <queryTableField id="9" name="_1" tableColumnId="9"/>
      <queryTableField id="10" name="_2" tableColumnId="10"/>
      <queryTableField id="11" name="_3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1BDB88B-2858-495B-BC29-F2980A9298DF}" autoFormatId="16" applyNumberFormats="0" applyBorderFormats="0" applyFontFormats="0" applyPatternFormats="0" applyAlignmentFormats="0" applyWidthHeightFormats="0">
  <queryTableRefresh nextId="12">
    <queryTableFields count="11">
      <queryTableField id="1" name="data" tableColumnId="1"/>
      <queryTableField id="2" name="nazwa" tableColumnId="2"/>
      <queryTableField id="3" name="ISIN" tableColumnId="3"/>
      <queryTableField id="4" name="kurs_zamkniecia" tableColumnId="4"/>
      <queryTableField id="5" name="wolumen" tableColumnId="5"/>
      <queryTableField id="6" name="obrot" tableColumnId="6"/>
      <queryTableField id="7" name="pakiet_wig" tableColumnId="7"/>
      <queryTableField id="8" name="Column1" tableColumnId="8"/>
      <queryTableField id="9" name="_1" tableColumnId="9"/>
      <queryTableField id="10" name="_2" tableColumnId="10"/>
      <queryTableField id="11" name="_3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B9195C-D519-4443-B484-147AE2048BAD}" name="gpw" displayName="gpw" ref="A1:K1411" tableType="queryTable" totalsRowShown="0">
  <autoFilter ref="A1:K1411" xr:uid="{A9B9195C-D519-4443-B484-147AE2048BAD}"/>
  <tableColumns count="11">
    <tableColumn id="1" xr3:uid="{F0C185E8-9242-4F77-AFB0-F06C85050676}" uniqueName="1" name="data" queryTableFieldId="1" dataDxfId="20"/>
    <tableColumn id="2" xr3:uid="{64D347D4-112D-4BF2-8222-FF0FD1B3CC0A}" uniqueName="2" name="nazwa" queryTableFieldId="2" dataDxfId="19"/>
    <tableColumn id="3" xr3:uid="{0ABF6DBB-1AD2-4E12-836A-C993BE430D4B}" uniqueName="3" name="ISIN" queryTableFieldId="3" dataDxfId="18"/>
    <tableColumn id="4" xr3:uid="{050D08F2-181A-4464-99A9-2E3DEA8BA83E}" uniqueName="4" name="kurs_zamkniecia" queryTableFieldId="4"/>
    <tableColumn id="5" xr3:uid="{FEA26101-1694-4F80-B310-8E06950A3813}" uniqueName="5" name="wolumen" queryTableFieldId="5"/>
    <tableColumn id="6" xr3:uid="{76E473C1-CF3F-4771-82C5-592803805A9A}" uniqueName="6" name="obrot" queryTableFieldId="6"/>
    <tableColumn id="7" xr3:uid="{46EBA82C-C1CF-4842-A125-E1A2B81970A4}" uniqueName="7" name="pakiet_wig" queryTableFieldId="7"/>
    <tableColumn id="8" xr3:uid="{3595B91D-D2D2-4BCD-8A74-A774B0EE6742}" uniqueName="8" name="Column1" queryTableFieldId="8" dataDxfId="17"/>
    <tableColumn id="9" xr3:uid="{9E8FE402-6F5B-491F-A0A1-3C8289CA181B}" uniqueName="9" name="_1" queryTableFieldId="9" dataDxfId="16"/>
    <tableColumn id="10" xr3:uid="{6F20B6D7-20FA-476B-8BAA-EB022C5DA641}" uniqueName="10" name="_2" queryTableFieldId="10" dataDxfId="15"/>
    <tableColumn id="11" xr3:uid="{3217D96A-A656-4527-B0EB-26A39F6C44BE}" uniqueName="11" name="_3" queryTableFieldId="11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157D6C-E904-4656-81FD-F855BF91BCD0}" name="gpw_3" displayName="gpw_3" ref="A1:K1411" tableType="queryTable" totalsRowShown="0">
  <autoFilter ref="A1:K1411" xr:uid="{9F157D6C-E904-4656-81FD-F855BF91BCD0}">
    <filterColumn colId="0">
      <filters>
        <filter val="21.01.2015"/>
      </filters>
    </filterColumn>
  </autoFilter>
  <sortState xmlns:xlrd2="http://schemas.microsoft.com/office/spreadsheetml/2017/richdata2" ref="A2:K1411">
    <sortCondition descending="1" ref="H1:H1411"/>
  </sortState>
  <tableColumns count="11">
    <tableColumn id="1" xr3:uid="{C7933733-E1B6-4801-8966-21735A215097}" uniqueName="1" name="data" queryTableFieldId="1" dataDxfId="13"/>
    <tableColumn id="2" xr3:uid="{80421033-BDC5-4E77-A241-0DD65DDA1F94}" uniqueName="2" name="nazwa" queryTableFieldId="2" dataDxfId="12"/>
    <tableColumn id="3" xr3:uid="{61EEC60E-FB9A-46E9-AFF1-8A6B2C9407C5}" uniqueName="3" name="ISIN" queryTableFieldId="3" dataDxfId="11"/>
    <tableColumn id="4" xr3:uid="{EDBE749B-3FC2-49C7-BD87-75F493A1F990}" uniqueName="4" name="kurs_zamkniecia" queryTableFieldId="4"/>
    <tableColumn id="5" xr3:uid="{076A75B6-E6F7-4B49-A315-419BF9CFCB85}" uniqueName="5" name="wolumen" queryTableFieldId="5"/>
    <tableColumn id="6" xr3:uid="{6414F07F-4FF6-45F0-96F0-2E5F8DC6FB76}" uniqueName="6" name="obrot" queryTableFieldId="6"/>
    <tableColumn id="7" xr3:uid="{AA6BFE32-4720-463C-A399-808A8629FC69}" uniqueName="7" name="pakiet_wig" queryTableFieldId="7"/>
    <tableColumn id="8" xr3:uid="{E55D6A84-21A0-4DF3-BBE9-B1B4378DD09F}" uniqueName="8" name="Średni kurs" queryTableFieldId="8" dataDxfId="10"/>
    <tableColumn id="9" xr3:uid="{53873DD0-9F83-4FFD-8386-5BC207DF824A}" uniqueName="9" name="_1" queryTableFieldId="9" dataDxfId="9"/>
    <tableColumn id="10" xr3:uid="{7EAD5778-8CED-4ED7-886E-A95DFD4A6556}" uniqueName="10" name="_2" queryTableFieldId="10" dataDxfId="8"/>
    <tableColumn id="11" xr3:uid="{30EAFFF0-4808-4CD5-A036-45F913566EB2}" uniqueName="11" name="_3" queryTableFieldId="11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869709-9D0E-4572-88EC-13A11EE46760}" name="gpw_4" displayName="gpw_4" ref="A1:K1411" tableType="queryTable" totalsRowShown="0">
  <autoFilter ref="A1:K1411" xr:uid="{9D869709-9D0E-4572-88EC-13A11EE46760}"/>
  <tableColumns count="11">
    <tableColumn id="1" xr3:uid="{76BAEAFA-04D6-42B9-A98C-B29ACC983AC5}" uniqueName="1" name="data" queryTableFieldId="1" dataDxfId="6"/>
    <tableColumn id="2" xr3:uid="{8A3879C2-909C-4DA2-9601-6332CA22712E}" uniqueName="2" name="nazwa" queryTableFieldId="2" dataDxfId="5"/>
    <tableColumn id="3" xr3:uid="{51DCD118-EE3A-473D-B5BF-5C61D69F49D7}" uniqueName="3" name="ISIN" queryTableFieldId="3" dataDxfId="4"/>
    <tableColumn id="4" xr3:uid="{7224B306-76B3-4974-B558-D88D9E1E6785}" uniqueName="4" name="kurs_zamkniecia" queryTableFieldId="4"/>
    <tableColumn id="5" xr3:uid="{88992B3F-872A-4A63-AC11-1AA45DE173A3}" uniqueName="5" name="wolumen" queryTableFieldId="5"/>
    <tableColumn id="6" xr3:uid="{6DEE835F-2D16-4EA9-9FC2-76171D8A126B}" uniqueName="6" name="obrot" queryTableFieldId="6"/>
    <tableColumn id="7" xr3:uid="{B1B2FC71-1C76-4E16-9974-4437ED48202F}" uniqueName="7" name="pakiet_wig" queryTableFieldId="7"/>
    <tableColumn id="8" xr3:uid="{86E9D7D1-AF82-40FB-828F-AE0169E8C0D9}" uniqueName="8" name="rodzaj" queryTableFieldId="8" dataDxfId="3"/>
    <tableColumn id="9" xr3:uid="{9A905954-EA62-4AD5-92ED-15930A12A68F}" uniqueName="9" name="_1" queryTableFieldId="9" dataDxfId="2"/>
    <tableColumn id="10" xr3:uid="{1231B557-0539-4D06-A802-3370A07C1AD3}" uniqueName="10" name="_2" queryTableFieldId="10" dataDxfId="1"/>
    <tableColumn id="11" xr3:uid="{C2549549-1CEA-4D9D-ADC8-F5C170642E42}" uniqueName="11" name="_3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BC27-46EF-484F-9FB0-4C173108B3E1}">
  <dimension ref="A1:K1411"/>
  <sheetViews>
    <sheetView topLeftCell="A1378" zoomScale="85" zoomScaleNormal="85" workbookViewId="0">
      <selection activeCell="J1" sqref="A1:K1411"/>
    </sheetView>
  </sheetViews>
  <sheetFormatPr defaultRowHeight="14.4" x14ac:dyDescent="0.3"/>
  <cols>
    <col min="1" max="1" width="10.109375" bestFit="1" customWidth="1"/>
    <col min="2" max="2" width="12.33203125" bestFit="1" customWidth="1"/>
    <col min="3" max="3" width="15" bestFit="1" customWidth="1"/>
    <col min="4" max="4" width="17.33203125" bestFit="1" customWidth="1"/>
    <col min="5" max="5" width="10.77734375" bestFit="1" customWidth="1"/>
    <col min="6" max="6" width="10" bestFit="1" customWidth="1"/>
    <col min="7" max="7" width="12.109375" bestFit="1" customWidth="1"/>
    <col min="8" max="8" width="10.6640625" bestFit="1" customWidth="1"/>
    <col min="9" max="11" width="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>
        <v>42025</v>
      </c>
      <c r="B2" s="2" t="s">
        <v>11</v>
      </c>
      <c r="C2" s="2" t="s">
        <v>12</v>
      </c>
      <c r="D2">
        <v>2.09</v>
      </c>
      <c r="E2">
        <v>9</v>
      </c>
      <c r="F2">
        <v>18</v>
      </c>
      <c r="G2">
        <v>6496000</v>
      </c>
      <c r="H2" s="2" t="s">
        <v>13</v>
      </c>
      <c r="I2" s="2" t="s">
        <v>13</v>
      </c>
      <c r="J2" s="2" t="s">
        <v>13</v>
      </c>
      <c r="K2" s="2" t="s">
        <v>13</v>
      </c>
    </row>
    <row r="3" spans="1:11" x14ac:dyDescent="0.3">
      <c r="A3" s="1">
        <v>42025</v>
      </c>
      <c r="B3" s="2" t="s">
        <v>14</v>
      </c>
      <c r="C3" s="2" t="s">
        <v>15</v>
      </c>
      <c r="D3">
        <v>0.79</v>
      </c>
      <c r="E3">
        <v>25</v>
      </c>
      <c r="F3">
        <v>21</v>
      </c>
      <c r="G3">
        <v>22309000</v>
      </c>
      <c r="H3" s="2" t="s">
        <v>13</v>
      </c>
      <c r="I3" s="2" t="s">
        <v>13</v>
      </c>
      <c r="J3" s="2" t="s">
        <v>13</v>
      </c>
      <c r="K3" s="2" t="s">
        <v>13</v>
      </c>
    </row>
    <row r="4" spans="1:11" x14ac:dyDescent="0.3">
      <c r="A4" s="1">
        <v>42025</v>
      </c>
      <c r="B4" s="2" t="s">
        <v>16</v>
      </c>
      <c r="C4" s="2" t="s">
        <v>17</v>
      </c>
      <c r="D4">
        <v>5.8</v>
      </c>
      <c r="E4">
        <v>1090</v>
      </c>
      <c r="F4">
        <v>6270</v>
      </c>
      <c r="G4">
        <v>1852000</v>
      </c>
      <c r="H4" s="2" t="s">
        <v>13</v>
      </c>
      <c r="I4" s="2" t="s">
        <v>13</v>
      </c>
      <c r="J4" s="2" t="s">
        <v>13</v>
      </c>
      <c r="K4" s="2" t="s">
        <v>13</v>
      </c>
    </row>
    <row r="5" spans="1:11" x14ac:dyDescent="0.3">
      <c r="A5" s="1">
        <v>42025</v>
      </c>
      <c r="B5" s="2" t="s">
        <v>18</v>
      </c>
      <c r="C5" s="2" t="s">
        <v>19</v>
      </c>
      <c r="D5">
        <v>3.37</v>
      </c>
      <c r="E5">
        <v>10129</v>
      </c>
      <c r="F5">
        <v>34090</v>
      </c>
      <c r="G5">
        <v>48206000</v>
      </c>
      <c r="H5" s="2" t="s">
        <v>13</v>
      </c>
      <c r="I5" s="2" t="s">
        <v>13</v>
      </c>
      <c r="J5" s="2" t="s">
        <v>13</v>
      </c>
      <c r="K5" s="2" t="s">
        <v>13</v>
      </c>
    </row>
    <row r="6" spans="1:11" x14ac:dyDescent="0.3">
      <c r="A6" s="1">
        <v>42025</v>
      </c>
      <c r="B6" s="2" t="s">
        <v>20</v>
      </c>
      <c r="C6" s="2" t="s">
        <v>21</v>
      </c>
      <c r="D6">
        <v>0.3</v>
      </c>
      <c r="E6">
        <v>0</v>
      </c>
      <c r="F6">
        <v>0</v>
      </c>
      <c r="G6">
        <v>0</v>
      </c>
      <c r="H6" s="2" t="s">
        <v>13</v>
      </c>
      <c r="I6" s="2" t="s">
        <v>13</v>
      </c>
      <c r="J6" s="2" t="s">
        <v>13</v>
      </c>
      <c r="K6" s="2" t="s">
        <v>13</v>
      </c>
    </row>
    <row r="7" spans="1:11" x14ac:dyDescent="0.3">
      <c r="A7" s="1">
        <v>42025</v>
      </c>
      <c r="B7" s="2" t="s">
        <v>22</v>
      </c>
      <c r="C7" s="2" t="s">
        <v>23</v>
      </c>
      <c r="D7">
        <v>32.5</v>
      </c>
      <c r="E7">
        <v>894</v>
      </c>
      <c r="F7">
        <v>29050</v>
      </c>
      <c r="G7">
        <v>13122000</v>
      </c>
      <c r="H7" s="2" t="s">
        <v>13</v>
      </c>
      <c r="I7" s="2" t="s">
        <v>13</v>
      </c>
      <c r="J7" s="2" t="s">
        <v>13</v>
      </c>
      <c r="K7" s="2" t="s">
        <v>13</v>
      </c>
    </row>
    <row r="8" spans="1:11" x14ac:dyDescent="0.3">
      <c r="A8" s="1">
        <v>42025</v>
      </c>
      <c r="B8" s="2" t="s">
        <v>24</v>
      </c>
      <c r="C8" s="2" t="s">
        <v>25</v>
      </c>
      <c r="D8">
        <v>27.5</v>
      </c>
      <c r="E8">
        <v>718</v>
      </c>
      <c r="F8">
        <v>19710</v>
      </c>
      <c r="G8">
        <v>8143000</v>
      </c>
      <c r="H8" s="2" t="s">
        <v>13</v>
      </c>
      <c r="I8" s="2" t="s">
        <v>13</v>
      </c>
      <c r="J8" s="2" t="s">
        <v>13</v>
      </c>
      <c r="K8" s="2" t="s">
        <v>13</v>
      </c>
    </row>
    <row r="9" spans="1:11" x14ac:dyDescent="0.3">
      <c r="A9" s="1">
        <v>42025</v>
      </c>
      <c r="B9" s="2" t="s">
        <v>26</v>
      </c>
      <c r="C9" s="2" t="s">
        <v>27</v>
      </c>
      <c r="D9">
        <v>8.24</v>
      </c>
      <c r="E9">
        <v>648</v>
      </c>
      <c r="F9">
        <v>5340</v>
      </c>
      <c r="G9">
        <v>17461000</v>
      </c>
      <c r="H9" s="2" t="s">
        <v>13</v>
      </c>
      <c r="I9" s="2" t="s">
        <v>13</v>
      </c>
      <c r="J9" s="2" t="s">
        <v>13</v>
      </c>
      <c r="K9" s="2" t="s">
        <v>13</v>
      </c>
    </row>
    <row r="10" spans="1:11" x14ac:dyDescent="0.3">
      <c r="A10" s="1">
        <v>42025</v>
      </c>
      <c r="B10" s="2" t="s">
        <v>28</v>
      </c>
      <c r="C10" s="2" t="s">
        <v>29</v>
      </c>
      <c r="D10">
        <v>44.89</v>
      </c>
      <c r="E10">
        <v>4548</v>
      </c>
      <c r="F10">
        <v>204890</v>
      </c>
      <c r="G10">
        <v>8852000</v>
      </c>
      <c r="H10" s="2" t="s">
        <v>13</v>
      </c>
      <c r="I10" s="2" t="s">
        <v>13</v>
      </c>
      <c r="J10" s="2" t="s">
        <v>13</v>
      </c>
      <c r="K10" s="2" t="s">
        <v>13</v>
      </c>
    </row>
    <row r="11" spans="1:11" x14ac:dyDescent="0.3">
      <c r="A11" s="1">
        <v>42025</v>
      </c>
      <c r="B11" s="2" t="s">
        <v>30</v>
      </c>
      <c r="C11" s="2" t="s">
        <v>31</v>
      </c>
      <c r="D11">
        <v>0.01</v>
      </c>
      <c r="E11">
        <v>0</v>
      </c>
      <c r="F11">
        <v>0</v>
      </c>
      <c r="G11">
        <v>0</v>
      </c>
      <c r="H11" s="2" t="s">
        <v>13</v>
      </c>
      <c r="I11" s="2" t="s">
        <v>13</v>
      </c>
      <c r="J11" s="2" t="s">
        <v>13</v>
      </c>
      <c r="K11" s="2" t="s">
        <v>13</v>
      </c>
    </row>
    <row r="12" spans="1:11" x14ac:dyDescent="0.3">
      <c r="A12" s="1">
        <v>42025</v>
      </c>
      <c r="B12" s="2" t="s">
        <v>32</v>
      </c>
      <c r="C12" s="2" t="s">
        <v>33</v>
      </c>
      <c r="D12">
        <v>7.95</v>
      </c>
      <c r="E12">
        <v>25</v>
      </c>
      <c r="F12">
        <v>200</v>
      </c>
      <c r="G12">
        <v>43035000</v>
      </c>
      <c r="H12" s="2" t="s">
        <v>13</v>
      </c>
      <c r="I12" s="2" t="s">
        <v>13</v>
      </c>
      <c r="J12" s="2" t="s">
        <v>13</v>
      </c>
      <c r="K12" s="2" t="s">
        <v>13</v>
      </c>
    </row>
    <row r="13" spans="1:11" x14ac:dyDescent="0.3">
      <c r="A13" s="1">
        <v>42025</v>
      </c>
      <c r="B13" s="2" t="s">
        <v>34</v>
      </c>
      <c r="C13" s="2" t="s">
        <v>35</v>
      </c>
      <c r="D13">
        <v>1.37</v>
      </c>
      <c r="E13">
        <v>10228</v>
      </c>
      <c r="F13">
        <v>13810</v>
      </c>
      <c r="G13">
        <v>0</v>
      </c>
      <c r="H13" s="2" t="s">
        <v>13</v>
      </c>
      <c r="I13" s="2" t="s">
        <v>13</v>
      </c>
      <c r="J13" s="2" t="s">
        <v>13</v>
      </c>
      <c r="K13" s="2" t="s">
        <v>13</v>
      </c>
    </row>
    <row r="14" spans="1:11" x14ac:dyDescent="0.3">
      <c r="A14" s="1">
        <v>42025</v>
      </c>
      <c r="B14" s="2" t="s">
        <v>36</v>
      </c>
      <c r="C14" s="2" t="s">
        <v>37</v>
      </c>
      <c r="D14">
        <v>1</v>
      </c>
      <c r="E14">
        <v>0</v>
      </c>
      <c r="F14">
        <v>0</v>
      </c>
      <c r="G14">
        <v>0</v>
      </c>
      <c r="H14" s="2" t="s">
        <v>13</v>
      </c>
      <c r="I14" s="2" t="s">
        <v>13</v>
      </c>
      <c r="J14" s="2" t="s">
        <v>13</v>
      </c>
      <c r="K14" s="2" t="s">
        <v>13</v>
      </c>
    </row>
    <row r="15" spans="1:11" x14ac:dyDescent="0.3">
      <c r="A15" s="1">
        <v>42025</v>
      </c>
      <c r="B15" s="2" t="s">
        <v>38</v>
      </c>
      <c r="C15" s="2" t="s">
        <v>39</v>
      </c>
      <c r="D15">
        <v>5.08</v>
      </c>
      <c r="E15">
        <v>1200234</v>
      </c>
      <c r="F15">
        <v>6091020</v>
      </c>
      <c r="G15">
        <v>29399000</v>
      </c>
      <c r="H15" s="2" t="s">
        <v>13</v>
      </c>
      <c r="I15" s="2" t="s">
        <v>13</v>
      </c>
      <c r="J15" s="2" t="s">
        <v>13</v>
      </c>
      <c r="K15" s="2" t="s">
        <v>13</v>
      </c>
    </row>
    <row r="16" spans="1:11" x14ac:dyDescent="0.3">
      <c r="A16" s="1">
        <v>42025</v>
      </c>
      <c r="B16" s="2" t="s">
        <v>40</v>
      </c>
      <c r="C16" s="2" t="s">
        <v>41</v>
      </c>
      <c r="D16">
        <v>79.790000000000006</v>
      </c>
      <c r="E16">
        <v>62843</v>
      </c>
      <c r="F16">
        <v>4999620</v>
      </c>
      <c r="G16">
        <v>43097000</v>
      </c>
      <c r="H16" s="2" t="s">
        <v>13</v>
      </c>
      <c r="I16" s="2" t="s">
        <v>13</v>
      </c>
      <c r="J16" s="2" t="s">
        <v>13</v>
      </c>
      <c r="K16" s="2" t="s">
        <v>13</v>
      </c>
    </row>
    <row r="17" spans="1:11" x14ac:dyDescent="0.3">
      <c r="A17" s="1">
        <v>42025</v>
      </c>
      <c r="B17" s="2" t="s">
        <v>42</v>
      </c>
      <c r="C17" s="2" t="s">
        <v>43</v>
      </c>
      <c r="D17">
        <v>14.14</v>
      </c>
      <c r="E17">
        <v>408</v>
      </c>
      <c r="F17">
        <v>5810</v>
      </c>
      <c r="G17">
        <v>3975000</v>
      </c>
      <c r="H17" s="2" t="s">
        <v>13</v>
      </c>
      <c r="I17" s="2" t="s">
        <v>13</v>
      </c>
      <c r="J17" s="2" t="s">
        <v>13</v>
      </c>
      <c r="K17" s="2" t="s">
        <v>13</v>
      </c>
    </row>
    <row r="18" spans="1:11" x14ac:dyDescent="0.3">
      <c r="A18" s="1">
        <v>42025</v>
      </c>
      <c r="B18" s="2" t="s">
        <v>44</v>
      </c>
      <c r="C18" s="2" t="s">
        <v>45</v>
      </c>
      <c r="D18">
        <v>2.1</v>
      </c>
      <c r="E18">
        <v>4664</v>
      </c>
      <c r="F18">
        <v>9710</v>
      </c>
      <c r="G18">
        <v>7353000</v>
      </c>
      <c r="H18" s="2" t="s">
        <v>13</v>
      </c>
      <c r="I18" s="2" t="s">
        <v>13</v>
      </c>
      <c r="J18" s="2" t="s">
        <v>13</v>
      </c>
      <c r="K18" s="2" t="s">
        <v>13</v>
      </c>
    </row>
    <row r="19" spans="1:11" x14ac:dyDescent="0.3">
      <c r="A19" s="1">
        <v>42025</v>
      </c>
      <c r="B19" s="2" t="s">
        <v>46</v>
      </c>
      <c r="C19" s="2" t="s">
        <v>47</v>
      </c>
      <c r="D19">
        <v>0.64</v>
      </c>
      <c r="E19">
        <v>0</v>
      </c>
      <c r="F19">
        <v>0</v>
      </c>
      <c r="G19">
        <v>0</v>
      </c>
      <c r="H19" s="2" t="s">
        <v>13</v>
      </c>
      <c r="I19" s="2" t="s">
        <v>13</v>
      </c>
      <c r="J19" s="2" t="s">
        <v>13</v>
      </c>
      <c r="K19" s="2" t="s">
        <v>13</v>
      </c>
    </row>
    <row r="20" spans="1:11" x14ac:dyDescent="0.3">
      <c r="A20" s="1">
        <v>42025</v>
      </c>
      <c r="B20" s="2" t="s">
        <v>48</v>
      </c>
      <c r="C20" s="2" t="s">
        <v>49</v>
      </c>
      <c r="D20">
        <v>9</v>
      </c>
      <c r="E20">
        <v>232624</v>
      </c>
      <c r="F20">
        <v>2099590</v>
      </c>
      <c r="G20">
        <v>24397000</v>
      </c>
      <c r="H20" s="2" t="s">
        <v>13</v>
      </c>
      <c r="I20" s="2" t="s">
        <v>13</v>
      </c>
      <c r="J20" s="2" t="s">
        <v>13</v>
      </c>
      <c r="K20" s="2" t="s">
        <v>13</v>
      </c>
    </row>
    <row r="21" spans="1:11" x14ac:dyDescent="0.3">
      <c r="A21" s="1">
        <v>42025</v>
      </c>
      <c r="B21" s="2" t="s">
        <v>50</v>
      </c>
      <c r="C21" s="2" t="s">
        <v>51</v>
      </c>
      <c r="D21">
        <v>44.4</v>
      </c>
      <c r="E21">
        <v>2992</v>
      </c>
      <c r="F21">
        <v>132870</v>
      </c>
      <c r="G21">
        <v>9046000</v>
      </c>
      <c r="H21" s="2" t="s">
        <v>13</v>
      </c>
      <c r="I21" s="2" t="s">
        <v>13</v>
      </c>
      <c r="J21" s="2" t="s">
        <v>13</v>
      </c>
      <c r="K21" s="2" t="s">
        <v>13</v>
      </c>
    </row>
    <row r="22" spans="1:11" x14ac:dyDescent="0.3">
      <c r="A22" s="1">
        <v>42025</v>
      </c>
      <c r="B22" s="2" t="s">
        <v>52</v>
      </c>
      <c r="C22" s="2" t="s">
        <v>53</v>
      </c>
      <c r="D22">
        <v>8.06</v>
      </c>
      <c r="E22">
        <v>860</v>
      </c>
      <c r="F22">
        <v>6980</v>
      </c>
      <c r="G22">
        <v>9800000</v>
      </c>
      <c r="H22" s="2" t="s">
        <v>13</v>
      </c>
      <c r="I22" s="2" t="s">
        <v>13</v>
      </c>
      <c r="J22" s="2" t="s">
        <v>13</v>
      </c>
      <c r="K22" s="2" t="s">
        <v>13</v>
      </c>
    </row>
    <row r="23" spans="1:11" x14ac:dyDescent="0.3">
      <c r="A23" s="1">
        <v>42025</v>
      </c>
      <c r="B23" s="2" t="s">
        <v>54</v>
      </c>
      <c r="C23" s="2" t="s">
        <v>55</v>
      </c>
      <c r="D23">
        <v>99</v>
      </c>
      <c r="E23">
        <v>13191</v>
      </c>
      <c r="F23">
        <v>1299690</v>
      </c>
      <c r="G23">
        <v>4659000</v>
      </c>
      <c r="H23" s="2" t="s">
        <v>13</v>
      </c>
      <c r="I23" s="2" t="s">
        <v>13</v>
      </c>
      <c r="J23" s="2" t="s">
        <v>13</v>
      </c>
      <c r="K23" s="2" t="s">
        <v>13</v>
      </c>
    </row>
    <row r="24" spans="1:11" x14ac:dyDescent="0.3">
      <c r="A24" s="1">
        <v>42025</v>
      </c>
      <c r="B24" s="2" t="s">
        <v>56</v>
      </c>
      <c r="C24" s="2" t="s">
        <v>57</v>
      </c>
      <c r="D24">
        <v>0.26</v>
      </c>
      <c r="E24">
        <v>0</v>
      </c>
      <c r="F24">
        <v>0</v>
      </c>
      <c r="G24">
        <v>0</v>
      </c>
      <c r="H24" s="2" t="s">
        <v>13</v>
      </c>
      <c r="I24" s="2" t="s">
        <v>13</v>
      </c>
      <c r="J24" s="2" t="s">
        <v>13</v>
      </c>
      <c r="K24" s="2" t="s">
        <v>13</v>
      </c>
    </row>
    <row r="25" spans="1:11" x14ac:dyDescent="0.3">
      <c r="A25" s="1">
        <v>42025</v>
      </c>
      <c r="B25" s="2" t="s">
        <v>58</v>
      </c>
      <c r="C25" s="2" t="s">
        <v>59</v>
      </c>
      <c r="D25">
        <v>104.5</v>
      </c>
      <c r="E25">
        <v>332</v>
      </c>
      <c r="F25">
        <v>34380</v>
      </c>
      <c r="G25">
        <v>14487000</v>
      </c>
      <c r="H25" s="2" t="s">
        <v>13</v>
      </c>
      <c r="I25" s="2" t="s">
        <v>13</v>
      </c>
      <c r="J25" s="2" t="s">
        <v>13</v>
      </c>
      <c r="K25" s="2" t="s">
        <v>13</v>
      </c>
    </row>
    <row r="26" spans="1:11" x14ac:dyDescent="0.3">
      <c r="A26" s="1">
        <v>42025</v>
      </c>
      <c r="B26" s="2" t="s">
        <v>60</v>
      </c>
      <c r="C26" s="2" t="s">
        <v>61</v>
      </c>
      <c r="D26">
        <v>35.479999999999997</v>
      </c>
      <c r="E26">
        <v>765</v>
      </c>
      <c r="F26">
        <v>26910</v>
      </c>
      <c r="G26">
        <v>25382000</v>
      </c>
      <c r="H26" s="2" t="s">
        <v>13</v>
      </c>
      <c r="I26" s="2" t="s">
        <v>13</v>
      </c>
      <c r="J26" s="2" t="s">
        <v>13</v>
      </c>
      <c r="K26" s="2" t="s">
        <v>13</v>
      </c>
    </row>
    <row r="27" spans="1:11" x14ac:dyDescent="0.3">
      <c r="A27" s="1">
        <v>42025</v>
      </c>
      <c r="B27" s="2" t="s">
        <v>62</v>
      </c>
      <c r="C27" s="2" t="s">
        <v>63</v>
      </c>
      <c r="D27">
        <v>12.3</v>
      </c>
      <c r="E27">
        <v>1</v>
      </c>
      <c r="F27">
        <v>10</v>
      </c>
      <c r="G27">
        <v>5540000</v>
      </c>
      <c r="H27" s="2" t="s">
        <v>13</v>
      </c>
      <c r="I27" s="2" t="s">
        <v>13</v>
      </c>
      <c r="J27" s="2" t="s">
        <v>13</v>
      </c>
      <c r="K27" s="2" t="s">
        <v>13</v>
      </c>
    </row>
    <row r="28" spans="1:11" x14ac:dyDescent="0.3">
      <c r="A28" s="1">
        <v>42025</v>
      </c>
      <c r="B28" s="2" t="s">
        <v>64</v>
      </c>
      <c r="C28" s="2" t="s">
        <v>65</v>
      </c>
      <c r="D28">
        <v>4.88</v>
      </c>
      <c r="E28">
        <v>194121</v>
      </c>
      <c r="F28">
        <v>934490</v>
      </c>
      <c r="G28">
        <v>22063000</v>
      </c>
      <c r="H28" s="2" t="s">
        <v>13</v>
      </c>
      <c r="I28" s="2" t="s">
        <v>13</v>
      </c>
      <c r="J28" s="2" t="s">
        <v>13</v>
      </c>
      <c r="K28" s="2" t="s">
        <v>13</v>
      </c>
    </row>
    <row r="29" spans="1:11" x14ac:dyDescent="0.3">
      <c r="A29" s="1">
        <v>42025</v>
      </c>
      <c r="B29" s="2" t="s">
        <v>66</v>
      </c>
      <c r="C29" s="2" t="s">
        <v>67</v>
      </c>
      <c r="D29">
        <v>1.47</v>
      </c>
      <c r="E29">
        <v>352</v>
      </c>
      <c r="F29">
        <v>490</v>
      </c>
      <c r="G29">
        <v>2520000</v>
      </c>
      <c r="H29" s="2" t="s">
        <v>13</v>
      </c>
      <c r="I29" s="2" t="s">
        <v>13</v>
      </c>
      <c r="J29" s="2" t="s">
        <v>13</v>
      </c>
      <c r="K29" s="2" t="s">
        <v>13</v>
      </c>
    </row>
    <row r="30" spans="1:11" x14ac:dyDescent="0.3">
      <c r="A30" s="1">
        <v>42025</v>
      </c>
      <c r="B30" s="2" t="s">
        <v>68</v>
      </c>
      <c r="C30" s="2" t="s">
        <v>69</v>
      </c>
      <c r="D30">
        <v>14.55</v>
      </c>
      <c r="E30">
        <v>5</v>
      </c>
      <c r="F30">
        <v>70</v>
      </c>
      <c r="G30">
        <v>3286000</v>
      </c>
      <c r="H30" s="2" t="s">
        <v>13</v>
      </c>
      <c r="I30" s="2" t="s">
        <v>13</v>
      </c>
      <c r="J30" s="2" t="s">
        <v>13</v>
      </c>
      <c r="K30" s="2" t="s">
        <v>13</v>
      </c>
    </row>
    <row r="31" spans="1:11" x14ac:dyDescent="0.3">
      <c r="A31" s="1">
        <v>42025</v>
      </c>
      <c r="B31" s="2" t="s">
        <v>70</v>
      </c>
      <c r="C31" s="2" t="s">
        <v>71</v>
      </c>
      <c r="D31">
        <v>1.94</v>
      </c>
      <c r="E31">
        <v>743472</v>
      </c>
      <c r="F31">
        <v>1375550</v>
      </c>
      <c r="G31">
        <v>32823000</v>
      </c>
      <c r="H31" s="2" t="s">
        <v>13</v>
      </c>
      <c r="I31" s="2" t="s">
        <v>13</v>
      </c>
      <c r="J31" s="2" t="s">
        <v>13</v>
      </c>
      <c r="K31" s="2" t="s">
        <v>13</v>
      </c>
    </row>
    <row r="32" spans="1:11" x14ac:dyDescent="0.3">
      <c r="A32" s="1">
        <v>42025</v>
      </c>
      <c r="B32" s="2" t="s">
        <v>72</v>
      </c>
      <c r="C32" s="2" t="s">
        <v>73</v>
      </c>
      <c r="D32">
        <v>12.95</v>
      </c>
      <c r="E32">
        <v>1040</v>
      </c>
      <c r="F32">
        <v>13860</v>
      </c>
      <c r="G32">
        <v>17889000</v>
      </c>
      <c r="H32" s="2" t="s">
        <v>13</v>
      </c>
      <c r="I32" s="2" t="s">
        <v>13</v>
      </c>
      <c r="J32" s="2" t="s">
        <v>13</v>
      </c>
      <c r="K32" s="2" t="s">
        <v>13</v>
      </c>
    </row>
    <row r="33" spans="1:11" x14ac:dyDescent="0.3">
      <c r="A33" s="1">
        <v>42025</v>
      </c>
      <c r="B33" s="2" t="s">
        <v>74</v>
      </c>
      <c r="C33" s="2" t="s">
        <v>75</v>
      </c>
      <c r="D33">
        <v>52.98</v>
      </c>
      <c r="E33">
        <v>98115</v>
      </c>
      <c r="F33">
        <v>5207410</v>
      </c>
      <c r="G33">
        <v>74917000</v>
      </c>
      <c r="H33" s="2" t="s">
        <v>13</v>
      </c>
      <c r="I33" s="2" t="s">
        <v>13</v>
      </c>
      <c r="J33" s="2" t="s">
        <v>13</v>
      </c>
      <c r="K33" s="2" t="s">
        <v>13</v>
      </c>
    </row>
    <row r="34" spans="1:11" x14ac:dyDescent="0.3">
      <c r="A34" s="1">
        <v>42025</v>
      </c>
      <c r="B34" s="2" t="s">
        <v>76</v>
      </c>
      <c r="C34" s="2" t="s">
        <v>77</v>
      </c>
      <c r="D34">
        <v>8.3000000000000007</v>
      </c>
      <c r="E34">
        <v>1200</v>
      </c>
      <c r="F34">
        <v>9960</v>
      </c>
      <c r="G34">
        <v>16750000</v>
      </c>
      <c r="H34" s="2" t="s">
        <v>13</v>
      </c>
      <c r="I34" s="2" t="s">
        <v>13</v>
      </c>
      <c r="J34" s="2" t="s">
        <v>13</v>
      </c>
      <c r="K34" s="2" t="s">
        <v>13</v>
      </c>
    </row>
    <row r="35" spans="1:11" x14ac:dyDescent="0.3">
      <c r="A35" s="1">
        <v>42025</v>
      </c>
      <c r="B35" s="2" t="s">
        <v>78</v>
      </c>
      <c r="C35" s="2" t="s">
        <v>79</v>
      </c>
      <c r="D35">
        <v>15.56</v>
      </c>
      <c r="E35">
        <v>133</v>
      </c>
      <c r="F35">
        <v>2070</v>
      </c>
      <c r="G35">
        <v>0</v>
      </c>
      <c r="H35" s="2" t="s">
        <v>13</v>
      </c>
      <c r="I35" s="2" t="s">
        <v>13</v>
      </c>
      <c r="J35" s="2" t="s">
        <v>13</v>
      </c>
      <c r="K35" s="2" t="s">
        <v>13</v>
      </c>
    </row>
    <row r="36" spans="1:11" x14ac:dyDescent="0.3">
      <c r="A36" s="1">
        <v>42025</v>
      </c>
      <c r="B36" s="2" t="s">
        <v>80</v>
      </c>
      <c r="C36" s="2" t="s">
        <v>81</v>
      </c>
      <c r="D36">
        <v>26</v>
      </c>
      <c r="E36">
        <v>21878</v>
      </c>
      <c r="F36">
        <v>569020</v>
      </c>
      <c r="G36">
        <v>9253000</v>
      </c>
      <c r="H36" s="2" t="s">
        <v>13</v>
      </c>
      <c r="I36" s="2" t="s">
        <v>13</v>
      </c>
      <c r="J36" s="2" t="s">
        <v>13</v>
      </c>
      <c r="K36" s="2" t="s">
        <v>13</v>
      </c>
    </row>
    <row r="37" spans="1:11" x14ac:dyDescent="0.3">
      <c r="A37" s="1">
        <v>42025</v>
      </c>
      <c r="B37" s="2" t="s">
        <v>82</v>
      </c>
      <c r="C37" s="2" t="s">
        <v>83</v>
      </c>
      <c r="D37">
        <v>2.42</v>
      </c>
      <c r="E37">
        <v>1697</v>
      </c>
      <c r="F37">
        <v>4100</v>
      </c>
      <c r="G37">
        <v>24386000</v>
      </c>
      <c r="H37" s="2" t="s">
        <v>13</v>
      </c>
      <c r="I37" s="2" t="s">
        <v>13</v>
      </c>
      <c r="J37" s="2" t="s">
        <v>13</v>
      </c>
      <c r="K37" s="2" t="s">
        <v>13</v>
      </c>
    </row>
    <row r="38" spans="1:11" x14ac:dyDescent="0.3">
      <c r="A38" s="1">
        <v>42025</v>
      </c>
      <c r="B38" s="2" t="s">
        <v>84</v>
      </c>
      <c r="C38" s="2" t="s">
        <v>85</v>
      </c>
      <c r="D38">
        <v>6.79</v>
      </c>
      <c r="E38">
        <v>1587</v>
      </c>
      <c r="F38">
        <v>10560</v>
      </c>
      <c r="G38">
        <v>2464000</v>
      </c>
      <c r="H38" s="2" t="s">
        <v>13</v>
      </c>
      <c r="I38" s="2" t="s">
        <v>13</v>
      </c>
      <c r="J38" s="2" t="s">
        <v>13</v>
      </c>
      <c r="K38" s="2" t="s">
        <v>13</v>
      </c>
    </row>
    <row r="39" spans="1:11" x14ac:dyDescent="0.3">
      <c r="A39" s="1">
        <v>42025</v>
      </c>
      <c r="B39" s="2" t="s">
        <v>86</v>
      </c>
      <c r="C39" s="2" t="s">
        <v>87</v>
      </c>
      <c r="D39">
        <v>0.98</v>
      </c>
      <c r="E39">
        <v>19808</v>
      </c>
      <c r="F39">
        <v>18970</v>
      </c>
      <c r="G39">
        <v>11698000</v>
      </c>
      <c r="H39" s="2" t="s">
        <v>13</v>
      </c>
      <c r="I39" s="2" t="s">
        <v>13</v>
      </c>
      <c r="J39" s="2" t="s">
        <v>13</v>
      </c>
      <c r="K39" s="2" t="s">
        <v>13</v>
      </c>
    </row>
    <row r="40" spans="1:11" x14ac:dyDescent="0.3">
      <c r="A40" s="1">
        <v>42025</v>
      </c>
      <c r="B40" s="2" t="s">
        <v>88</v>
      </c>
      <c r="C40" s="2" t="s">
        <v>89</v>
      </c>
      <c r="D40">
        <v>1.04</v>
      </c>
      <c r="E40">
        <v>10</v>
      </c>
      <c r="F40">
        <v>10</v>
      </c>
      <c r="G40">
        <v>0</v>
      </c>
      <c r="H40" s="2" t="s">
        <v>13</v>
      </c>
      <c r="I40" s="2" t="s">
        <v>13</v>
      </c>
      <c r="J40" s="2" t="s">
        <v>13</v>
      </c>
      <c r="K40" s="2" t="s">
        <v>13</v>
      </c>
    </row>
    <row r="41" spans="1:11" x14ac:dyDescent="0.3">
      <c r="A41" s="1">
        <v>42025</v>
      </c>
      <c r="B41" s="2" t="s">
        <v>90</v>
      </c>
      <c r="C41" s="2" t="s">
        <v>91</v>
      </c>
      <c r="D41">
        <v>10.85</v>
      </c>
      <c r="E41">
        <v>916</v>
      </c>
      <c r="F41">
        <v>9950</v>
      </c>
      <c r="G41">
        <v>24981000</v>
      </c>
      <c r="H41" s="2" t="s">
        <v>13</v>
      </c>
      <c r="I41" s="2" t="s">
        <v>13</v>
      </c>
      <c r="J41" s="2" t="s">
        <v>13</v>
      </c>
      <c r="K41" s="2" t="s">
        <v>13</v>
      </c>
    </row>
    <row r="42" spans="1:11" x14ac:dyDescent="0.3">
      <c r="A42" s="1">
        <v>42025</v>
      </c>
      <c r="B42" s="2" t="s">
        <v>92</v>
      </c>
      <c r="C42" s="2" t="s">
        <v>93</v>
      </c>
      <c r="D42">
        <v>3.13</v>
      </c>
      <c r="E42">
        <v>2856</v>
      </c>
      <c r="F42">
        <v>8880</v>
      </c>
      <c r="G42">
        <v>39722000</v>
      </c>
      <c r="H42" s="2" t="s">
        <v>13</v>
      </c>
      <c r="I42" s="2" t="s">
        <v>13</v>
      </c>
      <c r="J42" s="2" t="s">
        <v>13</v>
      </c>
      <c r="K42" s="2" t="s">
        <v>13</v>
      </c>
    </row>
    <row r="43" spans="1:11" x14ac:dyDescent="0.3">
      <c r="A43" s="1">
        <v>42025</v>
      </c>
      <c r="B43" s="2" t="s">
        <v>94</v>
      </c>
      <c r="C43" s="2" t="s">
        <v>95</v>
      </c>
      <c r="D43">
        <v>4.33</v>
      </c>
      <c r="E43">
        <v>16</v>
      </c>
      <c r="F43">
        <v>70</v>
      </c>
      <c r="G43">
        <v>3999000</v>
      </c>
      <c r="H43" s="2" t="s">
        <v>13</v>
      </c>
      <c r="I43" s="2" t="s">
        <v>13</v>
      </c>
      <c r="J43" s="2" t="s">
        <v>13</v>
      </c>
      <c r="K43" s="2" t="s">
        <v>13</v>
      </c>
    </row>
    <row r="44" spans="1:11" x14ac:dyDescent="0.3">
      <c r="A44" s="1">
        <v>42025</v>
      </c>
      <c r="B44" s="2" t="s">
        <v>96</v>
      </c>
      <c r="C44" s="2" t="s">
        <v>97</v>
      </c>
      <c r="D44">
        <v>7.23</v>
      </c>
      <c r="E44">
        <v>81</v>
      </c>
      <c r="F44">
        <v>590</v>
      </c>
      <c r="G44">
        <v>15327000</v>
      </c>
      <c r="H44" s="2" t="s">
        <v>13</v>
      </c>
      <c r="I44" s="2" t="s">
        <v>13</v>
      </c>
      <c r="J44" s="2" t="s">
        <v>13</v>
      </c>
      <c r="K44" s="2" t="s">
        <v>13</v>
      </c>
    </row>
    <row r="45" spans="1:11" x14ac:dyDescent="0.3">
      <c r="A45" s="1">
        <v>42025</v>
      </c>
      <c r="B45" s="2" t="s">
        <v>98</v>
      </c>
      <c r="C45" s="2" t="s">
        <v>99</v>
      </c>
      <c r="D45">
        <v>20.7</v>
      </c>
      <c r="E45">
        <v>0</v>
      </c>
      <c r="F45">
        <v>0</v>
      </c>
      <c r="G45">
        <v>2322000</v>
      </c>
      <c r="H45" s="2" t="s">
        <v>13</v>
      </c>
      <c r="I45" s="2" t="s">
        <v>13</v>
      </c>
      <c r="J45" s="2" t="s">
        <v>13</v>
      </c>
      <c r="K45" s="2" t="s">
        <v>13</v>
      </c>
    </row>
    <row r="46" spans="1:11" x14ac:dyDescent="0.3">
      <c r="A46" s="1">
        <v>42025</v>
      </c>
      <c r="B46" s="2" t="s">
        <v>100</v>
      </c>
      <c r="C46" s="2" t="s">
        <v>101</v>
      </c>
      <c r="D46">
        <v>3</v>
      </c>
      <c r="E46">
        <v>0</v>
      </c>
      <c r="F46">
        <v>0</v>
      </c>
      <c r="G46">
        <v>0</v>
      </c>
      <c r="H46" s="2" t="s">
        <v>13</v>
      </c>
      <c r="I46" s="2" t="s">
        <v>13</v>
      </c>
      <c r="J46" s="2" t="s">
        <v>13</v>
      </c>
      <c r="K46" s="2" t="s">
        <v>13</v>
      </c>
    </row>
    <row r="47" spans="1:11" x14ac:dyDescent="0.3">
      <c r="A47" s="1">
        <v>42025</v>
      </c>
      <c r="B47" s="2" t="s">
        <v>102</v>
      </c>
      <c r="C47" s="2" t="s">
        <v>103</v>
      </c>
      <c r="D47">
        <v>2.48</v>
      </c>
      <c r="E47">
        <v>3557</v>
      </c>
      <c r="F47">
        <v>8780</v>
      </c>
      <c r="G47">
        <v>0</v>
      </c>
      <c r="H47" s="2" t="s">
        <v>13</v>
      </c>
      <c r="I47" s="2" t="s">
        <v>13</v>
      </c>
      <c r="J47" s="2" t="s">
        <v>13</v>
      </c>
      <c r="K47" s="2" t="s">
        <v>13</v>
      </c>
    </row>
    <row r="48" spans="1:11" x14ac:dyDescent="0.3">
      <c r="A48" s="1">
        <v>42025</v>
      </c>
      <c r="B48" s="2" t="s">
        <v>104</v>
      </c>
      <c r="C48" s="2" t="s">
        <v>105</v>
      </c>
      <c r="D48">
        <v>2.77</v>
      </c>
      <c r="E48">
        <v>0</v>
      </c>
      <c r="F48">
        <v>0</v>
      </c>
      <c r="G48">
        <v>0</v>
      </c>
      <c r="H48" s="2" t="s">
        <v>13</v>
      </c>
      <c r="I48" s="2" t="s">
        <v>13</v>
      </c>
      <c r="J48" s="2" t="s">
        <v>13</v>
      </c>
      <c r="K48" s="2" t="s">
        <v>13</v>
      </c>
    </row>
    <row r="49" spans="1:11" x14ac:dyDescent="0.3">
      <c r="A49" s="1">
        <v>42025</v>
      </c>
      <c r="B49" s="2" t="s">
        <v>106</v>
      </c>
      <c r="C49" s="2" t="s">
        <v>107</v>
      </c>
      <c r="D49">
        <v>7.19</v>
      </c>
      <c r="E49">
        <v>1</v>
      </c>
      <c r="F49">
        <v>10</v>
      </c>
      <c r="G49">
        <v>2174000</v>
      </c>
      <c r="H49" s="2" t="s">
        <v>13</v>
      </c>
      <c r="I49" s="2" t="s">
        <v>13</v>
      </c>
      <c r="J49" s="2" t="s">
        <v>13</v>
      </c>
      <c r="K49" s="2" t="s">
        <v>13</v>
      </c>
    </row>
    <row r="50" spans="1:11" x14ac:dyDescent="0.3">
      <c r="A50" s="1">
        <v>42025</v>
      </c>
      <c r="B50" s="2" t="s">
        <v>108</v>
      </c>
      <c r="C50" s="2" t="s">
        <v>109</v>
      </c>
      <c r="D50">
        <v>43.5</v>
      </c>
      <c r="E50">
        <v>24346</v>
      </c>
      <c r="F50">
        <v>1057320</v>
      </c>
      <c r="G50">
        <v>7788000</v>
      </c>
      <c r="H50" s="2" t="s">
        <v>13</v>
      </c>
      <c r="I50" s="2" t="s">
        <v>13</v>
      </c>
      <c r="J50" s="2" t="s">
        <v>13</v>
      </c>
      <c r="K50" s="2" t="s">
        <v>13</v>
      </c>
    </row>
    <row r="51" spans="1:11" x14ac:dyDescent="0.3">
      <c r="A51" s="1">
        <v>42025</v>
      </c>
      <c r="B51" s="2" t="s">
        <v>110</v>
      </c>
      <c r="C51" s="2" t="s">
        <v>111</v>
      </c>
      <c r="D51">
        <v>1.1399999999999999</v>
      </c>
      <c r="E51">
        <v>15297</v>
      </c>
      <c r="F51">
        <v>17180</v>
      </c>
      <c r="G51">
        <v>96494000</v>
      </c>
      <c r="H51" s="2" t="s">
        <v>13</v>
      </c>
      <c r="I51" s="2" t="s">
        <v>13</v>
      </c>
      <c r="J51" s="2" t="s">
        <v>13</v>
      </c>
      <c r="K51" s="2" t="s">
        <v>13</v>
      </c>
    </row>
    <row r="52" spans="1:11" x14ac:dyDescent="0.3">
      <c r="A52" s="1">
        <v>42025</v>
      </c>
      <c r="B52" s="2" t="s">
        <v>112</v>
      </c>
      <c r="C52" s="2" t="s">
        <v>113</v>
      </c>
      <c r="D52">
        <v>12.3</v>
      </c>
      <c r="E52">
        <v>60</v>
      </c>
      <c r="F52">
        <v>740</v>
      </c>
      <c r="G52">
        <v>0</v>
      </c>
      <c r="H52" s="2" t="s">
        <v>13</v>
      </c>
      <c r="I52" s="2" t="s">
        <v>13</v>
      </c>
      <c r="J52" s="2" t="s">
        <v>13</v>
      </c>
      <c r="K52" s="2" t="s">
        <v>13</v>
      </c>
    </row>
    <row r="53" spans="1:11" x14ac:dyDescent="0.3">
      <c r="A53" s="1">
        <v>42025</v>
      </c>
      <c r="B53" s="2" t="s">
        <v>114</v>
      </c>
      <c r="C53" s="2" t="s">
        <v>115</v>
      </c>
      <c r="D53">
        <v>304.5</v>
      </c>
      <c r="E53">
        <v>9298</v>
      </c>
      <c r="F53">
        <v>2845390</v>
      </c>
      <c r="G53">
        <v>1075000</v>
      </c>
      <c r="H53" s="2" t="s">
        <v>13</v>
      </c>
      <c r="I53" s="2" t="s">
        <v>13</v>
      </c>
      <c r="J53" s="2" t="s">
        <v>13</v>
      </c>
      <c r="K53" s="2" t="s">
        <v>13</v>
      </c>
    </row>
    <row r="54" spans="1:11" x14ac:dyDescent="0.3">
      <c r="A54" s="1">
        <v>42025</v>
      </c>
      <c r="B54" s="2" t="s">
        <v>116</v>
      </c>
      <c r="C54" s="2" t="s">
        <v>117</v>
      </c>
      <c r="D54">
        <v>3.79</v>
      </c>
      <c r="E54">
        <v>5130</v>
      </c>
      <c r="F54">
        <v>19440</v>
      </c>
      <c r="G54">
        <v>0</v>
      </c>
      <c r="H54" s="2" t="s">
        <v>13</v>
      </c>
      <c r="I54" s="2" t="s">
        <v>13</v>
      </c>
      <c r="J54" s="2" t="s">
        <v>13</v>
      </c>
      <c r="K54" s="2" t="s">
        <v>13</v>
      </c>
    </row>
    <row r="55" spans="1:11" x14ac:dyDescent="0.3">
      <c r="A55" s="1">
        <v>42025</v>
      </c>
      <c r="B55" s="2" t="s">
        <v>118</v>
      </c>
      <c r="C55" s="2" t="s">
        <v>119</v>
      </c>
      <c r="D55">
        <v>27.9</v>
      </c>
      <c r="E55">
        <v>0</v>
      </c>
      <c r="F55">
        <v>0</v>
      </c>
      <c r="G55">
        <v>0</v>
      </c>
      <c r="H55" s="2" t="s">
        <v>13</v>
      </c>
      <c r="I55" s="2" t="s">
        <v>13</v>
      </c>
      <c r="J55" s="2" t="s">
        <v>13</v>
      </c>
      <c r="K55" s="2" t="s">
        <v>13</v>
      </c>
    </row>
    <row r="56" spans="1:11" x14ac:dyDescent="0.3">
      <c r="A56" s="1">
        <v>42025</v>
      </c>
      <c r="B56" s="2" t="s">
        <v>120</v>
      </c>
      <c r="C56" s="2" t="s">
        <v>121</v>
      </c>
      <c r="D56">
        <v>11</v>
      </c>
      <c r="E56">
        <v>194</v>
      </c>
      <c r="F56">
        <v>2110</v>
      </c>
      <c r="G56">
        <v>911000</v>
      </c>
      <c r="H56" s="2" t="s">
        <v>13</v>
      </c>
      <c r="I56" s="2" t="s">
        <v>13</v>
      </c>
      <c r="J56" s="2" t="s">
        <v>13</v>
      </c>
      <c r="K56" s="2" t="s">
        <v>13</v>
      </c>
    </row>
    <row r="57" spans="1:11" x14ac:dyDescent="0.3">
      <c r="A57" s="1">
        <v>42025</v>
      </c>
      <c r="B57" s="2" t="s">
        <v>122</v>
      </c>
      <c r="C57" s="2" t="s">
        <v>123</v>
      </c>
      <c r="D57">
        <v>79.95</v>
      </c>
      <c r="E57">
        <v>0</v>
      </c>
      <c r="F57">
        <v>0</v>
      </c>
      <c r="G57">
        <v>0</v>
      </c>
      <c r="H57" s="2" t="s">
        <v>13</v>
      </c>
      <c r="I57" s="2" t="s">
        <v>13</v>
      </c>
      <c r="J57" s="2" t="s">
        <v>13</v>
      </c>
      <c r="K57" s="2" t="s">
        <v>13</v>
      </c>
    </row>
    <row r="58" spans="1:11" x14ac:dyDescent="0.3">
      <c r="A58" s="1">
        <v>42025</v>
      </c>
      <c r="B58" s="2" t="s">
        <v>124</v>
      </c>
      <c r="C58" s="2" t="s">
        <v>125</v>
      </c>
      <c r="D58">
        <v>4</v>
      </c>
      <c r="E58">
        <v>54134</v>
      </c>
      <c r="F58">
        <v>215930</v>
      </c>
      <c r="G58">
        <v>67191000</v>
      </c>
      <c r="H58" s="2" t="s">
        <v>13</v>
      </c>
      <c r="I58" s="2" t="s">
        <v>13</v>
      </c>
      <c r="J58" s="2" t="s">
        <v>13</v>
      </c>
      <c r="K58" s="2" t="s">
        <v>13</v>
      </c>
    </row>
    <row r="59" spans="1:11" x14ac:dyDescent="0.3">
      <c r="A59" s="1">
        <v>42025</v>
      </c>
      <c r="B59" s="2" t="s">
        <v>126</v>
      </c>
      <c r="C59" s="2" t="s">
        <v>127</v>
      </c>
      <c r="D59">
        <v>3.49</v>
      </c>
      <c r="E59">
        <v>2513</v>
      </c>
      <c r="F59">
        <v>8770</v>
      </c>
      <c r="G59">
        <v>1797000</v>
      </c>
      <c r="H59" s="2" t="s">
        <v>13</v>
      </c>
      <c r="I59" s="2" t="s">
        <v>13</v>
      </c>
      <c r="J59" s="2" t="s">
        <v>13</v>
      </c>
      <c r="K59" s="2" t="s">
        <v>13</v>
      </c>
    </row>
    <row r="60" spans="1:11" x14ac:dyDescent="0.3">
      <c r="A60" s="1">
        <v>42025</v>
      </c>
      <c r="B60" s="2" t="s">
        <v>128</v>
      </c>
      <c r="C60" s="2" t="s">
        <v>129</v>
      </c>
      <c r="D60">
        <v>1.2</v>
      </c>
      <c r="E60">
        <v>15438</v>
      </c>
      <c r="F60">
        <v>18910</v>
      </c>
      <c r="G60">
        <v>57095000</v>
      </c>
      <c r="H60" s="2" t="s">
        <v>13</v>
      </c>
      <c r="I60" s="2" t="s">
        <v>13</v>
      </c>
      <c r="J60" s="2" t="s">
        <v>13</v>
      </c>
      <c r="K60" s="2" t="s">
        <v>13</v>
      </c>
    </row>
    <row r="61" spans="1:11" x14ac:dyDescent="0.3">
      <c r="A61" s="1">
        <v>42025</v>
      </c>
      <c r="B61" s="2" t="s">
        <v>130</v>
      </c>
      <c r="C61" s="2" t="s">
        <v>131</v>
      </c>
      <c r="D61">
        <v>2.81</v>
      </c>
      <c r="E61">
        <v>58</v>
      </c>
      <c r="F61">
        <v>160</v>
      </c>
      <c r="G61">
        <v>2181000</v>
      </c>
      <c r="H61" s="2" t="s">
        <v>13</v>
      </c>
      <c r="I61" s="2" t="s">
        <v>13</v>
      </c>
      <c r="J61" s="2" t="s">
        <v>13</v>
      </c>
      <c r="K61" s="2" t="s">
        <v>13</v>
      </c>
    </row>
    <row r="62" spans="1:11" x14ac:dyDescent="0.3">
      <c r="A62" s="1">
        <v>42025</v>
      </c>
      <c r="B62" s="2" t="s">
        <v>132</v>
      </c>
      <c r="C62" s="2" t="s">
        <v>133</v>
      </c>
      <c r="D62">
        <v>61</v>
      </c>
      <c r="E62">
        <v>971</v>
      </c>
      <c r="F62">
        <v>59230</v>
      </c>
      <c r="G62">
        <v>4735000</v>
      </c>
      <c r="H62" s="2" t="s">
        <v>13</v>
      </c>
      <c r="I62" s="2" t="s">
        <v>13</v>
      </c>
      <c r="J62" s="2" t="s">
        <v>13</v>
      </c>
      <c r="K62" s="2" t="s">
        <v>13</v>
      </c>
    </row>
    <row r="63" spans="1:11" x14ac:dyDescent="0.3">
      <c r="A63" s="1">
        <v>42025</v>
      </c>
      <c r="B63" s="2" t="s">
        <v>134</v>
      </c>
      <c r="C63" s="2" t="s">
        <v>135</v>
      </c>
      <c r="D63">
        <v>99.4</v>
      </c>
      <c r="E63">
        <v>33494</v>
      </c>
      <c r="F63">
        <v>3312920</v>
      </c>
      <c r="G63">
        <v>34013000</v>
      </c>
      <c r="H63" s="2" t="s">
        <v>13</v>
      </c>
      <c r="I63" s="2" t="s">
        <v>13</v>
      </c>
      <c r="J63" s="2" t="s">
        <v>13</v>
      </c>
      <c r="K63" s="2" t="s">
        <v>13</v>
      </c>
    </row>
    <row r="64" spans="1:11" x14ac:dyDescent="0.3">
      <c r="A64" s="1">
        <v>42025</v>
      </c>
      <c r="B64" s="2" t="s">
        <v>136</v>
      </c>
      <c r="C64" s="2" t="s">
        <v>137</v>
      </c>
      <c r="D64">
        <v>5.46</v>
      </c>
      <c r="E64">
        <v>266996</v>
      </c>
      <c r="F64">
        <v>1465440</v>
      </c>
      <c r="G64">
        <v>95414000</v>
      </c>
      <c r="H64" s="2" t="s">
        <v>13</v>
      </c>
      <c r="I64" s="2" t="s">
        <v>13</v>
      </c>
      <c r="J64" s="2" t="s">
        <v>13</v>
      </c>
      <c r="K64" s="2" t="s">
        <v>13</v>
      </c>
    </row>
    <row r="65" spans="1:11" x14ac:dyDescent="0.3">
      <c r="A65" s="1">
        <v>42025</v>
      </c>
      <c r="B65" s="2" t="s">
        <v>138</v>
      </c>
      <c r="C65" s="2" t="s">
        <v>139</v>
      </c>
      <c r="D65">
        <v>36.64</v>
      </c>
      <c r="E65">
        <v>5286</v>
      </c>
      <c r="F65">
        <v>190220</v>
      </c>
      <c r="G65">
        <v>9289000</v>
      </c>
      <c r="H65" s="2" t="s">
        <v>13</v>
      </c>
      <c r="I65" s="2" t="s">
        <v>13</v>
      </c>
      <c r="J65" s="2" t="s">
        <v>13</v>
      </c>
      <c r="K65" s="2" t="s">
        <v>13</v>
      </c>
    </row>
    <row r="66" spans="1:11" x14ac:dyDescent="0.3">
      <c r="A66" s="1">
        <v>42025</v>
      </c>
      <c r="B66" s="2" t="s">
        <v>140</v>
      </c>
      <c r="C66" s="2" t="s">
        <v>141</v>
      </c>
      <c r="D66">
        <v>1.52</v>
      </c>
      <c r="E66">
        <v>0</v>
      </c>
      <c r="F66">
        <v>0</v>
      </c>
      <c r="G66">
        <v>5226000</v>
      </c>
      <c r="H66" s="2" t="s">
        <v>13</v>
      </c>
      <c r="I66" s="2" t="s">
        <v>13</v>
      </c>
      <c r="J66" s="2" t="s">
        <v>13</v>
      </c>
      <c r="K66" s="2" t="s">
        <v>13</v>
      </c>
    </row>
    <row r="67" spans="1:11" x14ac:dyDescent="0.3">
      <c r="A67" s="1">
        <v>42025</v>
      </c>
      <c r="B67" s="2" t="s">
        <v>142</v>
      </c>
      <c r="C67" s="2" t="s">
        <v>143</v>
      </c>
      <c r="D67">
        <v>15.25</v>
      </c>
      <c r="E67">
        <v>78</v>
      </c>
      <c r="F67">
        <v>1200</v>
      </c>
      <c r="G67">
        <v>978000</v>
      </c>
      <c r="H67" s="2" t="s">
        <v>13</v>
      </c>
      <c r="I67" s="2" t="s">
        <v>13</v>
      </c>
      <c r="J67" s="2" t="s">
        <v>13</v>
      </c>
      <c r="K67" s="2" t="s">
        <v>13</v>
      </c>
    </row>
    <row r="68" spans="1:11" x14ac:dyDescent="0.3">
      <c r="A68" s="1">
        <v>42025</v>
      </c>
      <c r="B68" s="2" t="s">
        <v>144</v>
      </c>
      <c r="C68" s="2" t="s">
        <v>145</v>
      </c>
      <c r="D68">
        <v>25.7</v>
      </c>
      <c r="E68">
        <v>105</v>
      </c>
      <c r="F68">
        <v>2700</v>
      </c>
      <c r="G68">
        <v>2468000</v>
      </c>
      <c r="H68" s="2" t="s">
        <v>13</v>
      </c>
      <c r="I68" s="2" t="s">
        <v>13</v>
      </c>
      <c r="J68" s="2" t="s">
        <v>13</v>
      </c>
      <c r="K68" s="2" t="s">
        <v>13</v>
      </c>
    </row>
    <row r="69" spans="1:11" x14ac:dyDescent="0.3">
      <c r="A69" s="1">
        <v>42025</v>
      </c>
      <c r="B69" s="2" t="s">
        <v>146</v>
      </c>
      <c r="C69" s="2" t="s">
        <v>147</v>
      </c>
      <c r="D69">
        <v>151.69999999999999</v>
      </c>
      <c r="E69">
        <v>2907</v>
      </c>
      <c r="F69">
        <v>438180</v>
      </c>
      <c r="G69">
        <v>10451000</v>
      </c>
      <c r="H69" s="2" t="s">
        <v>13</v>
      </c>
      <c r="I69" s="2" t="s">
        <v>13</v>
      </c>
      <c r="J69" s="2" t="s">
        <v>13</v>
      </c>
      <c r="K69" s="2" t="s">
        <v>13</v>
      </c>
    </row>
    <row r="70" spans="1:11" x14ac:dyDescent="0.3">
      <c r="A70" s="1">
        <v>42025</v>
      </c>
      <c r="B70" s="2" t="s">
        <v>148</v>
      </c>
      <c r="C70" s="2" t="s">
        <v>149</v>
      </c>
      <c r="D70">
        <v>0.05</v>
      </c>
      <c r="E70">
        <v>40768</v>
      </c>
      <c r="F70">
        <v>2120</v>
      </c>
      <c r="G70">
        <v>0</v>
      </c>
      <c r="H70" s="2" t="s">
        <v>13</v>
      </c>
      <c r="I70" s="2" t="s">
        <v>13</v>
      </c>
      <c r="J70" s="2" t="s">
        <v>13</v>
      </c>
      <c r="K70" s="2" t="s">
        <v>13</v>
      </c>
    </row>
    <row r="71" spans="1:11" x14ac:dyDescent="0.3">
      <c r="A71" s="1">
        <v>42025</v>
      </c>
      <c r="B71" s="2" t="s">
        <v>150</v>
      </c>
      <c r="C71" s="2" t="s">
        <v>151</v>
      </c>
      <c r="D71">
        <v>1.24</v>
      </c>
      <c r="E71">
        <v>1916752</v>
      </c>
      <c r="F71">
        <v>1983870</v>
      </c>
      <c r="G71">
        <v>6078000</v>
      </c>
      <c r="H71" s="2" t="s">
        <v>13</v>
      </c>
      <c r="I71" s="2" t="s">
        <v>13</v>
      </c>
      <c r="J71" s="2" t="s">
        <v>13</v>
      </c>
      <c r="K71" s="2" t="s">
        <v>13</v>
      </c>
    </row>
    <row r="72" spans="1:11" x14ac:dyDescent="0.3">
      <c r="A72" s="1">
        <v>42025</v>
      </c>
      <c r="B72" s="2" t="s">
        <v>152</v>
      </c>
      <c r="C72" s="2" t="s">
        <v>153</v>
      </c>
      <c r="D72">
        <v>73.36</v>
      </c>
      <c r="E72">
        <v>0</v>
      </c>
      <c r="F72">
        <v>0</v>
      </c>
      <c r="G72">
        <v>6034000</v>
      </c>
      <c r="H72" s="2" t="s">
        <v>13</v>
      </c>
      <c r="I72" s="2" t="s">
        <v>13</v>
      </c>
      <c r="J72" s="2" t="s">
        <v>13</v>
      </c>
      <c r="K72" s="2" t="s">
        <v>13</v>
      </c>
    </row>
    <row r="73" spans="1:11" x14ac:dyDescent="0.3">
      <c r="A73" s="1">
        <v>42025</v>
      </c>
      <c r="B73" s="2" t="s">
        <v>154</v>
      </c>
      <c r="C73" s="2" t="s">
        <v>155</v>
      </c>
      <c r="D73">
        <v>1.69</v>
      </c>
      <c r="E73">
        <v>470179</v>
      </c>
      <c r="F73">
        <v>808200</v>
      </c>
      <c r="G73">
        <v>50108000</v>
      </c>
      <c r="H73" s="2" t="s">
        <v>13</v>
      </c>
      <c r="I73" s="2" t="s">
        <v>13</v>
      </c>
      <c r="J73" s="2" t="s">
        <v>13</v>
      </c>
      <c r="K73" s="2" t="s">
        <v>13</v>
      </c>
    </row>
    <row r="74" spans="1:11" x14ac:dyDescent="0.3">
      <c r="A74" s="1">
        <v>42025</v>
      </c>
      <c r="B74" s="2" t="s">
        <v>156</v>
      </c>
      <c r="C74" s="2" t="s">
        <v>157</v>
      </c>
      <c r="D74">
        <v>339</v>
      </c>
      <c r="E74">
        <v>64174</v>
      </c>
      <c r="F74">
        <v>21810080</v>
      </c>
      <c r="G74">
        <v>28420000</v>
      </c>
      <c r="H74" s="2" t="s">
        <v>13</v>
      </c>
      <c r="I74" s="2" t="s">
        <v>13</v>
      </c>
      <c r="J74" s="2" t="s">
        <v>13</v>
      </c>
      <c r="K74" s="2" t="s">
        <v>13</v>
      </c>
    </row>
    <row r="75" spans="1:11" x14ac:dyDescent="0.3">
      <c r="A75" s="1">
        <v>42025</v>
      </c>
      <c r="B75" s="2" t="s">
        <v>158</v>
      </c>
      <c r="C75" s="2" t="s">
        <v>159</v>
      </c>
      <c r="D75">
        <v>1.06</v>
      </c>
      <c r="E75">
        <v>23085</v>
      </c>
      <c r="F75">
        <v>23910</v>
      </c>
      <c r="G75">
        <v>0</v>
      </c>
      <c r="H75" s="2" t="s">
        <v>13</v>
      </c>
      <c r="I75" s="2" t="s">
        <v>13</v>
      </c>
      <c r="J75" s="2" t="s">
        <v>13</v>
      </c>
      <c r="K75" s="2" t="s">
        <v>13</v>
      </c>
    </row>
    <row r="76" spans="1:11" x14ac:dyDescent="0.3">
      <c r="A76" s="1">
        <v>42025</v>
      </c>
      <c r="B76" s="2" t="s">
        <v>160</v>
      </c>
      <c r="C76" s="2" t="s">
        <v>161</v>
      </c>
      <c r="D76">
        <v>4.2</v>
      </c>
      <c r="E76">
        <v>1114</v>
      </c>
      <c r="F76">
        <v>4700</v>
      </c>
      <c r="G76">
        <v>4262000</v>
      </c>
      <c r="H76" s="2" t="s">
        <v>13</v>
      </c>
      <c r="I76" s="2" t="s">
        <v>13</v>
      </c>
      <c r="J76" s="2" t="s">
        <v>13</v>
      </c>
      <c r="K76" s="2" t="s">
        <v>13</v>
      </c>
    </row>
    <row r="77" spans="1:11" x14ac:dyDescent="0.3">
      <c r="A77" s="1">
        <v>42025</v>
      </c>
      <c r="B77" s="2" t="s">
        <v>162</v>
      </c>
      <c r="C77" s="2" t="s">
        <v>163</v>
      </c>
      <c r="D77">
        <v>2.4900000000000002</v>
      </c>
      <c r="E77">
        <v>30401</v>
      </c>
      <c r="F77">
        <v>74680</v>
      </c>
      <c r="G77">
        <v>14368000</v>
      </c>
      <c r="H77" s="2" t="s">
        <v>13</v>
      </c>
      <c r="I77" s="2" t="s">
        <v>13</v>
      </c>
      <c r="J77" s="2" t="s">
        <v>13</v>
      </c>
      <c r="K77" s="2" t="s">
        <v>13</v>
      </c>
    </row>
    <row r="78" spans="1:11" x14ac:dyDescent="0.3">
      <c r="A78" s="1">
        <v>42025</v>
      </c>
      <c r="B78" s="2" t="s">
        <v>164</v>
      </c>
      <c r="C78" s="2" t="s">
        <v>165</v>
      </c>
      <c r="D78">
        <v>0.42</v>
      </c>
      <c r="E78">
        <v>1049</v>
      </c>
      <c r="F78">
        <v>440</v>
      </c>
      <c r="G78">
        <v>0</v>
      </c>
      <c r="H78" s="2" t="s">
        <v>13</v>
      </c>
      <c r="I78" s="2" t="s">
        <v>13</v>
      </c>
      <c r="J78" s="2" t="s">
        <v>13</v>
      </c>
      <c r="K78" s="2" t="s">
        <v>13</v>
      </c>
    </row>
    <row r="79" spans="1:11" x14ac:dyDescent="0.3">
      <c r="A79" s="1">
        <v>42025</v>
      </c>
      <c r="B79" s="2" t="s">
        <v>166</v>
      </c>
      <c r="C79" s="2" t="s">
        <v>167</v>
      </c>
      <c r="D79">
        <v>146</v>
      </c>
      <c r="E79">
        <v>85610</v>
      </c>
      <c r="F79">
        <v>12357490</v>
      </c>
      <c r="G79">
        <v>22030000</v>
      </c>
      <c r="H79" s="2" t="s">
        <v>13</v>
      </c>
      <c r="I79" s="2" t="s">
        <v>13</v>
      </c>
      <c r="J79" s="2" t="s">
        <v>13</v>
      </c>
      <c r="K79" s="2" t="s">
        <v>13</v>
      </c>
    </row>
    <row r="80" spans="1:11" x14ac:dyDescent="0.3">
      <c r="A80" s="1">
        <v>42025</v>
      </c>
      <c r="B80" s="2" t="s">
        <v>168</v>
      </c>
      <c r="C80" s="2" t="s">
        <v>169</v>
      </c>
      <c r="D80">
        <v>0.06</v>
      </c>
      <c r="E80">
        <v>13097</v>
      </c>
      <c r="F80">
        <v>790</v>
      </c>
      <c r="G80">
        <v>0</v>
      </c>
      <c r="H80" s="2" t="s">
        <v>13</v>
      </c>
      <c r="I80" s="2" t="s">
        <v>13</v>
      </c>
      <c r="J80" s="2" t="s">
        <v>13</v>
      </c>
      <c r="K80" s="2" t="s">
        <v>13</v>
      </c>
    </row>
    <row r="81" spans="1:11" x14ac:dyDescent="0.3">
      <c r="A81" s="1">
        <v>42025</v>
      </c>
      <c r="B81" s="2" t="s">
        <v>170</v>
      </c>
      <c r="C81" s="2" t="s">
        <v>171</v>
      </c>
      <c r="D81">
        <v>16.04</v>
      </c>
      <c r="E81">
        <v>77930</v>
      </c>
      <c r="F81">
        <v>1246560</v>
      </c>
      <c r="G81">
        <v>60952000</v>
      </c>
      <c r="H81" s="2" t="s">
        <v>13</v>
      </c>
      <c r="I81" s="2" t="s">
        <v>13</v>
      </c>
      <c r="J81" s="2" t="s">
        <v>13</v>
      </c>
      <c r="K81" s="2" t="s">
        <v>13</v>
      </c>
    </row>
    <row r="82" spans="1:11" x14ac:dyDescent="0.3">
      <c r="A82" s="1">
        <v>42025</v>
      </c>
      <c r="B82" s="2" t="s">
        <v>172</v>
      </c>
      <c r="C82" s="2" t="s">
        <v>173</v>
      </c>
      <c r="D82">
        <v>17.649999999999999</v>
      </c>
      <c r="E82">
        <v>7037</v>
      </c>
      <c r="F82">
        <v>121350</v>
      </c>
      <c r="G82">
        <v>1050000</v>
      </c>
      <c r="H82" s="2" t="s">
        <v>13</v>
      </c>
      <c r="I82" s="2" t="s">
        <v>13</v>
      </c>
      <c r="J82" s="2" t="s">
        <v>13</v>
      </c>
      <c r="K82" s="2" t="s">
        <v>13</v>
      </c>
    </row>
    <row r="83" spans="1:11" x14ac:dyDescent="0.3">
      <c r="A83" s="1">
        <v>42025</v>
      </c>
      <c r="B83" s="2" t="s">
        <v>174</v>
      </c>
      <c r="C83" s="2" t="s">
        <v>175</v>
      </c>
      <c r="D83">
        <v>5.19</v>
      </c>
      <c r="E83">
        <v>0</v>
      </c>
      <c r="F83">
        <v>0</v>
      </c>
      <c r="G83">
        <v>4916000</v>
      </c>
      <c r="H83" s="2" t="s">
        <v>13</v>
      </c>
      <c r="I83" s="2" t="s">
        <v>13</v>
      </c>
      <c r="J83" s="2" t="s">
        <v>13</v>
      </c>
      <c r="K83" s="2" t="s">
        <v>13</v>
      </c>
    </row>
    <row r="84" spans="1:11" x14ac:dyDescent="0.3">
      <c r="A84" s="1">
        <v>42025</v>
      </c>
      <c r="B84" s="2" t="s">
        <v>176</v>
      </c>
      <c r="C84" s="2" t="s">
        <v>177</v>
      </c>
      <c r="D84">
        <v>89.56</v>
      </c>
      <c r="E84">
        <v>41034</v>
      </c>
      <c r="F84">
        <v>3759570</v>
      </c>
      <c r="G84">
        <v>22240000</v>
      </c>
      <c r="H84" s="2" t="s">
        <v>13</v>
      </c>
      <c r="I84" s="2" t="s">
        <v>13</v>
      </c>
      <c r="J84" s="2" t="s">
        <v>13</v>
      </c>
      <c r="K84" s="2" t="s">
        <v>13</v>
      </c>
    </row>
    <row r="85" spans="1:11" x14ac:dyDescent="0.3">
      <c r="A85" s="1">
        <v>42025</v>
      </c>
      <c r="B85" s="2" t="s">
        <v>178</v>
      </c>
      <c r="C85" s="2" t="s">
        <v>179</v>
      </c>
      <c r="D85">
        <v>1.05</v>
      </c>
      <c r="E85">
        <v>5951</v>
      </c>
      <c r="F85">
        <v>6150</v>
      </c>
      <c r="G85">
        <v>10109000</v>
      </c>
      <c r="H85" s="2" t="s">
        <v>13</v>
      </c>
      <c r="I85" s="2" t="s">
        <v>13</v>
      </c>
      <c r="J85" s="2" t="s">
        <v>13</v>
      </c>
      <c r="K85" s="2" t="s">
        <v>13</v>
      </c>
    </row>
    <row r="86" spans="1:11" x14ac:dyDescent="0.3">
      <c r="A86" s="1">
        <v>42025</v>
      </c>
      <c r="B86" s="2" t="s">
        <v>180</v>
      </c>
      <c r="C86" s="2" t="s">
        <v>181</v>
      </c>
      <c r="D86">
        <v>46.8</v>
      </c>
      <c r="E86">
        <v>44783</v>
      </c>
      <c r="F86">
        <v>2077850</v>
      </c>
      <c r="G86">
        <v>25747000</v>
      </c>
      <c r="H86" s="2" t="s">
        <v>13</v>
      </c>
      <c r="I86" s="2" t="s">
        <v>13</v>
      </c>
      <c r="J86" s="2" t="s">
        <v>13</v>
      </c>
      <c r="K86" s="2" t="s">
        <v>13</v>
      </c>
    </row>
    <row r="87" spans="1:11" x14ac:dyDescent="0.3">
      <c r="A87" s="1">
        <v>42025</v>
      </c>
      <c r="B87" s="2" t="s">
        <v>182</v>
      </c>
      <c r="C87" s="2" t="s">
        <v>183</v>
      </c>
      <c r="D87">
        <v>8.02</v>
      </c>
      <c r="E87">
        <v>14842</v>
      </c>
      <c r="F87">
        <v>119410</v>
      </c>
      <c r="G87">
        <v>7558000</v>
      </c>
      <c r="H87" s="2" t="s">
        <v>13</v>
      </c>
      <c r="I87" s="2" t="s">
        <v>13</v>
      </c>
      <c r="J87" s="2" t="s">
        <v>13</v>
      </c>
      <c r="K87" s="2" t="s">
        <v>13</v>
      </c>
    </row>
    <row r="88" spans="1:11" x14ac:dyDescent="0.3">
      <c r="A88" s="1">
        <v>42025</v>
      </c>
      <c r="B88" s="2" t="s">
        <v>184</v>
      </c>
      <c r="C88" s="2" t="s">
        <v>185</v>
      </c>
      <c r="D88">
        <v>8.25</v>
      </c>
      <c r="E88">
        <v>2706</v>
      </c>
      <c r="F88">
        <v>22130</v>
      </c>
      <c r="G88">
        <v>3648000</v>
      </c>
      <c r="H88" s="2" t="s">
        <v>13</v>
      </c>
      <c r="I88" s="2" t="s">
        <v>13</v>
      </c>
      <c r="J88" s="2" t="s">
        <v>13</v>
      </c>
      <c r="K88" s="2" t="s">
        <v>13</v>
      </c>
    </row>
    <row r="89" spans="1:11" x14ac:dyDescent="0.3">
      <c r="A89" s="1">
        <v>42025</v>
      </c>
      <c r="B89" s="2" t="s">
        <v>186</v>
      </c>
      <c r="C89" s="2" t="s">
        <v>187</v>
      </c>
      <c r="D89">
        <v>0.7</v>
      </c>
      <c r="E89">
        <v>2550</v>
      </c>
      <c r="F89">
        <v>1770</v>
      </c>
      <c r="G89">
        <v>11252000</v>
      </c>
      <c r="H89" s="2" t="s">
        <v>13</v>
      </c>
      <c r="I89" s="2" t="s">
        <v>13</v>
      </c>
      <c r="J89" s="2" t="s">
        <v>13</v>
      </c>
      <c r="K89" s="2" t="s">
        <v>13</v>
      </c>
    </row>
    <row r="90" spans="1:11" x14ac:dyDescent="0.3">
      <c r="A90" s="1">
        <v>42025</v>
      </c>
      <c r="B90" s="2" t="s">
        <v>188</v>
      </c>
      <c r="C90" s="2" t="s">
        <v>189</v>
      </c>
      <c r="D90">
        <v>1.37</v>
      </c>
      <c r="E90">
        <v>2286</v>
      </c>
      <c r="F90">
        <v>3090</v>
      </c>
      <c r="G90">
        <v>22530000</v>
      </c>
      <c r="H90" s="2" t="s">
        <v>13</v>
      </c>
      <c r="I90" s="2" t="s">
        <v>13</v>
      </c>
      <c r="J90" s="2" t="s">
        <v>13</v>
      </c>
      <c r="K90" s="2" t="s">
        <v>13</v>
      </c>
    </row>
    <row r="91" spans="1:11" x14ac:dyDescent="0.3">
      <c r="A91" s="1">
        <v>42025</v>
      </c>
      <c r="B91" s="2" t="s">
        <v>190</v>
      </c>
      <c r="C91" s="2" t="s">
        <v>191</v>
      </c>
      <c r="D91">
        <v>3.56</v>
      </c>
      <c r="E91">
        <v>16224</v>
      </c>
      <c r="F91">
        <v>58220</v>
      </c>
      <c r="G91">
        <v>48753000</v>
      </c>
      <c r="H91" s="2" t="s">
        <v>13</v>
      </c>
      <c r="I91" s="2" t="s">
        <v>13</v>
      </c>
      <c r="J91" s="2" t="s">
        <v>13</v>
      </c>
      <c r="K91" s="2" t="s">
        <v>13</v>
      </c>
    </row>
    <row r="92" spans="1:11" x14ac:dyDescent="0.3">
      <c r="A92" s="1">
        <v>42025</v>
      </c>
      <c r="B92" s="2" t="s">
        <v>192</v>
      </c>
      <c r="C92" s="2" t="s">
        <v>193</v>
      </c>
      <c r="D92">
        <v>103.2</v>
      </c>
      <c r="E92">
        <v>344</v>
      </c>
      <c r="F92">
        <v>35510</v>
      </c>
      <c r="G92">
        <v>4610000</v>
      </c>
      <c r="H92" s="2" t="s">
        <v>13</v>
      </c>
      <c r="I92" s="2" t="s">
        <v>13</v>
      </c>
      <c r="J92" s="2" t="s">
        <v>13</v>
      </c>
      <c r="K92" s="2" t="s">
        <v>13</v>
      </c>
    </row>
    <row r="93" spans="1:11" x14ac:dyDescent="0.3">
      <c r="A93" s="1">
        <v>42025</v>
      </c>
      <c r="B93" s="2" t="s">
        <v>194</v>
      </c>
      <c r="C93" s="2" t="s">
        <v>195</v>
      </c>
      <c r="D93">
        <v>53.49</v>
      </c>
      <c r="E93">
        <v>730</v>
      </c>
      <c r="F93">
        <v>39030</v>
      </c>
      <c r="G93">
        <v>4122000</v>
      </c>
      <c r="H93" s="2" t="s">
        <v>13</v>
      </c>
      <c r="I93" s="2" t="s">
        <v>13</v>
      </c>
      <c r="J93" s="2" t="s">
        <v>13</v>
      </c>
      <c r="K93" s="2" t="s">
        <v>13</v>
      </c>
    </row>
    <row r="94" spans="1:11" x14ac:dyDescent="0.3">
      <c r="A94" s="1">
        <v>42025</v>
      </c>
      <c r="B94" s="2" t="s">
        <v>196</v>
      </c>
      <c r="C94" s="2" t="s">
        <v>197</v>
      </c>
      <c r="D94">
        <v>20.52</v>
      </c>
      <c r="E94">
        <v>0</v>
      </c>
      <c r="F94">
        <v>0</v>
      </c>
      <c r="G94">
        <v>1091000</v>
      </c>
      <c r="H94" s="2" t="s">
        <v>13</v>
      </c>
      <c r="I94" s="2" t="s">
        <v>13</v>
      </c>
      <c r="J94" s="2" t="s">
        <v>13</v>
      </c>
      <c r="K94" s="2" t="s">
        <v>13</v>
      </c>
    </row>
    <row r="95" spans="1:11" x14ac:dyDescent="0.3">
      <c r="A95" s="1">
        <v>42025</v>
      </c>
      <c r="B95" s="2" t="s">
        <v>198</v>
      </c>
      <c r="C95" s="2" t="s">
        <v>199</v>
      </c>
      <c r="D95">
        <v>3.11</v>
      </c>
      <c r="E95">
        <v>109064</v>
      </c>
      <c r="F95">
        <v>336460</v>
      </c>
      <c r="G95">
        <v>20455000</v>
      </c>
      <c r="H95" s="2" t="s">
        <v>13</v>
      </c>
      <c r="I95" s="2" t="s">
        <v>13</v>
      </c>
      <c r="J95" s="2" t="s">
        <v>13</v>
      </c>
      <c r="K95" s="2" t="s">
        <v>13</v>
      </c>
    </row>
    <row r="96" spans="1:11" x14ac:dyDescent="0.3">
      <c r="A96" s="1">
        <v>42025</v>
      </c>
      <c r="B96" s="2" t="s">
        <v>200</v>
      </c>
      <c r="C96" s="2" t="s">
        <v>201</v>
      </c>
      <c r="D96">
        <v>4.1500000000000004</v>
      </c>
      <c r="E96">
        <v>62251</v>
      </c>
      <c r="F96">
        <v>249040</v>
      </c>
      <c r="G96">
        <v>26984000</v>
      </c>
      <c r="H96" s="2" t="s">
        <v>13</v>
      </c>
      <c r="I96" s="2" t="s">
        <v>13</v>
      </c>
      <c r="J96" s="2" t="s">
        <v>13</v>
      </c>
      <c r="K96" s="2" t="s">
        <v>13</v>
      </c>
    </row>
    <row r="97" spans="1:11" x14ac:dyDescent="0.3">
      <c r="A97" s="1">
        <v>42025</v>
      </c>
      <c r="B97" s="2" t="s">
        <v>202</v>
      </c>
      <c r="C97" s="2" t="s">
        <v>203</v>
      </c>
      <c r="D97">
        <v>4.4000000000000004</v>
      </c>
      <c r="E97">
        <v>0</v>
      </c>
      <c r="F97">
        <v>0</v>
      </c>
      <c r="G97">
        <v>0</v>
      </c>
      <c r="H97" s="2" t="s">
        <v>13</v>
      </c>
      <c r="I97" s="2" t="s">
        <v>13</v>
      </c>
      <c r="J97" s="2" t="s">
        <v>13</v>
      </c>
      <c r="K97" s="2" t="s">
        <v>13</v>
      </c>
    </row>
    <row r="98" spans="1:11" x14ac:dyDescent="0.3">
      <c r="A98" s="1">
        <v>42025</v>
      </c>
      <c r="B98" s="2" t="s">
        <v>204</v>
      </c>
      <c r="C98" s="2" t="s">
        <v>205</v>
      </c>
      <c r="D98">
        <v>22.98</v>
      </c>
      <c r="E98">
        <v>304471</v>
      </c>
      <c r="F98">
        <v>6877610</v>
      </c>
      <c r="G98">
        <v>214367000</v>
      </c>
      <c r="H98" s="2" t="s">
        <v>13</v>
      </c>
      <c r="I98" s="2" t="s">
        <v>13</v>
      </c>
      <c r="J98" s="2" t="s">
        <v>13</v>
      </c>
      <c r="K98" s="2" t="s">
        <v>13</v>
      </c>
    </row>
    <row r="99" spans="1:11" x14ac:dyDescent="0.3">
      <c r="A99" s="1">
        <v>42025</v>
      </c>
      <c r="B99" s="2" t="s">
        <v>206</v>
      </c>
      <c r="C99" s="2" t="s">
        <v>207</v>
      </c>
      <c r="D99">
        <v>2.2000000000000002</v>
      </c>
      <c r="E99">
        <v>105215</v>
      </c>
      <c r="F99">
        <v>235860</v>
      </c>
      <c r="G99">
        <v>0</v>
      </c>
      <c r="H99" s="2" t="s">
        <v>13</v>
      </c>
      <c r="I99" s="2" t="s">
        <v>13</v>
      </c>
      <c r="J99" s="2" t="s">
        <v>13</v>
      </c>
      <c r="K99" s="2" t="s">
        <v>13</v>
      </c>
    </row>
    <row r="100" spans="1:11" x14ac:dyDescent="0.3">
      <c r="A100" s="1">
        <v>42025</v>
      </c>
      <c r="B100" s="2" t="s">
        <v>208</v>
      </c>
      <c r="C100" s="2" t="s">
        <v>209</v>
      </c>
      <c r="D100">
        <v>89.75</v>
      </c>
      <c r="E100">
        <v>18</v>
      </c>
      <c r="F100">
        <v>1600</v>
      </c>
      <c r="G100">
        <v>2567000</v>
      </c>
      <c r="H100" s="2" t="s">
        <v>13</v>
      </c>
      <c r="I100" s="2" t="s">
        <v>13</v>
      </c>
      <c r="J100" s="2" t="s">
        <v>13</v>
      </c>
      <c r="K100" s="2" t="s">
        <v>13</v>
      </c>
    </row>
    <row r="101" spans="1:11" x14ac:dyDescent="0.3">
      <c r="A101" s="1">
        <v>42025</v>
      </c>
      <c r="B101" s="2" t="s">
        <v>210</v>
      </c>
      <c r="C101" s="2" t="s">
        <v>211</v>
      </c>
      <c r="D101">
        <v>6.25</v>
      </c>
      <c r="E101">
        <v>3480</v>
      </c>
      <c r="F101">
        <v>21940</v>
      </c>
      <c r="G101">
        <v>8556000</v>
      </c>
      <c r="H101" s="2" t="s">
        <v>13</v>
      </c>
      <c r="I101" s="2" t="s">
        <v>13</v>
      </c>
      <c r="J101" s="2" t="s">
        <v>13</v>
      </c>
      <c r="K101" s="2" t="s">
        <v>13</v>
      </c>
    </row>
    <row r="102" spans="1:11" x14ac:dyDescent="0.3">
      <c r="A102" s="1">
        <v>42025</v>
      </c>
      <c r="B102" s="2" t="s">
        <v>212</v>
      </c>
      <c r="C102" s="2" t="s">
        <v>213</v>
      </c>
      <c r="D102">
        <v>4.8899999999999997</v>
      </c>
      <c r="E102">
        <v>0</v>
      </c>
      <c r="F102">
        <v>0</v>
      </c>
      <c r="G102">
        <v>2659000</v>
      </c>
      <c r="H102" s="2" t="s">
        <v>13</v>
      </c>
      <c r="I102" s="2" t="s">
        <v>13</v>
      </c>
      <c r="J102" s="2" t="s">
        <v>13</v>
      </c>
      <c r="K102" s="2" t="s">
        <v>13</v>
      </c>
    </row>
    <row r="103" spans="1:11" x14ac:dyDescent="0.3">
      <c r="A103" s="1">
        <v>42025</v>
      </c>
      <c r="B103" s="2" t="s">
        <v>214</v>
      </c>
      <c r="C103" s="2" t="s">
        <v>215</v>
      </c>
      <c r="D103">
        <v>6.28</v>
      </c>
      <c r="E103">
        <v>4981</v>
      </c>
      <c r="F103">
        <v>31050</v>
      </c>
      <c r="G103">
        <v>0</v>
      </c>
      <c r="H103" s="2" t="s">
        <v>13</v>
      </c>
      <c r="I103" s="2" t="s">
        <v>13</v>
      </c>
      <c r="J103" s="2" t="s">
        <v>13</v>
      </c>
      <c r="K103" s="2" t="s">
        <v>13</v>
      </c>
    </row>
    <row r="104" spans="1:11" x14ac:dyDescent="0.3">
      <c r="A104" s="1">
        <v>42025</v>
      </c>
      <c r="B104" s="2" t="s">
        <v>216</v>
      </c>
      <c r="C104" s="2" t="s">
        <v>217</v>
      </c>
      <c r="D104">
        <v>0.72</v>
      </c>
      <c r="E104">
        <v>20924</v>
      </c>
      <c r="F104">
        <v>14920</v>
      </c>
      <c r="G104">
        <v>8257000</v>
      </c>
      <c r="H104" s="2" t="s">
        <v>13</v>
      </c>
      <c r="I104" s="2" t="s">
        <v>13</v>
      </c>
      <c r="J104" s="2" t="s">
        <v>13</v>
      </c>
      <c r="K104" s="2" t="s">
        <v>13</v>
      </c>
    </row>
    <row r="105" spans="1:11" x14ac:dyDescent="0.3">
      <c r="A105" s="1">
        <v>42025</v>
      </c>
      <c r="B105" s="2" t="s">
        <v>218</v>
      </c>
      <c r="C105" s="2" t="s">
        <v>219</v>
      </c>
      <c r="D105">
        <v>48.1</v>
      </c>
      <c r="E105">
        <v>479</v>
      </c>
      <c r="F105">
        <v>22930</v>
      </c>
      <c r="G105">
        <v>7229000</v>
      </c>
      <c r="H105" s="2" t="s">
        <v>13</v>
      </c>
      <c r="I105" s="2" t="s">
        <v>13</v>
      </c>
      <c r="J105" s="2" t="s">
        <v>13</v>
      </c>
      <c r="K105" s="2" t="s">
        <v>13</v>
      </c>
    </row>
    <row r="106" spans="1:11" x14ac:dyDescent="0.3">
      <c r="A106" s="1">
        <v>42025</v>
      </c>
      <c r="B106" s="2" t="s">
        <v>220</v>
      </c>
      <c r="C106" s="2" t="s">
        <v>221</v>
      </c>
      <c r="D106">
        <v>2.8</v>
      </c>
      <c r="E106">
        <v>957</v>
      </c>
      <c r="F106">
        <v>2730</v>
      </c>
      <c r="G106">
        <v>0</v>
      </c>
      <c r="H106" s="2" t="s">
        <v>13</v>
      </c>
      <c r="I106" s="2" t="s">
        <v>13</v>
      </c>
      <c r="J106" s="2" t="s">
        <v>13</v>
      </c>
      <c r="K106" s="2" t="s">
        <v>13</v>
      </c>
    </row>
    <row r="107" spans="1:11" x14ac:dyDescent="0.3">
      <c r="A107" s="1">
        <v>42025</v>
      </c>
      <c r="B107" s="2" t="s">
        <v>222</v>
      </c>
      <c r="C107" s="2" t="s">
        <v>223</v>
      </c>
      <c r="D107">
        <v>0.21</v>
      </c>
      <c r="E107">
        <v>18222</v>
      </c>
      <c r="F107">
        <v>3830</v>
      </c>
      <c r="G107">
        <v>0</v>
      </c>
      <c r="H107" s="2" t="s">
        <v>13</v>
      </c>
      <c r="I107" s="2" t="s">
        <v>13</v>
      </c>
      <c r="J107" s="2" t="s">
        <v>13</v>
      </c>
      <c r="K107" s="2" t="s">
        <v>13</v>
      </c>
    </row>
    <row r="108" spans="1:11" x14ac:dyDescent="0.3">
      <c r="A108" s="1">
        <v>42025</v>
      </c>
      <c r="B108" s="2" t="s">
        <v>224</v>
      </c>
      <c r="C108" s="2" t="s">
        <v>225</v>
      </c>
      <c r="D108">
        <v>1.82</v>
      </c>
      <c r="E108">
        <v>700</v>
      </c>
      <c r="F108">
        <v>1270</v>
      </c>
      <c r="G108">
        <v>0</v>
      </c>
      <c r="H108" s="2" t="s">
        <v>13</v>
      </c>
      <c r="I108" s="2" t="s">
        <v>13</v>
      </c>
      <c r="J108" s="2" t="s">
        <v>13</v>
      </c>
      <c r="K108" s="2" t="s">
        <v>13</v>
      </c>
    </row>
    <row r="109" spans="1:11" x14ac:dyDescent="0.3">
      <c r="A109" s="1">
        <v>42025</v>
      </c>
      <c r="B109" s="2" t="s">
        <v>226</v>
      </c>
      <c r="C109" s="2" t="s">
        <v>227</v>
      </c>
      <c r="D109">
        <v>3.35</v>
      </c>
      <c r="E109">
        <v>2769</v>
      </c>
      <c r="F109">
        <v>9270</v>
      </c>
      <c r="G109">
        <v>3196000</v>
      </c>
      <c r="H109" s="2" t="s">
        <v>13</v>
      </c>
      <c r="I109" s="2" t="s">
        <v>13</v>
      </c>
      <c r="J109" s="2" t="s">
        <v>13</v>
      </c>
      <c r="K109" s="2" t="s">
        <v>13</v>
      </c>
    </row>
    <row r="110" spans="1:11" x14ac:dyDescent="0.3">
      <c r="A110" s="1">
        <v>42025</v>
      </c>
      <c r="B110" s="2" t="s">
        <v>228</v>
      </c>
      <c r="C110" s="2" t="s">
        <v>229</v>
      </c>
      <c r="D110">
        <v>0.28000000000000003</v>
      </c>
      <c r="E110">
        <v>37863</v>
      </c>
      <c r="F110">
        <v>10600</v>
      </c>
      <c r="G110">
        <v>13003000</v>
      </c>
      <c r="H110" s="2" t="s">
        <v>13</v>
      </c>
      <c r="I110" s="2" t="s">
        <v>13</v>
      </c>
      <c r="J110" s="2" t="s">
        <v>13</v>
      </c>
      <c r="K110" s="2" t="s">
        <v>13</v>
      </c>
    </row>
    <row r="111" spans="1:11" x14ac:dyDescent="0.3">
      <c r="A111" s="1">
        <v>42025</v>
      </c>
      <c r="B111" s="2" t="s">
        <v>230</v>
      </c>
      <c r="C111" s="2" t="s">
        <v>231</v>
      </c>
      <c r="D111">
        <v>3.97</v>
      </c>
      <c r="E111">
        <v>6</v>
      </c>
      <c r="F111">
        <v>20</v>
      </c>
      <c r="G111">
        <v>0</v>
      </c>
      <c r="H111" s="2" t="s">
        <v>13</v>
      </c>
      <c r="I111" s="2" t="s">
        <v>13</v>
      </c>
      <c r="J111" s="2" t="s">
        <v>13</v>
      </c>
      <c r="K111" s="2" t="s">
        <v>13</v>
      </c>
    </row>
    <row r="112" spans="1:11" x14ac:dyDescent="0.3">
      <c r="A112" s="1">
        <v>42025</v>
      </c>
      <c r="B112" s="2" t="s">
        <v>232</v>
      </c>
      <c r="C112" s="2" t="s">
        <v>233</v>
      </c>
      <c r="D112">
        <v>7.25</v>
      </c>
      <c r="E112">
        <v>26816</v>
      </c>
      <c r="F112">
        <v>193120</v>
      </c>
      <c r="G112">
        <v>17743000</v>
      </c>
      <c r="H112" s="2" t="s">
        <v>13</v>
      </c>
      <c r="I112" s="2" t="s">
        <v>13</v>
      </c>
      <c r="J112" s="2" t="s">
        <v>13</v>
      </c>
      <c r="K112" s="2" t="s">
        <v>13</v>
      </c>
    </row>
    <row r="113" spans="1:11" x14ac:dyDescent="0.3">
      <c r="A113" s="1">
        <v>42025</v>
      </c>
      <c r="B113" s="2" t="s">
        <v>234</v>
      </c>
      <c r="C113" s="2" t="s">
        <v>235</v>
      </c>
      <c r="D113">
        <v>1.92</v>
      </c>
      <c r="E113">
        <v>843176</v>
      </c>
      <c r="F113">
        <v>1616080</v>
      </c>
      <c r="G113">
        <v>45748000</v>
      </c>
      <c r="H113" s="2" t="s">
        <v>13</v>
      </c>
      <c r="I113" s="2" t="s">
        <v>13</v>
      </c>
      <c r="J113" s="2" t="s">
        <v>13</v>
      </c>
      <c r="K113" s="2" t="s">
        <v>13</v>
      </c>
    </row>
    <row r="114" spans="1:11" x14ac:dyDescent="0.3">
      <c r="A114" s="1">
        <v>42025</v>
      </c>
      <c r="B114" s="2" t="s">
        <v>236</v>
      </c>
      <c r="C114" s="2" t="s">
        <v>237</v>
      </c>
      <c r="D114">
        <v>1.66</v>
      </c>
      <c r="E114">
        <v>1028</v>
      </c>
      <c r="F114">
        <v>1660</v>
      </c>
      <c r="G114">
        <v>0</v>
      </c>
      <c r="H114" s="2" t="s">
        <v>13</v>
      </c>
      <c r="I114" s="2" t="s">
        <v>13</v>
      </c>
      <c r="J114" s="2" t="s">
        <v>13</v>
      </c>
      <c r="K114" s="2" t="s">
        <v>13</v>
      </c>
    </row>
    <row r="115" spans="1:11" x14ac:dyDescent="0.3">
      <c r="A115" s="1">
        <v>42025</v>
      </c>
      <c r="B115" s="2" t="s">
        <v>238</v>
      </c>
      <c r="C115" s="2" t="s">
        <v>239</v>
      </c>
      <c r="D115">
        <v>6.5</v>
      </c>
      <c r="E115">
        <v>1007967</v>
      </c>
      <c r="F115">
        <v>6458040</v>
      </c>
      <c r="G115">
        <v>223328000</v>
      </c>
      <c r="H115" s="2" t="s">
        <v>13</v>
      </c>
      <c r="I115" s="2" t="s">
        <v>13</v>
      </c>
      <c r="J115" s="2" t="s">
        <v>13</v>
      </c>
      <c r="K115" s="2" t="s">
        <v>13</v>
      </c>
    </row>
    <row r="116" spans="1:11" x14ac:dyDescent="0.3">
      <c r="A116" s="1">
        <v>42025</v>
      </c>
      <c r="B116" s="2" t="s">
        <v>240</v>
      </c>
      <c r="C116" s="2" t="s">
        <v>241</v>
      </c>
      <c r="D116">
        <v>2.2400000000000002</v>
      </c>
      <c r="E116">
        <v>154</v>
      </c>
      <c r="F116">
        <v>340</v>
      </c>
      <c r="G116">
        <v>2588000</v>
      </c>
      <c r="H116" s="2" t="s">
        <v>13</v>
      </c>
      <c r="I116" s="2" t="s">
        <v>13</v>
      </c>
      <c r="J116" s="2" t="s">
        <v>13</v>
      </c>
      <c r="K116" s="2" t="s">
        <v>13</v>
      </c>
    </row>
    <row r="117" spans="1:11" x14ac:dyDescent="0.3">
      <c r="A117" s="1">
        <v>42025</v>
      </c>
      <c r="B117" s="2" t="s">
        <v>242</v>
      </c>
      <c r="C117" s="2" t="s">
        <v>243</v>
      </c>
      <c r="D117">
        <v>15</v>
      </c>
      <c r="E117">
        <v>634</v>
      </c>
      <c r="F117">
        <v>9510</v>
      </c>
      <c r="G117">
        <v>1039000</v>
      </c>
      <c r="H117" s="2" t="s">
        <v>13</v>
      </c>
      <c r="I117" s="2" t="s">
        <v>13</v>
      </c>
      <c r="J117" s="2" t="s">
        <v>13</v>
      </c>
      <c r="K117" s="2" t="s">
        <v>13</v>
      </c>
    </row>
    <row r="118" spans="1:11" x14ac:dyDescent="0.3">
      <c r="A118" s="1">
        <v>42025</v>
      </c>
      <c r="B118" s="2" t="s">
        <v>244</v>
      </c>
      <c r="C118" s="2" t="s">
        <v>245</v>
      </c>
      <c r="D118">
        <v>0.17</v>
      </c>
      <c r="E118">
        <v>27427</v>
      </c>
      <c r="F118">
        <v>4500</v>
      </c>
      <c r="G118">
        <v>0</v>
      </c>
      <c r="H118" s="2" t="s">
        <v>13</v>
      </c>
      <c r="I118" s="2" t="s">
        <v>13</v>
      </c>
      <c r="J118" s="2" t="s">
        <v>13</v>
      </c>
      <c r="K118" s="2" t="s">
        <v>13</v>
      </c>
    </row>
    <row r="119" spans="1:11" x14ac:dyDescent="0.3">
      <c r="A119" s="1">
        <v>42025</v>
      </c>
      <c r="B119" s="2" t="s">
        <v>246</v>
      </c>
      <c r="C119" s="2" t="s">
        <v>247</v>
      </c>
      <c r="D119">
        <v>0.28000000000000003</v>
      </c>
      <c r="E119">
        <v>19097</v>
      </c>
      <c r="F119">
        <v>5390</v>
      </c>
      <c r="G119">
        <v>0</v>
      </c>
      <c r="H119" s="2" t="s">
        <v>13</v>
      </c>
      <c r="I119" s="2" t="s">
        <v>13</v>
      </c>
      <c r="J119" s="2" t="s">
        <v>13</v>
      </c>
      <c r="K119" s="2" t="s">
        <v>13</v>
      </c>
    </row>
    <row r="120" spans="1:11" x14ac:dyDescent="0.3">
      <c r="A120" s="1">
        <v>42025</v>
      </c>
      <c r="B120" s="2" t="s">
        <v>248</v>
      </c>
      <c r="C120" s="2" t="s">
        <v>249</v>
      </c>
      <c r="D120">
        <v>26.86</v>
      </c>
      <c r="E120">
        <v>98677</v>
      </c>
      <c r="F120">
        <v>2336380</v>
      </c>
      <c r="G120">
        <v>7837000</v>
      </c>
      <c r="H120" s="2" t="s">
        <v>13</v>
      </c>
      <c r="I120" s="2" t="s">
        <v>13</v>
      </c>
      <c r="J120" s="2" t="s">
        <v>13</v>
      </c>
      <c r="K120" s="2" t="s">
        <v>13</v>
      </c>
    </row>
    <row r="121" spans="1:11" x14ac:dyDescent="0.3">
      <c r="A121" s="1">
        <v>42025</v>
      </c>
      <c r="B121" s="2" t="s">
        <v>250</v>
      </c>
      <c r="C121" s="2" t="s">
        <v>251</v>
      </c>
      <c r="D121">
        <v>81</v>
      </c>
      <c r="E121">
        <v>2556</v>
      </c>
      <c r="F121">
        <v>207120</v>
      </c>
      <c r="G121">
        <v>4747000</v>
      </c>
      <c r="H121" s="2" t="s">
        <v>13</v>
      </c>
      <c r="I121" s="2" t="s">
        <v>13</v>
      </c>
      <c r="J121" s="2" t="s">
        <v>13</v>
      </c>
      <c r="K121" s="2" t="s">
        <v>13</v>
      </c>
    </row>
    <row r="122" spans="1:11" x14ac:dyDescent="0.3">
      <c r="A122" s="1">
        <v>42025</v>
      </c>
      <c r="B122" s="2" t="s">
        <v>252</v>
      </c>
      <c r="C122" s="2" t="s">
        <v>253</v>
      </c>
      <c r="D122">
        <v>10.71</v>
      </c>
      <c r="E122">
        <v>235</v>
      </c>
      <c r="F122">
        <v>2520</v>
      </c>
      <c r="G122">
        <v>7051000</v>
      </c>
      <c r="H122" s="2" t="s">
        <v>13</v>
      </c>
      <c r="I122" s="2" t="s">
        <v>13</v>
      </c>
      <c r="J122" s="2" t="s">
        <v>13</v>
      </c>
      <c r="K122" s="2" t="s">
        <v>13</v>
      </c>
    </row>
    <row r="123" spans="1:11" x14ac:dyDescent="0.3">
      <c r="A123" s="1">
        <v>42025</v>
      </c>
      <c r="B123" s="2" t="s">
        <v>254</v>
      </c>
      <c r="C123" s="2" t="s">
        <v>255</v>
      </c>
      <c r="D123">
        <v>3.36</v>
      </c>
      <c r="E123">
        <v>18650</v>
      </c>
      <c r="F123">
        <v>62940</v>
      </c>
      <c r="G123">
        <v>110913000</v>
      </c>
      <c r="H123" s="2" t="s">
        <v>13</v>
      </c>
      <c r="I123" s="2" t="s">
        <v>13</v>
      </c>
      <c r="J123" s="2" t="s">
        <v>13</v>
      </c>
      <c r="K123" s="2" t="s">
        <v>13</v>
      </c>
    </row>
    <row r="124" spans="1:11" x14ac:dyDescent="0.3">
      <c r="A124" s="1">
        <v>42025</v>
      </c>
      <c r="B124" s="2" t="s">
        <v>256</v>
      </c>
      <c r="C124" s="2" t="s">
        <v>257</v>
      </c>
      <c r="D124">
        <v>1.45</v>
      </c>
      <c r="E124">
        <v>9699</v>
      </c>
      <c r="F124">
        <v>13810</v>
      </c>
      <c r="G124">
        <v>3333000</v>
      </c>
      <c r="H124" s="2" t="s">
        <v>13</v>
      </c>
      <c r="I124" s="2" t="s">
        <v>13</v>
      </c>
      <c r="J124" s="2" t="s">
        <v>13</v>
      </c>
      <c r="K124" s="2" t="s">
        <v>13</v>
      </c>
    </row>
    <row r="125" spans="1:11" x14ac:dyDescent="0.3">
      <c r="A125" s="1">
        <v>42025</v>
      </c>
      <c r="B125" s="2" t="s">
        <v>258</v>
      </c>
      <c r="C125" s="2" t="s">
        <v>259</v>
      </c>
      <c r="D125">
        <v>15.2</v>
      </c>
      <c r="E125">
        <v>11828</v>
      </c>
      <c r="F125">
        <v>179160</v>
      </c>
      <c r="G125">
        <v>2716000</v>
      </c>
      <c r="H125" s="2" t="s">
        <v>13</v>
      </c>
      <c r="I125" s="2" t="s">
        <v>13</v>
      </c>
      <c r="J125" s="2" t="s">
        <v>13</v>
      </c>
      <c r="K125" s="2" t="s">
        <v>13</v>
      </c>
    </row>
    <row r="126" spans="1:11" x14ac:dyDescent="0.3">
      <c r="A126" s="1">
        <v>42025</v>
      </c>
      <c r="B126" s="2" t="s">
        <v>260</v>
      </c>
      <c r="C126" s="2" t="s">
        <v>261</v>
      </c>
      <c r="D126">
        <v>13.18</v>
      </c>
      <c r="E126">
        <v>947</v>
      </c>
      <c r="F126">
        <v>12840</v>
      </c>
      <c r="G126">
        <v>3579000</v>
      </c>
      <c r="H126" s="2" t="s">
        <v>13</v>
      </c>
      <c r="I126" s="2" t="s">
        <v>13</v>
      </c>
      <c r="J126" s="2" t="s">
        <v>13</v>
      </c>
      <c r="K126" s="2" t="s">
        <v>13</v>
      </c>
    </row>
    <row r="127" spans="1:11" x14ac:dyDescent="0.3">
      <c r="A127" s="1">
        <v>42025</v>
      </c>
      <c r="B127" s="2" t="s">
        <v>262</v>
      </c>
      <c r="C127" s="2" t="s">
        <v>263</v>
      </c>
      <c r="D127">
        <v>49.63</v>
      </c>
      <c r="E127">
        <v>2708</v>
      </c>
      <c r="F127">
        <v>135400</v>
      </c>
      <c r="G127">
        <v>13044000</v>
      </c>
      <c r="H127" s="2" t="s">
        <v>13</v>
      </c>
      <c r="I127" s="2" t="s">
        <v>13</v>
      </c>
      <c r="J127" s="2" t="s">
        <v>13</v>
      </c>
      <c r="K127" s="2" t="s">
        <v>13</v>
      </c>
    </row>
    <row r="128" spans="1:11" x14ac:dyDescent="0.3">
      <c r="A128" s="1">
        <v>42025</v>
      </c>
      <c r="B128" s="2" t="s">
        <v>264</v>
      </c>
      <c r="C128" s="2" t="s">
        <v>265</v>
      </c>
      <c r="D128">
        <v>1.03</v>
      </c>
      <c r="E128">
        <v>1945</v>
      </c>
      <c r="F128">
        <v>1960</v>
      </c>
      <c r="G128">
        <v>11545000</v>
      </c>
      <c r="H128" s="2" t="s">
        <v>13</v>
      </c>
      <c r="I128" s="2" t="s">
        <v>13</v>
      </c>
      <c r="J128" s="2" t="s">
        <v>13</v>
      </c>
      <c r="K128" s="2" t="s">
        <v>13</v>
      </c>
    </row>
    <row r="129" spans="1:11" x14ac:dyDescent="0.3">
      <c r="A129" s="1">
        <v>42025</v>
      </c>
      <c r="B129" s="2" t="s">
        <v>266</v>
      </c>
      <c r="C129" s="2" t="s">
        <v>267</v>
      </c>
      <c r="D129">
        <v>16.43</v>
      </c>
      <c r="E129">
        <v>296942</v>
      </c>
      <c r="F129">
        <v>4802730</v>
      </c>
      <c r="G129">
        <v>214078000</v>
      </c>
      <c r="H129" s="2" t="s">
        <v>13</v>
      </c>
      <c r="I129" s="2" t="s">
        <v>13</v>
      </c>
      <c r="J129" s="2" t="s">
        <v>13</v>
      </c>
      <c r="K129" s="2" t="s">
        <v>13</v>
      </c>
    </row>
    <row r="130" spans="1:11" x14ac:dyDescent="0.3">
      <c r="A130" s="1">
        <v>42025</v>
      </c>
      <c r="B130" s="2" t="s">
        <v>268</v>
      </c>
      <c r="C130" s="2" t="s">
        <v>269</v>
      </c>
      <c r="D130">
        <v>11.55</v>
      </c>
      <c r="E130">
        <v>1477</v>
      </c>
      <c r="F130">
        <v>17000</v>
      </c>
      <c r="G130">
        <v>7353000</v>
      </c>
      <c r="H130" s="2" t="s">
        <v>13</v>
      </c>
      <c r="I130" s="2" t="s">
        <v>13</v>
      </c>
      <c r="J130" s="2" t="s">
        <v>13</v>
      </c>
      <c r="K130" s="2" t="s">
        <v>13</v>
      </c>
    </row>
    <row r="131" spans="1:11" x14ac:dyDescent="0.3">
      <c r="A131" s="1">
        <v>42025</v>
      </c>
      <c r="B131" s="2" t="s">
        <v>270</v>
      </c>
      <c r="C131" s="2" t="s">
        <v>271</v>
      </c>
      <c r="D131">
        <v>22.19</v>
      </c>
      <c r="E131">
        <v>505916</v>
      </c>
      <c r="F131">
        <v>11116730</v>
      </c>
      <c r="G131">
        <v>200740000</v>
      </c>
      <c r="H131" s="2" t="s">
        <v>13</v>
      </c>
      <c r="I131" s="2" t="s">
        <v>13</v>
      </c>
      <c r="J131" s="2" t="s">
        <v>13</v>
      </c>
      <c r="K131" s="2" t="s">
        <v>13</v>
      </c>
    </row>
    <row r="132" spans="1:11" x14ac:dyDescent="0.3">
      <c r="A132" s="1">
        <v>42025</v>
      </c>
      <c r="B132" s="2" t="s">
        <v>272</v>
      </c>
      <c r="C132" s="2" t="s">
        <v>273</v>
      </c>
      <c r="D132">
        <v>10.8</v>
      </c>
      <c r="E132">
        <v>76</v>
      </c>
      <c r="F132">
        <v>830</v>
      </c>
      <c r="G132">
        <v>5047000</v>
      </c>
      <c r="H132" s="2" t="s">
        <v>13</v>
      </c>
      <c r="I132" s="2" t="s">
        <v>13</v>
      </c>
      <c r="J132" s="2" t="s">
        <v>13</v>
      </c>
      <c r="K132" s="2" t="s">
        <v>13</v>
      </c>
    </row>
    <row r="133" spans="1:11" x14ac:dyDescent="0.3">
      <c r="A133" s="1">
        <v>42025</v>
      </c>
      <c r="B133" s="2" t="s">
        <v>274</v>
      </c>
      <c r="C133" s="2" t="s">
        <v>275</v>
      </c>
      <c r="D133">
        <v>25.2</v>
      </c>
      <c r="E133">
        <v>1454</v>
      </c>
      <c r="F133">
        <v>36220</v>
      </c>
      <c r="G133">
        <v>4986000</v>
      </c>
      <c r="H133" s="2" t="s">
        <v>13</v>
      </c>
      <c r="I133" s="2" t="s">
        <v>13</v>
      </c>
      <c r="J133" s="2" t="s">
        <v>13</v>
      </c>
      <c r="K133" s="2" t="s">
        <v>13</v>
      </c>
    </row>
    <row r="134" spans="1:11" x14ac:dyDescent="0.3">
      <c r="A134" s="1">
        <v>42025</v>
      </c>
      <c r="B134" s="2" t="s">
        <v>276</v>
      </c>
      <c r="C134" s="2" t="s">
        <v>277</v>
      </c>
      <c r="D134">
        <v>16.57</v>
      </c>
      <c r="E134">
        <v>1999</v>
      </c>
      <c r="F134">
        <v>33370</v>
      </c>
      <c r="G134">
        <v>530000</v>
      </c>
      <c r="H134" s="2" t="s">
        <v>13</v>
      </c>
      <c r="I134" s="2" t="s">
        <v>13</v>
      </c>
      <c r="J134" s="2" t="s">
        <v>13</v>
      </c>
      <c r="K134" s="2" t="s">
        <v>13</v>
      </c>
    </row>
    <row r="135" spans="1:11" x14ac:dyDescent="0.3">
      <c r="A135" s="1">
        <v>42025</v>
      </c>
      <c r="B135" s="2" t="s">
        <v>278</v>
      </c>
      <c r="C135" s="2" t="s">
        <v>279</v>
      </c>
      <c r="D135">
        <v>4.12</v>
      </c>
      <c r="E135">
        <v>16757</v>
      </c>
      <c r="F135">
        <v>68920</v>
      </c>
      <c r="G135">
        <v>24228000</v>
      </c>
      <c r="H135" s="2" t="s">
        <v>13</v>
      </c>
      <c r="I135" s="2" t="s">
        <v>13</v>
      </c>
      <c r="J135" s="2" t="s">
        <v>13</v>
      </c>
      <c r="K135" s="2" t="s">
        <v>13</v>
      </c>
    </row>
    <row r="136" spans="1:11" x14ac:dyDescent="0.3">
      <c r="A136" s="1">
        <v>42025</v>
      </c>
      <c r="B136" s="2" t="s">
        <v>280</v>
      </c>
      <c r="C136" s="2" t="s">
        <v>281</v>
      </c>
      <c r="D136">
        <v>2.36</v>
      </c>
      <c r="E136">
        <v>786</v>
      </c>
      <c r="F136">
        <v>1830</v>
      </c>
      <c r="G136">
        <v>13646000</v>
      </c>
      <c r="H136" s="2" t="s">
        <v>13</v>
      </c>
      <c r="I136" s="2" t="s">
        <v>13</v>
      </c>
      <c r="J136" s="2" t="s">
        <v>13</v>
      </c>
      <c r="K136" s="2" t="s">
        <v>13</v>
      </c>
    </row>
    <row r="137" spans="1:11" x14ac:dyDescent="0.3">
      <c r="A137" s="1">
        <v>42025</v>
      </c>
      <c r="B137" s="2" t="s">
        <v>282</v>
      </c>
      <c r="C137" s="2" t="s">
        <v>283</v>
      </c>
      <c r="D137">
        <v>1.69</v>
      </c>
      <c r="E137">
        <v>0</v>
      </c>
      <c r="F137">
        <v>0</v>
      </c>
      <c r="G137">
        <v>0</v>
      </c>
      <c r="H137" s="2" t="s">
        <v>13</v>
      </c>
      <c r="I137" s="2" t="s">
        <v>13</v>
      </c>
      <c r="J137" s="2" t="s">
        <v>13</v>
      </c>
      <c r="K137" s="2" t="s">
        <v>13</v>
      </c>
    </row>
    <row r="138" spans="1:11" x14ac:dyDescent="0.3">
      <c r="A138" s="1">
        <v>42025</v>
      </c>
      <c r="B138" s="2" t="s">
        <v>284</v>
      </c>
      <c r="C138" s="2" t="s">
        <v>285</v>
      </c>
      <c r="D138">
        <v>25.71</v>
      </c>
      <c r="E138">
        <v>1807</v>
      </c>
      <c r="F138">
        <v>46440</v>
      </c>
      <c r="G138">
        <v>2121000</v>
      </c>
      <c r="H138" s="2" t="s">
        <v>13</v>
      </c>
      <c r="I138" s="2" t="s">
        <v>13</v>
      </c>
      <c r="J138" s="2" t="s">
        <v>13</v>
      </c>
      <c r="K138" s="2" t="s">
        <v>13</v>
      </c>
    </row>
    <row r="139" spans="1:11" x14ac:dyDescent="0.3">
      <c r="A139" s="1">
        <v>42025</v>
      </c>
      <c r="B139" s="2" t="s">
        <v>286</v>
      </c>
      <c r="C139" s="2" t="s">
        <v>287</v>
      </c>
      <c r="D139">
        <v>0.01</v>
      </c>
      <c r="E139">
        <v>0</v>
      </c>
      <c r="F139">
        <v>0</v>
      </c>
      <c r="G139">
        <v>0</v>
      </c>
      <c r="H139" s="2" t="s">
        <v>13</v>
      </c>
      <c r="I139" s="2" t="s">
        <v>13</v>
      </c>
      <c r="J139" s="2" t="s">
        <v>13</v>
      </c>
      <c r="K139" s="2" t="s">
        <v>13</v>
      </c>
    </row>
    <row r="140" spans="1:11" x14ac:dyDescent="0.3">
      <c r="A140" s="1">
        <v>42025</v>
      </c>
      <c r="B140" s="2" t="s">
        <v>288</v>
      </c>
      <c r="C140" s="2" t="s">
        <v>289</v>
      </c>
      <c r="D140">
        <v>35.35</v>
      </c>
      <c r="E140">
        <v>232991</v>
      </c>
      <c r="F140">
        <v>8200880</v>
      </c>
      <c r="G140">
        <v>77963000</v>
      </c>
      <c r="H140" s="2" t="s">
        <v>13</v>
      </c>
      <c r="I140" s="2" t="s">
        <v>13</v>
      </c>
      <c r="J140" s="2" t="s">
        <v>13</v>
      </c>
      <c r="K140" s="2" t="s">
        <v>13</v>
      </c>
    </row>
    <row r="141" spans="1:11" x14ac:dyDescent="0.3">
      <c r="A141" s="1">
        <v>42025</v>
      </c>
      <c r="B141" s="2" t="s">
        <v>290</v>
      </c>
      <c r="C141" s="2" t="s">
        <v>291</v>
      </c>
      <c r="D141">
        <v>2.17</v>
      </c>
      <c r="E141">
        <v>0</v>
      </c>
      <c r="F141">
        <v>0</v>
      </c>
      <c r="G141">
        <v>453000</v>
      </c>
      <c r="H141" s="2" t="s">
        <v>13</v>
      </c>
      <c r="I141" s="2" t="s">
        <v>13</v>
      </c>
      <c r="J141" s="2" t="s">
        <v>13</v>
      </c>
      <c r="K141" s="2" t="s">
        <v>13</v>
      </c>
    </row>
    <row r="142" spans="1:11" x14ac:dyDescent="0.3">
      <c r="A142" s="1">
        <v>42025</v>
      </c>
      <c r="B142" s="2" t="s">
        <v>292</v>
      </c>
      <c r="C142" s="2" t="s">
        <v>293</v>
      </c>
      <c r="D142">
        <v>13.54</v>
      </c>
      <c r="E142">
        <v>5208</v>
      </c>
      <c r="F142">
        <v>70960</v>
      </c>
      <c r="G142">
        <v>1423000</v>
      </c>
      <c r="H142" s="2" t="s">
        <v>13</v>
      </c>
      <c r="I142" s="2" t="s">
        <v>13</v>
      </c>
      <c r="J142" s="2" t="s">
        <v>13</v>
      </c>
      <c r="K142" s="2" t="s">
        <v>13</v>
      </c>
    </row>
    <row r="143" spans="1:11" x14ac:dyDescent="0.3">
      <c r="A143" s="1">
        <v>42025</v>
      </c>
      <c r="B143" s="2" t="s">
        <v>294</v>
      </c>
      <c r="C143" s="2" t="s">
        <v>295</v>
      </c>
      <c r="D143">
        <v>7.14</v>
      </c>
      <c r="E143">
        <v>0</v>
      </c>
      <c r="F143">
        <v>0</v>
      </c>
      <c r="G143">
        <v>14000</v>
      </c>
      <c r="H143" s="2" t="s">
        <v>13</v>
      </c>
      <c r="I143" s="2" t="s">
        <v>13</v>
      </c>
      <c r="J143" s="2" t="s">
        <v>13</v>
      </c>
      <c r="K143" s="2" t="s">
        <v>13</v>
      </c>
    </row>
    <row r="144" spans="1:11" x14ac:dyDescent="0.3">
      <c r="A144" s="1">
        <v>42025</v>
      </c>
      <c r="B144" s="2" t="s">
        <v>296</v>
      </c>
      <c r="C144" s="2" t="s">
        <v>297</v>
      </c>
      <c r="D144">
        <v>0.43</v>
      </c>
      <c r="E144">
        <v>0</v>
      </c>
      <c r="F144">
        <v>0</v>
      </c>
      <c r="G144">
        <v>0</v>
      </c>
      <c r="H144" s="2" t="s">
        <v>13</v>
      </c>
      <c r="I144" s="2" t="s">
        <v>13</v>
      </c>
      <c r="J144" s="2" t="s">
        <v>13</v>
      </c>
      <c r="K144" s="2" t="s">
        <v>13</v>
      </c>
    </row>
    <row r="145" spans="1:11" x14ac:dyDescent="0.3">
      <c r="A145" s="1">
        <v>42025</v>
      </c>
      <c r="B145" s="2" t="s">
        <v>298</v>
      </c>
      <c r="C145" s="2" t="s">
        <v>299</v>
      </c>
      <c r="D145">
        <v>3.26</v>
      </c>
      <c r="E145">
        <v>2714</v>
      </c>
      <c r="F145">
        <v>8840</v>
      </c>
      <c r="G145">
        <v>138273000</v>
      </c>
      <c r="H145" s="2" t="s">
        <v>13</v>
      </c>
      <c r="I145" s="2" t="s">
        <v>13</v>
      </c>
      <c r="J145" s="2" t="s">
        <v>13</v>
      </c>
      <c r="K145" s="2" t="s">
        <v>13</v>
      </c>
    </row>
    <row r="146" spans="1:11" x14ac:dyDescent="0.3">
      <c r="A146" s="1">
        <v>42025</v>
      </c>
      <c r="B146" s="2" t="s">
        <v>300</v>
      </c>
      <c r="C146" s="2" t="s">
        <v>301</v>
      </c>
      <c r="D146">
        <v>51</v>
      </c>
      <c r="E146">
        <v>1714</v>
      </c>
      <c r="F146">
        <v>86040</v>
      </c>
      <c r="G146">
        <v>11601000</v>
      </c>
      <c r="H146" s="2" t="s">
        <v>13</v>
      </c>
      <c r="I146" s="2" t="s">
        <v>13</v>
      </c>
      <c r="J146" s="2" t="s">
        <v>13</v>
      </c>
      <c r="K146" s="2" t="s">
        <v>13</v>
      </c>
    </row>
    <row r="147" spans="1:11" x14ac:dyDescent="0.3">
      <c r="A147" s="1">
        <v>42025</v>
      </c>
      <c r="B147" s="2" t="s">
        <v>302</v>
      </c>
      <c r="C147" s="2" t="s">
        <v>303</v>
      </c>
      <c r="D147">
        <v>18.489999999999998</v>
      </c>
      <c r="E147">
        <v>1579</v>
      </c>
      <c r="F147">
        <v>28690</v>
      </c>
      <c r="G147">
        <v>1239000</v>
      </c>
      <c r="H147" s="2" t="s">
        <v>13</v>
      </c>
      <c r="I147" s="2" t="s">
        <v>13</v>
      </c>
      <c r="J147" s="2" t="s">
        <v>13</v>
      </c>
      <c r="K147" s="2" t="s">
        <v>13</v>
      </c>
    </row>
    <row r="148" spans="1:11" x14ac:dyDescent="0.3">
      <c r="A148" s="1">
        <v>42025</v>
      </c>
      <c r="B148" s="2" t="s">
        <v>304</v>
      </c>
      <c r="C148" s="2" t="s">
        <v>305</v>
      </c>
      <c r="D148">
        <v>1.47</v>
      </c>
      <c r="E148">
        <v>0</v>
      </c>
      <c r="F148">
        <v>0</v>
      </c>
      <c r="G148">
        <v>0</v>
      </c>
      <c r="H148" s="2" t="s">
        <v>13</v>
      </c>
      <c r="I148" s="2" t="s">
        <v>13</v>
      </c>
      <c r="J148" s="2" t="s">
        <v>13</v>
      </c>
      <c r="K148" s="2" t="s">
        <v>13</v>
      </c>
    </row>
    <row r="149" spans="1:11" x14ac:dyDescent="0.3">
      <c r="A149" s="1">
        <v>42025</v>
      </c>
      <c r="B149" s="2" t="s">
        <v>306</v>
      </c>
      <c r="C149" s="2" t="s">
        <v>307</v>
      </c>
      <c r="D149">
        <v>16.25</v>
      </c>
      <c r="E149">
        <v>110</v>
      </c>
      <c r="F149">
        <v>1820</v>
      </c>
      <c r="G149">
        <v>3144000</v>
      </c>
      <c r="H149" s="2" t="s">
        <v>13</v>
      </c>
      <c r="I149" s="2" t="s">
        <v>13</v>
      </c>
      <c r="J149" s="2" t="s">
        <v>13</v>
      </c>
      <c r="K149" s="2" t="s">
        <v>13</v>
      </c>
    </row>
    <row r="150" spans="1:11" x14ac:dyDescent="0.3">
      <c r="A150" s="1">
        <v>42025</v>
      </c>
      <c r="B150" s="2" t="s">
        <v>308</v>
      </c>
      <c r="C150" s="2" t="s">
        <v>309</v>
      </c>
      <c r="D150">
        <v>26</v>
      </c>
      <c r="E150">
        <v>1</v>
      </c>
      <c r="F150">
        <v>30</v>
      </c>
      <c r="G150">
        <v>3305000</v>
      </c>
      <c r="H150" s="2" t="s">
        <v>13</v>
      </c>
      <c r="I150" s="2" t="s">
        <v>13</v>
      </c>
      <c r="J150" s="2" t="s">
        <v>13</v>
      </c>
      <c r="K150" s="2" t="s">
        <v>13</v>
      </c>
    </row>
    <row r="151" spans="1:11" x14ac:dyDescent="0.3">
      <c r="A151" s="1">
        <v>42025</v>
      </c>
      <c r="B151" s="2" t="s">
        <v>310</v>
      </c>
      <c r="C151" s="2" t="s">
        <v>311</v>
      </c>
      <c r="D151">
        <v>8.81</v>
      </c>
      <c r="E151">
        <v>26757</v>
      </c>
      <c r="F151">
        <v>235580</v>
      </c>
      <c r="G151">
        <v>17846000</v>
      </c>
      <c r="H151" s="2" t="s">
        <v>13</v>
      </c>
      <c r="I151" s="2" t="s">
        <v>13</v>
      </c>
      <c r="J151" s="2" t="s">
        <v>13</v>
      </c>
      <c r="K151" s="2" t="s">
        <v>13</v>
      </c>
    </row>
    <row r="152" spans="1:11" x14ac:dyDescent="0.3">
      <c r="A152" s="1">
        <v>42025</v>
      </c>
      <c r="B152" s="2" t="s">
        <v>312</v>
      </c>
      <c r="C152" s="2" t="s">
        <v>313</v>
      </c>
      <c r="D152">
        <v>4.6399999999999997</v>
      </c>
      <c r="E152">
        <v>41</v>
      </c>
      <c r="F152">
        <v>180</v>
      </c>
      <c r="G152">
        <v>4501000</v>
      </c>
      <c r="H152" s="2" t="s">
        <v>13</v>
      </c>
      <c r="I152" s="2" t="s">
        <v>13</v>
      </c>
      <c r="J152" s="2" t="s">
        <v>13</v>
      </c>
      <c r="K152" s="2" t="s">
        <v>13</v>
      </c>
    </row>
    <row r="153" spans="1:11" x14ac:dyDescent="0.3">
      <c r="A153" s="1">
        <v>42025</v>
      </c>
      <c r="B153" s="2" t="s">
        <v>314</v>
      </c>
      <c r="C153" s="2" t="s">
        <v>315</v>
      </c>
      <c r="D153">
        <v>0.92</v>
      </c>
      <c r="E153">
        <v>7024</v>
      </c>
      <c r="F153">
        <v>6480</v>
      </c>
      <c r="G153">
        <v>11150000</v>
      </c>
      <c r="H153" s="2" t="s">
        <v>13</v>
      </c>
      <c r="I153" s="2" t="s">
        <v>13</v>
      </c>
      <c r="J153" s="2" t="s">
        <v>13</v>
      </c>
      <c r="K153" s="2" t="s">
        <v>13</v>
      </c>
    </row>
    <row r="154" spans="1:11" x14ac:dyDescent="0.3">
      <c r="A154" s="1">
        <v>42025</v>
      </c>
      <c r="B154" s="2" t="s">
        <v>316</v>
      </c>
      <c r="C154" s="2" t="s">
        <v>317</v>
      </c>
      <c r="D154">
        <v>50</v>
      </c>
      <c r="E154">
        <v>3230</v>
      </c>
      <c r="F154">
        <v>160430</v>
      </c>
      <c r="G154">
        <v>16737000</v>
      </c>
      <c r="H154" s="2" t="s">
        <v>13</v>
      </c>
      <c r="I154" s="2" t="s">
        <v>13</v>
      </c>
      <c r="J154" s="2" t="s">
        <v>13</v>
      </c>
      <c r="K154" s="2" t="s">
        <v>13</v>
      </c>
    </row>
    <row r="155" spans="1:11" x14ac:dyDescent="0.3">
      <c r="A155" s="1">
        <v>42025</v>
      </c>
      <c r="B155" s="2" t="s">
        <v>318</v>
      </c>
      <c r="C155" s="2" t="s">
        <v>319</v>
      </c>
      <c r="D155">
        <v>18.73</v>
      </c>
      <c r="E155">
        <v>178</v>
      </c>
      <c r="F155">
        <v>3330</v>
      </c>
      <c r="G155">
        <v>17024000</v>
      </c>
      <c r="H155" s="2" t="s">
        <v>13</v>
      </c>
      <c r="I155" s="2" t="s">
        <v>13</v>
      </c>
      <c r="J155" s="2" t="s">
        <v>13</v>
      </c>
      <c r="K155" s="2" t="s">
        <v>13</v>
      </c>
    </row>
    <row r="156" spans="1:11" x14ac:dyDescent="0.3">
      <c r="A156" s="1">
        <v>42025</v>
      </c>
      <c r="B156" s="2" t="s">
        <v>320</v>
      </c>
      <c r="C156" s="2" t="s">
        <v>321</v>
      </c>
      <c r="D156">
        <v>0.86</v>
      </c>
      <c r="E156">
        <v>80752</v>
      </c>
      <c r="F156">
        <v>69900</v>
      </c>
      <c r="G156">
        <v>0</v>
      </c>
      <c r="H156" s="2" t="s">
        <v>13</v>
      </c>
      <c r="I156" s="2" t="s">
        <v>13</v>
      </c>
      <c r="J156" s="2" t="s">
        <v>13</v>
      </c>
      <c r="K156" s="2" t="s">
        <v>13</v>
      </c>
    </row>
    <row r="157" spans="1:11" x14ac:dyDescent="0.3">
      <c r="A157" s="1">
        <v>42025</v>
      </c>
      <c r="B157" s="2" t="s">
        <v>322</v>
      </c>
      <c r="C157" s="2" t="s">
        <v>323</v>
      </c>
      <c r="D157">
        <v>0.33</v>
      </c>
      <c r="E157">
        <v>10110</v>
      </c>
      <c r="F157">
        <v>3340</v>
      </c>
      <c r="G157">
        <v>0</v>
      </c>
      <c r="H157" s="2" t="s">
        <v>13</v>
      </c>
      <c r="I157" s="2" t="s">
        <v>13</v>
      </c>
      <c r="J157" s="2" t="s">
        <v>13</v>
      </c>
      <c r="K157" s="2" t="s">
        <v>13</v>
      </c>
    </row>
    <row r="158" spans="1:11" x14ac:dyDescent="0.3">
      <c r="A158" s="1">
        <v>42025</v>
      </c>
      <c r="B158" s="2" t="s">
        <v>324</v>
      </c>
      <c r="C158" s="2" t="s">
        <v>325</v>
      </c>
      <c r="D158">
        <v>1.98</v>
      </c>
      <c r="E158">
        <v>79169</v>
      </c>
      <c r="F158">
        <v>156980</v>
      </c>
      <c r="G158">
        <v>293645000</v>
      </c>
      <c r="H158" s="2" t="s">
        <v>13</v>
      </c>
      <c r="I158" s="2" t="s">
        <v>13</v>
      </c>
      <c r="J158" s="2" t="s">
        <v>13</v>
      </c>
      <c r="K158" s="2" t="s">
        <v>13</v>
      </c>
    </row>
    <row r="159" spans="1:11" x14ac:dyDescent="0.3">
      <c r="A159" s="1">
        <v>42025</v>
      </c>
      <c r="B159" s="2" t="s">
        <v>326</v>
      </c>
      <c r="C159" s="2" t="s">
        <v>327</v>
      </c>
      <c r="D159">
        <v>1.77</v>
      </c>
      <c r="E159">
        <v>3861519</v>
      </c>
      <c r="F159">
        <v>6824130</v>
      </c>
      <c r="G159">
        <v>1095354000</v>
      </c>
      <c r="H159" s="2" t="s">
        <v>13</v>
      </c>
      <c r="I159" s="2" t="s">
        <v>13</v>
      </c>
      <c r="J159" s="2" t="s">
        <v>13</v>
      </c>
      <c r="K159" s="2" t="s">
        <v>13</v>
      </c>
    </row>
    <row r="160" spans="1:11" x14ac:dyDescent="0.3">
      <c r="A160" s="1">
        <v>42025</v>
      </c>
      <c r="B160" s="2" t="s">
        <v>328</v>
      </c>
      <c r="C160" s="2" t="s">
        <v>329</v>
      </c>
      <c r="D160">
        <v>3.4</v>
      </c>
      <c r="E160">
        <v>318015</v>
      </c>
      <c r="F160">
        <v>1091190</v>
      </c>
      <c r="G160">
        <v>43628000</v>
      </c>
      <c r="H160" s="2" t="s">
        <v>13</v>
      </c>
      <c r="I160" s="2" t="s">
        <v>13</v>
      </c>
      <c r="J160" s="2" t="s">
        <v>13</v>
      </c>
      <c r="K160" s="2" t="s">
        <v>13</v>
      </c>
    </row>
    <row r="161" spans="1:11" x14ac:dyDescent="0.3">
      <c r="A161" s="1">
        <v>42025</v>
      </c>
      <c r="B161" s="2" t="s">
        <v>330</v>
      </c>
      <c r="C161" s="2" t="s">
        <v>331</v>
      </c>
      <c r="D161">
        <v>6.89</v>
      </c>
      <c r="E161">
        <v>2478</v>
      </c>
      <c r="F161">
        <v>16950</v>
      </c>
      <c r="G161">
        <v>6721000</v>
      </c>
      <c r="H161" s="2" t="s">
        <v>13</v>
      </c>
      <c r="I161" s="2" t="s">
        <v>13</v>
      </c>
      <c r="J161" s="2" t="s">
        <v>13</v>
      </c>
      <c r="K161" s="2" t="s">
        <v>13</v>
      </c>
    </row>
    <row r="162" spans="1:11" x14ac:dyDescent="0.3">
      <c r="A162" s="1">
        <v>42025</v>
      </c>
      <c r="B162" s="2" t="s">
        <v>332</v>
      </c>
      <c r="C162" s="2" t="s">
        <v>333</v>
      </c>
      <c r="D162">
        <v>41.95</v>
      </c>
      <c r="E162">
        <v>374</v>
      </c>
      <c r="F162">
        <v>15690</v>
      </c>
      <c r="G162">
        <v>20769000</v>
      </c>
      <c r="H162" s="2" t="s">
        <v>13</v>
      </c>
      <c r="I162" s="2" t="s">
        <v>13</v>
      </c>
      <c r="J162" s="2" t="s">
        <v>13</v>
      </c>
      <c r="K162" s="2" t="s">
        <v>13</v>
      </c>
    </row>
    <row r="163" spans="1:11" x14ac:dyDescent="0.3">
      <c r="A163" s="1">
        <v>42025</v>
      </c>
      <c r="B163" s="2" t="s">
        <v>334</v>
      </c>
      <c r="C163" s="2" t="s">
        <v>335</v>
      </c>
      <c r="D163">
        <v>24.3</v>
      </c>
      <c r="E163">
        <v>1</v>
      </c>
      <c r="F163">
        <v>20</v>
      </c>
      <c r="G163">
        <v>1991000</v>
      </c>
      <c r="H163" s="2" t="s">
        <v>13</v>
      </c>
      <c r="I163" s="2" t="s">
        <v>13</v>
      </c>
      <c r="J163" s="2" t="s">
        <v>13</v>
      </c>
      <c r="K163" s="2" t="s">
        <v>13</v>
      </c>
    </row>
    <row r="164" spans="1:11" x14ac:dyDescent="0.3">
      <c r="A164" s="1">
        <v>42025</v>
      </c>
      <c r="B164" s="2" t="s">
        <v>336</v>
      </c>
      <c r="C164" s="2" t="s">
        <v>337</v>
      </c>
      <c r="D164">
        <v>43.4</v>
      </c>
      <c r="E164">
        <v>8995</v>
      </c>
      <c r="F164">
        <v>390700</v>
      </c>
      <c r="G164">
        <v>27164000</v>
      </c>
      <c r="H164" s="2" t="s">
        <v>13</v>
      </c>
      <c r="I164" s="2" t="s">
        <v>13</v>
      </c>
      <c r="J164" s="2" t="s">
        <v>13</v>
      </c>
      <c r="K164" s="2" t="s">
        <v>13</v>
      </c>
    </row>
    <row r="165" spans="1:11" x14ac:dyDescent="0.3">
      <c r="A165" s="1">
        <v>42025</v>
      </c>
      <c r="B165" s="2" t="s">
        <v>338</v>
      </c>
      <c r="C165" s="2" t="s">
        <v>339</v>
      </c>
      <c r="D165">
        <v>17.05</v>
      </c>
      <c r="E165">
        <v>80257</v>
      </c>
      <c r="F165">
        <v>1368700</v>
      </c>
      <c r="G165">
        <v>3502000</v>
      </c>
      <c r="H165" s="2" t="s">
        <v>13</v>
      </c>
      <c r="I165" s="2" t="s">
        <v>13</v>
      </c>
      <c r="J165" s="2" t="s">
        <v>13</v>
      </c>
      <c r="K165" s="2" t="s">
        <v>13</v>
      </c>
    </row>
    <row r="166" spans="1:11" x14ac:dyDescent="0.3">
      <c r="A166" s="1">
        <v>42025</v>
      </c>
      <c r="B166" s="2" t="s">
        <v>340</v>
      </c>
      <c r="C166" s="2" t="s">
        <v>341</v>
      </c>
      <c r="D166">
        <v>30.5</v>
      </c>
      <c r="E166">
        <v>65</v>
      </c>
      <c r="F166">
        <v>1990</v>
      </c>
      <c r="G166">
        <v>17315000</v>
      </c>
      <c r="H166" s="2" t="s">
        <v>13</v>
      </c>
      <c r="I166" s="2" t="s">
        <v>13</v>
      </c>
      <c r="J166" s="2" t="s">
        <v>13</v>
      </c>
      <c r="K166" s="2" t="s">
        <v>13</v>
      </c>
    </row>
    <row r="167" spans="1:11" x14ac:dyDescent="0.3">
      <c r="A167" s="1">
        <v>42025</v>
      </c>
      <c r="B167" s="2" t="s">
        <v>342</v>
      </c>
      <c r="C167" s="2" t="s">
        <v>343</v>
      </c>
      <c r="D167">
        <v>1.51</v>
      </c>
      <c r="E167">
        <v>0</v>
      </c>
      <c r="F167">
        <v>0</v>
      </c>
      <c r="G167">
        <v>0</v>
      </c>
      <c r="H167" s="2" t="s">
        <v>13</v>
      </c>
      <c r="I167" s="2" t="s">
        <v>13</v>
      </c>
      <c r="J167" s="2" t="s">
        <v>13</v>
      </c>
      <c r="K167" s="2" t="s">
        <v>13</v>
      </c>
    </row>
    <row r="168" spans="1:11" x14ac:dyDescent="0.3">
      <c r="A168" s="1">
        <v>42025</v>
      </c>
      <c r="B168" s="2" t="s">
        <v>344</v>
      </c>
      <c r="C168" s="2" t="s">
        <v>345</v>
      </c>
      <c r="D168">
        <v>9.8000000000000007</v>
      </c>
      <c r="E168">
        <v>31212</v>
      </c>
      <c r="F168">
        <v>306500</v>
      </c>
      <c r="G168">
        <v>3233000</v>
      </c>
      <c r="H168" s="2" t="s">
        <v>13</v>
      </c>
      <c r="I168" s="2" t="s">
        <v>13</v>
      </c>
      <c r="J168" s="2" t="s">
        <v>13</v>
      </c>
      <c r="K168" s="2" t="s">
        <v>13</v>
      </c>
    </row>
    <row r="169" spans="1:11" x14ac:dyDescent="0.3">
      <c r="A169" s="1">
        <v>42025</v>
      </c>
      <c r="B169" s="2" t="s">
        <v>346</v>
      </c>
      <c r="C169" s="2" t="s">
        <v>347</v>
      </c>
      <c r="D169">
        <v>71.989999999999995</v>
      </c>
      <c r="E169">
        <v>22673</v>
      </c>
      <c r="F169">
        <v>1607120</v>
      </c>
      <c r="G169">
        <v>40919000</v>
      </c>
      <c r="H169" s="2" t="s">
        <v>13</v>
      </c>
      <c r="I169" s="2" t="s">
        <v>13</v>
      </c>
      <c r="J169" s="2" t="s">
        <v>13</v>
      </c>
      <c r="K169" s="2" t="s">
        <v>13</v>
      </c>
    </row>
    <row r="170" spans="1:11" x14ac:dyDescent="0.3">
      <c r="A170" s="1">
        <v>42025</v>
      </c>
      <c r="B170" s="2" t="s">
        <v>348</v>
      </c>
      <c r="C170" s="2" t="s">
        <v>349</v>
      </c>
      <c r="D170">
        <v>4.8</v>
      </c>
      <c r="E170">
        <v>271444</v>
      </c>
      <c r="F170">
        <v>1314780</v>
      </c>
      <c r="G170">
        <v>245350000</v>
      </c>
      <c r="H170" s="2" t="s">
        <v>13</v>
      </c>
      <c r="I170" s="2" t="s">
        <v>13</v>
      </c>
      <c r="J170" s="2" t="s">
        <v>13</v>
      </c>
      <c r="K170" s="2" t="s">
        <v>13</v>
      </c>
    </row>
    <row r="171" spans="1:11" x14ac:dyDescent="0.3">
      <c r="A171" s="1">
        <v>42025</v>
      </c>
      <c r="B171" s="2" t="s">
        <v>350</v>
      </c>
      <c r="C171" s="2" t="s">
        <v>351</v>
      </c>
      <c r="D171">
        <v>103.5</v>
      </c>
      <c r="E171">
        <v>83808</v>
      </c>
      <c r="F171">
        <v>8680820</v>
      </c>
      <c r="G171">
        <v>30584000</v>
      </c>
      <c r="H171" s="2" t="s">
        <v>13</v>
      </c>
      <c r="I171" s="2" t="s">
        <v>13</v>
      </c>
      <c r="J171" s="2" t="s">
        <v>13</v>
      </c>
      <c r="K171" s="2" t="s">
        <v>13</v>
      </c>
    </row>
    <row r="172" spans="1:11" x14ac:dyDescent="0.3">
      <c r="A172" s="1">
        <v>42025</v>
      </c>
      <c r="B172" s="2" t="s">
        <v>352</v>
      </c>
      <c r="C172" s="2" t="s">
        <v>353</v>
      </c>
      <c r="D172">
        <v>3.3</v>
      </c>
      <c r="E172">
        <v>678</v>
      </c>
      <c r="F172">
        <v>2240</v>
      </c>
      <c r="G172">
        <v>25500000</v>
      </c>
      <c r="H172" s="2" t="s">
        <v>13</v>
      </c>
      <c r="I172" s="2" t="s">
        <v>13</v>
      </c>
      <c r="J172" s="2" t="s">
        <v>13</v>
      </c>
      <c r="K172" s="2" t="s">
        <v>13</v>
      </c>
    </row>
    <row r="173" spans="1:11" x14ac:dyDescent="0.3">
      <c r="A173" s="1">
        <v>42025</v>
      </c>
      <c r="B173" s="2" t="s">
        <v>354</v>
      </c>
      <c r="C173" s="2" t="s">
        <v>355</v>
      </c>
      <c r="D173">
        <v>1.83</v>
      </c>
      <c r="E173">
        <v>704651</v>
      </c>
      <c r="F173">
        <v>1242180</v>
      </c>
      <c r="G173">
        <v>70928000</v>
      </c>
      <c r="H173" s="2" t="s">
        <v>13</v>
      </c>
      <c r="I173" s="2" t="s">
        <v>13</v>
      </c>
      <c r="J173" s="2" t="s">
        <v>13</v>
      </c>
      <c r="K173" s="2" t="s">
        <v>13</v>
      </c>
    </row>
    <row r="174" spans="1:11" x14ac:dyDescent="0.3">
      <c r="A174" s="1">
        <v>42025</v>
      </c>
      <c r="B174" s="2" t="s">
        <v>356</v>
      </c>
      <c r="C174" s="2" t="s">
        <v>357</v>
      </c>
      <c r="D174">
        <v>4.87</v>
      </c>
      <c r="E174">
        <v>22</v>
      </c>
      <c r="F174">
        <v>110</v>
      </c>
      <c r="G174">
        <v>1143000</v>
      </c>
      <c r="H174" s="2" t="s">
        <v>13</v>
      </c>
      <c r="I174" s="2" t="s">
        <v>13</v>
      </c>
      <c r="J174" s="2" t="s">
        <v>13</v>
      </c>
      <c r="K174" s="2" t="s">
        <v>13</v>
      </c>
    </row>
    <row r="175" spans="1:11" x14ac:dyDescent="0.3">
      <c r="A175" s="1">
        <v>42025</v>
      </c>
      <c r="B175" s="2" t="s">
        <v>358</v>
      </c>
      <c r="C175" s="2" t="s">
        <v>359</v>
      </c>
      <c r="D175">
        <v>3.15</v>
      </c>
      <c r="E175">
        <v>398899</v>
      </c>
      <c r="F175">
        <v>1248650</v>
      </c>
      <c r="G175">
        <v>36119000</v>
      </c>
      <c r="H175" s="2" t="s">
        <v>13</v>
      </c>
      <c r="I175" s="2" t="s">
        <v>13</v>
      </c>
      <c r="J175" s="2" t="s">
        <v>13</v>
      </c>
      <c r="K175" s="2" t="s">
        <v>13</v>
      </c>
    </row>
    <row r="176" spans="1:11" x14ac:dyDescent="0.3">
      <c r="A176" s="1">
        <v>42025</v>
      </c>
      <c r="B176" s="2" t="s">
        <v>360</v>
      </c>
      <c r="C176" s="2" t="s">
        <v>361</v>
      </c>
      <c r="D176">
        <v>5.01</v>
      </c>
      <c r="E176">
        <v>6119</v>
      </c>
      <c r="F176">
        <v>31310</v>
      </c>
      <c r="G176">
        <v>4199000</v>
      </c>
      <c r="H176" s="2" t="s">
        <v>13</v>
      </c>
      <c r="I176" s="2" t="s">
        <v>13</v>
      </c>
      <c r="J176" s="2" t="s">
        <v>13</v>
      </c>
      <c r="K176" s="2" t="s">
        <v>13</v>
      </c>
    </row>
    <row r="177" spans="1:11" x14ac:dyDescent="0.3">
      <c r="A177" s="1">
        <v>42025</v>
      </c>
      <c r="B177" s="2" t="s">
        <v>362</v>
      </c>
      <c r="C177" s="2" t="s">
        <v>363</v>
      </c>
      <c r="D177">
        <v>31.24</v>
      </c>
      <c r="E177">
        <v>3004</v>
      </c>
      <c r="F177">
        <v>93130</v>
      </c>
      <c r="G177">
        <v>1839000</v>
      </c>
      <c r="H177" s="2" t="s">
        <v>13</v>
      </c>
      <c r="I177" s="2" t="s">
        <v>13</v>
      </c>
      <c r="J177" s="2" t="s">
        <v>13</v>
      </c>
      <c r="K177" s="2" t="s">
        <v>13</v>
      </c>
    </row>
    <row r="178" spans="1:11" x14ac:dyDescent="0.3">
      <c r="A178" s="1">
        <v>42025</v>
      </c>
      <c r="B178" s="2" t="s">
        <v>364</v>
      </c>
      <c r="C178" s="2" t="s">
        <v>365</v>
      </c>
      <c r="D178">
        <v>3</v>
      </c>
      <c r="E178">
        <v>19017</v>
      </c>
      <c r="F178">
        <v>55740</v>
      </c>
      <c r="G178">
        <v>7831000</v>
      </c>
      <c r="H178" s="2" t="s">
        <v>13</v>
      </c>
      <c r="I178" s="2" t="s">
        <v>13</v>
      </c>
      <c r="J178" s="2" t="s">
        <v>13</v>
      </c>
      <c r="K178" s="2" t="s">
        <v>13</v>
      </c>
    </row>
    <row r="179" spans="1:11" x14ac:dyDescent="0.3">
      <c r="A179" s="1">
        <v>42025</v>
      </c>
      <c r="B179" s="2" t="s">
        <v>366</v>
      </c>
      <c r="C179" s="2" t="s">
        <v>367</v>
      </c>
      <c r="D179">
        <v>0.02</v>
      </c>
      <c r="E179">
        <v>0</v>
      </c>
      <c r="F179">
        <v>0</v>
      </c>
      <c r="G179">
        <v>0</v>
      </c>
      <c r="H179" s="2" t="s">
        <v>13</v>
      </c>
      <c r="I179" s="2" t="s">
        <v>13</v>
      </c>
      <c r="J179" s="2" t="s">
        <v>13</v>
      </c>
      <c r="K179" s="2" t="s">
        <v>13</v>
      </c>
    </row>
    <row r="180" spans="1:11" x14ac:dyDescent="0.3">
      <c r="A180" s="1">
        <v>42025</v>
      </c>
      <c r="B180" s="2" t="s">
        <v>368</v>
      </c>
      <c r="C180" s="2" t="s">
        <v>369</v>
      </c>
      <c r="D180">
        <v>0.1</v>
      </c>
      <c r="E180">
        <v>311505</v>
      </c>
      <c r="F180">
        <v>31280</v>
      </c>
      <c r="G180">
        <v>0</v>
      </c>
      <c r="H180" s="2" t="s">
        <v>13</v>
      </c>
      <c r="I180" s="2" t="s">
        <v>13</v>
      </c>
      <c r="J180" s="2" t="s">
        <v>13</v>
      </c>
      <c r="K180" s="2" t="s">
        <v>13</v>
      </c>
    </row>
    <row r="181" spans="1:11" x14ac:dyDescent="0.3">
      <c r="A181" s="1">
        <v>42025</v>
      </c>
      <c r="B181" s="2" t="s">
        <v>370</v>
      </c>
      <c r="C181" s="2" t="s">
        <v>371</v>
      </c>
      <c r="D181">
        <v>1.0900000000000001</v>
      </c>
      <c r="E181">
        <v>2252</v>
      </c>
      <c r="F181">
        <v>2400</v>
      </c>
      <c r="G181">
        <v>4084000</v>
      </c>
      <c r="H181" s="2" t="s">
        <v>13</v>
      </c>
      <c r="I181" s="2" t="s">
        <v>13</v>
      </c>
      <c r="J181" s="2" t="s">
        <v>13</v>
      </c>
      <c r="K181" s="2" t="s">
        <v>13</v>
      </c>
    </row>
    <row r="182" spans="1:11" x14ac:dyDescent="0.3">
      <c r="A182" s="1">
        <v>42025</v>
      </c>
      <c r="B182" s="2" t="s">
        <v>372</v>
      </c>
      <c r="C182" s="2" t="s">
        <v>373</v>
      </c>
      <c r="D182">
        <v>0.99</v>
      </c>
      <c r="E182">
        <v>93994</v>
      </c>
      <c r="F182">
        <v>92500</v>
      </c>
      <c r="G182">
        <v>5438000</v>
      </c>
      <c r="H182" s="2" t="s">
        <v>13</v>
      </c>
      <c r="I182" s="2" t="s">
        <v>13</v>
      </c>
      <c r="J182" s="2" t="s">
        <v>13</v>
      </c>
      <c r="K182" s="2" t="s">
        <v>13</v>
      </c>
    </row>
    <row r="183" spans="1:11" x14ac:dyDescent="0.3">
      <c r="A183" s="1">
        <v>42025</v>
      </c>
      <c r="B183" s="2" t="s">
        <v>374</v>
      </c>
      <c r="C183" s="2" t="s">
        <v>375</v>
      </c>
      <c r="D183">
        <v>9.01</v>
      </c>
      <c r="E183">
        <v>0</v>
      </c>
      <c r="F183">
        <v>0</v>
      </c>
      <c r="G183">
        <v>15129000</v>
      </c>
      <c r="H183" s="2" t="s">
        <v>13</v>
      </c>
      <c r="I183" s="2" t="s">
        <v>13</v>
      </c>
      <c r="J183" s="2" t="s">
        <v>13</v>
      </c>
      <c r="K183" s="2" t="s">
        <v>13</v>
      </c>
    </row>
    <row r="184" spans="1:11" x14ac:dyDescent="0.3">
      <c r="A184" s="1">
        <v>42025</v>
      </c>
      <c r="B184" s="2" t="s">
        <v>376</v>
      </c>
      <c r="C184" s="2" t="s">
        <v>377</v>
      </c>
      <c r="D184">
        <v>5.9</v>
      </c>
      <c r="E184">
        <v>1040</v>
      </c>
      <c r="F184">
        <v>6130</v>
      </c>
      <c r="G184">
        <v>9809000</v>
      </c>
      <c r="H184" s="2" t="s">
        <v>13</v>
      </c>
      <c r="I184" s="2" t="s">
        <v>13</v>
      </c>
      <c r="J184" s="2" t="s">
        <v>13</v>
      </c>
      <c r="K184" s="2" t="s">
        <v>13</v>
      </c>
    </row>
    <row r="185" spans="1:11" x14ac:dyDescent="0.3">
      <c r="A185" s="1">
        <v>42025</v>
      </c>
      <c r="B185" s="2" t="s">
        <v>378</v>
      </c>
      <c r="C185" s="2" t="s">
        <v>379</v>
      </c>
      <c r="D185">
        <v>2.1</v>
      </c>
      <c r="E185">
        <v>26</v>
      </c>
      <c r="F185">
        <v>50</v>
      </c>
      <c r="G185">
        <v>11568000</v>
      </c>
      <c r="H185" s="2" t="s">
        <v>13</v>
      </c>
      <c r="I185" s="2" t="s">
        <v>13</v>
      </c>
      <c r="J185" s="2" t="s">
        <v>13</v>
      </c>
      <c r="K185" s="2" t="s">
        <v>13</v>
      </c>
    </row>
    <row r="186" spans="1:11" x14ac:dyDescent="0.3">
      <c r="A186" s="1">
        <v>42025</v>
      </c>
      <c r="B186" s="2" t="s">
        <v>380</v>
      </c>
      <c r="C186" s="2" t="s">
        <v>381</v>
      </c>
      <c r="D186">
        <v>29.9</v>
      </c>
      <c r="E186">
        <v>7</v>
      </c>
      <c r="F186">
        <v>210</v>
      </c>
      <c r="G186">
        <v>4187000</v>
      </c>
      <c r="H186" s="2" t="s">
        <v>13</v>
      </c>
      <c r="I186" s="2" t="s">
        <v>13</v>
      </c>
      <c r="J186" s="2" t="s">
        <v>13</v>
      </c>
      <c r="K186" s="2" t="s">
        <v>13</v>
      </c>
    </row>
    <row r="187" spans="1:11" x14ac:dyDescent="0.3">
      <c r="A187" s="1">
        <v>42025</v>
      </c>
      <c r="B187" s="2" t="s">
        <v>382</v>
      </c>
      <c r="C187" s="2" t="s">
        <v>383</v>
      </c>
      <c r="D187">
        <v>1.56</v>
      </c>
      <c r="E187">
        <v>6</v>
      </c>
      <c r="F187">
        <v>10</v>
      </c>
      <c r="G187">
        <v>3715000</v>
      </c>
      <c r="H187" s="2" t="s">
        <v>13</v>
      </c>
      <c r="I187" s="2" t="s">
        <v>13</v>
      </c>
      <c r="J187" s="2" t="s">
        <v>13</v>
      </c>
      <c r="K187" s="2" t="s">
        <v>13</v>
      </c>
    </row>
    <row r="188" spans="1:11" x14ac:dyDescent="0.3">
      <c r="A188" s="1">
        <v>42025</v>
      </c>
      <c r="B188" s="2" t="s">
        <v>384</v>
      </c>
      <c r="C188" s="2" t="s">
        <v>385</v>
      </c>
      <c r="D188">
        <v>2.63</v>
      </c>
      <c r="E188">
        <v>20351</v>
      </c>
      <c r="F188">
        <v>53450</v>
      </c>
      <c r="G188">
        <v>93737000</v>
      </c>
      <c r="H188" s="2" t="s">
        <v>13</v>
      </c>
      <c r="I188" s="2" t="s">
        <v>13</v>
      </c>
      <c r="J188" s="2" t="s">
        <v>13</v>
      </c>
      <c r="K188" s="2" t="s">
        <v>13</v>
      </c>
    </row>
    <row r="189" spans="1:11" x14ac:dyDescent="0.3">
      <c r="A189" s="1">
        <v>42025</v>
      </c>
      <c r="B189" s="2" t="s">
        <v>386</v>
      </c>
      <c r="C189" s="2" t="s">
        <v>387</v>
      </c>
      <c r="D189">
        <v>2.2400000000000002</v>
      </c>
      <c r="E189">
        <v>6475</v>
      </c>
      <c r="F189">
        <v>14500</v>
      </c>
      <c r="G189">
        <v>7444000</v>
      </c>
      <c r="H189" s="2" t="s">
        <v>13</v>
      </c>
      <c r="I189" s="2" t="s">
        <v>13</v>
      </c>
      <c r="J189" s="2" t="s">
        <v>13</v>
      </c>
      <c r="K189" s="2" t="s">
        <v>13</v>
      </c>
    </row>
    <row r="190" spans="1:11" x14ac:dyDescent="0.3">
      <c r="A190" s="1">
        <v>42025</v>
      </c>
      <c r="B190" s="2" t="s">
        <v>388</v>
      </c>
      <c r="C190" s="2" t="s">
        <v>389</v>
      </c>
      <c r="D190">
        <v>1.73</v>
      </c>
      <c r="E190">
        <v>5847</v>
      </c>
      <c r="F190">
        <v>10000</v>
      </c>
      <c r="G190">
        <v>5435000</v>
      </c>
      <c r="H190" s="2" t="s">
        <v>13</v>
      </c>
      <c r="I190" s="2" t="s">
        <v>13</v>
      </c>
      <c r="J190" s="2" t="s">
        <v>13</v>
      </c>
      <c r="K190" s="2" t="s">
        <v>13</v>
      </c>
    </row>
    <row r="191" spans="1:11" x14ac:dyDescent="0.3">
      <c r="A191" s="1">
        <v>42025</v>
      </c>
      <c r="B191" s="2" t="s">
        <v>390</v>
      </c>
      <c r="C191" s="2" t="s">
        <v>391</v>
      </c>
      <c r="D191">
        <v>0.76</v>
      </c>
      <c r="E191">
        <v>68752</v>
      </c>
      <c r="F191">
        <v>52950</v>
      </c>
      <c r="G191">
        <v>23452000</v>
      </c>
      <c r="H191" s="2" t="s">
        <v>13</v>
      </c>
      <c r="I191" s="2" t="s">
        <v>13</v>
      </c>
      <c r="J191" s="2" t="s">
        <v>13</v>
      </c>
      <c r="K191" s="2" t="s">
        <v>13</v>
      </c>
    </row>
    <row r="192" spans="1:11" x14ac:dyDescent="0.3">
      <c r="A192" s="1">
        <v>42025</v>
      </c>
      <c r="B192" s="2" t="s">
        <v>392</v>
      </c>
      <c r="C192" s="2" t="s">
        <v>393</v>
      </c>
      <c r="D192">
        <v>56.85</v>
      </c>
      <c r="E192">
        <v>750</v>
      </c>
      <c r="F192">
        <v>42630</v>
      </c>
      <c r="G192">
        <v>1165000</v>
      </c>
      <c r="H192" s="2" t="s">
        <v>13</v>
      </c>
      <c r="I192" s="2" t="s">
        <v>13</v>
      </c>
      <c r="J192" s="2" t="s">
        <v>13</v>
      </c>
      <c r="K192" s="2" t="s">
        <v>13</v>
      </c>
    </row>
    <row r="193" spans="1:11" x14ac:dyDescent="0.3">
      <c r="A193" s="1">
        <v>42025</v>
      </c>
      <c r="B193" s="2" t="s">
        <v>394</v>
      </c>
      <c r="C193" s="2" t="s">
        <v>395</v>
      </c>
      <c r="D193">
        <v>137.9</v>
      </c>
      <c r="E193">
        <v>101554</v>
      </c>
      <c r="F193">
        <v>14003930</v>
      </c>
      <c r="G193">
        <v>30454000</v>
      </c>
      <c r="H193" s="2" t="s">
        <v>13</v>
      </c>
      <c r="I193" s="2" t="s">
        <v>13</v>
      </c>
      <c r="J193" s="2" t="s">
        <v>13</v>
      </c>
      <c r="K193" s="2" t="s">
        <v>13</v>
      </c>
    </row>
    <row r="194" spans="1:11" x14ac:dyDescent="0.3">
      <c r="A194" s="1">
        <v>42025</v>
      </c>
      <c r="B194" s="2" t="s">
        <v>396</v>
      </c>
      <c r="C194" s="2" t="s">
        <v>397</v>
      </c>
      <c r="D194">
        <v>3.5</v>
      </c>
      <c r="E194">
        <v>76</v>
      </c>
      <c r="F194">
        <v>270</v>
      </c>
      <c r="G194">
        <v>12110000</v>
      </c>
      <c r="H194" s="2" t="s">
        <v>13</v>
      </c>
      <c r="I194" s="2" t="s">
        <v>13</v>
      </c>
      <c r="J194" s="2" t="s">
        <v>13</v>
      </c>
      <c r="K194" s="2" t="s">
        <v>13</v>
      </c>
    </row>
    <row r="195" spans="1:11" x14ac:dyDescent="0.3">
      <c r="A195" s="1">
        <v>42025</v>
      </c>
      <c r="B195" s="2" t="s">
        <v>398</v>
      </c>
      <c r="C195" s="2" t="s">
        <v>399</v>
      </c>
      <c r="D195">
        <v>16.14</v>
      </c>
      <c r="E195">
        <v>510</v>
      </c>
      <c r="F195">
        <v>8230</v>
      </c>
      <c r="G195">
        <v>6189000</v>
      </c>
      <c r="H195" s="2" t="s">
        <v>13</v>
      </c>
      <c r="I195" s="2" t="s">
        <v>13</v>
      </c>
      <c r="J195" s="2" t="s">
        <v>13</v>
      </c>
      <c r="K195" s="2" t="s">
        <v>13</v>
      </c>
    </row>
    <row r="196" spans="1:11" x14ac:dyDescent="0.3">
      <c r="A196" s="1">
        <v>42025</v>
      </c>
      <c r="B196" s="2" t="s">
        <v>400</v>
      </c>
      <c r="C196" s="2" t="s">
        <v>401</v>
      </c>
      <c r="D196">
        <v>12.97</v>
      </c>
      <c r="E196">
        <v>55</v>
      </c>
      <c r="F196">
        <v>700</v>
      </c>
      <c r="G196">
        <v>0</v>
      </c>
      <c r="H196" s="2" t="s">
        <v>13</v>
      </c>
      <c r="I196" s="2" t="s">
        <v>13</v>
      </c>
      <c r="J196" s="2" t="s">
        <v>13</v>
      </c>
      <c r="K196" s="2" t="s">
        <v>13</v>
      </c>
    </row>
    <row r="197" spans="1:11" x14ac:dyDescent="0.3">
      <c r="A197" s="1">
        <v>42025</v>
      </c>
      <c r="B197" s="2" t="s">
        <v>402</v>
      </c>
      <c r="C197" s="2" t="s">
        <v>403</v>
      </c>
      <c r="D197">
        <v>159.94999999999999</v>
      </c>
      <c r="E197">
        <v>10724</v>
      </c>
      <c r="F197">
        <v>1699750</v>
      </c>
      <c r="G197">
        <v>5028000</v>
      </c>
      <c r="H197" s="2" t="s">
        <v>13</v>
      </c>
      <c r="I197" s="2" t="s">
        <v>13</v>
      </c>
      <c r="J197" s="2" t="s">
        <v>13</v>
      </c>
      <c r="K197" s="2" t="s">
        <v>13</v>
      </c>
    </row>
    <row r="198" spans="1:11" x14ac:dyDescent="0.3">
      <c r="A198" s="1">
        <v>42025</v>
      </c>
      <c r="B198" s="2" t="s">
        <v>404</v>
      </c>
      <c r="C198" s="2" t="s">
        <v>405</v>
      </c>
      <c r="D198">
        <v>18.440000000000001</v>
      </c>
      <c r="E198">
        <v>728</v>
      </c>
      <c r="F198">
        <v>13450</v>
      </c>
      <c r="G198">
        <v>4000000</v>
      </c>
      <c r="H198" s="2" t="s">
        <v>13</v>
      </c>
      <c r="I198" s="2" t="s">
        <v>13</v>
      </c>
      <c r="J198" s="2" t="s">
        <v>13</v>
      </c>
      <c r="K198" s="2" t="s">
        <v>13</v>
      </c>
    </row>
    <row r="199" spans="1:11" x14ac:dyDescent="0.3">
      <c r="A199" s="1">
        <v>42025</v>
      </c>
      <c r="B199" s="2" t="s">
        <v>406</v>
      </c>
      <c r="C199" s="2" t="s">
        <v>407</v>
      </c>
      <c r="D199">
        <v>0.92</v>
      </c>
      <c r="E199">
        <v>0</v>
      </c>
      <c r="F199">
        <v>0</v>
      </c>
      <c r="G199">
        <v>0</v>
      </c>
      <c r="H199" s="2" t="s">
        <v>13</v>
      </c>
      <c r="I199" s="2" t="s">
        <v>13</v>
      </c>
      <c r="J199" s="2" t="s">
        <v>13</v>
      </c>
      <c r="K199" s="2" t="s">
        <v>13</v>
      </c>
    </row>
    <row r="200" spans="1:11" x14ac:dyDescent="0.3">
      <c r="A200" s="1">
        <v>42025</v>
      </c>
      <c r="B200" s="2" t="s">
        <v>408</v>
      </c>
      <c r="C200" s="2" t="s">
        <v>409</v>
      </c>
      <c r="D200">
        <v>204</v>
      </c>
      <c r="E200">
        <v>6595</v>
      </c>
      <c r="F200">
        <v>1344550</v>
      </c>
      <c r="G200">
        <v>8393000</v>
      </c>
      <c r="H200" s="2" t="s">
        <v>13</v>
      </c>
      <c r="I200" s="2" t="s">
        <v>13</v>
      </c>
      <c r="J200" s="2" t="s">
        <v>13</v>
      </c>
      <c r="K200" s="2" t="s">
        <v>13</v>
      </c>
    </row>
    <row r="201" spans="1:11" x14ac:dyDescent="0.3">
      <c r="A201" s="1">
        <v>42025</v>
      </c>
      <c r="B201" s="2" t="s">
        <v>410</v>
      </c>
      <c r="C201" s="2" t="s">
        <v>411</v>
      </c>
      <c r="D201">
        <v>4</v>
      </c>
      <c r="E201">
        <v>0</v>
      </c>
      <c r="F201">
        <v>0</v>
      </c>
      <c r="G201">
        <v>2639000</v>
      </c>
      <c r="H201" s="2" t="s">
        <v>13</v>
      </c>
      <c r="I201" s="2" t="s">
        <v>13</v>
      </c>
      <c r="J201" s="2" t="s">
        <v>13</v>
      </c>
      <c r="K201" s="2" t="s">
        <v>13</v>
      </c>
    </row>
    <row r="202" spans="1:11" x14ac:dyDescent="0.3">
      <c r="A202" s="1">
        <v>42025</v>
      </c>
      <c r="B202" s="2" t="s">
        <v>412</v>
      </c>
      <c r="C202" s="2" t="s">
        <v>413</v>
      </c>
      <c r="D202">
        <v>1.06</v>
      </c>
      <c r="E202">
        <v>15193</v>
      </c>
      <c r="F202">
        <v>15860</v>
      </c>
      <c r="G202">
        <v>0</v>
      </c>
      <c r="H202" s="2" t="s">
        <v>13</v>
      </c>
      <c r="I202" s="2" t="s">
        <v>13</v>
      </c>
      <c r="J202" s="2" t="s">
        <v>13</v>
      </c>
      <c r="K202" s="2" t="s">
        <v>13</v>
      </c>
    </row>
    <row r="203" spans="1:11" x14ac:dyDescent="0.3">
      <c r="A203" s="1">
        <v>42025</v>
      </c>
      <c r="B203" s="2" t="s">
        <v>414</v>
      </c>
      <c r="C203" s="2" t="s">
        <v>415</v>
      </c>
      <c r="D203">
        <v>9.0500000000000007</v>
      </c>
      <c r="E203">
        <v>455</v>
      </c>
      <c r="F203">
        <v>4120</v>
      </c>
      <c r="G203">
        <v>5944000</v>
      </c>
      <c r="H203" s="2" t="s">
        <v>13</v>
      </c>
      <c r="I203" s="2" t="s">
        <v>13</v>
      </c>
      <c r="J203" s="2" t="s">
        <v>13</v>
      </c>
      <c r="K203" s="2" t="s">
        <v>13</v>
      </c>
    </row>
    <row r="204" spans="1:11" x14ac:dyDescent="0.3">
      <c r="A204" s="1">
        <v>42025</v>
      </c>
      <c r="B204" s="2" t="s">
        <v>416</v>
      </c>
      <c r="C204" s="2" t="s">
        <v>417</v>
      </c>
      <c r="D204">
        <v>0.08</v>
      </c>
      <c r="E204">
        <v>3550</v>
      </c>
      <c r="F204">
        <v>280</v>
      </c>
      <c r="G204">
        <v>0</v>
      </c>
      <c r="H204" s="2" t="s">
        <v>13</v>
      </c>
      <c r="I204" s="2" t="s">
        <v>13</v>
      </c>
      <c r="J204" s="2" t="s">
        <v>13</v>
      </c>
      <c r="K204" s="2" t="s">
        <v>13</v>
      </c>
    </row>
    <row r="205" spans="1:11" x14ac:dyDescent="0.3">
      <c r="A205" s="1">
        <v>42025</v>
      </c>
      <c r="B205" s="2" t="s">
        <v>418</v>
      </c>
      <c r="C205" s="2" t="s">
        <v>419</v>
      </c>
      <c r="D205">
        <v>2.2000000000000002</v>
      </c>
      <c r="E205">
        <v>100</v>
      </c>
      <c r="F205">
        <v>220</v>
      </c>
      <c r="G205">
        <v>0</v>
      </c>
      <c r="H205" s="2" t="s">
        <v>13</v>
      </c>
      <c r="I205" s="2" t="s">
        <v>13</v>
      </c>
      <c r="J205" s="2" t="s">
        <v>13</v>
      </c>
      <c r="K205" s="2" t="s">
        <v>13</v>
      </c>
    </row>
    <row r="206" spans="1:11" x14ac:dyDescent="0.3">
      <c r="A206" s="1">
        <v>42025</v>
      </c>
      <c r="B206" s="2" t="s">
        <v>420</v>
      </c>
      <c r="C206" s="2" t="s">
        <v>421</v>
      </c>
      <c r="D206">
        <v>4.07</v>
      </c>
      <c r="E206">
        <v>11117</v>
      </c>
      <c r="F206">
        <v>44830</v>
      </c>
      <c r="G206">
        <v>18968000</v>
      </c>
      <c r="H206" s="2" t="s">
        <v>13</v>
      </c>
      <c r="I206" s="2" t="s">
        <v>13</v>
      </c>
      <c r="J206" s="2" t="s">
        <v>13</v>
      </c>
      <c r="K206" s="2" t="s">
        <v>13</v>
      </c>
    </row>
    <row r="207" spans="1:11" x14ac:dyDescent="0.3">
      <c r="A207" s="1">
        <v>42025</v>
      </c>
      <c r="B207" s="2" t="s">
        <v>422</v>
      </c>
      <c r="C207" s="2" t="s">
        <v>423</v>
      </c>
      <c r="D207">
        <v>0.83</v>
      </c>
      <c r="E207">
        <v>14</v>
      </c>
      <c r="F207">
        <v>10</v>
      </c>
      <c r="G207">
        <v>8070000</v>
      </c>
      <c r="H207" s="2" t="s">
        <v>13</v>
      </c>
      <c r="I207" s="2" t="s">
        <v>13</v>
      </c>
      <c r="J207" s="2" t="s">
        <v>13</v>
      </c>
      <c r="K207" s="2" t="s">
        <v>13</v>
      </c>
    </row>
    <row r="208" spans="1:11" x14ac:dyDescent="0.3">
      <c r="A208" s="1">
        <v>42025</v>
      </c>
      <c r="B208" s="2" t="s">
        <v>424</v>
      </c>
      <c r="C208" s="2" t="s">
        <v>425</v>
      </c>
      <c r="D208">
        <v>3.34</v>
      </c>
      <c r="E208">
        <v>404</v>
      </c>
      <c r="F208">
        <v>1290</v>
      </c>
      <c r="G208">
        <v>3600000</v>
      </c>
      <c r="H208" s="2" t="s">
        <v>13</v>
      </c>
      <c r="I208" s="2" t="s">
        <v>13</v>
      </c>
      <c r="J208" s="2" t="s">
        <v>13</v>
      </c>
      <c r="K208" s="2" t="s">
        <v>13</v>
      </c>
    </row>
    <row r="209" spans="1:11" x14ac:dyDescent="0.3">
      <c r="A209" s="1">
        <v>42025</v>
      </c>
      <c r="B209" s="2" t="s">
        <v>426</v>
      </c>
      <c r="C209" s="2" t="s">
        <v>427</v>
      </c>
      <c r="D209">
        <v>1.62</v>
      </c>
      <c r="E209">
        <v>504</v>
      </c>
      <c r="F209">
        <v>820</v>
      </c>
      <c r="G209">
        <v>0</v>
      </c>
      <c r="H209" s="2" t="s">
        <v>13</v>
      </c>
      <c r="I209" s="2" t="s">
        <v>13</v>
      </c>
      <c r="J209" s="2" t="s">
        <v>13</v>
      </c>
      <c r="K209" s="2" t="s">
        <v>13</v>
      </c>
    </row>
    <row r="210" spans="1:11" x14ac:dyDescent="0.3">
      <c r="A210" s="1">
        <v>42025</v>
      </c>
      <c r="B210" s="2" t="s">
        <v>428</v>
      </c>
      <c r="C210" s="2" t="s">
        <v>429</v>
      </c>
      <c r="D210">
        <v>5</v>
      </c>
      <c r="E210">
        <v>1</v>
      </c>
      <c r="F210">
        <v>5</v>
      </c>
      <c r="G210">
        <v>11334000</v>
      </c>
      <c r="H210" s="2" t="s">
        <v>13</v>
      </c>
      <c r="I210" s="2" t="s">
        <v>13</v>
      </c>
      <c r="J210" s="2" t="s">
        <v>13</v>
      </c>
      <c r="K210" s="2" t="s">
        <v>13</v>
      </c>
    </row>
    <row r="211" spans="1:11" x14ac:dyDescent="0.3">
      <c r="A211" s="1">
        <v>42025</v>
      </c>
      <c r="B211" s="2" t="s">
        <v>430</v>
      </c>
      <c r="C211" s="2" t="s">
        <v>431</v>
      </c>
      <c r="D211">
        <v>1.93</v>
      </c>
      <c r="E211">
        <v>10718</v>
      </c>
      <c r="F211">
        <v>20230</v>
      </c>
      <c r="G211">
        <v>0</v>
      </c>
      <c r="H211" s="2" t="s">
        <v>13</v>
      </c>
      <c r="I211" s="2" t="s">
        <v>13</v>
      </c>
      <c r="J211" s="2" t="s">
        <v>13</v>
      </c>
      <c r="K211" s="2" t="s">
        <v>13</v>
      </c>
    </row>
    <row r="212" spans="1:11" x14ac:dyDescent="0.3">
      <c r="A212" s="1">
        <v>42025</v>
      </c>
      <c r="B212" s="2" t="s">
        <v>432</v>
      </c>
      <c r="C212" s="2" t="s">
        <v>433</v>
      </c>
      <c r="D212">
        <v>22</v>
      </c>
      <c r="E212">
        <v>40</v>
      </c>
      <c r="F212">
        <v>880</v>
      </c>
      <c r="G212">
        <v>0</v>
      </c>
      <c r="H212" s="2" t="s">
        <v>13</v>
      </c>
      <c r="I212" s="2" t="s">
        <v>13</v>
      </c>
      <c r="J212" s="2" t="s">
        <v>13</v>
      </c>
      <c r="K212" s="2" t="s">
        <v>13</v>
      </c>
    </row>
    <row r="213" spans="1:11" x14ac:dyDescent="0.3">
      <c r="A213" s="1">
        <v>42025</v>
      </c>
      <c r="B213" s="2" t="s">
        <v>434</v>
      </c>
      <c r="C213" s="2" t="s">
        <v>435</v>
      </c>
      <c r="D213">
        <v>20.89</v>
      </c>
      <c r="E213">
        <v>347328</v>
      </c>
      <c r="F213">
        <v>7153770</v>
      </c>
      <c r="G213">
        <v>52636000</v>
      </c>
      <c r="H213" s="2" t="s">
        <v>13</v>
      </c>
      <c r="I213" s="2" t="s">
        <v>13</v>
      </c>
      <c r="J213" s="2" t="s">
        <v>13</v>
      </c>
      <c r="K213" s="2" t="s">
        <v>13</v>
      </c>
    </row>
    <row r="214" spans="1:11" x14ac:dyDescent="0.3">
      <c r="A214" s="1">
        <v>42025</v>
      </c>
      <c r="B214" s="2" t="s">
        <v>436</v>
      </c>
      <c r="C214" s="2" t="s">
        <v>437</v>
      </c>
      <c r="D214">
        <v>0.28999999999999998</v>
      </c>
      <c r="E214">
        <v>2216</v>
      </c>
      <c r="F214">
        <v>640</v>
      </c>
      <c r="G214">
        <v>0</v>
      </c>
      <c r="H214" s="2" t="s">
        <v>13</v>
      </c>
      <c r="I214" s="2" t="s">
        <v>13</v>
      </c>
      <c r="J214" s="2" t="s">
        <v>13</v>
      </c>
      <c r="K214" s="2" t="s">
        <v>13</v>
      </c>
    </row>
    <row r="215" spans="1:11" x14ac:dyDescent="0.3">
      <c r="A215" s="1">
        <v>42025</v>
      </c>
      <c r="B215" s="2" t="s">
        <v>438</v>
      </c>
      <c r="C215" s="2" t="s">
        <v>439</v>
      </c>
      <c r="D215">
        <v>2.6</v>
      </c>
      <c r="E215">
        <v>23437</v>
      </c>
      <c r="F215">
        <v>61320</v>
      </c>
      <c r="G215">
        <v>32447000</v>
      </c>
      <c r="H215" s="2" t="s">
        <v>13</v>
      </c>
      <c r="I215" s="2" t="s">
        <v>13</v>
      </c>
      <c r="J215" s="2" t="s">
        <v>13</v>
      </c>
      <c r="K215" s="2" t="s">
        <v>13</v>
      </c>
    </row>
    <row r="216" spans="1:11" x14ac:dyDescent="0.3">
      <c r="A216" s="1">
        <v>42025</v>
      </c>
      <c r="B216" s="2" t="s">
        <v>440</v>
      </c>
      <c r="C216" s="2" t="s">
        <v>441</v>
      </c>
      <c r="D216">
        <v>9.65</v>
      </c>
      <c r="E216">
        <v>1036</v>
      </c>
      <c r="F216">
        <v>9900</v>
      </c>
      <c r="G216">
        <v>1509000</v>
      </c>
      <c r="H216" s="2" t="s">
        <v>13</v>
      </c>
      <c r="I216" s="2" t="s">
        <v>13</v>
      </c>
      <c r="J216" s="2" t="s">
        <v>13</v>
      </c>
      <c r="K216" s="2" t="s">
        <v>13</v>
      </c>
    </row>
    <row r="217" spans="1:11" x14ac:dyDescent="0.3">
      <c r="A217" s="1">
        <v>42025</v>
      </c>
      <c r="B217" s="2" t="s">
        <v>442</v>
      </c>
      <c r="C217" s="2" t="s">
        <v>443</v>
      </c>
      <c r="D217">
        <v>2.87</v>
      </c>
      <c r="E217">
        <v>47950</v>
      </c>
      <c r="F217">
        <v>135790</v>
      </c>
      <c r="G217">
        <v>26333000</v>
      </c>
      <c r="H217" s="2" t="s">
        <v>13</v>
      </c>
      <c r="I217" s="2" t="s">
        <v>13</v>
      </c>
      <c r="J217" s="2" t="s">
        <v>13</v>
      </c>
      <c r="K217" s="2" t="s">
        <v>13</v>
      </c>
    </row>
    <row r="218" spans="1:11" x14ac:dyDescent="0.3">
      <c r="A218" s="1">
        <v>42025</v>
      </c>
      <c r="B218" s="2" t="s">
        <v>444</v>
      </c>
      <c r="C218" s="2" t="s">
        <v>445</v>
      </c>
      <c r="D218">
        <v>2.2400000000000002</v>
      </c>
      <c r="E218">
        <v>5</v>
      </c>
      <c r="F218">
        <v>10</v>
      </c>
      <c r="G218">
        <v>4047000</v>
      </c>
      <c r="H218" s="2" t="s">
        <v>13</v>
      </c>
      <c r="I218" s="2" t="s">
        <v>13</v>
      </c>
      <c r="J218" s="2" t="s">
        <v>13</v>
      </c>
      <c r="K218" s="2" t="s">
        <v>13</v>
      </c>
    </row>
    <row r="219" spans="1:11" x14ac:dyDescent="0.3">
      <c r="A219" s="1">
        <v>42025</v>
      </c>
      <c r="B219" s="2" t="s">
        <v>446</v>
      </c>
      <c r="C219" s="2" t="s">
        <v>447</v>
      </c>
      <c r="D219">
        <v>0.02</v>
      </c>
      <c r="E219">
        <v>0</v>
      </c>
      <c r="F219">
        <v>0</v>
      </c>
      <c r="G219">
        <v>0</v>
      </c>
      <c r="H219" s="2" t="s">
        <v>13</v>
      </c>
      <c r="I219" s="2" t="s">
        <v>13</v>
      </c>
      <c r="J219" s="2" t="s">
        <v>13</v>
      </c>
      <c r="K219" s="2" t="s">
        <v>13</v>
      </c>
    </row>
    <row r="220" spans="1:11" x14ac:dyDescent="0.3">
      <c r="A220" s="1">
        <v>42025</v>
      </c>
      <c r="B220" s="2" t="s">
        <v>448</v>
      </c>
      <c r="C220" s="2" t="s">
        <v>449</v>
      </c>
      <c r="D220">
        <v>6.66</v>
      </c>
      <c r="E220">
        <v>0</v>
      </c>
      <c r="F220">
        <v>0</v>
      </c>
      <c r="G220">
        <v>3329000</v>
      </c>
      <c r="H220" s="2" t="s">
        <v>13</v>
      </c>
      <c r="I220" s="2" t="s">
        <v>13</v>
      </c>
      <c r="J220" s="2" t="s">
        <v>13</v>
      </c>
      <c r="K220" s="2" t="s">
        <v>13</v>
      </c>
    </row>
    <row r="221" spans="1:11" x14ac:dyDescent="0.3">
      <c r="A221" s="1">
        <v>42025</v>
      </c>
      <c r="B221" s="2" t="s">
        <v>450</v>
      </c>
      <c r="C221" s="2" t="s">
        <v>451</v>
      </c>
      <c r="D221">
        <v>1.22</v>
      </c>
      <c r="E221">
        <v>368872</v>
      </c>
      <c r="F221">
        <v>444170</v>
      </c>
      <c r="G221">
        <v>45144000</v>
      </c>
      <c r="H221" s="2" t="s">
        <v>13</v>
      </c>
      <c r="I221" s="2" t="s">
        <v>13</v>
      </c>
      <c r="J221" s="2" t="s">
        <v>13</v>
      </c>
      <c r="K221" s="2" t="s">
        <v>13</v>
      </c>
    </row>
    <row r="222" spans="1:11" x14ac:dyDescent="0.3">
      <c r="A222" s="1">
        <v>42025</v>
      </c>
      <c r="B222" s="2" t="s">
        <v>452</v>
      </c>
      <c r="C222" s="2" t="s">
        <v>453</v>
      </c>
      <c r="D222">
        <v>33.4</v>
      </c>
      <c r="E222">
        <v>97681</v>
      </c>
      <c r="F222">
        <v>3223540</v>
      </c>
      <c r="G222">
        <v>48500000</v>
      </c>
      <c r="H222" s="2" t="s">
        <v>13</v>
      </c>
      <c r="I222" s="2" t="s">
        <v>13</v>
      </c>
      <c r="J222" s="2" t="s">
        <v>13</v>
      </c>
      <c r="K222" s="2" t="s">
        <v>13</v>
      </c>
    </row>
    <row r="223" spans="1:11" x14ac:dyDescent="0.3">
      <c r="A223" s="1">
        <v>42025</v>
      </c>
      <c r="B223" s="2" t="s">
        <v>454</v>
      </c>
      <c r="C223" s="2" t="s">
        <v>455</v>
      </c>
      <c r="D223">
        <v>271</v>
      </c>
      <c r="E223">
        <v>5543</v>
      </c>
      <c r="F223">
        <v>1501260</v>
      </c>
      <c r="G223">
        <v>9380000</v>
      </c>
      <c r="H223" s="2" t="s">
        <v>13</v>
      </c>
      <c r="I223" s="2" t="s">
        <v>13</v>
      </c>
      <c r="J223" s="2" t="s">
        <v>13</v>
      </c>
      <c r="K223" s="2" t="s">
        <v>13</v>
      </c>
    </row>
    <row r="224" spans="1:11" x14ac:dyDescent="0.3">
      <c r="A224" s="1">
        <v>42025</v>
      </c>
      <c r="B224" s="2" t="s">
        <v>456</v>
      </c>
      <c r="C224" s="2" t="s">
        <v>457</v>
      </c>
      <c r="D224">
        <v>107.5</v>
      </c>
      <c r="E224">
        <v>956444</v>
      </c>
      <c r="F224">
        <v>101259470</v>
      </c>
      <c r="G224">
        <v>136410000</v>
      </c>
      <c r="H224" s="2" t="s">
        <v>13</v>
      </c>
      <c r="I224" s="2" t="s">
        <v>13</v>
      </c>
      <c r="J224" s="2" t="s">
        <v>13</v>
      </c>
      <c r="K224" s="2" t="s">
        <v>13</v>
      </c>
    </row>
    <row r="225" spans="1:11" x14ac:dyDescent="0.3">
      <c r="A225" s="1">
        <v>42025</v>
      </c>
      <c r="B225" s="2" t="s">
        <v>458</v>
      </c>
      <c r="C225" s="2" t="s">
        <v>459</v>
      </c>
      <c r="D225">
        <v>12.64</v>
      </c>
      <c r="E225">
        <v>46733</v>
      </c>
      <c r="F225">
        <v>574930</v>
      </c>
      <c r="G225">
        <v>6739000</v>
      </c>
      <c r="H225" s="2" t="s">
        <v>13</v>
      </c>
      <c r="I225" s="2" t="s">
        <v>13</v>
      </c>
      <c r="J225" s="2" t="s">
        <v>13</v>
      </c>
      <c r="K225" s="2" t="s">
        <v>13</v>
      </c>
    </row>
    <row r="226" spans="1:11" x14ac:dyDescent="0.3">
      <c r="A226" s="1">
        <v>42025</v>
      </c>
      <c r="B226" s="2" t="s">
        <v>460</v>
      </c>
      <c r="C226" s="2" t="s">
        <v>461</v>
      </c>
      <c r="D226">
        <v>39.24</v>
      </c>
      <c r="E226">
        <v>37</v>
      </c>
      <c r="F226">
        <v>1350</v>
      </c>
      <c r="G226">
        <v>13085000</v>
      </c>
      <c r="H226" s="2" t="s">
        <v>13</v>
      </c>
      <c r="I226" s="2" t="s">
        <v>13</v>
      </c>
      <c r="J226" s="2" t="s">
        <v>13</v>
      </c>
      <c r="K226" s="2" t="s">
        <v>13</v>
      </c>
    </row>
    <row r="227" spans="1:11" x14ac:dyDescent="0.3">
      <c r="A227" s="1">
        <v>42025</v>
      </c>
      <c r="B227" s="2" t="s">
        <v>462</v>
      </c>
      <c r="C227" s="2" t="s">
        <v>463</v>
      </c>
      <c r="D227">
        <v>51.75</v>
      </c>
      <c r="E227">
        <v>63</v>
      </c>
      <c r="F227">
        <v>3260</v>
      </c>
      <c r="G227">
        <v>7449000</v>
      </c>
      <c r="H227" s="2" t="s">
        <v>13</v>
      </c>
      <c r="I227" s="2" t="s">
        <v>13</v>
      </c>
      <c r="J227" s="2" t="s">
        <v>13</v>
      </c>
      <c r="K227" s="2" t="s">
        <v>13</v>
      </c>
    </row>
    <row r="228" spans="1:11" x14ac:dyDescent="0.3">
      <c r="A228" s="1">
        <v>42025</v>
      </c>
      <c r="B228" s="2" t="s">
        <v>464</v>
      </c>
      <c r="C228" s="2" t="s">
        <v>465</v>
      </c>
      <c r="D228">
        <v>7.38</v>
      </c>
      <c r="E228">
        <v>5</v>
      </c>
      <c r="F228">
        <v>40</v>
      </c>
      <c r="G228">
        <v>0</v>
      </c>
      <c r="H228" s="2" t="s">
        <v>13</v>
      </c>
      <c r="I228" s="2" t="s">
        <v>13</v>
      </c>
      <c r="J228" s="2" t="s">
        <v>13</v>
      </c>
      <c r="K228" s="2" t="s">
        <v>13</v>
      </c>
    </row>
    <row r="229" spans="1:11" x14ac:dyDescent="0.3">
      <c r="A229" s="1">
        <v>42025</v>
      </c>
      <c r="B229" s="2" t="s">
        <v>466</v>
      </c>
      <c r="C229" s="2" t="s">
        <v>467</v>
      </c>
      <c r="D229">
        <v>7.6</v>
      </c>
      <c r="E229">
        <v>8098</v>
      </c>
      <c r="F229">
        <v>61590</v>
      </c>
      <c r="G229">
        <v>4222000</v>
      </c>
      <c r="H229" s="2" t="s">
        <v>13</v>
      </c>
      <c r="I229" s="2" t="s">
        <v>13</v>
      </c>
      <c r="J229" s="2" t="s">
        <v>13</v>
      </c>
      <c r="K229" s="2" t="s">
        <v>13</v>
      </c>
    </row>
    <row r="230" spans="1:11" x14ac:dyDescent="0.3">
      <c r="A230" s="1">
        <v>42025</v>
      </c>
      <c r="B230" s="2" t="s">
        <v>468</v>
      </c>
      <c r="C230" s="2" t="s">
        <v>469</v>
      </c>
      <c r="D230">
        <v>20.98</v>
      </c>
      <c r="E230">
        <v>131265</v>
      </c>
      <c r="F230">
        <v>2690930</v>
      </c>
      <c r="G230">
        <v>3459000</v>
      </c>
      <c r="H230" s="2" t="s">
        <v>13</v>
      </c>
      <c r="I230" s="2" t="s">
        <v>13</v>
      </c>
      <c r="J230" s="2" t="s">
        <v>13</v>
      </c>
      <c r="K230" s="2" t="s">
        <v>13</v>
      </c>
    </row>
    <row r="231" spans="1:11" x14ac:dyDescent="0.3">
      <c r="A231" s="1">
        <v>42025</v>
      </c>
      <c r="B231" s="2" t="s">
        <v>470</v>
      </c>
      <c r="C231" s="2" t="s">
        <v>471</v>
      </c>
      <c r="D231">
        <v>10.73</v>
      </c>
      <c r="E231">
        <v>16767</v>
      </c>
      <c r="F231">
        <v>179990</v>
      </c>
      <c r="G231">
        <v>23006000</v>
      </c>
      <c r="H231" s="2" t="s">
        <v>13</v>
      </c>
      <c r="I231" s="2" t="s">
        <v>13</v>
      </c>
      <c r="J231" s="2" t="s">
        <v>13</v>
      </c>
      <c r="K231" s="2" t="s">
        <v>13</v>
      </c>
    </row>
    <row r="232" spans="1:11" x14ac:dyDescent="0.3">
      <c r="A232" s="1">
        <v>42025</v>
      </c>
      <c r="B232" s="2" t="s">
        <v>472</v>
      </c>
      <c r="C232" s="2" t="s">
        <v>473</v>
      </c>
      <c r="D232">
        <v>29.25</v>
      </c>
      <c r="E232">
        <v>240</v>
      </c>
      <c r="F232">
        <v>7020</v>
      </c>
      <c r="G232">
        <v>184000</v>
      </c>
      <c r="H232" s="2" t="s">
        <v>13</v>
      </c>
      <c r="I232" s="2" t="s">
        <v>13</v>
      </c>
      <c r="J232" s="2" t="s">
        <v>13</v>
      </c>
      <c r="K232" s="2" t="s">
        <v>13</v>
      </c>
    </row>
    <row r="233" spans="1:11" x14ac:dyDescent="0.3">
      <c r="A233" s="1">
        <v>42025</v>
      </c>
      <c r="B233" s="2" t="s">
        <v>474</v>
      </c>
      <c r="C233" s="2" t="s">
        <v>475</v>
      </c>
      <c r="D233">
        <v>3.84</v>
      </c>
      <c r="E233">
        <v>390</v>
      </c>
      <c r="F233">
        <v>1500</v>
      </c>
      <c r="G233">
        <v>4815000</v>
      </c>
      <c r="H233" s="2" t="s">
        <v>13</v>
      </c>
      <c r="I233" s="2" t="s">
        <v>13</v>
      </c>
      <c r="J233" s="2" t="s">
        <v>13</v>
      </c>
      <c r="K233" s="2" t="s">
        <v>13</v>
      </c>
    </row>
    <row r="234" spans="1:11" x14ac:dyDescent="0.3">
      <c r="A234" s="1">
        <v>42025</v>
      </c>
      <c r="B234" s="2" t="s">
        <v>476</v>
      </c>
      <c r="C234" s="2" t="s">
        <v>477</v>
      </c>
      <c r="D234">
        <v>9.3800000000000008</v>
      </c>
      <c r="E234">
        <v>1766</v>
      </c>
      <c r="F234">
        <v>16480</v>
      </c>
      <c r="G234">
        <v>6713000</v>
      </c>
      <c r="H234" s="2" t="s">
        <v>13</v>
      </c>
      <c r="I234" s="2" t="s">
        <v>13</v>
      </c>
      <c r="J234" s="2" t="s">
        <v>13</v>
      </c>
      <c r="K234" s="2" t="s">
        <v>13</v>
      </c>
    </row>
    <row r="235" spans="1:11" x14ac:dyDescent="0.3">
      <c r="A235" s="1">
        <v>42025</v>
      </c>
      <c r="B235" s="2" t="s">
        <v>478</v>
      </c>
      <c r="C235" s="2" t="s">
        <v>479</v>
      </c>
      <c r="D235">
        <v>19.14</v>
      </c>
      <c r="E235">
        <v>443</v>
      </c>
      <c r="F235">
        <v>8330</v>
      </c>
      <c r="G235">
        <v>10769000</v>
      </c>
      <c r="H235" s="2" t="s">
        <v>13</v>
      </c>
      <c r="I235" s="2" t="s">
        <v>13</v>
      </c>
      <c r="J235" s="2" t="s">
        <v>13</v>
      </c>
      <c r="K235" s="2" t="s">
        <v>13</v>
      </c>
    </row>
    <row r="236" spans="1:11" x14ac:dyDescent="0.3">
      <c r="A236" s="1">
        <v>42025</v>
      </c>
      <c r="B236" s="2" t="s">
        <v>480</v>
      </c>
      <c r="C236" s="2" t="s">
        <v>481</v>
      </c>
      <c r="D236">
        <v>3.33</v>
      </c>
      <c r="E236">
        <v>15993</v>
      </c>
      <c r="F236">
        <v>52860</v>
      </c>
      <c r="G236">
        <v>11880000</v>
      </c>
      <c r="H236" s="2" t="s">
        <v>13</v>
      </c>
      <c r="I236" s="2" t="s">
        <v>13</v>
      </c>
      <c r="J236" s="2" t="s">
        <v>13</v>
      </c>
      <c r="K236" s="2" t="s">
        <v>13</v>
      </c>
    </row>
    <row r="237" spans="1:11" x14ac:dyDescent="0.3">
      <c r="A237" s="1">
        <v>42025</v>
      </c>
      <c r="B237" s="2" t="s">
        <v>482</v>
      </c>
      <c r="C237" s="2" t="s">
        <v>483</v>
      </c>
      <c r="D237">
        <v>260</v>
      </c>
      <c r="E237">
        <v>0</v>
      </c>
      <c r="F237">
        <v>0</v>
      </c>
      <c r="G237">
        <v>1231000</v>
      </c>
      <c r="H237" s="2" t="s">
        <v>13</v>
      </c>
      <c r="I237" s="2" t="s">
        <v>13</v>
      </c>
      <c r="J237" s="2" t="s">
        <v>13</v>
      </c>
      <c r="K237" s="2" t="s">
        <v>13</v>
      </c>
    </row>
    <row r="238" spans="1:11" x14ac:dyDescent="0.3">
      <c r="A238" s="1">
        <v>42025</v>
      </c>
      <c r="B238" s="2" t="s">
        <v>484</v>
      </c>
      <c r="C238" s="2" t="s">
        <v>485</v>
      </c>
      <c r="D238">
        <v>115</v>
      </c>
      <c r="E238">
        <v>8413</v>
      </c>
      <c r="F238">
        <v>969190</v>
      </c>
      <c r="G238">
        <v>14953000</v>
      </c>
      <c r="H238" s="2" t="s">
        <v>13</v>
      </c>
      <c r="I238" s="2" t="s">
        <v>13</v>
      </c>
      <c r="J238" s="2" t="s">
        <v>13</v>
      </c>
      <c r="K238" s="2" t="s">
        <v>13</v>
      </c>
    </row>
    <row r="239" spans="1:11" x14ac:dyDescent="0.3">
      <c r="A239" s="1">
        <v>42025</v>
      </c>
      <c r="B239" s="2" t="s">
        <v>486</v>
      </c>
      <c r="C239" s="2" t="s">
        <v>487</v>
      </c>
      <c r="D239">
        <v>52</v>
      </c>
      <c r="E239">
        <v>1186</v>
      </c>
      <c r="F239">
        <v>61860</v>
      </c>
      <c r="G239">
        <v>2418000</v>
      </c>
      <c r="H239" s="2" t="s">
        <v>13</v>
      </c>
      <c r="I239" s="2" t="s">
        <v>13</v>
      </c>
      <c r="J239" s="2" t="s">
        <v>13</v>
      </c>
      <c r="K239" s="2" t="s">
        <v>13</v>
      </c>
    </row>
    <row r="240" spans="1:11" x14ac:dyDescent="0.3">
      <c r="A240" s="1">
        <v>42025</v>
      </c>
      <c r="B240" s="2" t="s">
        <v>488</v>
      </c>
      <c r="C240" s="2" t="s">
        <v>489</v>
      </c>
      <c r="D240">
        <v>1.1000000000000001</v>
      </c>
      <c r="E240">
        <v>39264</v>
      </c>
      <c r="F240">
        <v>42250</v>
      </c>
      <c r="G240">
        <v>5093000</v>
      </c>
      <c r="H240" s="2" t="s">
        <v>13</v>
      </c>
      <c r="I240" s="2" t="s">
        <v>13</v>
      </c>
      <c r="J240" s="2" t="s">
        <v>13</v>
      </c>
      <c r="K240" s="2" t="s">
        <v>13</v>
      </c>
    </row>
    <row r="241" spans="1:11" x14ac:dyDescent="0.3">
      <c r="A241" s="1">
        <v>42025</v>
      </c>
      <c r="B241" s="2" t="s">
        <v>490</v>
      </c>
      <c r="C241" s="2" t="s">
        <v>491</v>
      </c>
      <c r="D241">
        <v>1.77</v>
      </c>
      <c r="E241">
        <v>59884</v>
      </c>
      <c r="F241">
        <v>105420</v>
      </c>
      <c r="G241">
        <v>218198000</v>
      </c>
      <c r="H241" s="2" t="s">
        <v>13</v>
      </c>
      <c r="I241" s="2" t="s">
        <v>13</v>
      </c>
      <c r="J241" s="2" t="s">
        <v>13</v>
      </c>
      <c r="K241" s="2" t="s">
        <v>13</v>
      </c>
    </row>
    <row r="242" spans="1:11" x14ac:dyDescent="0.3">
      <c r="A242" s="1">
        <v>42025</v>
      </c>
      <c r="B242" s="2" t="s">
        <v>492</v>
      </c>
      <c r="C242" s="2" t="s">
        <v>493</v>
      </c>
      <c r="D242">
        <v>4.22</v>
      </c>
      <c r="E242">
        <v>21572</v>
      </c>
      <c r="F242">
        <v>91010</v>
      </c>
      <c r="G242">
        <v>10150000</v>
      </c>
      <c r="H242" s="2" t="s">
        <v>13</v>
      </c>
      <c r="I242" s="2" t="s">
        <v>13</v>
      </c>
      <c r="J242" s="2" t="s">
        <v>13</v>
      </c>
      <c r="K242" s="2" t="s">
        <v>13</v>
      </c>
    </row>
    <row r="243" spans="1:11" x14ac:dyDescent="0.3">
      <c r="A243" s="1">
        <v>42025</v>
      </c>
      <c r="B243" s="2" t="s">
        <v>494</v>
      </c>
      <c r="C243" s="2" t="s">
        <v>495</v>
      </c>
      <c r="D243">
        <v>8.31</v>
      </c>
      <c r="E243">
        <v>2966</v>
      </c>
      <c r="F243">
        <v>24650</v>
      </c>
      <c r="G243">
        <v>30148000</v>
      </c>
      <c r="H243" s="2" t="s">
        <v>13</v>
      </c>
      <c r="I243" s="2" t="s">
        <v>13</v>
      </c>
      <c r="J243" s="2" t="s">
        <v>13</v>
      </c>
      <c r="K243" s="2" t="s">
        <v>13</v>
      </c>
    </row>
    <row r="244" spans="1:11" x14ac:dyDescent="0.3">
      <c r="A244" s="1">
        <v>42025</v>
      </c>
      <c r="B244" s="2" t="s">
        <v>496</v>
      </c>
      <c r="C244" s="2" t="s">
        <v>497</v>
      </c>
      <c r="D244">
        <v>2.4500000000000002</v>
      </c>
      <c r="E244">
        <v>40672</v>
      </c>
      <c r="F244">
        <v>98030</v>
      </c>
      <c r="G244">
        <v>34971000</v>
      </c>
      <c r="H244" s="2" t="s">
        <v>13</v>
      </c>
      <c r="I244" s="2" t="s">
        <v>13</v>
      </c>
      <c r="J244" s="2" t="s">
        <v>13</v>
      </c>
      <c r="K244" s="2" t="s">
        <v>13</v>
      </c>
    </row>
    <row r="245" spans="1:11" x14ac:dyDescent="0.3">
      <c r="A245" s="1">
        <v>42025</v>
      </c>
      <c r="B245" s="2" t="s">
        <v>498</v>
      </c>
      <c r="C245" s="2" t="s">
        <v>499</v>
      </c>
      <c r="D245">
        <v>27.4</v>
      </c>
      <c r="E245">
        <v>6092</v>
      </c>
      <c r="F245">
        <v>164600</v>
      </c>
      <c r="G245">
        <v>5128000</v>
      </c>
      <c r="H245" s="2" t="s">
        <v>13</v>
      </c>
      <c r="I245" s="2" t="s">
        <v>13</v>
      </c>
      <c r="J245" s="2" t="s">
        <v>13</v>
      </c>
      <c r="K245" s="2" t="s">
        <v>13</v>
      </c>
    </row>
    <row r="246" spans="1:11" x14ac:dyDescent="0.3">
      <c r="A246" s="1">
        <v>42025</v>
      </c>
      <c r="B246" s="2" t="s">
        <v>500</v>
      </c>
      <c r="C246" s="2" t="s">
        <v>501</v>
      </c>
      <c r="D246">
        <v>24.38</v>
      </c>
      <c r="E246">
        <v>246690</v>
      </c>
      <c r="F246">
        <v>5975090</v>
      </c>
      <c r="G246">
        <v>60796000</v>
      </c>
      <c r="H246" s="2" t="s">
        <v>13</v>
      </c>
      <c r="I246" s="2" t="s">
        <v>13</v>
      </c>
      <c r="J246" s="2" t="s">
        <v>13</v>
      </c>
      <c r="K246" s="2" t="s">
        <v>13</v>
      </c>
    </row>
    <row r="247" spans="1:11" x14ac:dyDescent="0.3">
      <c r="A247" s="1">
        <v>42025</v>
      </c>
      <c r="B247" s="2" t="s">
        <v>502</v>
      </c>
      <c r="C247" s="2" t="s">
        <v>503</v>
      </c>
      <c r="D247">
        <v>7539</v>
      </c>
      <c r="E247">
        <v>2159</v>
      </c>
      <c r="F247">
        <v>16161920</v>
      </c>
      <c r="G247">
        <v>1279000</v>
      </c>
      <c r="H247" s="2" t="s">
        <v>13</v>
      </c>
      <c r="I247" s="2" t="s">
        <v>13</v>
      </c>
      <c r="J247" s="2" t="s">
        <v>13</v>
      </c>
      <c r="K247" s="2" t="s">
        <v>13</v>
      </c>
    </row>
    <row r="248" spans="1:11" x14ac:dyDescent="0.3">
      <c r="A248" s="1">
        <v>42025</v>
      </c>
      <c r="B248" s="2" t="s">
        <v>504</v>
      </c>
      <c r="C248" s="2" t="s">
        <v>505</v>
      </c>
      <c r="D248">
        <v>4.0999999999999996</v>
      </c>
      <c r="E248">
        <v>6185</v>
      </c>
      <c r="F248">
        <v>24870</v>
      </c>
      <c r="G248">
        <v>1827000</v>
      </c>
      <c r="H248" s="2" t="s">
        <v>13</v>
      </c>
      <c r="I248" s="2" t="s">
        <v>13</v>
      </c>
      <c r="J248" s="2" t="s">
        <v>13</v>
      </c>
      <c r="K248" s="2" t="s">
        <v>13</v>
      </c>
    </row>
    <row r="249" spans="1:11" x14ac:dyDescent="0.3">
      <c r="A249" s="1">
        <v>42025</v>
      </c>
      <c r="B249" s="2" t="s">
        <v>506</v>
      </c>
      <c r="C249" s="2" t="s">
        <v>507</v>
      </c>
      <c r="D249">
        <v>1.07</v>
      </c>
      <c r="E249">
        <v>179615</v>
      </c>
      <c r="F249">
        <v>194270</v>
      </c>
      <c r="G249">
        <v>72970000</v>
      </c>
      <c r="H249" s="2" t="s">
        <v>13</v>
      </c>
      <c r="I249" s="2" t="s">
        <v>13</v>
      </c>
      <c r="J249" s="2" t="s">
        <v>13</v>
      </c>
      <c r="K249" s="2" t="s">
        <v>13</v>
      </c>
    </row>
    <row r="250" spans="1:11" x14ac:dyDescent="0.3">
      <c r="A250" s="1">
        <v>42025</v>
      </c>
      <c r="B250" s="2" t="s">
        <v>508</v>
      </c>
      <c r="C250" s="2" t="s">
        <v>509</v>
      </c>
      <c r="D250">
        <v>41.22</v>
      </c>
      <c r="E250">
        <v>1558</v>
      </c>
      <c r="F250">
        <v>64880</v>
      </c>
      <c r="G250">
        <v>5975000</v>
      </c>
      <c r="H250" s="2" t="s">
        <v>13</v>
      </c>
      <c r="I250" s="2" t="s">
        <v>13</v>
      </c>
      <c r="J250" s="2" t="s">
        <v>13</v>
      </c>
      <c r="K250" s="2" t="s">
        <v>13</v>
      </c>
    </row>
    <row r="251" spans="1:11" x14ac:dyDescent="0.3">
      <c r="A251" s="1">
        <v>42025</v>
      </c>
      <c r="B251" s="2" t="s">
        <v>510</v>
      </c>
      <c r="C251" s="2" t="s">
        <v>511</v>
      </c>
      <c r="D251">
        <v>66.05</v>
      </c>
      <c r="E251">
        <v>5155</v>
      </c>
      <c r="F251">
        <v>340320</v>
      </c>
      <c r="G251">
        <v>6611000</v>
      </c>
      <c r="H251" s="2" t="s">
        <v>13</v>
      </c>
      <c r="I251" s="2" t="s">
        <v>13</v>
      </c>
      <c r="J251" s="2" t="s">
        <v>13</v>
      </c>
      <c r="K251" s="2" t="s">
        <v>13</v>
      </c>
    </row>
    <row r="252" spans="1:11" x14ac:dyDescent="0.3">
      <c r="A252" s="1">
        <v>42025</v>
      </c>
      <c r="B252" s="2" t="s">
        <v>512</v>
      </c>
      <c r="C252" s="2" t="s">
        <v>513</v>
      </c>
      <c r="D252">
        <v>5.84</v>
      </c>
      <c r="E252">
        <v>11</v>
      </c>
      <c r="F252">
        <v>60</v>
      </c>
      <c r="G252">
        <v>3832000</v>
      </c>
      <c r="H252" s="2" t="s">
        <v>13</v>
      </c>
      <c r="I252" s="2" t="s">
        <v>13</v>
      </c>
      <c r="J252" s="2" t="s">
        <v>13</v>
      </c>
      <c r="K252" s="2" t="s">
        <v>13</v>
      </c>
    </row>
    <row r="253" spans="1:11" x14ac:dyDescent="0.3">
      <c r="A253" s="1">
        <v>42025</v>
      </c>
      <c r="B253" s="2" t="s">
        <v>514</v>
      </c>
      <c r="C253" s="2" t="s">
        <v>515</v>
      </c>
      <c r="D253">
        <v>7.5</v>
      </c>
      <c r="E253">
        <v>4397</v>
      </c>
      <c r="F253">
        <v>33160</v>
      </c>
      <c r="G253">
        <v>11888000</v>
      </c>
      <c r="H253" s="2" t="s">
        <v>13</v>
      </c>
      <c r="I253" s="2" t="s">
        <v>13</v>
      </c>
      <c r="J253" s="2" t="s">
        <v>13</v>
      </c>
      <c r="K253" s="2" t="s">
        <v>13</v>
      </c>
    </row>
    <row r="254" spans="1:11" x14ac:dyDescent="0.3">
      <c r="A254" s="1">
        <v>42025</v>
      </c>
      <c r="B254" s="2" t="s">
        <v>516</v>
      </c>
      <c r="C254" s="2" t="s">
        <v>517</v>
      </c>
      <c r="D254">
        <v>452.1</v>
      </c>
      <c r="E254">
        <v>39445</v>
      </c>
      <c r="F254">
        <v>17512530</v>
      </c>
      <c r="G254">
        <v>12038000</v>
      </c>
      <c r="H254" s="2" t="s">
        <v>13</v>
      </c>
      <c r="I254" s="2" t="s">
        <v>13</v>
      </c>
      <c r="J254" s="2" t="s">
        <v>13</v>
      </c>
      <c r="K254" s="2" t="s">
        <v>13</v>
      </c>
    </row>
    <row r="255" spans="1:11" x14ac:dyDescent="0.3">
      <c r="A255" s="1">
        <v>42025</v>
      </c>
      <c r="B255" s="2" t="s">
        <v>518</v>
      </c>
      <c r="C255" s="2" t="s">
        <v>519</v>
      </c>
      <c r="D255">
        <v>10.26</v>
      </c>
      <c r="E255">
        <v>69138</v>
      </c>
      <c r="F255">
        <v>701790</v>
      </c>
      <c r="G255">
        <v>30174000</v>
      </c>
      <c r="H255" s="2" t="s">
        <v>13</v>
      </c>
      <c r="I255" s="2" t="s">
        <v>13</v>
      </c>
      <c r="J255" s="2" t="s">
        <v>13</v>
      </c>
      <c r="K255" s="2" t="s">
        <v>13</v>
      </c>
    </row>
    <row r="256" spans="1:11" x14ac:dyDescent="0.3">
      <c r="A256" s="1">
        <v>42025</v>
      </c>
      <c r="B256" s="2" t="s">
        <v>520</v>
      </c>
      <c r="C256" s="2" t="s">
        <v>521</v>
      </c>
      <c r="D256">
        <v>35.200000000000003</v>
      </c>
      <c r="E256">
        <v>103</v>
      </c>
      <c r="F256">
        <v>3630</v>
      </c>
      <c r="G256">
        <v>689000</v>
      </c>
      <c r="H256" s="2" t="s">
        <v>13</v>
      </c>
      <c r="I256" s="2" t="s">
        <v>13</v>
      </c>
      <c r="J256" s="2" t="s">
        <v>13</v>
      </c>
      <c r="K256" s="2" t="s">
        <v>13</v>
      </c>
    </row>
    <row r="257" spans="1:11" x14ac:dyDescent="0.3">
      <c r="A257" s="1">
        <v>42025</v>
      </c>
      <c r="B257" s="2" t="s">
        <v>522</v>
      </c>
      <c r="C257" s="2" t="s">
        <v>523</v>
      </c>
      <c r="D257">
        <v>0.5</v>
      </c>
      <c r="E257">
        <v>3174</v>
      </c>
      <c r="F257">
        <v>1590</v>
      </c>
      <c r="G257">
        <v>0</v>
      </c>
      <c r="H257" s="2" t="s">
        <v>13</v>
      </c>
      <c r="I257" s="2" t="s">
        <v>13</v>
      </c>
      <c r="J257" s="2" t="s">
        <v>13</v>
      </c>
      <c r="K257" s="2" t="s">
        <v>13</v>
      </c>
    </row>
    <row r="258" spans="1:11" x14ac:dyDescent="0.3">
      <c r="A258" s="1">
        <v>42025</v>
      </c>
      <c r="B258" s="2" t="s">
        <v>524</v>
      </c>
      <c r="C258" s="2" t="s">
        <v>525</v>
      </c>
      <c r="D258">
        <v>201.7</v>
      </c>
      <c r="E258">
        <v>827</v>
      </c>
      <c r="F258">
        <v>165650</v>
      </c>
      <c r="G258">
        <v>2559000</v>
      </c>
      <c r="H258" s="2" t="s">
        <v>13</v>
      </c>
      <c r="I258" s="2" t="s">
        <v>13</v>
      </c>
      <c r="J258" s="2" t="s">
        <v>13</v>
      </c>
      <c r="K258" s="2" t="s">
        <v>13</v>
      </c>
    </row>
    <row r="259" spans="1:11" x14ac:dyDescent="0.3">
      <c r="A259" s="1">
        <v>42025</v>
      </c>
      <c r="B259" s="2" t="s">
        <v>526</v>
      </c>
      <c r="C259" s="2" t="s">
        <v>527</v>
      </c>
      <c r="D259">
        <v>21</v>
      </c>
      <c r="E259">
        <v>0</v>
      </c>
      <c r="F259">
        <v>0</v>
      </c>
      <c r="G259">
        <v>0</v>
      </c>
      <c r="H259" s="2" t="s">
        <v>13</v>
      </c>
      <c r="I259" s="2" t="s">
        <v>13</v>
      </c>
      <c r="J259" s="2" t="s">
        <v>13</v>
      </c>
      <c r="K259" s="2" t="s">
        <v>13</v>
      </c>
    </row>
    <row r="260" spans="1:11" x14ac:dyDescent="0.3">
      <c r="A260" s="1">
        <v>42025</v>
      </c>
      <c r="B260" s="2" t="s">
        <v>528</v>
      </c>
      <c r="C260" s="2" t="s">
        <v>529</v>
      </c>
      <c r="D260">
        <v>13.25</v>
      </c>
      <c r="E260">
        <v>609</v>
      </c>
      <c r="F260">
        <v>8100</v>
      </c>
      <c r="G260">
        <v>23198000</v>
      </c>
      <c r="H260" s="2" t="s">
        <v>13</v>
      </c>
      <c r="I260" s="2" t="s">
        <v>13</v>
      </c>
      <c r="J260" s="2" t="s">
        <v>13</v>
      </c>
      <c r="K260" s="2" t="s">
        <v>13</v>
      </c>
    </row>
    <row r="261" spans="1:11" x14ac:dyDescent="0.3">
      <c r="A261" s="1">
        <v>42025</v>
      </c>
      <c r="B261" s="2" t="s">
        <v>530</v>
      </c>
      <c r="C261" s="2" t="s">
        <v>531</v>
      </c>
      <c r="D261">
        <v>13.69</v>
      </c>
      <c r="E261">
        <v>304</v>
      </c>
      <c r="F261">
        <v>4120</v>
      </c>
      <c r="G261">
        <v>2276000</v>
      </c>
      <c r="H261" s="2" t="s">
        <v>13</v>
      </c>
      <c r="I261" s="2" t="s">
        <v>13</v>
      </c>
      <c r="J261" s="2" t="s">
        <v>13</v>
      </c>
      <c r="K261" s="2" t="s">
        <v>13</v>
      </c>
    </row>
    <row r="262" spans="1:11" x14ac:dyDescent="0.3">
      <c r="A262" s="1">
        <v>42025</v>
      </c>
      <c r="B262" s="2" t="s">
        <v>532</v>
      </c>
      <c r="C262" s="2" t="s">
        <v>533</v>
      </c>
      <c r="D262">
        <v>8.5</v>
      </c>
      <c r="E262">
        <v>7558</v>
      </c>
      <c r="F262">
        <v>63090</v>
      </c>
      <c r="G262">
        <v>9921000</v>
      </c>
      <c r="H262" s="2" t="s">
        <v>13</v>
      </c>
      <c r="I262" s="2" t="s">
        <v>13</v>
      </c>
      <c r="J262" s="2" t="s">
        <v>13</v>
      </c>
      <c r="K262" s="2" t="s">
        <v>13</v>
      </c>
    </row>
    <row r="263" spans="1:11" x14ac:dyDescent="0.3">
      <c r="A263" s="1">
        <v>42025</v>
      </c>
      <c r="B263" s="2" t="s">
        <v>534</v>
      </c>
      <c r="C263" s="2" t="s">
        <v>535</v>
      </c>
      <c r="D263">
        <v>7.0000000000000007E-2</v>
      </c>
      <c r="E263">
        <v>1000</v>
      </c>
      <c r="F263">
        <v>70</v>
      </c>
      <c r="G263">
        <v>0</v>
      </c>
      <c r="H263" s="2" t="s">
        <v>13</v>
      </c>
      <c r="I263" s="2" t="s">
        <v>13</v>
      </c>
      <c r="J263" s="2" t="s">
        <v>13</v>
      </c>
      <c r="K263" s="2" t="s">
        <v>13</v>
      </c>
    </row>
    <row r="264" spans="1:11" x14ac:dyDescent="0.3">
      <c r="A264" s="1">
        <v>42025</v>
      </c>
      <c r="B264" s="2" t="s">
        <v>536</v>
      </c>
      <c r="C264" s="2" t="s">
        <v>537</v>
      </c>
      <c r="D264">
        <v>2.09</v>
      </c>
      <c r="E264">
        <v>22656</v>
      </c>
      <c r="F264">
        <v>45360</v>
      </c>
      <c r="G264">
        <v>2516000</v>
      </c>
      <c r="H264" s="2" t="s">
        <v>13</v>
      </c>
      <c r="I264" s="2" t="s">
        <v>13</v>
      </c>
      <c r="J264" s="2" t="s">
        <v>13</v>
      </c>
      <c r="K264" s="2" t="s">
        <v>13</v>
      </c>
    </row>
    <row r="265" spans="1:11" x14ac:dyDescent="0.3">
      <c r="A265" s="1">
        <v>42025</v>
      </c>
      <c r="B265" s="2" t="s">
        <v>538</v>
      </c>
      <c r="C265" s="2" t="s">
        <v>539</v>
      </c>
      <c r="D265">
        <v>10.52</v>
      </c>
      <c r="E265">
        <v>0</v>
      </c>
      <c r="F265">
        <v>0</v>
      </c>
      <c r="G265">
        <v>2000000</v>
      </c>
      <c r="H265" s="2" t="s">
        <v>13</v>
      </c>
      <c r="I265" s="2" t="s">
        <v>13</v>
      </c>
      <c r="J265" s="2" t="s">
        <v>13</v>
      </c>
      <c r="K265" s="2" t="s">
        <v>13</v>
      </c>
    </row>
    <row r="266" spans="1:11" x14ac:dyDescent="0.3">
      <c r="A266" s="1">
        <v>42025</v>
      </c>
      <c r="B266" s="2" t="s">
        <v>540</v>
      </c>
      <c r="C266" s="2" t="s">
        <v>541</v>
      </c>
      <c r="D266">
        <v>0.56000000000000005</v>
      </c>
      <c r="E266">
        <v>514069</v>
      </c>
      <c r="F266">
        <v>286230</v>
      </c>
      <c r="G266">
        <v>503124000</v>
      </c>
      <c r="H266" s="2" t="s">
        <v>13</v>
      </c>
      <c r="I266" s="2" t="s">
        <v>13</v>
      </c>
      <c r="J266" s="2" t="s">
        <v>13</v>
      </c>
      <c r="K266" s="2" t="s">
        <v>13</v>
      </c>
    </row>
    <row r="267" spans="1:11" x14ac:dyDescent="0.3">
      <c r="A267" s="1">
        <v>42025</v>
      </c>
      <c r="B267" s="2" t="s">
        <v>542</v>
      </c>
      <c r="C267" s="2" t="s">
        <v>543</v>
      </c>
      <c r="D267">
        <v>1.54</v>
      </c>
      <c r="E267">
        <v>4015</v>
      </c>
      <c r="F267">
        <v>6320</v>
      </c>
      <c r="G267">
        <v>8276000</v>
      </c>
      <c r="H267" s="2" t="s">
        <v>13</v>
      </c>
      <c r="I267" s="2" t="s">
        <v>13</v>
      </c>
      <c r="J267" s="2" t="s">
        <v>13</v>
      </c>
      <c r="K267" s="2" t="s">
        <v>13</v>
      </c>
    </row>
    <row r="268" spans="1:11" x14ac:dyDescent="0.3">
      <c r="A268" s="1">
        <v>42025</v>
      </c>
      <c r="B268" s="2" t="s">
        <v>544</v>
      </c>
      <c r="C268" s="2" t="s">
        <v>545</v>
      </c>
      <c r="D268">
        <v>7.09</v>
      </c>
      <c r="E268">
        <v>721057</v>
      </c>
      <c r="F268">
        <v>5046670</v>
      </c>
      <c r="G268">
        <v>391726000</v>
      </c>
      <c r="H268" s="2" t="s">
        <v>13</v>
      </c>
      <c r="I268" s="2" t="s">
        <v>13</v>
      </c>
      <c r="J268" s="2" t="s">
        <v>13</v>
      </c>
      <c r="K268" s="2" t="s">
        <v>13</v>
      </c>
    </row>
    <row r="269" spans="1:11" x14ac:dyDescent="0.3">
      <c r="A269" s="1">
        <v>42025</v>
      </c>
      <c r="B269" s="2" t="s">
        <v>546</v>
      </c>
      <c r="C269" s="2" t="s">
        <v>547</v>
      </c>
      <c r="D269">
        <v>1.5</v>
      </c>
      <c r="E269">
        <v>9343</v>
      </c>
      <c r="F269">
        <v>13970</v>
      </c>
      <c r="G269">
        <v>3254000</v>
      </c>
      <c r="H269" s="2" t="s">
        <v>13</v>
      </c>
      <c r="I269" s="2" t="s">
        <v>13</v>
      </c>
      <c r="J269" s="2" t="s">
        <v>13</v>
      </c>
      <c r="K269" s="2" t="s">
        <v>13</v>
      </c>
    </row>
    <row r="270" spans="1:11" x14ac:dyDescent="0.3">
      <c r="A270" s="1">
        <v>42025</v>
      </c>
      <c r="B270" s="2" t="s">
        <v>548</v>
      </c>
      <c r="C270" s="2" t="s">
        <v>549</v>
      </c>
      <c r="D270">
        <v>1.34</v>
      </c>
      <c r="E270">
        <v>68803</v>
      </c>
      <c r="F270">
        <v>91760</v>
      </c>
      <c r="G270">
        <v>50027000</v>
      </c>
      <c r="H270" s="2" t="s">
        <v>13</v>
      </c>
      <c r="I270" s="2" t="s">
        <v>13</v>
      </c>
      <c r="J270" s="2" t="s">
        <v>13</v>
      </c>
      <c r="K270" s="2" t="s">
        <v>13</v>
      </c>
    </row>
    <row r="271" spans="1:11" x14ac:dyDescent="0.3">
      <c r="A271" s="1">
        <v>42025</v>
      </c>
      <c r="B271" s="2" t="s">
        <v>550</v>
      </c>
      <c r="C271" s="2" t="s">
        <v>551</v>
      </c>
      <c r="D271">
        <v>0.16</v>
      </c>
      <c r="E271">
        <v>332230</v>
      </c>
      <c r="F271">
        <v>53160</v>
      </c>
      <c r="G271">
        <v>0</v>
      </c>
      <c r="H271" s="2" t="s">
        <v>13</v>
      </c>
      <c r="I271" s="2" t="s">
        <v>13</v>
      </c>
      <c r="J271" s="2" t="s">
        <v>13</v>
      </c>
      <c r="K271" s="2" t="s">
        <v>13</v>
      </c>
    </row>
    <row r="272" spans="1:11" x14ac:dyDescent="0.3">
      <c r="A272" s="1">
        <v>42025</v>
      </c>
      <c r="B272" s="2" t="s">
        <v>552</v>
      </c>
      <c r="C272" s="2" t="s">
        <v>553</v>
      </c>
      <c r="D272">
        <v>33.799999999999997</v>
      </c>
      <c r="E272">
        <v>146</v>
      </c>
      <c r="F272">
        <v>4930</v>
      </c>
      <c r="G272">
        <v>3773000</v>
      </c>
      <c r="H272" s="2" t="s">
        <v>13</v>
      </c>
      <c r="I272" s="2" t="s">
        <v>13</v>
      </c>
      <c r="J272" s="2" t="s">
        <v>13</v>
      </c>
      <c r="K272" s="2" t="s">
        <v>13</v>
      </c>
    </row>
    <row r="273" spans="1:11" x14ac:dyDescent="0.3">
      <c r="A273" s="1">
        <v>42025</v>
      </c>
      <c r="B273" s="2" t="s">
        <v>554</v>
      </c>
      <c r="C273" s="2" t="s">
        <v>555</v>
      </c>
      <c r="D273">
        <v>1.46</v>
      </c>
      <c r="E273">
        <v>4440</v>
      </c>
      <c r="F273">
        <v>6480</v>
      </c>
      <c r="G273">
        <v>42888000</v>
      </c>
      <c r="H273" s="2" t="s">
        <v>13</v>
      </c>
      <c r="I273" s="2" t="s">
        <v>13</v>
      </c>
      <c r="J273" s="2" t="s">
        <v>13</v>
      </c>
      <c r="K273" s="2" t="s">
        <v>13</v>
      </c>
    </row>
    <row r="274" spans="1:11" x14ac:dyDescent="0.3">
      <c r="A274" s="1">
        <v>42025</v>
      </c>
      <c r="B274" s="2" t="s">
        <v>556</v>
      </c>
      <c r="C274" s="2" t="s">
        <v>557</v>
      </c>
      <c r="D274">
        <v>10</v>
      </c>
      <c r="E274">
        <v>0</v>
      </c>
      <c r="F274">
        <v>0</v>
      </c>
      <c r="G274">
        <v>356000</v>
      </c>
      <c r="H274" s="2" t="s">
        <v>13</v>
      </c>
      <c r="I274" s="2" t="s">
        <v>13</v>
      </c>
      <c r="J274" s="2" t="s">
        <v>13</v>
      </c>
      <c r="K274" s="2" t="s">
        <v>13</v>
      </c>
    </row>
    <row r="275" spans="1:11" x14ac:dyDescent="0.3">
      <c r="A275" s="1">
        <v>42025</v>
      </c>
      <c r="B275" s="2" t="s">
        <v>558</v>
      </c>
      <c r="C275" s="2" t="s">
        <v>559</v>
      </c>
      <c r="D275">
        <v>1.46</v>
      </c>
      <c r="E275">
        <v>0</v>
      </c>
      <c r="F275">
        <v>0</v>
      </c>
      <c r="G275">
        <v>4265000</v>
      </c>
      <c r="H275" s="2" t="s">
        <v>13</v>
      </c>
      <c r="I275" s="2" t="s">
        <v>13</v>
      </c>
      <c r="J275" s="2" t="s">
        <v>13</v>
      </c>
      <c r="K275" s="2" t="s">
        <v>13</v>
      </c>
    </row>
    <row r="276" spans="1:11" x14ac:dyDescent="0.3">
      <c r="A276" s="1">
        <v>42025</v>
      </c>
      <c r="B276" s="2" t="s">
        <v>560</v>
      </c>
      <c r="C276" s="2" t="s">
        <v>561</v>
      </c>
      <c r="D276">
        <v>149.9</v>
      </c>
      <c r="E276">
        <v>113</v>
      </c>
      <c r="F276">
        <v>16940</v>
      </c>
      <c r="G276">
        <v>3703000</v>
      </c>
      <c r="H276" s="2" t="s">
        <v>13</v>
      </c>
      <c r="I276" s="2" t="s">
        <v>13</v>
      </c>
      <c r="J276" s="2" t="s">
        <v>13</v>
      </c>
      <c r="K276" s="2" t="s">
        <v>13</v>
      </c>
    </row>
    <row r="277" spans="1:11" x14ac:dyDescent="0.3">
      <c r="A277" s="1">
        <v>42025</v>
      </c>
      <c r="B277" s="2" t="s">
        <v>562</v>
      </c>
      <c r="C277" s="2" t="s">
        <v>563</v>
      </c>
      <c r="D277">
        <v>12.5</v>
      </c>
      <c r="E277">
        <v>233865</v>
      </c>
      <c r="F277">
        <v>2899770</v>
      </c>
      <c r="G277">
        <v>16905000</v>
      </c>
      <c r="H277" s="2" t="s">
        <v>13</v>
      </c>
      <c r="I277" s="2" t="s">
        <v>13</v>
      </c>
      <c r="J277" s="2" t="s">
        <v>13</v>
      </c>
      <c r="K277" s="2" t="s">
        <v>13</v>
      </c>
    </row>
    <row r="278" spans="1:11" x14ac:dyDescent="0.3">
      <c r="A278" s="1">
        <v>42025</v>
      </c>
      <c r="B278" s="2" t="s">
        <v>564</v>
      </c>
      <c r="C278" s="2" t="s">
        <v>565</v>
      </c>
      <c r="D278">
        <v>10.5</v>
      </c>
      <c r="E278">
        <v>137</v>
      </c>
      <c r="F278">
        <v>1380</v>
      </c>
      <c r="G278">
        <v>1026000</v>
      </c>
      <c r="H278" s="2" t="s">
        <v>13</v>
      </c>
      <c r="I278" s="2" t="s">
        <v>13</v>
      </c>
      <c r="J278" s="2" t="s">
        <v>13</v>
      </c>
      <c r="K278" s="2" t="s">
        <v>13</v>
      </c>
    </row>
    <row r="279" spans="1:11" x14ac:dyDescent="0.3">
      <c r="A279" s="1">
        <v>42025</v>
      </c>
      <c r="B279" s="2" t="s">
        <v>566</v>
      </c>
      <c r="C279" s="2" t="s">
        <v>567</v>
      </c>
      <c r="D279">
        <v>6.13</v>
      </c>
      <c r="E279">
        <v>8681</v>
      </c>
      <c r="F279">
        <v>53100</v>
      </c>
      <c r="G279">
        <v>9981000</v>
      </c>
      <c r="H279" s="2" t="s">
        <v>13</v>
      </c>
      <c r="I279" s="2" t="s">
        <v>13</v>
      </c>
      <c r="J279" s="2" t="s">
        <v>13</v>
      </c>
      <c r="K279" s="2" t="s">
        <v>13</v>
      </c>
    </row>
    <row r="280" spans="1:11" x14ac:dyDescent="0.3">
      <c r="A280" s="1">
        <v>42025</v>
      </c>
      <c r="B280" s="2" t="s">
        <v>568</v>
      </c>
      <c r="C280" s="2" t="s">
        <v>569</v>
      </c>
      <c r="D280">
        <v>2.16</v>
      </c>
      <c r="E280">
        <v>339582</v>
      </c>
      <c r="F280">
        <v>730420</v>
      </c>
      <c r="G280">
        <v>95095000</v>
      </c>
      <c r="H280" s="2" t="s">
        <v>13</v>
      </c>
      <c r="I280" s="2" t="s">
        <v>13</v>
      </c>
      <c r="J280" s="2" t="s">
        <v>13</v>
      </c>
      <c r="K280" s="2" t="s">
        <v>13</v>
      </c>
    </row>
    <row r="281" spans="1:11" x14ac:dyDescent="0.3">
      <c r="A281" s="1">
        <v>42025</v>
      </c>
      <c r="B281" s="2" t="s">
        <v>570</v>
      </c>
      <c r="C281" s="2" t="s">
        <v>571</v>
      </c>
      <c r="D281">
        <v>1.64</v>
      </c>
      <c r="E281">
        <v>13933</v>
      </c>
      <c r="F281">
        <v>22920</v>
      </c>
      <c r="G281">
        <v>9957000</v>
      </c>
      <c r="H281" s="2" t="s">
        <v>13</v>
      </c>
      <c r="I281" s="2" t="s">
        <v>13</v>
      </c>
      <c r="J281" s="2" t="s">
        <v>13</v>
      </c>
      <c r="K281" s="2" t="s">
        <v>13</v>
      </c>
    </row>
    <row r="282" spans="1:11" x14ac:dyDescent="0.3">
      <c r="A282" s="1">
        <v>42025</v>
      </c>
      <c r="B282" s="2" t="s">
        <v>572</v>
      </c>
      <c r="C282" s="2" t="s">
        <v>573</v>
      </c>
      <c r="D282">
        <v>3.05</v>
      </c>
      <c r="E282">
        <v>723</v>
      </c>
      <c r="F282">
        <v>2330</v>
      </c>
      <c r="G282">
        <v>1453000</v>
      </c>
      <c r="H282" s="2" t="s">
        <v>13</v>
      </c>
      <c r="I282" s="2" t="s">
        <v>13</v>
      </c>
      <c r="J282" s="2" t="s">
        <v>13</v>
      </c>
      <c r="K282" s="2" t="s">
        <v>13</v>
      </c>
    </row>
    <row r="283" spans="1:11" x14ac:dyDescent="0.3">
      <c r="A283" s="1">
        <v>42025</v>
      </c>
      <c r="B283" s="2" t="s">
        <v>574</v>
      </c>
      <c r="C283" s="2" t="s">
        <v>575</v>
      </c>
      <c r="D283">
        <v>17.5</v>
      </c>
      <c r="E283">
        <v>3671</v>
      </c>
      <c r="F283">
        <v>63550</v>
      </c>
      <c r="G283">
        <v>2386000</v>
      </c>
      <c r="H283" s="2" t="s">
        <v>13</v>
      </c>
      <c r="I283" s="2" t="s">
        <v>13</v>
      </c>
      <c r="J283" s="2" t="s">
        <v>13</v>
      </c>
      <c r="K283" s="2" t="s">
        <v>13</v>
      </c>
    </row>
    <row r="284" spans="1:11" x14ac:dyDescent="0.3">
      <c r="A284" s="1">
        <v>42025</v>
      </c>
      <c r="B284" s="2" t="s">
        <v>576</v>
      </c>
      <c r="C284" s="2" t="s">
        <v>577</v>
      </c>
      <c r="D284">
        <v>5.59</v>
      </c>
      <c r="E284">
        <v>7080</v>
      </c>
      <c r="F284">
        <v>39600</v>
      </c>
      <c r="G284">
        <v>257931000</v>
      </c>
      <c r="H284" s="2" t="s">
        <v>13</v>
      </c>
      <c r="I284" s="2" t="s">
        <v>13</v>
      </c>
      <c r="J284" s="2" t="s">
        <v>13</v>
      </c>
      <c r="K284" s="2" t="s">
        <v>13</v>
      </c>
    </row>
    <row r="285" spans="1:11" x14ac:dyDescent="0.3">
      <c r="A285" s="1">
        <v>42025</v>
      </c>
      <c r="B285" s="2" t="s">
        <v>578</v>
      </c>
      <c r="C285" s="2" t="s">
        <v>579</v>
      </c>
      <c r="D285">
        <v>4.92</v>
      </c>
      <c r="E285">
        <v>882</v>
      </c>
      <c r="F285">
        <v>4250</v>
      </c>
      <c r="G285">
        <v>3499000</v>
      </c>
      <c r="H285" s="2" t="s">
        <v>13</v>
      </c>
      <c r="I285" s="2" t="s">
        <v>13</v>
      </c>
      <c r="J285" s="2" t="s">
        <v>13</v>
      </c>
      <c r="K285" s="2" t="s">
        <v>13</v>
      </c>
    </row>
    <row r="286" spans="1:11" x14ac:dyDescent="0.3">
      <c r="A286" s="1">
        <v>42025</v>
      </c>
      <c r="B286" s="2" t="s">
        <v>580</v>
      </c>
      <c r="C286" s="2" t="s">
        <v>581</v>
      </c>
      <c r="D286">
        <v>244.45</v>
      </c>
      <c r="E286">
        <v>8582</v>
      </c>
      <c r="F286">
        <v>2093130</v>
      </c>
      <c r="G286">
        <v>1930000</v>
      </c>
      <c r="H286" s="2" t="s">
        <v>13</v>
      </c>
      <c r="I286" s="2" t="s">
        <v>13</v>
      </c>
      <c r="J286" s="2" t="s">
        <v>13</v>
      </c>
      <c r="K286" s="2" t="s">
        <v>13</v>
      </c>
    </row>
    <row r="287" spans="1:11" x14ac:dyDescent="0.3">
      <c r="A287" s="1">
        <v>42025</v>
      </c>
      <c r="B287" s="2" t="s">
        <v>582</v>
      </c>
      <c r="C287" s="2" t="s">
        <v>583</v>
      </c>
      <c r="D287">
        <v>23.7</v>
      </c>
      <c r="E287">
        <v>11400</v>
      </c>
      <c r="F287">
        <v>270440</v>
      </c>
      <c r="G287">
        <v>25618000</v>
      </c>
      <c r="H287" s="2" t="s">
        <v>13</v>
      </c>
      <c r="I287" s="2" t="s">
        <v>13</v>
      </c>
      <c r="J287" s="2" t="s">
        <v>13</v>
      </c>
      <c r="K287" s="2" t="s">
        <v>13</v>
      </c>
    </row>
    <row r="288" spans="1:11" x14ac:dyDescent="0.3">
      <c r="A288" s="1">
        <v>42025</v>
      </c>
      <c r="B288" s="2" t="s">
        <v>584</v>
      </c>
      <c r="C288" s="2" t="s">
        <v>585</v>
      </c>
      <c r="D288">
        <v>7.0000000000000007E-2</v>
      </c>
      <c r="E288">
        <v>25961</v>
      </c>
      <c r="F288">
        <v>1820</v>
      </c>
      <c r="G288">
        <v>0</v>
      </c>
      <c r="H288" s="2" t="s">
        <v>13</v>
      </c>
      <c r="I288" s="2" t="s">
        <v>13</v>
      </c>
      <c r="J288" s="2" t="s">
        <v>13</v>
      </c>
      <c r="K288" s="2" t="s">
        <v>13</v>
      </c>
    </row>
    <row r="289" spans="1:11" x14ac:dyDescent="0.3">
      <c r="A289" s="1">
        <v>42025</v>
      </c>
      <c r="B289" s="2" t="s">
        <v>586</v>
      </c>
      <c r="C289" s="2" t="s">
        <v>587</v>
      </c>
      <c r="D289">
        <v>4.28</v>
      </c>
      <c r="E289">
        <v>5696</v>
      </c>
      <c r="F289">
        <v>25180</v>
      </c>
      <c r="G289">
        <v>24936000</v>
      </c>
      <c r="H289" s="2" t="s">
        <v>13</v>
      </c>
      <c r="I289" s="2" t="s">
        <v>13</v>
      </c>
      <c r="J289" s="2" t="s">
        <v>13</v>
      </c>
      <c r="K289" s="2" t="s">
        <v>13</v>
      </c>
    </row>
    <row r="290" spans="1:11" x14ac:dyDescent="0.3">
      <c r="A290" s="1">
        <v>42025</v>
      </c>
      <c r="B290" s="2" t="s">
        <v>588</v>
      </c>
      <c r="C290" s="2" t="s">
        <v>589</v>
      </c>
      <c r="D290">
        <v>1.2</v>
      </c>
      <c r="E290">
        <v>165</v>
      </c>
      <c r="F290">
        <v>200</v>
      </c>
      <c r="G290">
        <v>4052000</v>
      </c>
      <c r="H290" s="2" t="s">
        <v>13</v>
      </c>
      <c r="I290" s="2" t="s">
        <v>13</v>
      </c>
      <c r="J290" s="2" t="s">
        <v>13</v>
      </c>
      <c r="K290" s="2" t="s">
        <v>13</v>
      </c>
    </row>
    <row r="291" spans="1:11" x14ac:dyDescent="0.3">
      <c r="A291" s="1">
        <v>42025</v>
      </c>
      <c r="B291" s="2" t="s">
        <v>590</v>
      </c>
      <c r="C291" s="2" t="s">
        <v>591</v>
      </c>
      <c r="D291">
        <v>3.87</v>
      </c>
      <c r="E291">
        <v>20</v>
      </c>
      <c r="F291">
        <v>80</v>
      </c>
      <c r="G291">
        <v>1500000</v>
      </c>
      <c r="H291" s="2" t="s">
        <v>13</v>
      </c>
      <c r="I291" s="2" t="s">
        <v>13</v>
      </c>
      <c r="J291" s="2" t="s">
        <v>13</v>
      </c>
      <c r="K291" s="2" t="s">
        <v>13</v>
      </c>
    </row>
    <row r="292" spans="1:11" x14ac:dyDescent="0.3">
      <c r="A292" s="1">
        <v>42025</v>
      </c>
      <c r="B292" s="2" t="s">
        <v>592</v>
      </c>
      <c r="C292" s="2" t="s">
        <v>593</v>
      </c>
      <c r="D292">
        <v>49.2</v>
      </c>
      <c r="E292">
        <v>120</v>
      </c>
      <c r="F292">
        <v>5890</v>
      </c>
      <c r="G292">
        <v>297000</v>
      </c>
      <c r="H292" s="2" t="s">
        <v>13</v>
      </c>
      <c r="I292" s="2" t="s">
        <v>13</v>
      </c>
      <c r="J292" s="2" t="s">
        <v>13</v>
      </c>
      <c r="K292" s="2" t="s">
        <v>13</v>
      </c>
    </row>
    <row r="293" spans="1:11" x14ac:dyDescent="0.3">
      <c r="A293" s="1">
        <v>42025</v>
      </c>
      <c r="B293" s="2" t="s">
        <v>594</v>
      </c>
      <c r="C293" s="2" t="s">
        <v>595</v>
      </c>
      <c r="D293">
        <v>1.1499999999999999</v>
      </c>
      <c r="E293">
        <v>8538</v>
      </c>
      <c r="F293">
        <v>9790</v>
      </c>
      <c r="G293">
        <v>36087000</v>
      </c>
      <c r="H293" s="2" t="s">
        <v>13</v>
      </c>
      <c r="I293" s="2" t="s">
        <v>13</v>
      </c>
      <c r="J293" s="2" t="s">
        <v>13</v>
      </c>
      <c r="K293" s="2" t="s">
        <v>13</v>
      </c>
    </row>
    <row r="294" spans="1:11" x14ac:dyDescent="0.3">
      <c r="A294" s="1">
        <v>42025</v>
      </c>
      <c r="B294" s="2" t="s">
        <v>596</v>
      </c>
      <c r="C294" s="2" t="s">
        <v>597</v>
      </c>
      <c r="D294">
        <v>2.1</v>
      </c>
      <c r="E294">
        <v>46</v>
      </c>
      <c r="F294">
        <v>100</v>
      </c>
      <c r="G294">
        <v>4803000</v>
      </c>
      <c r="H294" s="2" t="s">
        <v>13</v>
      </c>
      <c r="I294" s="2" t="s">
        <v>13</v>
      </c>
      <c r="J294" s="2" t="s">
        <v>13</v>
      </c>
      <c r="K294" s="2" t="s">
        <v>13</v>
      </c>
    </row>
    <row r="295" spans="1:11" x14ac:dyDescent="0.3">
      <c r="A295" s="1">
        <v>42025</v>
      </c>
      <c r="B295" s="2" t="s">
        <v>598</v>
      </c>
      <c r="C295" s="2" t="s">
        <v>599</v>
      </c>
      <c r="D295">
        <v>2.0699999999999998</v>
      </c>
      <c r="E295">
        <v>0</v>
      </c>
      <c r="F295">
        <v>0</v>
      </c>
      <c r="G295">
        <v>8487000</v>
      </c>
      <c r="H295" s="2" t="s">
        <v>13</v>
      </c>
      <c r="I295" s="2" t="s">
        <v>13</v>
      </c>
      <c r="J295" s="2" t="s">
        <v>13</v>
      </c>
      <c r="K295" s="2" t="s">
        <v>13</v>
      </c>
    </row>
    <row r="296" spans="1:11" x14ac:dyDescent="0.3">
      <c r="A296" s="1">
        <v>42025</v>
      </c>
      <c r="B296" s="2" t="s">
        <v>600</v>
      </c>
      <c r="C296" s="2" t="s">
        <v>601</v>
      </c>
      <c r="D296">
        <v>7.05</v>
      </c>
      <c r="E296">
        <v>0</v>
      </c>
      <c r="F296">
        <v>0</v>
      </c>
      <c r="G296">
        <v>247000</v>
      </c>
      <c r="H296" s="2" t="s">
        <v>13</v>
      </c>
      <c r="I296" s="2" t="s">
        <v>13</v>
      </c>
      <c r="J296" s="2" t="s">
        <v>13</v>
      </c>
      <c r="K296" s="2" t="s">
        <v>13</v>
      </c>
    </row>
    <row r="297" spans="1:11" x14ac:dyDescent="0.3">
      <c r="A297" s="1">
        <v>42025</v>
      </c>
      <c r="B297" s="2" t="s">
        <v>602</v>
      </c>
      <c r="C297" s="2" t="s">
        <v>603</v>
      </c>
      <c r="D297">
        <v>0.11</v>
      </c>
      <c r="E297">
        <v>0</v>
      </c>
      <c r="F297">
        <v>0</v>
      </c>
      <c r="G297">
        <v>0</v>
      </c>
      <c r="H297" s="2" t="s">
        <v>13</v>
      </c>
      <c r="I297" s="2" t="s">
        <v>13</v>
      </c>
      <c r="J297" s="2" t="s">
        <v>13</v>
      </c>
      <c r="K297" s="2" t="s">
        <v>13</v>
      </c>
    </row>
    <row r="298" spans="1:11" x14ac:dyDescent="0.3">
      <c r="A298" s="1">
        <v>42025</v>
      </c>
      <c r="B298" s="2" t="s">
        <v>604</v>
      </c>
      <c r="C298" s="2" t="s">
        <v>605</v>
      </c>
      <c r="D298">
        <v>2.8</v>
      </c>
      <c r="E298">
        <v>42898</v>
      </c>
      <c r="F298">
        <v>122320</v>
      </c>
      <c r="G298">
        <v>24856000</v>
      </c>
      <c r="H298" s="2" t="s">
        <v>13</v>
      </c>
      <c r="I298" s="2" t="s">
        <v>13</v>
      </c>
      <c r="J298" s="2" t="s">
        <v>13</v>
      </c>
      <c r="K298" s="2" t="s">
        <v>13</v>
      </c>
    </row>
    <row r="299" spans="1:11" x14ac:dyDescent="0.3">
      <c r="A299" s="1">
        <v>42025</v>
      </c>
      <c r="B299" s="2" t="s">
        <v>606</v>
      </c>
      <c r="C299" s="2" t="s">
        <v>607</v>
      </c>
      <c r="D299">
        <v>10</v>
      </c>
      <c r="E299">
        <v>883</v>
      </c>
      <c r="F299">
        <v>8770</v>
      </c>
      <c r="G299">
        <v>6624000</v>
      </c>
      <c r="H299" s="2" t="s">
        <v>13</v>
      </c>
      <c r="I299" s="2" t="s">
        <v>13</v>
      </c>
      <c r="J299" s="2" t="s">
        <v>13</v>
      </c>
      <c r="K299" s="2" t="s">
        <v>13</v>
      </c>
    </row>
    <row r="300" spans="1:11" x14ac:dyDescent="0.3">
      <c r="A300" s="1">
        <v>42025</v>
      </c>
      <c r="B300" s="2" t="s">
        <v>608</v>
      </c>
      <c r="C300" s="2" t="s">
        <v>609</v>
      </c>
      <c r="D300">
        <v>5.1100000000000003</v>
      </c>
      <c r="E300">
        <v>1535</v>
      </c>
      <c r="F300">
        <v>7840</v>
      </c>
      <c r="G300">
        <v>1399000</v>
      </c>
      <c r="H300" s="2" t="s">
        <v>13</v>
      </c>
      <c r="I300" s="2" t="s">
        <v>13</v>
      </c>
      <c r="J300" s="2" t="s">
        <v>13</v>
      </c>
      <c r="K300" s="2" t="s">
        <v>13</v>
      </c>
    </row>
    <row r="301" spans="1:11" x14ac:dyDescent="0.3">
      <c r="A301" s="1">
        <v>42025</v>
      </c>
      <c r="B301" s="2" t="s">
        <v>610</v>
      </c>
      <c r="C301" s="2" t="s">
        <v>611</v>
      </c>
      <c r="D301">
        <v>7.78</v>
      </c>
      <c r="E301">
        <v>2730298</v>
      </c>
      <c r="F301">
        <v>21095360</v>
      </c>
      <c r="G301">
        <v>647357000</v>
      </c>
      <c r="H301" s="2" t="s">
        <v>13</v>
      </c>
      <c r="I301" s="2" t="s">
        <v>13</v>
      </c>
      <c r="J301" s="2" t="s">
        <v>13</v>
      </c>
      <c r="K301" s="2" t="s">
        <v>13</v>
      </c>
    </row>
    <row r="302" spans="1:11" x14ac:dyDescent="0.3">
      <c r="A302" s="1">
        <v>42025</v>
      </c>
      <c r="B302" s="2" t="s">
        <v>612</v>
      </c>
      <c r="C302" s="2" t="s">
        <v>613</v>
      </c>
      <c r="D302">
        <v>41</v>
      </c>
      <c r="E302">
        <v>50325</v>
      </c>
      <c r="F302">
        <v>2076330</v>
      </c>
      <c r="G302">
        <v>21800000</v>
      </c>
      <c r="H302" s="2" t="s">
        <v>13</v>
      </c>
      <c r="I302" s="2" t="s">
        <v>13</v>
      </c>
      <c r="J302" s="2" t="s">
        <v>13</v>
      </c>
      <c r="K302" s="2" t="s">
        <v>13</v>
      </c>
    </row>
    <row r="303" spans="1:11" x14ac:dyDescent="0.3">
      <c r="A303" s="1">
        <v>42025</v>
      </c>
      <c r="B303" s="2" t="s">
        <v>614</v>
      </c>
      <c r="C303" s="2" t="s">
        <v>615</v>
      </c>
      <c r="D303">
        <v>1.52</v>
      </c>
      <c r="E303">
        <v>8500</v>
      </c>
      <c r="F303">
        <v>12960</v>
      </c>
      <c r="G303">
        <v>2352000</v>
      </c>
      <c r="H303" s="2" t="s">
        <v>13</v>
      </c>
      <c r="I303" s="2" t="s">
        <v>13</v>
      </c>
      <c r="J303" s="2" t="s">
        <v>13</v>
      </c>
      <c r="K303" s="2" t="s">
        <v>13</v>
      </c>
    </row>
    <row r="304" spans="1:11" x14ac:dyDescent="0.3">
      <c r="A304" s="1">
        <v>42025</v>
      </c>
      <c r="B304" s="2" t="s">
        <v>616</v>
      </c>
      <c r="C304" s="2" t="s">
        <v>617</v>
      </c>
      <c r="D304">
        <v>6.15</v>
      </c>
      <c r="E304">
        <v>668</v>
      </c>
      <c r="F304">
        <v>4110</v>
      </c>
      <c r="G304">
        <v>6568000</v>
      </c>
      <c r="H304" s="2" t="s">
        <v>13</v>
      </c>
      <c r="I304" s="2" t="s">
        <v>13</v>
      </c>
      <c r="J304" s="2" t="s">
        <v>13</v>
      </c>
      <c r="K304" s="2" t="s">
        <v>13</v>
      </c>
    </row>
    <row r="305" spans="1:11" x14ac:dyDescent="0.3">
      <c r="A305" s="1">
        <v>42025</v>
      </c>
      <c r="B305" s="2" t="s">
        <v>618</v>
      </c>
      <c r="C305" s="2" t="s">
        <v>619</v>
      </c>
      <c r="D305">
        <v>226.5</v>
      </c>
      <c r="E305">
        <v>60</v>
      </c>
      <c r="F305">
        <v>13690</v>
      </c>
      <c r="G305">
        <v>349000</v>
      </c>
      <c r="H305" s="2" t="s">
        <v>13</v>
      </c>
      <c r="I305" s="2" t="s">
        <v>13</v>
      </c>
      <c r="J305" s="2" t="s">
        <v>13</v>
      </c>
      <c r="K305" s="2" t="s">
        <v>13</v>
      </c>
    </row>
    <row r="306" spans="1:11" x14ac:dyDescent="0.3">
      <c r="A306" s="1">
        <v>42025</v>
      </c>
      <c r="B306" s="2" t="s">
        <v>620</v>
      </c>
      <c r="C306" s="2" t="s">
        <v>621</v>
      </c>
      <c r="D306">
        <v>8.2100000000000009</v>
      </c>
      <c r="E306">
        <v>755</v>
      </c>
      <c r="F306">
        <v>6220</v>
      </c>
      <c r="G306">
        <v>6256000</v>
      </c>
      <c r="H306" s="2" t="s">
        <v>13</v>
      </c>
      <c r="I306" s="2" t="s">
        <v>13</v>
      </c>
      <c r="J306" s="2" t="s">
        <v>13</v>
      </c>
      <c r="K306" s="2" t="s">
        <v>13</v>
      </c>
    </row>
    <row r="307" spans="1:11" x14ac:dyDescent="0.3">
      <c r="A307" s="1">
        <v>42025</v>
      </c>
      <c r="B307" s="2" t="s">
        <v>622</v>
      </c>
      <c r="C307" s="2" t="s">
        <v>623</v>
      </c>
      <c r="D307">
        <v>73.5</v>
      </c>
      <c r="E307">
        <v>300</v>
      </c>
      <c r="F307">
        <v>22050</v>
      </c>
      <c r="G307">
        <v>1725000</v>
      </c>
      <c r="H307" s="2" t="s">
        <v>13</v>
      </c>
      <c r="I307" s="2" t="s">
        <v>13</v>
      </c>
      <c r="J307" s="2" t="s">
        <v>13</v>
      </c>
      <c r="K307" s="2" t="s">
        <v>13</v>
      </c>
    </row>
    <row r="308" spans="1:11" x14ac:dyDescent="0.3">
      <c r="A308" s="1">
        <v>42025</v>
      </c>
      <c r="B308" s="2" t="s">
        <v>624</v>
      </c>
      <c r="C308" s="2" t="s">
        <v>625</v>
      </c>
      <c r="D308">
        <v>47.5</v>
      </c>
      <c r="E308">
        <v>686</v>
      </c>
      <c r="F308">
        <v>32630</v>
      </c>
      <c r="G308">
        <v>1688000</v>
      </c>
      <c r="H308" s="2" t="s">
        <v>13</v>
      </c>
      <c r="I308" s="2" t="s">
        <v>13</v>
      </c>
      <c r="J308" s="2" t="s">
        <v>13</v>
      </c>
      <c r="K308" s="2" t="s">
        <v>13</v>
      </c>
    </row>
    <row r="309" spans="1:11" x14ac:dyDescent="0.3">
      <c r="A309" s="1">
        <v>42025</v>
      </c>
      <c r="B309" s="2" t="s">
        <v>626</v>
      </c>
      <c r="C309" s="2" t="s">
        <v>627</v>
      </c>
      <c r="D309">
        <v>1.1499999999999999</v>
      </c>
      <c r="E309">
        <v>5970</v>
      </c>
      <c r="F309">
        <v>6750</v>
      </c>
      <c r="G309">
        <v>6642000</v>
      </c>
      <c r="H309" s="2" t="s">
        <v>13</v>
      </c>
      <c r="I309" s="2" t="s">
        <v>13</v>
      </c>
      <c r="J309" s="2" t="s">
        <v>13</v>
      </c>
      <c r="K309" s="2" t="s">
        <v>13</v>
      </c>
    </row>
    <row r="310" spans="1:11" x14ac:dyDescent="0.3">
      <c r="A310" s="1">
        <v>42025</v>
      </c>
      <c r="B310" s="2" t="s">
        <v>628</v>
      </c>
      <c r="C310" s="2" t="s">
        <v>629</v>
      </c>
      <c r="D310">
        <v>15</v>
      </c>
      <c r="E310">
        <v>695</v>
      </c>
      <c r="F310">
        <v>10430</v>
      </c>
      <c r="G310">
        <v>5551000</v>
      </c>
      <c r="H310" s="2" t="s">
        <v>13</v>
      </c>
      <c r="I310" s="2" t="s">
        <v>13</v>
      </c>
      <c r="J310" s="2" t="s">
        <v>13</v>
      </c>
      <c r="K310" s="2" t="s">
        <v>13</v>
      </c>
    </row>
    <row r="311" spans="1:11" x14ac:dyDescent="0.3">
      <c r="A311" s="1">
        <v>42025</v>
      </c>
      <c r="B311" s="2" t="s">
        <v>630</v>
      </c>
      <c r="C311" s="2" t="s">
        <v>631</v>
      </c>
      <c r="D311">
        <v>1.1499999999999999</v>
      </c>
      <c r="E311">
        <v>5537</v>
      </c>
      <c r="F311">
        <v>6400</v>
      </c>
      <c r="G311">
        <v>5959000</v>
      </c>
      <c r="H311" s="2" t="s">
        <v>13</v>
      </c>
      <c r="I311" s="2" t="s">
        <v>13</v>
      </c>
      <c r="J311" s="2" t="s">
        <v>13</v>
      </c>
      <c r="K311" s="2" t="s">
        <v>13</v>
      </c>
    </row>
    <row r="312" spans="1:11" x14ac:dyDescent="0.3">
      <c r="A312" s="1">
        <v>42025</v>
      </c>
      <c r="B312" s="2" t="s">
        <v>632</v>
      </c>
      <c r="C312" s="2" t="s">
        <v>633</v>
      </c>
      <c r="D312">
        <v>1.62</v>
      </c>
      <c r="E312">
        <v>38265</v>
      </c>
      <c r="F312">
        <v>61110</v>
      </c>
      <c r="G312">
        <v>0</v>
      </c>
      <c r="H312" s="2" t="s">
        <v>13</v>
      </c>
      <c r="I312" s="2" t="s">
        <v>13</v>
      </c>
      <c r="J312" s="2" t="s">
        <v>13</v>
      </c>
      <c r="K312" s="2" t="s">
        <v>13</v>
      </c>
    </row>
    <row r="313" spans="1:11" x14ac:dyDescent="0.3">
      <c r="A313" s="1">
        <v>42025</v>
      </c>
      <c r="B313" s="2" t="s">
        <v>634</v>
      </c>
      <c r="C313" s="2" t="s">
        <v>635</v>
      </c>
      <c r="D313">
        <v>0.26</v>
      </c>
      <c r="E313">
        <v>0</v>
      </c>
      <c r="F313">
        <v>0</v>
      </c>
      <c r="G313">
        <v>0</v>
      </c>
      <c r="H313" s="2" t="s">
        <v>13</v>
      </c>
      <c r="I313" s="2" t="s">
        <v>13</v>
      </c>
      <c r="J313" s="2" t="s">
        <v>13</v>
      </c>
      <c r="K313" s="2" t="s">
        <v>13</v>
      </c>
    </row>
    <row r="314" spans="1:11" x14ac:dyDescent="0.3">
      <c r="A314" s="1">
        <v>42025</v>
      </c>
      <c r="B314" s="2" t="s">
        <v>636</v>
      </c>
      <c r="C314" s="2" t="s">
        <v>637</v>
      </c>
      <c r="D314">
        <v>3.8</v>
      </c>
      <c r="E314">
        <v>324</v>
      </c>
      <c r="F314">
        <v>1180</v>
      </c>
      <c r="G314">
        <v>3736000</v>
      </c>
      <c r="H314" s="2" t="s">
        <v>13</v>
      </c>
      <c r="I314" s="2" t="s">
        <v>13</v>
      </c>
      <c r="J314" s="2" t="s">
        <v>13</v>
      </c>
      <c r="K314" s="2" t="s">
        <v>13</v>
      </c>
    </row>
    <row r="315" spans="1:11" x14ac:dyDescent="0.3">
      <c r="A315" s="1">
        <v>42025</v>
      </c>
      <c r="B315" s="2" t="s">
        <v>638</v>
      </c>
      <c r="C315" s="2" t="s">
        <v>639</v>
      </c>
      <c r="D315">
        <v>3.23</v>
      </c>
      <c r="E315">
        <v>10</v>
      </c>
      <c r="F315">
        <v>30</v>
      </c>
      <c r="G315">
        <v>0</v>
      </c>
      <c r="H315" s="2" t="s">
        <v>13</v>
      </c>
      <c r="I315" s="2" t="s">
        <v>13</v>
      </c>
      <c r="J315" s="2" t="s">
        <v>13</v>
      </c>
      <c r="K315" s="2" t="s">
        <v>13</v>
      </c>
    </row>
    <row r="316" spans="1:11" x14ac:dyDescent="0.3">
      <c r="A316" s="1">
        <v>42025</v>
      </c>
      <c r="B316" s="2" t="s">
        <v>640</v>
      </c>
      <c r="C316" s="2" t="s">
        <v>641</v>
      </c>
      <c r="D316">
        <v>1.54</v>
      </c>
      <c r="E316">
        <v>30</v>
      </c>
      <c r="F316">
        <v>50</v>
      </c>
      <c r="G316">
        <v>18756000</v>
      </c>
      <c r="H316" s="2" t="s">
        <v>13</v>
      </c>
      <c r="I316" s="2" t="s">
        <v>13</v>
      </c>
      <c r="J316" s="2" t="s">
        <v>13</v>
      </c>
      <c r="K316" s="2" t="s">
        <v>13</v>
      </c>
    </row>
    <row r="317" spans="1:11" x14ac:dyDescent="0.3">
      <c r="A317" s="1">
        <v>42025</v>
      </c>
      <c r="B317" s="2" t="s">
        <v>642</v>
      </c>
      <c r="C317" s="2" t="s">
        <v>643</v>
      </c>
      <c r="D317">
        <v>37.44</v>
      </c>
      <c r="E317">
        <v>49291</v>
      </c>
      <c r="F317">
        <v>1823550</v>
      </c>
      <c r="G317">
        <v>3144000</v>
      </c>
      <c r="H317" s="2" t="s">
        <v>13</v>
      </c>
      <c r="I317" s="2" t="s">
        <v>13</v>
      </c>
      <c r="J317" s="2" t="s">
        <v>13</v>
      </c>
      <c r="K317" s="2" t="s">
        <v>13</v>
      </c>
    </row>
    <row r="318" spans="1:11" x14ac:dyDescent="0.3">
      <c r="A318" s="1">
        <v>42025</v>
      </c>
      <c r="B318" s="2" t="s">
        <v>644</v>
      </c>
      <c r="C318" s="2" t="s">
        <v>645</v>
      </c>
      <c r="D318">
        <v>0.22</v>
      </c>
      <c r="E318">
        <v>18496</v>
      </c>
      <c r="F318">
        <v>4070</v>
      </c>
      <c r="G318">
        <v>0</v>
      </c>
      <c r="H318" s="2" t="s">
        <v>13</v>
      </c>
      <c r="I318" s="2" t="s">
        <v>13</v>
      </c>
      <c r="J318" s="2" t="s">
        <v>13</v>
      </c>
      <c r="K318" s="2" t="s">
        <v>13</v>
      </c>
    </row>
    <row r="319" spans="1:11" x14ac:dyDescent="0.3">
      <c r="A319" s="1">
        <v>42025</v>
      </c>
      <c r="B319" s="2" t="s">
        <v>646</v>
      </c>
      <c r="C319" s="2" t="s">
        <v>647</v>
      </c>
      <c r="D319">
        <v>50.95</v>
      </c>
      <c r="E319">
        <v>92</v>
      </c>
      <c r="F319">
        <v>4680</v>
      </c>
      <c r="G319">
        <v>4763000</v>
      </c>
      <c r="H319" s="2" t="s">
        <v>13</v>
      </c>
      <c r="I319" s="2" t="s">
        <v>13</v>
      </c>
      <c r="J319" s="2" t="s">
        <v>13</v>
      </c>
      <c r="K319" s="2" t="s">
        <v>13</v>
      </c>
    </row>
    <row r="320" spans="1:11" x14ac:dyDescent="0.3">
      <c r="A320" s="1">
        <v>42025</v>
      </c>
      <c r="B320" s="2" t="s">
        <v>648</v>
      </c>
      <c r="C320" s="2" t="s">
        <v>649</v>
      </c>
      <c r="D320">
        <v>100</v>
      </c>
      <c r="E320">
        <v>203</v>
      </c>
      <c r="F320">
        <v>20300</v>
      </c>
      <c r="G320">
        <v>826000</v>
      </c>
      <c r="H320" s="2" t="s">
        <v>13</v>
      </c>
      <c r="I320" s="2" t="s">
        <v>13</v>
      </c>
      <c r="J320" s="2" t="s">
        <v>13</v>
      </c>
      <c r="K320" s="2" t="s">
        <v>13</v>
      </c>
    </row>
    <row r="321" spans="1:11" x14ac:dyDescent="0.3">
      <c r="A321" s="1">
        <v>42025</v>
      </c>
      <c r="B321" s="2" t="s">
        <v>650</v>
      </c>
      <c r="C321" s="2" t="s">
        <v>651</v>
      </c>
      <c r="D321">
        <v>7.3</v>
      </c>
      <c r="E321">
        <v>14343</v>
      </c>
      <c r="F321">
        <v>108660</v>
      </c>
      <c r="G321">
        <v>2500000</v>
      </c>
      <c r="H321" s="2" t="s">
        <v>13</v>
      </c>
      <c r="I321" s="2" t="s">
        <v>13</v>
      </c>
      <c r="J321" s="2" t="s">
        <v>13</v>
      </c>
      <c r="K321" s="2" t="s">
        <v>13</v>
      </c>
    </row>
    <row r="322" spans="1:11" x14ac:dyDescent="0.3">
      <c r="A322" s="1">
        <v>42025</v>
      </c>
      <c r="B322" s="2" t="s">
        <v>652</v>
      </c>
      <c r="C322" s="2" t="s">
        <v>653</v>
      </c>
      <c r="D322">
        <v>10.8</v>
      </c>
      <c r="E322">
        <v>20821</v>
      </c>
      <c r="F322">
        <v>224450</v>
      </c>
      <c r="G322">
        <v>11288000</v>
      </c>
      <c r="H322" s="2" t="s">
        <v>13</v>
      </c>
      <c r="I322" s="2" t="s">
        <v>13</v>
      </c>
      <c r="J322" s="2" t="s">
        <v>13</v>
      </c>
      <c r="K322" s="2" t="s">
        <v>13</v>
      </c>
    </row>
    <row r="323" spans="1:11" x14ac:dyDescent="0.3">
      <c r="A323" s="1">
        <v>42025</v>
      </c>
      <c r="B323" s="2" t="s">
        <v>654</v>
      </c>
      <c r="C323" s="2" t="s">
        <v>655</v>
      </c>
      <c r="D323">
        <v>178</v>
      </c>
      <c r="E323">
        <v>396390</v>
      </c>
      <c r="F323">
        <v>70283160</v>
      </c>
      <c r="G323">
        <v>122632000</v>
      </c>
      <c r="H323" s="2" t="s">
        <v>13</v>
      </c>
      <c r="I323" s="2" t="s">
        <v>13</v>
      </c>
      <c r="J323" s="2" t="s">
        <v>13</v>
      </c>
      <c r="K323" s="2" t="s">
        <v>13</v>
      </c>
    </row>
    <row r="324" spans="1:11" x14ac:dyDescent="0.3">
      <c r="A324" s="1">
        <v>42025</v>
      </c>
      <c r="B324" s="2" t="s">
        <v>656</v>
      </c>
      <c r="C324" s="2" t="s">
        <v>657</v>
      </c>
      <c r="D324">
        <v>87.39</v>
      </c>
      <c r="E324">
        <v>68</v>
      </c>
      <c r="F324">
        <v>5900</v>
      </c>
      <c r="G324">
        <v>7304000</v>
      </c>
      <c r="H324" s="2" t="s">
        <v>13</v>
      </c>
      <c r="I324" s="2" t="s">
        <v>13</v>
      </c>
      <c r="J324" s="2" t="s">
        <v>13</v>
      </c>
      <c r="K324" s="2" t="s">
        <v>13</v>
      </c>
    </row>
    <row r="325" spans="1:11" x14ac:dyDescent="0.3">
      <c r="A325" s="1">
        <v>42025</v>
      </c>
      <c r="B325" s="2" t="s">
        <v>658</v>
      </c>
      <c r="C325" s="2" t="s">
        <v>659</v>
      </c>
      <c r="D325">
        <v>0.49</v>
      </c>
      <c r="E325">
        <v>0</v>
      </c>
      <c r="F325">
        <v>0</v>
      </c>
      <c r="G325">
        <v>0</v>
      </c>
      <c r="H325" s="2" t="s">
        <v>13</v>
      </c>
      <c r="I325" s="2" t="s">
        <v>13</v>
      </c>
      <c r="J325" s="2" t="s">
        <v>13</v>
      </c>
      <c r="K325" s="2" t="s">
        <v>13</v>
      </c>
    </row>
    <row r="326" spans="1:11" x14ac:dyDescent="0.3">
      <c r="A326" s="1">
        <v>42025</v>
      </c>
      <c r="B326" s="2" t="s">
        <v>660</v>
      </c>
      <c r="C326" s="2" t="s">
        <v>661</v>
      </c>
      <c r="D326">
        <v>29.99</v>
      </c>
      <c r="E326">
        <v>1</v>
      </c>
      <c r="F326">
        <v>30</v>
      </c>
      <c r="G326">
        <v>8365000</v>
      </c>
      <c r="H326" s="2" t="s">
        <v>13</v>
      </c>
      <c r="I326" s="2" t="s">
        <v>13</v>
      </c>
      <c r="J326" s="2" t="s">
        <v>13</v>
      </c>
      <c r="K326" s="2" t="s">
        <v>13</v>
      </c>
    </row>
    <row r="327" spans="1:11" x14ac:dyDescent="0.3">
      <c r="A327" s="1">
        <v>42025</v>
      </c>
      <c r="B327" s="2" t="s">
        <v>662</v>
      </c>
      <c r="C327" s="2" t="s">
        <v>663</v>
      </c>
      <c r="D327">
        <v>0.49</v>
      </c>
      <c r="E327">
        <v>25057</v>
      </c>
      <c r="F327">
        <v>12010</v>
      </c>
      <c r="G327">
        <v>49286000</v>
      </c>
      <c r="H327" s="2" t="s">
        <v>13</v>
      </c>
      <c r="I327" s="2" t="s">
        <v>13</v>
      </c>
      <c r="J327" s="2" t="s">
        <v>13</v>
      </c>
      <c r="K327" s="2" t="s">
        <v>13</v>
      </c>
    </row>
    <row r="328" spans="1:11" x14ac:dyDescent="0.3">
      <c r="A328" s="1">
        <v>42025</v>
      </c>
      <c r="B328" s="2" t="s">
        <v>664</v>
      </c>
      <c r="C328" s="2" t="s">
        <v>665</v>
      </c>
      <c r="D328">
        <v>0.16</v>
      </c>
      <c r="E328">
        <v>416157</v>
      </c>
      <c r="F328">
        <v>66590</v>
      </c>
      <c r="G328">
        <v>0</v>
      </c>
      <c r="H328" s="2" t="s">
        <v>13</v>
      </c>
      <c r="I328" s="2" t="s">
        <v>13</v>
      </c>
      <c r="J328" s="2" t="s">
        <v>13</v>
      </c>
      <c r="K328" s="2" t="s">
        <v>13</v>
      </c>
    </row>
    <row r="329" spans="1:11" x14ac:dyDescent="0.3">
      <c r="A329" s="1">
        <v>42025</v>
      </c>
      <c r="B329" s="2" t="s">
        <v>666</v>
      </c>
      <c r="C329" s="2" t="s">
        <v>667</v>
      </c>
      <c r="D329">
        <v>19.190000000000001</v>
      </c>
      <c r="E329">
        <v>2011781</v>
      </c>
      <c r="F329">
        <v>38539850</v>
      </c>
      <c r="G329">
        <v>778079000</v>
      </c>
      <c r="H329" s="2" t="s">
        <v>13</v>
      </c>
      <c r="I329" s="2" t="s">
        <v>13</v>
      </c>
      <c r="J329" s="2" t="s">
        <v>13</v>
      </c>
      <c r="K329" s="2" t="s">
        <v>13</v>
      </c>
    </row>
    <row r="330" spans="1:11" x14ac:dyDescent="0.3">
      <c r="A330" s="1">
        <v>42025</v>
      </c>
      <c r="B330" s="2" t="s">
        <v>668</v>
      </c>
      <c r="C330" s="2" t="s">
        <v>669</v>
      </c>
      <c r="D330">
        <v>4.3899999999999997</v>
      </c>
      <c r="E330">
        <v>3242000</v>
      </c>
      <c r="F330">
        <v>14177480</v>
      </c>
      <c r="G330">
        <v>1628262000</v>
      </c>
      <c r="H330" s="2" t="s">
        <v>13</v>
      </c>
      <c r="I330" s="2" t="s">
        <v>13</v>
      </c>
      <c r="J330" s="2" t="s">
        <v>13</v>
      </c>
      <c r="K330" s="2" t="s">
        <v>13</v>
      </c>
    </row>
    <row r="331" spans="1:11" x14ac:dyDescent="0.3">
      <c r="A331" s="1">
        <v>42025</v>
      </c>
      <c r="B331" s="2" t="s">
        <v>670</v>
      </c>
      <c r="C331" s="2" t="s">
        <v>671</v>
      </c>
      <c r="D331">
        <v>5.2</v>
      </c>
      <c r="E331">
        <v>1</v>
      </c>
      <c r="F331">
        <v>10</v>
      </c>
      <c r="G331">
        <v>31779000</v>
      </c>
      <c r="H331" s="2" t="s">
        <v>13</v>
      </c>
      <c r="I331" s="2" t="s">
        <v>13</v>
      </c>
      <c r="J331" s="2" t="s">
        <v>13</v>
      </c>
      <c r="K331" s="2" t="s">
        <v>13</v>
      </c>
    </row>
    <row r="332" spans="1:11" x14ac:dyDescent="0.3">
      <c r="A332" s="1">
        <v>42025</v>
      </c>
      <c r="B332" s="2" t="s">
        <v>672</v>
      </c>
      <c r="C332" s="2" t="s">
        <v>673</v>
      </c>
      <c r="D332">
        <v>25.1</v>
      </c>
      <c r="E332">
        <v>399</v>
      </c>
      <c r="F332">
        <v>9940</v>
      </c>
      <c r="G332">
        <v>13699000</v>
      </c>
      <c r="H332" s="2" t="s">
        <v>13</v>
      </c>
      <c r="I332" s="2" t="s">
        <v>13</v>
      </c>
      <c r="J332" s="2" t="s">
        <v>13</v>
      </c>
      <c r="K332" s="2" t="s">
        <v>13</v>
      </c>
    </row>
    <row r="333" spans="1:11" x14ac:dyDescent="0.3">
      <c r="A333" s="1">
        <v>42025</v>
      </c>
      <c r="B333" s="2" t="s">
        <v>674</v>
      </c>
      <c r="C333" s="2" t="s">
        <v>675</v>
      </c>
      <c r="D333">
        <v>53</v>
      </c>
      <c r="E333">
        <v>1100900</v>
      </c>
      <c r="F333">
        <v>57857050</v>
      </c>
      <c r="G333">
        <v>309998000</v>
      </c>
      <c r="H333" s="2" t="s">
        <v>13</v>
      </c>
      <c r="I333" s="2" t="s">
        <v>13</v>
      </c>
      <c r="J333" s="2" t="s">
        <v>13</v>
      </c>
      <c r="K333" s="2" t="s">
        <v>13</v>
      </c>
    </row>
    <row r="334" spans="1:11" x14ac:dyDescent="0.3">
      <c r="A334" s="1">
        <v>42025</v>
      </c>
      <c r="B334" s="2" t="s">
        <v>676</v>
      </c>
      <c r="C334" s="2" t="s">
        <v>677</v>
      </c>
      <c r="D334">
        <v>33.17</v>
      </c>
      <c r="E334">
        <v>4930790</v>
      </c>
      <c r="F334">
        <v>160083160</v>
      </c>
      <c r="G334">
        <v>783205000</v>
      </c>
      <c r="H334" s="2" t="s">
        <v>13</v>
      </c>
      <c r="I334" s="2" t="s">
        <v>13</v>
      </c>
      <c r="J334" s="2" t="s">
        <v>13</v>
      </c>
      <c r="K334" s="2" t="s">
        <v>13</v>
      </c>
    </row>
    <row r="335" spans="1:11" x14ac:dyDescent="0.3">
      <c r="A335" s="1">
        <v>42025</v>
      </c>
      <c r="B335" s="2" t="s">
        <v>678</v>
      </c>
      <c r="C335" s="2" t="s">
        <v>679</v>
      </c>
      <c r="D335">
        <v>88.4</v>
      </c>
      <c r="E335">
        <v>51644</v>
      </c>
      <c r="F335">
        <v>4539480</v>
      </c>
      <c r="G335">
        <v>25336000</v>
      </c>
      <c r="H335" s="2" t="s">
        <v>13</v>
      </c>
      <c r="I335" s="2" t="s">
        <v>13</v>
      </c>
      <c r="J335" s="2" t="s">
        <v>13</v>
      </c>
      <c r="K335" s="2" t="s">
        <v>13</v>
      </c>
    </row>
    <row r="336" spans="1:11" x14ac:dyDescent="0.3">
      <c r="A336" s="1">
        <v>42025</v>
      </c>
      <c r="B336" s="2" t="s">
        <v>680</v>
      </c>
      <c r="C336" s="2" t="s">
        <v>681</v>
      </c>
      <c r="D336">
        <v>2.4700000000000002</v>
      </c>
      <c r="E336">
        <v>5085</v>
      </c>
      <c r="F336">
        <v>12450</v>
      </c>
      <c r="G336">
        <v>17382000</v>
      </c>
      <c r="H336" s="2" t="s">
        <v>13</v>
      </c>
      <c r="I336" s="2" t="s">
        <v>13</v>
      </c>
      <c r="J336" s="2" t="s">
        <v>13</v>
      </c>
      <c r="K336" s="2" t="s">
        <v>13</v>
      </c>
    </row>
    <row r="337" spans="1:11" x14ac:dyDescent="0.3">
      <c r="A337" s="1">
        <v>42025</v>
      </c>
      <c r="B337" s="2" t="s">
        <v>682</v>
      </c>
      <c r="C337" s="2" t="s">
        <v>683</v>
      </c>
      <c r="D337">
        <v>0.2</v>
      </c>
      <c r="E337">
        <v>67220</v>
      </c>
      <c r="F337">
        <v>13440</v>
      </c>
      <c r="G337">
        <v>0</v>
      </c>
      <c r="H337" s="2" t="s">
        <v>13</v>
      </c>
      <c r="I337" s="2" t="s">
        <v>13</v>
      </c>
      <c r="J337" s="2" t="s">
        <v>13</v>
      </c>
      <c r="K337" s="2" t="s">
        <v>13</v>
      </c>
    </row>
    <row r="338" spans="1:11" x14ac:dyDescent="0.3">
      <c r="A338" s="1">
        <v>42025</v>
      </c>
      <c r="B338" s="2" t="s">
        <v>684</v>
      </c>
      <c r="C338" s="2" t="s">
        <v>685</v>
      </c>
      <c r="D338">
        <v>2.25</v>
      </c>
      <c r="E338">
        <v>2200</v>
      </c>
      <c r="F338">
        <v>4960</v>
      </c>
      <c r="G338">
        <v>0</v>
      </c>
      <c r="H338" s="2" t="s">
        <v>13</v>
      </c>
      <c r="I338" s="2" t="s">
        <v>13</v>
      </c>
      <c r="J338" s="2" t="s">
        <v>13</v>
      </c>
      <c r="K338" s="2" t="s">
        <v>13</v>
      </c>
    </row>
    <row r="339" spans="1:11" x14ac:dyDescent="0.3">
      <c r="A339" s="1">
        <v>42025</v>
      </c>
      <c r="B339" s="2" t="s">
        <v>686</v>
      </c>
      <c r="C339" s="2" t="s">
        <v>687</v>
      </c>
      <c r="D339">
        <v>0.7</v>
      </c>
      <c r="E339">
        <v>62</v>
      </c>
      <c r="F339">
        <v>40</v>
      </c>
      <c r="G339">
        <v>0</v>
      </c>
      <c r="H339" s="2" t="s">
        <v>13</v>
      </c>
      <c r="I339" s="2" t="s">
        <v>13</v>
      </c>
      <c r="J339" s="2" t="s">
        <v>13</v>
      </c>
      <c r="K339" s="2" t="s">
        <v>13</v>
      </c>
    </row>
    <row r="340" spans="1:11" x14ac:dyDescent="0.3">
      <c r="A340" s="1">
        <v>42025</v>
      </c>
      <c r="B340" s="2" t="s">
        <v>688</v>
      </c>
      <c r="C340" s="2" t="s">
        <v>689</v>
      </c>
      <c r="D340">
        <v>17.399999999999999</v>
      </c>
      <c r="E340">
        <v>4454</v>
      </c>
      <c r="F340">
        <v>78070</v>
      </c>
      <c r="G340">
        <v>15164000</v>
      </c>
      <c r="H340" s="2" t="s">
        <v>13</v>
      </c>
      <c r="I340" s="2" t="s">
        <v>13</v>
      </c>
      <c r="J340" s="2" t="s">
        <v>13</v>
      </c>
      <c r="K340" s="2" t="s">
        <v>13</v>
      </c>
    </row>
    <row r="341" spans="1:11" x14ac:dyDescent="0.3">
      <c r="A341" s="1">
        <v>42025</v>
      </c>
      <c r="B341" s="2" t="s">
        <v>690</v>
      </c>
      <c r="C341" s="2" t="s">
        <v>691</v>
      </c>
      <c r="D341">
        <v>0.09</v>
      </c>
      <c r="E341">
        <v>3509132</v>
      </c>
      <c r="F341">
        <v>315820</v>
      </c>
      <c r="G341">
        <v>0</v>
      </c>
      <c r="H341" s="2" t="s">
        <v>13</v>
      </c>
      <c r="I341" s="2" t="s">
        <v>13</v>
      </c>
      <c r="J341" s="2" t="s">
        <v>13</v>
      </c>
      <c r="K341" s="2" t="s">
        <v>13</v>
      </c>
    </row>
    <row r="342" spans="1:11" x14ac:dyDescent="0.3">
      <c r="A342" s="1">
        <v>42025</v>
      </c>
      <c r="B342" s="2" t="s">
        <v>692</v>
      </c>
      <c r="C342" s="2" t="s">
        <v>693</v>
      </c>
      <c r="D342">
        <v>2.11</v>
      </c>
      <c r="E342">
        <v>3</v>
      </c>
      <c r="F342">
        <v>10</v>
      </c>
      <c r="G342">
        <v>0</v>
      </c>
      <c r="H342" s="2" t="s">
        <v>13</v>
      </c>
      <c r="I342" s="2" t="s">
        <v>13</v>
      </c>
      <c r="J342" s="2" t="s">
        <v>13</v>
      </c>
      <c r="K342" s="2" t="s">
        <v>13</v>
      </c>
    </row>
    <row r="343" spans="1:11" x14ac:dyDescent="0.3">
      <c r="A343" s="1">
        <v>42025</v>
      </c>
      <c r="B343" s="2" t="s">
        <v>694</v>
      </c>
      <c r="C343" s="2" t="s">
        <v>695</v>
      </c>
      <c r="D343">
        <v>26.65</v>
      </c>
      <c r="E343">
        <v>748</v>
      </c>
      <c r="F343">
        <v>20220</v>
      </c>
      <c r="G343">
        <v>794000</v>
      </c>
      <c r="H343" s="2" t="s">
        <v>13</v>
      </c>
      <c r="I343" s="2" t="s">
        <v>13</v>
      </c>
      <c r="J343" s="2" t="s">
        <v>13</v>
      </c>
      <c r="K343" s="2" t="s">
        <v>13</v>
      </c>
    </row>
    <row r="344" spans="1:11" x14ac:dyDescent="0.3">
      <c r="A344" s="1">
        <v>42025</v>
      </c>
      <c r="B344" s="2" t="s">
        <v>696</v>
      </c>
      <c r="C344" s="2" t="s">
        <v>697</v>
      </c>
      <c r="D344">
        <v>6.25</v>
      </c>
      <c r="E344">
        <v>24081</v>
      </c>
      <c r="F344">
        <v>151740</v>
      </c>
      <c r="G344">
        <v>25585000</v>
      </c>
      <c r="H344" s="2" t="s">
        <v>13</v>
      </c>
      <c r="I344" s="2" t="s">
        <v>13</v>
      </c>
      <c r="J344" s="2" t="s">
        <v>13</v>
      </c>
      <c r="K344" s="2" t="s">
        <v>13</v>
      </c>
    </row>
    <row r="345" spans="1:11" x14ac:dyDescent="0.3">
      <c r="A345" s="1">
        <v>42025</v>
      </c>
      <c r="B345" s="2" t="s">
        <v>698</v>
      </c>
      <c r="C345" s="2" t="s">
        <v>699</v>
      </c>
      <c r="D345">
        <v>16.079999999999998</v>
      </c>
      <c r="E345">
        <v>483</v>
      </c>
      <c r="F345">
        <v>7750</v>
      </c>
      <c r="G345">
        <v>5930000</v>
      </c>
      <c r="H345" s="2" t="s">
        <v>13</v>
      </c>
      <c r="I345" s="2" t="s">
        <v>13</v>
      </c>
      <c r="J345" s="2" t="s">
        <v>13</v>
      </c>
      <c r="K345" s="2" t="s">
        <v>13</v>
      </c>
    </row>
    <row r="346" spans="1:11" x14ac:dyDescent="0.3">
      <c r="A346" s="1">
        <v>42025</v>
      </c>
      <c r="B346" s="2" t="s">
        <v>700</v>
      </c>
      <c r="C346" s="2" t="s">
        <v>701</v>
      </c>
      <c r="D346">
        <v>4.4400000000000004</v>
      </c>
      <c r="E346">
        <v>510</v>
      </c>
      <c r="F346">
        <v>2230</v>
      </c>
      <c r="G346">
        <v>21432000</v>
      </c>
      <c r="H346" s="2" t="s">
        <v>13</v>
      </c>
      <c r="I346" s="2" t="s">
        <v>13</v>
      </c>
      <c r="J346" s="2" t="s">
        <v>13</v>
      </c>
      <c r="K346" s="2" t="s">
        <v>13</v>
      </c>
    </row>
    <row r="347" spans="1:11" x14ac:dyDescent="0.3">
      <c r="A347" s="1">
        <v>42025</v>
      </c>
      <c r="B347" s="2" t="s">
        <v>702</v>
      </c>
      <c r="C347" s="2" t="s">
        <v>703</v>
      </c>
      <c r="D347">
        <v>1.34</v>
      </c>
      <c r="E347">
        <v>590</v>
      </c>
      <c r="F347">
        <v>790</v>
      </c>
      <c r="G347">
        <v>0</v>
      </c>
      <c r="H347" s="2" t="s">
        <v>13</v>
      </c>
      <c r="I347" s="2" t="s">
        <v>13</v>
      </c>
      <c r="J347" s="2" t="s">
        <v>13</v>
      </c>
      <c r="K347" s="2" t="s">
        <v>13</v>
      </c>
    </row>
    <row r="348" spans="1:11" x14ac:dyDescent="0.3">
      <c r="A348" s="1">
        <v>42025</v>
      </c>
      <c r="B348" s="2" t="s">
        <v>704</v>
      </c>
      <c r="C348" s="2" t="s">
        <v>705</v>
      </c>
      <c r="D348">
        <v>13</v>
      </c>
      <c r="E348">
        <v>0</v>
      </c>
      <c r="F348">
        <v>0</v>
      </c>
      <c r="G348">
        <v>423000</v>
      </c>
      <c r="H348" s="2" t="s">
        <v>13</v>
      </c>
      <c r="I348" s="2" t="s">
        <v>13</v>
      </c>
      <c r="J348" s="2" t="s">
        <v>13</v>
      </c>
      <c r="K348" s="2" t="s">
        <v>13</v>
      </c>
    </row>
    <row r="349" spans="1:11" x14ac:dyDescent="0.3">
      <c r="A349" s="1">
        <v>42025</v>
      </c>
      <c r="B349" s="2" t="s">
        <v>706</v>
      </c>
      <c r="C349" s="2" t="s">
        <v>707</v>
      </c>
      <c r="D349">
        <v>15.05</v>
      </c>
      <c r="E349">
        <v>85</v>
      </c>
      <c r="F349">
        <v>1280</v>
      </c>
      <c r="G349">
        <v>1032000</v>
      </c>
      <c r="H349" s="2" t="s">
        <v>13</v>
      </c>
      <c r="I349" s="2" t="s">
        <v>13</v>
      </c>
      <c r="J349" s="2" t="s">
        <v>13</v>
      </c>
      <c r="K349" s="2" t="s">
        <v>13</v>
      </c>
    </row>
    <row r="350" spans="1:11" x14ac:dyDescent="0.3">
      <c r="A350" s="1">
        <v>42025</v>
      </c>
      <c r="B350" s="2" t="s">
        <v>708</v>
      </c>
      <c r="C350" s="2" t="s">
        <v>709</v>
      </c>
      <c r="D350">
        <v>2.83</v>
      </c>
      <c r="E350">
        <v>2845</v>
      </c>
      <c r="F350">
        <v>8050</v>
      </c>
      <c r="G350">
        <v>2631000</v>
      </c>
      <c r="H350" s="2" t="s">
        <v>13</v>
      </c>
      <c r="I350" s="2" t="s">
        <v>13</v>
      </c>
      <c r="J350" s="2" t="s">
        <v>13</v>
      </c>
      <c r="K350" s="2" t="s">
        <v>13</v>
      </c>
    </row>
    <row r="351" spans="1:11" x14ac:dyDescent="0.3">
      <c r="A351" s="1">
        <v>42025</v>
      </c>
      <c r="B351" s="2" t="s">
        <v>710</v>
      </c>
      <c r="C351" s="2" t="s">
        <v>711</v>
      </c>
      <c r="D351">
        <v>1.1299999999999999</v>
      </c>
      <c r="E351">
        <v>8963</v>
      </c>
      <c r="F351">
        <v>10180</v>
      </c>
      <c r="G351">
        <v>0</v>
      </c>
      <c r="H351" s="2" t="s">
        <v>13</v>
      </c>
      <c r="I351" s="2" t="s">
        <v>13</v>
      </c>
      <c r="J351" s="2" t="s">
        <v>13</v>
      </c>
      <c r="K351" s="2" t="s">
        <v>13</v>
      </c>
    </row>
    <row r="352" spans="1:11" x14ac:dyDescent="0.3">
      <c r="A352" s="1">
        <v>42025</v>
      </c>
      <c r="B352" s="2" t="s">
        <v>712</v>
      </c>
      <c r="C352" s="2" t="s">
        <v>713</v>
      </c>
      <c r="D352">
        <v>1.04</v>
      </c>
      <c r="E352">
        <v>4008</v>
      </c>
      <c r="F352">
        <v>4010</v>
      </c>
      <c r="G352">
        <v>0</v>
      </c>
      <c r="H352" s="2" t="s">
        <v>13</v>
      </c>
      <c r="I352" s="2" t="s">
        <v>13</v>
      </c>
      <c r="J352" s="2" t="s">
        <v>13</v>
      </c>
      <c r="K352" s="2" t="s">
        <v>13</v>
      </c>
    </row>
    <row r="353" spans="1:11" x14ac:dyDescent="0.3">
      <c r="A353" s="1">
        <v>42025</v>
      </c>
      <c r="B353" s="2" t="s">
        <v>714</v>
      </c>
      <c r="C353" s="2" t="s">
        <v>715</v>
      </c>
      <c r="D353">
        <v>16.2</v>
      </c>
      <c r="E353">
        <v>1132</v>
      </c>
      <c r="F353">
        <v>18060</v>
      </c>
      <c r="G353">
        <v>2716000</v>
      </c>
      <c r="H353" s="2" t="s">
        <v>13</v>
      </c>
      <c r="I353" s="2" t="s">
        <v>13</v>
      </c>
      <c r="J353" s="2" t="s">
        <v>13</v>
      </c>
      <c r="K353" s="2" t="s">
        <v>13</v>
      </c>
    </row>
    <row r="354" spans="1:11" x14ac:dyDescent="0.3">
      <c r="A354" s="1">
        <v>42025</v>
      </c>
      <c r="B354" s="2" t="s">
        <v>716</v>
      </c>
      <c r="C354" s="2" t="s">
        <v>717</v>
      </c>
      <c r="D354">
        <v>1.37</v>
      </c>
      <c r="E354">
        <v>316487</v>
      </c>
      <c r="F354">
        <v>453350</v>
      </c>
      <c r="G354">
        <v>21115000</v>
      </c>
      <c r="H354" s="2" t="s">
        <v>13</v>
      </c>
      <c r="I354" s="2" t="s">
        <v>13</v>
      </c>
      <c r="J354" s="2" t="s">
        <v>13</v>
      </c>
      <c r="K354" s="2" t="s">
        <v>13</v>
      </c>
    </row>
    <row r="355" spans="1:11" x14ac:dyDescent="0.3">
      <c r="A355" s="1">
        <v>42025</v>
      </c>
      <c r="B355" s="2" t="s">
        <v>718</v>
      </c>
      <c r="C355" s="2" t="s">
        <v>719</v>
      </c>
      <c r="D355">
        <v>5.88</v>
      </c>
      <c r="E355">
        <v>4915</v>
      </c>
      <c r="F355">
        <v>28490</v>
      </c>
      <c r="G355">
        <v>5439000</v>
      </c>
      <c r="H355" s="2" t="s">
        <v>13</v>
      </c>
      <c r="I355" s="2" t="s">
        <v>13</v>
      </c>
      <c r="J355" s="2" t="s">
        <v>13</v>
      </c>
      <c r="K355" s="2" t="s">
        <v>13</v>
      </c>
    </row>
    <row r="356" spans="1:11" x14ac:dyDescent="0.3">
      <c r="A356" s="1">
        <v>42025</v>
      </c>
      <c r="B356" s="2" t="s">
        <v>720</v>
      </c>
      <c r="C356" s="2" t="s">
        <v>721</v>
      </c>
      <c r="D356">
        <v>2.94</v>
      </c>
      <c r="E356">
        <v>7770</v>
      </c>
      <c r="F356">
        <v>22700</v>
      </c>
      <c r="G356">
        <v>14959000</v>
      </c>
      <c r="H356" s="2" t="s">
        <v>13</v>
      </c>
      <c r="I356" s="2" t="s">
        <v>13</v>
      </c>
      <c r="J356" s="2" t="s">
        <v>13</v>
      </c>
      <c r="K356" s="2" t="s">
        <v>13</v>
      </c>
    </row>
    <row r="357" spans="1:11" x14ac:dyDescent="0.3">
      <c r="A357" s="1">
        <v>42025</v>
      </c>
      <c r="B357" s="2" t="s">
        <v>722</v>
      </c>
      <c r="C357" s="2" t="s">
        <v>723</v>
      </c>
      <c r="D357">
        <v>23.75</v>
      </c>
      <c r="E357">
        <v>85</v>
      </c>
      <c r="F357">
        <v>2030</v>
      </c>
      <c r="G357">
        <v>93000</v>
      </c>
      <c r="H357" s="2" t="s">
        <v>13</v>
      </c>
      <c r="I357" s="2" t="s">
        <v>13</v>
      </c>
      <c r="J357" s="2" t="s">
        <v>13</v>
      </c>
      <c r="K357" s="2" t="s">
        <v>13</v>
      </c>
    </row>
    <row r="358" spans="1:11" x14ac:dyDescent="0.3">
      <c r="A358" s="1">
        <v>42025</v>
      </c>
      <c r="B358" s="2" t="s">
        <v>724</v>
      </c>
      <c r="C358" s="2" t="s">
        <v>725</v>
      </c>
      <c r="D358">
        <v>14.58</v>
      </c>
      <c r="E358">
        <v>10189</v>
      </c>
      <c r="F358">
        <v>147490</v>
      </c>
      <c r="G358">
        <v>8907000</v>
      </c>
      <c r="H358" s="2" t="s">
        <v>13</v>
      </c>
      <c r="I358" s="2" t="s">
        <v>13</v>
      </c>
      <c r="J358" s="2" t="s">
        <v>13</v>
      </c>
      <c r="K358" s="2" t="s">
        <v>13</v>
      </c>
    </row>
    <row r="359" spans="1:11" x14ac:dyDescent="0.3">
      <c r="A359" s="1">
        <v>42025</v>
      </c>
      <c r="B359" s="2" t="s">
        <v>726</v>
      </c>
      <c r="C359" s="2" t="s">
        <v>727</v>
      </c>
      <c r="D359">
        <v>139</v>
      </c>
      <c r="E359">
        <v>65</v>
      </c>
      <c r="F359">
        <v>9070</v>
      </c>
      <c r="G359">
        <v>3122000</v>
      </c>
      <c r="H359" s="2" t="s">
        <v>13</v>
      </c>
      <c r="I359" s="2" t="s">
        <v>13</v>
      </c>
      <c r="J359" s="2" t="s">
        <v>13</v>
      </c>
      <c r="K359" s="2" t="s">
        <v>13</v>
      </c>
    </row>
    <row r="360" spans="1:11" x14ac:dyDescent="0.3">
      <c r="A360" s="1">
        <v>42025</v>
      </c>
      <c r="B360" s="2" t="s">
        <v>728</v>
      </c>
      <c r="C360" s="2" t="s">
        <v>729</v>
      </c>
      <c r="D360">
        <v>1.19</v>
      </c>
      <c r="E360">
        <v>25</v>
      </c>
      <c r="F360">
        <v>30</v>
      </c>
      <c r="G360">
        <v>0</v>
      </c>
      <c r="H360" s="2" t="s">
        <v>13</v>
      </c>
      <c r="I360" s="2" t="s">
        <v>13</v>
      </c>
      <c r="J360" s="2" t="s">
        <v>13</v>
      </c>
      <c r="K360" s="2" t="s">
        <v>13</v>
      </c>
    </row>
    <row r="361" spans="1:11" x14ac:dyDescent="0.3">
      <c r="A361" s="1">
        <v>42025</v>
      </c>
      <c r="B361" s="2" t="s">
        <v>730</v>
      </c>
      <c r="C361" s="2" t="s">
        <v>731</v>
      </c>
      <c r="D361">
        <v>485.5</v>
      </c>
      <c r="E361">
        <v>125505</v>
      </c>
      <c r="F361">
        <v>60438680</v>
      </c>
      <c r="G361">
        <v>55967000</v>
      </c>
      <c r="H361" s="2" t="s">
        <v>13</v>
      </c>
      <c r="I361" s="2" t="s">
        <v>13</v>
      </c>
      <c r="J361" s="2" t="s">
        <v>13</v>
      </c>
      <c r="K361" s="2" t="s">
        <v>13</v>
      </c>
    </row>
    <row r="362" spans="1:11" x14ac:dyDescent="0.3">
      <c r="A362" s="1">
        <v>42025</v>
      </c>
      <c r="B362" s="2" t="s">
        <v>732</v>
      </c>
      <c r="C362" s="2" t="s">
        <v>733</v>
      </c>
      <c r="D362">
        <v>4.2</v>
      </c>
      <c r="E362">
        <v>0</v>
      </c>
      <c r="F362">
        <v>0</v>
      </c>
      <c r="G362">
        <v>0</v>
      </c>
      <c r="H362" s="2" t="s">
        <v>13</v>
      </c>
      <c r="I362" s="2" t="s">
        <v>13</v>
      </c>
      <c r="J362" s="2" t="s">
        <v>13</v>
      </c>
      <c r="K362" s="2" t="s">
        <v>13</v>
      </c>
    </row>
    <row r="363" spans="1:11" x14ac:dyDescent="0.3">
      <c r="A363" s="1">
        <v>42025</v>
      </c>
      <c r="B363" s="2" t="s">
        <v>734</v>
      </c>
      <c r="C363" s="2" t="s">
        <v>735</v>
      </c>
      <c r="D363">
        <v>6.47</v>
      </c>
      <c r="E363">
        <v>14994</v>
      </c>
      <c r="F363">
        <v>96410</v>
      </c>
      <c r="G363">
        <v>35376000</v>
      </c>
      <c r="H363" s="2" t="s">
        <v>13</v>
      </c>
      <c r="I363" s="2" t="s">
        <v>13</v>
      </c>
      <c r="J363" s="2" t="s">
        <v>13</v>
      </c>
      <c r="K363" s="2" t="s">
        <v>13</v>
      </c>
    </row>
    <row r="364" spans="1:11" x14ac:dyDescent="0.3">
      <c r="A364" s="1">
        <v>42025</v>
      </c>
      <c r="B364" s="2" t="s">
        <v>736</v>
      </c>
      <c r="C364" s="2" t="s">
        <v>737</v>
      </c>
      <c r="D364">
        <v>12.8</v>
      </c>
      <c r="E364">
        <v>673</v>
      </c>
      <c r="F364">
        <v>8620</v>
      </c>
      <c r="G364">
        <v>10375000</v>
      </c>
      <c r="H364" s="2" t="s">
        <v>13</v>
      </c>
      <c r="I364" s="2" t="s">
        <v>13</v>
      </c>
      <c r="J364" s="2" t="s">
        <v>13</v>
      </c>
      <c r="K364" s="2" t="s">
        <v>13</v>
      </c>
    </row>
    <row r="365" spans="1:11" x14ac:dyDescent="0.3">
      <c r="A365" s="1">
        <v>42025</v>
      </c>
      <c r="B365" s="2" t="s">
        <v>738</v>
      </c>
      <c r="C365" s="2" t="s">
        <v>739</v>
      </c>
      <c r="D365">
        <v>8.0299999999999994</v>
      </c>
      <c r="E365">
        <v>28039</v>
      </c>
      <c r="F365">
        <v>218920</v>
      </c>
      <c r="G365">
        <v>19626000</v>
      </c>
      <c r="H365" s="2" t="s">
        <v>13</v>
      </c>
      <c r="I365" s="2" t="s">
        <v>13</v>
      </c>
      <c r="J365" s="2" t="s">
        <v>13</v>
      </c>
      <c r="K365" s="2" t="s">
        <v>13</v>
      </c>
    </row>
    <row r="366" spans="1:11" x14ac:dyDescent="0.3">
      <c r="A366" s="1">
        <v>42025</v>
      </c>
      <c r="B366" s="2" t="s">
        <v>740</v>
      </c>
      <c r="C366" s="2" t="s">
        <v>741</v>
      </c>
      <c r="D366">
        <v>5.97</v>
      </c>
      <c r="E366">
        <v>14489</v>
      </c>
      <c r="F366">
        <v>85090</v>
      </c>
      <c r="G366">
        <v>27134000</v>
      </c>
      <c r="H366" s="2" t="s">
        <v>13</v>
      </c>
      <c r="I366" s="2" t="s">
        <v>13</v>
      </c>
      <c r="J366" s="2" t="s">
        <v>13</v>
      </c>
      <c r="K366" s="2" t="s">
        <v>13</v>
      </c>
    </row>
    <row r="367" spans="1:11" x14ac:dyDescent="0.3">
      <c r="A367" s="1">
        <v>42025</v>
      </c>
      <c r="B367" s="2" t="s">
        <v>742</v>
      </c>
      <c r="C367" s="2" t="s">
        <v>743</v>
      </c>
      <c r="D367">
        <v>16.309999999999999</v>
      </c>
      <c r="E367">
        <v>23</v>
      </c>
      <c r="F367">
        <v>380</v>
      </c>
      <c r="G367">
        <v>1469000</v>
      </c>
      <c r="H367" s="2" t="s">
        <v>13</v>
      </c>
      <c r="I367" s="2" t="s">
        <v>13</v>
      </c>
      <c r="J367" s="2" t="s">
        <v>13</v>
      </c>
      <c r="K367" s="2" t="s">
        <v>13</v>
      </c>
    </row>
    <row r="368" spans="1:11" x14ac:dyDescent="0.3">
      <c r="A368" s="1">
        <v>42025</v>
      </c>
      <c r="B368" s="2" t="s">
        <v>744</v>
      </c>
      <c r="C368" s="2" t="s">
        <v>745</v>
      </c>
      <c r="D368">
        <v>18.350000000000001</v>
      </c>
      <c r="E368">
        <v>9551</v>
      </c>
      <c r="F368">
        <v>177690</v>
      </c>
      <c r="G368">
        <v>6355000</v>
      </c>
      <c r="H368" s="2" t="s">
        <v>13</v>
      </c>
      <c r="I368" s="2" t="s">
        <v>13</v>
      </c>
      <c r="J368" s="2" t="s">
        <v>13</v>
      </c>
      <c r="K368" s="2" t="s">
        <v>13</v>
      </c>
    </row>
    <row r="369" spans="1:11" x14ac:dyDescent="0.3">
      <c r="A369" s="1">
        <v>42025</v>
      </c>
      <c r="B369" s="2" t="s">
        <v>746</v>
      </c>
      <c r="C369" s="2" t="s">
        <v>747</v>
      </c>
      <c r="D369">
        <v>2.1800000000000002</v>
      </c>
      <c r="E369">
        <v>24179</v>
      </c>
      <c r="F369">
        <v>53260</v>
      </c>
      <c r="G369">
        <v>19987000</v>
      </c>
      <c r="H369" s="2" t="s">
        <v>13</v>
      </c>
      <c r="I369" s="2" t="s">
        <v>13</v>
      </c>
      <c r="J369" s="2" t="s">
        <v>13</v>
      </c>
      <c r="K369" s="2" t="s">
        <v>13</v>
      </c>
    </row>
    <row r="370" spans="1:11" x14ac:dyDescent="0.3">
      <c r="A370" s="1">
        <v>42025</v>
      </c>
      <c r="B370" s="2" t="s">
        <v>748</v>
      </c>
      <c r="C370" s="2" t="s">
        <v>749</v>
      </c>
      <c r="D370">
        <v>6.41</v>
      </c>
      <c r="E370">
        <v>4717</v>
      </c>
      <c r="F370">
        <v>30250</v>
      </c>
      <c r="G370">
        <v>12912000</v>
      </c>
      <c r="H370" s="2" t="s">
        <v>13</v>
      </c>
      <c r="I370" s="2" t="s">
        <v>13</v>
      </c>
      <c r="J370" s="2" t="s">
        <v>13</v>
      </c>
      <c r="K370" s="2" t="s">
        <v>13</v>
      </c>
    </row>
    <row r="371" spans="1:11" x14ac:dyDescent="0.3">
      <c r="A371" s="1">
        <v>42025</v>
      </c>
      <c r="B371" s="2" t="s">
        <v>750</v>
      </c>
      <c r="C371" s="2" t="s">
        <v>751</v>
      </c>
      <c r="D371">
        <v>1.98</v>
      </c>
      <c r="E371">
        <v>18975</v>
      </c>
      <c r="F371">
        <v>38040</v>
      </c>
      <c r="G371">
        <v>13353000</v>
      </c>
      <c r="H371" s="2" t="s">
        <v>13</v>
      </c>
      <c r="I371" s="2" t="s">
        <v>13</v>
      </c>
      <c r="J371" s="2" t="s">
        <v>13</v>
      </c>
      <c r="K371" s="2" t="s">
        <v>13</v>
      </c>
    </row>
    <row r="372" spans="1:11" x14ac:dyDescent="0.3">
      <c r="A372" s="1">
        <v>42025</v>
      </c>
      <c r="B372" s="2" t="s">
        <v>752</v>
      </c>
      <c r="C372" s="2" t="s">
        <v>753</v>
      </c>
      <c r="D372">
        <v>5.75</v>
      </c>
      <c r="E372">
        <v>8</v>
      </c>
      <c r="F372">
        <v>50</v>
      </c>
      <c r="G372">
        <v>0</v>
      </c>
      <c r="H372" s="2" t="s">
        <v>13</v>
      </c>
      <c r="I372" s="2" t="s">
        <v>13</v>
      </c>
      <c r="J372" s="2" t="s">
        <v>13</v>
      </c>
      <c r="K372" s="2" t="s">
        <v>13</v>
      </c>
    </row>
    <row r="373" spans="1:11" x14ac:dyDescent="0.3">
      <c r="A373" s="1">
        <v>42025</v>
      </c>
      <c r="B373" s="2" t="s">
        <v>754</v>
      </c>
      <c r="C373" s="2" t="s">
        <v>755</v>
      </c>
      <c r="D373">
        <v>0.04</v>
      </c>
      <c r="E373">
        <v>13925</v>
      </c>
      <c r="F373">
        <v>440</v>
      </c>
      <c r="G373">
        <v>6100000</v>
      </c>
      <c r="H373" s="2" t="s">
        <v>13</v>
      </c>
      <c r="I373" s="2" t="s">
        <v>13</v>
      </c>
      <c r="J373" s="2" t="s">
        <v>13</v>
      </c>
      <c r="K373" s="2" t="s">
        <v>13</v>
      </c>
    </row>
    <row r="374" spans="1:11" x14ac:dyDescent="0.3">
      <c r="A374" s="1">
        <v>42025</v>
      </c>
      <c r="B374" s="2" t="s">
        <v>756</v>
      </c>
      <c r="C374" s="2" t="s">
        <v>757</v>
      </c>
      <c r="D374">
        <v>0.69</v>
      </c>
      <c r="E374">
        <v>127</v>
      </c>
      <c r="F374">
        <v>90</v>
      </c>
      <c r="G374">
        <v>0</v>
      </c>
      <c r="H374" s="2" t="s">
        <v>13</v>
      </c>
      <c r="I374" s="2" t="s">
        <v>13</v>
      </c>
      <c r="J374" s="2" t="s">
        <v>13</v>
      </c>
      <c r="K374" s="2" t="s">
        <v>13</v>
      </c>
    </row>
    <row r="375" spans="1:11" x14ac:dyDescent="0.3">
      <c r="A375" s="1">
        <v>42025</v>
      </c>
      <c r="B375" s="2" t="s">
        <v>758</v>
      </c>
      <c r="C375" s="2" t="s">
        <v>759</v>
      </c>
      <c r="D375">
        <v>5.85</v>
      </c>
      <c r="E375">
        <v>2831</v>
      </c>
      <c r="F375">
        <v>16150</v>
      </c>
      <c r="G375">
        <v>5343000</v>
      </c>
      <c r="H375" s="2" t="s">
        <v>13</v>
      </c>
      <c r="I375" s="2" t="s">
        <v>13</v>
      </c>
      <c r="J375" s="2" t="s">
        <v>13</v>
      </c>
      <c r="K375" s="2" t="s">
        <v>13</v>
      </c>
    </row>
    <row r="376" spans="1:11" x14ac:dyDescent="0.3">
      <c r="A376" s="1">
        <v>42025</v>
      </c>
      <c r="B376" s="2" t="s">
        <v>760</v>
      </c>
      <c r="C376" s="2" t="s">
        <v>761</v>
      </c>
      <c r="D376">
        <v>12.1</v>
      </c>
      <c r="E376">
        <v>266</v>
      </c>
      <c r="F376">
        <v>3160</v>
      </c>
      <c r="G376">
        <v>1451000</v>
      </c>
      <c r="H376" s="2" t="s">
        <v>13</v>
      </c>
      <c r="I376" s="2" t="s">
        <v>13</v>
      </c>
      <c r="J376" s="2" t="s">
        <v>13</v>
      </c>
      <c r="K376" s="2" t="s">
        <v>13</v>
      </c>
    </row>
    <row r="377" spans="1:11" x14ac:dyDescent="0.3">
      <c r="A377" s="1">
        <v>42025</v>
      </c>
      <c r="B377" s="2" t="s">
        <v>762</v>
      </c>
      <c r="C377" s="2" t="s">
        <v>763</v>
      </c>
      <c r="D377">
        <v>2.38</v>
      </c>
      <c r="E377">
        <v>23039</v>
      </c>
      <c r="F377">
        <v>53120</v>
      </c>
      <c r="G377">
        <v>3055000</v>
      </c>
      <c r="H377" s="2" t="s">
        <v>13</v>
      </c>
      <c r="I377" s="2" t="s">
        <v>13</v>
      </c>
      <c r="J377" s="2" t="s">
        <v>13</v>
      </c>
      <c r="K377" s="2" t="s">
        <v>13</v>
      </c>
    </row>
    <row r="378" spans="1:11" x14ac:dyDescent="0.3">
      <c r="A378" s="1">
        <v>42025</v>
      </c>
      <c r="B378" s="2" t="s">
        <v>764</v>
      </c>
      <c r="C378" s="2" t="s">
        <v>765</v>
      </c>
      <c r="D378">
        <v>2.1800000000000002</v>
      </c>
      <c r="E378">
        <v>27934</v>
      </c>
      <c r="F378">
        <v>60390</v>
      </c>
      <c r="G378">
        <v>121599000</v>
      </c>
      <c r="H378" s="2" t="s">
        <v>13</v>
      </c>
      <c r="I378" s="2" t="s">
        <v>13</v>
      </c>
      <c r="J378" s="2" t="s">
        <v>13</v>
      </c>
      <c r="K378" s="2" t="s">
        <v>13</v>
      </c>
    </row>
    <row r="379" spans="1:11" x14ac:dyDescent="0.3">
      <c r="A379" s="1">
        <v>42025</v>
      </c>
      <c r="B379" s="2" t="s">
        <v>766</v>
      </c>
      <c r="C379" s="2" t="s">
        <v>767</v>
      </c>
      <c r="D379">
        <v>1.45</v>
      </c>
      <c r="E379">
        <v>4388</v>
      </c>
      <c r="F379">
        <v>6460</v>
      </c>
      <c r="G379">
        <v>55661000</v>
      </c>
      <c r="H379" s="2" t="s">
        <v>13</v>
      </c>
      <c r="I379" s="2" t="s">
        <v>13</v>
      </c>
      <c r="J379" s="2" t="s">
        <v>13</v>
      </c>
      <c r="K379" s="2" t="s">
        <v>13</v>
      </c>
    </row>
    <row r="380" spans="1:11" x14ac:dyDescent="0.3">
      <c r="A380" s="1">
        <v>42025</v>
      </c>
      <c r="B380" s="2" t="s">
        <v>768</v>
      </c>
      <c r="C380" s="2" t="s">
        <v>769</v>
      </c>
      <c r="D380">
        <v>16.3</v>
      </c>
      <c r="E380">
        <v>110</v>
      </c>
      <c r="F380">
        <v>1790</v>
      </c>
      <c r="G380">
        <v>2220000</v>
      </c>
      <c r="H380" s="2" t="s">
        <v>13</v>
      </c>
      <c r="I380" s="2" t="s">
        <v>13</v>
      </c>
      <c r="J380" s="2" t="s">
        <v>13</v>
      </c>
      <c r="K380" s="2" t="s">
        <v>13</v>
      </c>
    </row>
    <row r="381" spans="1:11" x14ac:dyDescent="0.3">
      <c r="A381" s="1">
        <v>42025</v>
      </c>
      <c r="B381" s="2" t="s">
        <v>770</v>
      </c>
      <c r="C381" s="2" t="s">
        <v>771</v>
      </c>
      <c r="D381">
        <v>1.41</v>
      </c>
      <c r="E381">
        <v>7680</v>
      </c>
      <c r="F381">
        <v>10770</v>
      </c>
      <c r="G381">
        <v>0</v>
      </c>
      <c r="H381" s="2" t="s">
        <v>13</v>
      </c>
      <c r="I381" s="2" t="s">
        <v>13</v>
      </c>
      <c r="J381" s="2" t="s">
        <v>13</v>
      </c>
      <c r="K381" s="2" t="s">
        <v>13</v>
      </c>
    </row>
    <row r="382" spans="1:11" x14ac:dyDescent="0.3">
      <c r="A382" s="1">
        <v>42025</v>
      </c>
      <c r="B382" s="2" t="s">
        <v>772</v>
      </c>
      <c r="C382" s="2" t="s">
        <v>773</v>
      </c>
      <c r="D382">
        <v>1.72</v>
      </c>
      <c r="E382">
        <v>2005</v>
      </c>
      <c r="F382">
        <v>3450</v>
      </c>
      <c r="G382">
        <v>2747000</v>
      </c>
      <c r="H382" s="2" t="s">
        <v>13</v>
      </c>
      <c r="I382" s="2" t="s">
        <v>13</v>
      </c>
      <c r="J382" s="2" t="s">
        <v>13</v>
      </c>
      <c r="K382" s="2" t="s">
        <v>13</v>
      </c>
    </row>
    <row r="383" spans="1:11" x14ac:dyDescent="0.3">
      <c r="A383" s="1">
        <v>42025</v>
      </c>
      <c r="B383" s="2" t="s">
        <v>774</v>
      </c>
      <c r="C383" s="2" t="s">
        <v>775</v>
      </c>
      <c r="D383">
        <v>0.79</v>
      </c>
      <c r="E383">
        <v>0</v>
      </c>
      <c r="F383">
        <v>0</v>
      </c>
      <c r="G383">
        <v>0</v>
      </c>
      <c r="H383" s="2" t="s">
        <v>13</v>
      </c>
      <c r="I383" s="2" t="s">
        <v>13</v>
      </c>
      <c r="J383" s="2" t="s">
        <v>13</v>
      </c>
      <c r="K383" s="2" t="s">
        <v>13</v>
      </c>
    </row>
    <row r="384" spans="1:11" x14ac:dyDescent="0.3">
      <c r="A384" s="1">
        <v>42025</v>
      </c>
      <c r="B384" s="2" t="s">
        <v>776</v>
      </c>
      <c r="C384" s="2" t="s">
        <v>777</v>
      </c>
      <c r="D384">
        <v>53.55</v>
      </c>
      <c r="E384">
        <v>43658</v>
      </c>
      <c r="F384">
        <v>2260100</v>
      </c>
      <c r="G384">
        <v>23914000</v>
      </c>
      <c r="H384" s="2" t="s">
        <v>13</v>
      </c>
      <c r="I384" s="2" t="s">
        <v>13</v>
      </c>
      <c r="J384" s="2" t="s">
        <v>13</v>
      </c>
      <c r="K384" s="2" t="s">
        <v>13</v>
      </c>
    </row>
    <row r="385" spans="1:11" x14ac:dyDescent="0.3">
      <c r="A385" s="1">
        <v>42025</v>
      </c>
      <c r="B385" s="2" t="s">
        <v>778</v>
      </c>
      <c r="C385" s="2" t="s">
        <v>779</v>
      </c>
      <c r="D385">
        <v>25.35</v>
      </c>
      <c r="E385">
        <v>352</v>
      </c>
      <c r="F385">
        <v>9020</v>
      </c>
      <c r="G385">
        <v>0</v>
      </c>
      <c r="H385" s="2" t="s">
        <v>13</v>
      </c>
      <c r="I385" s="2" t="s">
        <v>13</v>
      </c>
      <c r="J385" s="2" t="s">
        <v>13</v>
      </c>
      <c r="K385" s="2" t="s">
        <v>13</v>
      </c>
    </row>
    <row r="386" spans="1:11" x14ac:dyDescent="0.3">
      <c r="A386" s="1">
        <v>42025</v>
      </c>
      <c r="B386" s="2" t="s">
        <v>780</v>
      </c>
      <c r="C386" s="2" t="s">
        <v>781</v>
      </c>
      <c r="D386">
        <v>0.19</v>
      </c>
      <c r="E386">
        <v>3633</v>
      </c>
      <c r="F386">
        <v>690</v>
      </c>
      <c r="G386">
        <v>0</v>
      </c>
      <c r="H386" s="2" t="s">
        <v>13</v>
      </c>
      <c r="I386" s="2" t="s">
        <v>13</v>
      </c>
      <c r="J386" s="2" t="s">
        <v>13</v>
      </c>
      <c r="K386" s="2" t="s">
        <v>13</v>
      </c>
    </row>
    <row r="387" spans="1:11" x14ac:dyDescent="0.3">
      <c r="A387" s="1">
        <v>42025</v>
      </c>
      <c r="B387" s="2" t="s">
        <v>782</v>
      </c>
      <c r="C387" s="2" t="s">
        <v>783</v>
      </c>
      <c r="D387">
        <v>1.9</v>
      </c>
      <c r="E387">
        <v>50</v>
      </c>
      <c r="F387">
        <v>100</v>
      </c>
      <c r="G387">
        <v>3496000</v>
      </c>
      <c r="H387" s="2" t="s">
        <v>13</v>
      </c>
      <c r="I387" s="2" t="s">
        <v>13</v>
      </c>
      <c r="J387" s="2" t="s">
        <v>13</v>
      </c>
      <c r="K387" s="2" t="s">
        <v>13</v>
      </c>
    </row>
    <row r="388" spans="1:11" x14ac:dyDescent="0.3">
      <c r="A388" s="1">
        <v>42025</v>
      </c>
      <c r="B388" s="2" t="s">
        <v>784</v>
      </c>
      <c r="C388" s="2" t="s">
        <v>785</v>
      </c>
      <c r="D388">
        <v>23.41</v>
      </c>
      <c r="E388">
        <v>203</v>
      </c>
      <c r="F388">
        <v>4750</v>
      </c>
      <c r="G388">
        <v>5187000</v>
      </c>
      <c r="H388" s="2" t="s">
        <v>13</v>
      </c>
      <c r="I388" s="2" t="s">
        <v>13</v>
      </c>
      <c r="J388" s="2" t="s">
        <v>13</v>
      </c>
      <c r="K388" s="2" t="s">
        <v>13</v>
      </c>
    </row>
    <row r="389" spans="1:11" x14ac:dyDescent="0.3">
      <c r="A389" s="1">
        <v>42025</v>
      </c>
      <c r="B389" s="2" t="s">
        <v>786</v>
      </c>
      <c r="C389" s="2" t="s">
        <v>787</v>
      </c>
      <c r="D389">
        <v>6.2</v>
      </c>
      <c r="E389">
        <v>20</v>
      </c>
      <c r="F389">
        <v>120</v>
      </c>
      <c r="G389">
        <v>2500000</v>
      </c>
      <c r="H389" s="2" t="s">
        <v>13</v>
      </c>
      <c r="I389" s="2" t="s">
        <v>13</v>
      </c>
      <c r="J389" s="2" t="s">
        <v>13</v>
      </c>
      <c r="K389" s="2" t="s">
        <v>13</v>
      </c>
    </row>
    <row r="390" spans="1:11" x14ac:dyDescent="0.3">
      <c r="A390" s="1">
        <v>42025</v>
      </c>
      <c r="B390" s="2" t="s">
        <v>788</v>
      </c>
      <c r="C390" s="2" t="s">
        <v>789</v>
      </c>
      <c r="D390">
        <v>16.54</v>
      </c>
      <c r="E390">
        <v>1005</v>
      </c>
      <c r="F390">
        <v>16560</v>
      </c>
      <c r="G390">
        <v>5246000</v>
      </c>
      <c r="H390" s="2" t="s">
        <v>13</v>
      </c>
      <c r="I390" s="2" t="s">
        <v>13</v>
      </c>
      <c r="J390" s="2" t="s">
        <v>13</v>
      </c>
      <c r="K390" s="2" t="s">
        <v>13</v>
      </c>
    </row>
    <row r="391" spans="1:11" x14ac:dyDescent="0.3">
      <c r="A391" s="1">
        <v>42025</v>
      </c>
      <c r="B391" s="2" t="s">
        <v>790</v>
      </c>
      <c r="C391" s="2" t="s">
        <v>791</v>
      </c>
      <c r="D391">
        <v>15.75</v>
      </c>
      <c r="E391">
        <v>1452</v>
      </c>
      <c r="F391">
        <v>22400</v>
      </c>
      <c r="G391">
        <v>3182000</v>
      </c>
      <c r="H391" s="2" t="s">
        <v>13</v>
      </c>
      <c r="I391" s="2" t="s">
        <v>13</v>
      </c>
      <c r="J391" s="2" t="s">
        <v>13</v>
      </c>
      <c r="K391" s="2" t="s">
        <v>13</v>
      </c>
    </row>
    <row r="392" spans="1:11" x14ac:dyDescent="0.3">
      <c r="A392" s="1">
        <v>42025</v>
      </c>
      <c r="B392" s="2" t="s">
        <v>792</v>
      </c>
      <c r="C392" s="2" t="s">
        <v>793</v>
      </c>
      <c r="D392">
        <v>3.35</v>
      </c>
      <c r="E392">
        <v>121741</v>
      </c>
      <c r="F392">
        <v>410370</v>
      </c>
      <c r="G392">
        <v>32839000</v>
      </c>
      <c r="H392" s="2" t="s">
        <v>13</v>
      </c>
      <c r="I392" s="2" t="s">
        <v>13</v>
      </c>
      <c r="J392" s="2" t="s">
        <v>13</v>
      </c>
      <c r="K392" s="2" t="s">
        <v>13</v>
      </c>
    </row>
    <row r="393" spans="1:11" x14ac:dyDescent="0.3">
      <c r="A393" s="1">
        <v>42025</v>
      </c>
      <c r="B393" s="2" t="s">
        <v>794</v>
      </c>
      <c r="C393" s="2" t="s">
        <v>795</v>
      </c>
      <c r="D393">
        <v>1.88</v>
      </c>
      <c r="E393">
        <v>33353</v>
      </c>
      <c r="F393">
        <v>64320</v>
      </c>
      <c r="G393">
        <v>18377000</v>
      </c>
      <c r="H393" s="2" t="s">
        <v>13</v>
      </c>
      <c r="I393" s="2" t="s">
        <v>13</v>
      </c>
      <c r="J393" s="2" t="s">
        <v>13</v>
      </c>
      <c r="K393" s="2" t="s">
        <v>13</v>
      </c>
    </row>
    <row r="394" spans="1:11" x14ac:dyDescent="0.3">
      <c r="A394" s="1">
        <v>42025</v>
      </c>
      <c r="B394" s="2" t="s">
        <v>796</v>
      </c>
      <c r="C394" s="2" t="s">
        <v>797</v>
      </c>
      <c r="D394">
        <v>5.26</v>
      </c>
      <c r="E394">
        <v>0</v>
      </c>
      <c r="F394">
        <v>0</v>
      </c>
      <c r="G394">
        <v>5448000</v>
      </c>
      <c r="H394" s="2" t="s">
        <v>13</v>
      </c>
      <c r="I394" s="2" t="s">
        <v>13</v>
      </c>
      <c r="J394" s="2" t="s">
        <v>13</v>
      </c>
      <c r="K394" s="2" t="s">
        <v>13</v>
      </c>
    </row>
    <row r="395" spans="1:11" x14ac:dyDescent="0.3">
      <c r="A395" s="1">
        <v>42025</v>
      </c>
      <c r="B395" s="2" t="s">
        <v>798</v>
      </c>
      <c r="C395" s="2" t="s">
        <v>799</v>
      </c>
      <c r="D395">
        <v>9.5500000000000007</v>
      </c>
      <c r="E395">
        <v>400</v>
      </c>
      <c r="F395">
        <v>3820</v>
      </c>
      <c r="G395">
        <v>1962000</v>
      </c>
      <c r="H395" s="2" t="s">
        <v>13</v>
      </c>
      <c r="I395" s="2" t="s">
        <v>13</v>
      </c>
      <c r="J395" s="2" t="s">
        <v>13</v>
      </c>
      <c r="K395" s="2" t="s">
        <v>13</v>
      </c>
    </row>
    <row r="396" spans="1:11" x14ac:dyDescent="0.3">
      <c r="A396" s="1">
        <v>42025</v>
      </c>
      <c r="B396" s="2" t="s">
        <v>800</v>
      </c>
      <c r="C396" s="2" t="s">
        <v>801</v>
      </c>
      <c r="D396">
        <v>32.1</v>
      </c>
      <c r="E396">
        <v>75</v>
      </c>
      <c r="F396">
        <v>2440</v>
      </c>
      <c r="G396">
        <v>1729000</v>
      </c>
      <c r="H396" s="2" t="s">
        <v>13</v>
      </c>
      <c r="I396" s="2" t="s">
        <v>13</v>
      </c>
      <c r="J396" s="2" t="s">
        <v>13</v>
      </c>
      <c r="K396" s="2" t="s">
        <v>13</v>
      </c>
    </row>
    <row r="397" spans="1:11" x14ac:dyDescent="0.3">
      <c r="A397" s="1">
        <v>42025</v>
      </c>
      <c r="B397" s="2" t="s">
        <v>802</v>
      </c>
      <c r="C397" s="2" t="s">
        <v>803</v>
      </c>
      <c r="D397">
        <v>1.83</v>
      </c>
      <c r="E397">
        <v>13615</v>
      </c>
      <c r="F397">
        <v>25270</v>
      </c>
      <c r="G397">
        <v>0</v>
      </c>
      <c r="H397" s="2" t="s">
        <v>13</v>
      </c>
      <c r="I397" s="2" t="s">
        <v>13</v>
      </c>
      <c r="J397" s="2" t="s">
        <v>13</v>
      </c>
      <c r="K397" s="2" t="s">
        <v>13</v>
      </c>
    </row>
    <row r="398" spans="1:11" x14ac:dyDescent="0.3">
      <c r="A398" s="1">
        <v>42025</v>
      </c>
      <c r="B398" s="2" t="s">
        <v>804</v>
      </c>
      <c r="C398" s="2" t="s">
        <v>805</v>
      </c>
      <c r="D398">
        <v>1.06</v>
      </c>
      <c r="E398">
        <v>131014</v>
      </c>
      <c r="F398">
        <v>136550</v>
      </c>
      <c r="G398">
        <v>31508000</v>
      </c>
      <c r="H398" s="2" t="s">
        <v>13</v>
      </c>
      <c r="I398" s="2" t="s">
        <v>13</v>
      </c>
      <c r="J398" s="2" t="s">
        <v>13</v>
      </c>
      <c r="K398" s="2" t="s">
        <v>13</v>
      </c>
    </row>
    <row r="399" spans="1:11" x14ac:dyDescent="0.3">
      <c r="A399" s="1">
        <v>42025</v>
      </c>
      <c r="B399" s="2" t="s">
        <v>806</v>
      </c>
      <c r="C399" s="2" t="s">
        <v>807</v>
      </c>
      <c r="D399">
        <v>0.53</v>
      </c>
      <c r="E399">
        <v>46752</v>
      </c>
      <c r="F399">
        <v>25570</v>
      </c>
      <c r="G399">
        <v>0</v>
      </c>
      <c r="H399" s="2" t="s">
        <v>13</v>
      </c>
      <c r="I399" s="2" t="s">
        <v>13</v>
      </c>
      <c r="J399" s="2" t="s">
        <v>13</v>
      </c>
      <c r="K399" s="2" t="s">
        <v>13</v>
      </c>
    </row>
    <row r="400" spans="1:11" x14ac:dyDescent="0.3">
      <c r="A400" s="1">
        <v>42025</v>
      </c>
      <c r="B400" s="2" t="s">
        <v>808</v>
      </c>
      <c r="C400" s="2" t="s">
        <v>809</v>
      </c>
      <c r="D400">
        <v>3</v>
      </c>
      <c r="E400">
        <v>2162</v>
      </c>
      <c r="F400">
        <v>6320</v>
      </c>
      <c r="G400">
        <v>0</v>
      </c>
      <c r="H400" s="2" t="s">
        <v>13</v>
      </c>
      <c r="I400" s="2" t="s">
        <v>13</v>
      </c>
      <c r="J400" s="2" t="s">
        <v>13</v>
      </c>
      <c r="K400" s="2" t="s">
        <v>13</v>
      </c>
    </row>
    <row r="401" spans="1:11" x14ac:dyDescent="0.3">
      <c r="A401" s="1">
        <v>42025</v>
      </c>
      <c r="B401" s="2" t="s">
        <v>810</v>
      </c>
      <c r="C401" s="2" t="s">
        <v>811</v>
      </c>
      <c r="D401">
        <v>12.25</v>
      </c>
      <c r="E401">
        <v>41889</v>
      </c>
      <c r="F401">
        <v>513200</v>
      </c>
      <c r="G401">
        <v>9601000</v>
      </c>
      <c r="H401" s="2" t="s">
        <v>13</v>
      </c>
      <c r="I401" s="2" t="s">
        <v>13</v>
      </c>
      <c r="J401" s="2" t="s">
        <v>13</v>
      </c>
      <c r="K401" s="2" t="s">
        <v>13</v>
      </c>
    </row>
    <row r="402" spans="1:11" x14ac:dyDescent="0.3">
      <c r="A402" s="1">
        <v>42025</v>
      </c>
      <c r="B402" s="2" t="s">
        <v>812</v>
      </c>
      <c r="C402" s="2" t="s">
        <v>813</v>
      </c>
      <c r="D402">
        <v>40.35</v>
      </c>
      <c r="E402">
        <v>422</v>
      </c>
      <c r="F402">
        <v>17440</v>
      </c>
      <c r="G402">
        <v>5026000</v>
      </c>
      <c r="H402" s="2" t="s">
        <v>13</v>
      </c>
      <c r="I402" s="2" t="s">
        <v>13</v>
      </c>
      <c r="J402" s="2" t="s">
        <v>13</v>
      </c>
      <c r="K402" s="2" t="s">
        <v>13</v>
      </c>
    </row>
    <row r="403" spans="1:11" x14ac:dyDescent="0.3">
      <c r="A403" s="1">
        <v>42025</v>
      </c>
      <c r="B403" s="2" t="s">
        <v>814</v>
      </c>
      <c r="C403" s="2" t="s">
        <v>815</v>
      </c>
      <c r="D403">
        <v>43</v>
      </c>
      <c r="E403">
        <v>76</v>
      </c>
      <c r="F403">
        <v>3270</v>
      </c>
      <c r="G403">
        <v>176000</v>
      </c>
      <c r="H403" s="2" t="s">
        <v>13</v>
      </c>
      <c r="I403" s="2" t="s">
        <v>13</v>
      </c>
      <c r="J403" s="2" t="s">
        <v>13</v>
      </c>
      <c r="K403" s="2" t="s">
        <v>13</v>
      </c>
    </row>
    <row r="404" spans="1:11" x14ac:dyDescent="0.3">
      <c r="A404" s="1">
        <v>42025</v>
      </c>
      <c r="B404" s="2" t="s">
        <v>816</v>
      </c>
      <c r="C404" s="2" t="s">
        <v>817</v>
      </c>
      <c r="D404">
        <v>2.6</v>
      </c>
      <c r="E404">
        <v>11025</v>
      </c>
      <c r="F404">
        <v>29010</v>
      </c>
      <c r="G404">
        <v>12010000</v>
      </c>
      <c r="H404" s="2" t="s">
        <v>13</v>
      </c>
      <c r="I404" s="2" t="s">
        <v>13</v>
      </c>
      <c r="J404" s="2" t="s">
        <v>13</v>
      </c>
      <c r="K404" s="2" t="s">
        <v>13</v>
      </c>
    </row>
    <row r="405" spans="1:11" x14ac:dyDescent="0.3">
      <c r="A405" s="1">
        <v>42025</v>
      </c>
      <c r="B405" s="2" t="s">
        <v>818</v>
      </c>
      <c r="C405" s="2" t="s">
        <v>819</v>
      </c>
      <c r="D405">
        <v>7.9</v>
      </c>
      <c r="E405">
        <v>1057</v>
      </c>
      <c r="F405">
        <v>8360</v>
      </c>
      <c r="G405">
        <v>4755000</v>
      </c>
      <c r="H405" s="2" t="s">
        <v>13</v>
      </c>
      <c r="I405" s="2" t="s">
        <v>13</v>
      </c>
      <c r="J405" s="2" t="s">
        <v>13</v>
      </c>
      <c r="K405" s="2" t="s">
        <v>13</v>
      </c>
    </row>
    <row r="406" spans="1:11" x14ac:dyDescent="0.3">
      <c r="A406" s="1">
        <v>42025</v>
      </c>
      <c r="B406" s="2" t="s">
        <v>820</v>
      </c>
      <c r="C406" s="2" t="s">
        <v>821</v>
      </c>
      <c r="D406">
        <v>8.4</v>
      </c>
      <c r="E406">
        <v>54</v>
      </c>
      <c r="F406">
        <v>450</v>
      </c>
      <c r="G406">
        <v>12000</v>
      </c>
      <c r="H406" s="2" t="s">
        <v>13</v>
      </c>
      <c r="I406" s="2" t="s">
        <v>13</v>
      </c>
      <c r="J406" s="2" t="s">
        <v>13</v>
      </c>
      <c r="K406" s="2" t="s">
        <v>13</v>
      </c>
    </row>
    <row r="407" spans="1:11" x14ac:dyDescent="0.3">
      <c r="A407" s="1">
        <v>42025</v>
      </c>
      <c r="B407" s="2" t="s">
        <v>822</v>
      </c>
      <c r="C407" s="2" t="s">
        <v>823</v>
      </c>
      <c r="D407">
        <v>2.66</v>
      </c>
      <c r="E407">
        <v>16449</v>
      </c>
      <c r="F407">
        <v>43980</v>
      </c>
      <c r="G407">
        <v>97338000</v>
      </c>
      <c r="H407" s="2" t="s">
        <v>13</v>
      </c>
      <c r="I407" s="2" t="s">
        <v>13</v>
      </c>
      <c r="J407" s="2" t="s">
        <v>13</v>
      </c>
      <c r="K407" s="2" t="s">
        <v>13</v>
      </c>
    </row>
    <row r="408" spans="1:11" x14ac:dyDescent="0.3">
      <c r="A408" s="1">
        <v>42025</v>
      </c>
      <c r="B408" s="2" t="s">
        <v>824</v>
      </c>
      <c r="C408" s="2" t="s">
        <v>825</v>
      </c>
      <c r="D408">
        <v>338.75</v>
      </c>
      <c r="E408">
        <v>164</v>
      </c>
      <c r="F408">
        <v>54790</v>
      </c>
      <c r="G408">
        <v>1810000</v>
      </c>
      <c r="H408" s="2" t="s">
        <v>13</v>
      </c>
      <c r="I408" s="2" t="s">
        <v>13</v>
      </c>
      <c r="J408" s="2" t="s">
        <v>13</v>
      </c>
      <c r="K408" s="2" t="s">
        <v>13</v>
      </c>
    </row>
    <row r="409" spans="1:11" x14ac:dyDescent="0.3">
      <c r="A409" s="1">
        <v>42025</v>
      </c>
      <c r="B409" s="2" t="s">
        <v>826</v>
      </c>
      <c r="C409" s="2" t="s">
        <v>827</v>
      </c>
      <c r="D409">
        <v>12.68</v>
      </c>
      <c r="E409">
        <v>830</v>
      </c>
      <c r="F409">
        <v>10540</v>
      </c>
      <c r="G409">
        <v>7716000</v>
      </c>
      <c r="H409" s="2" t="s">
        <v>13</v>
      </c>
      <c r="I409" s="2" t="s">
        <v>13</v>
      </c>
      <c r="J409" s="2" t="s">
        <v>13</v>
      </c>
      <c r="K409" s="2" t="s">
        <v>13</v>
      </c>
    </row>
    <row r="410" spans="1:11" x14ac:dyDescent="0.3">
      <c r="A410" s="1">
        <v>42025</v>
      </c>
      <c r="B410" s="2" t="s">
        <v>828</v>
      </c>
      <c r="C410" s="2" t="s">
        <v>829</v>
      </c>
      <c r="D410">
        <v>10.1</v>
      </c>
      <c r="E410">
        <v>557</v>
      </c>
      <c r="F410">
        <v>5790</v>
      </c>
      <c r="G410">
        <v>1791000</v>
      </c>
      <c r="H410" s="2" t="s">
        <v>13</v>
      </c>
      <c r="I410" s="2" t="s">
        <v>13</v>
      </c>
      <c r="J410" s="2" t="s">
        <v>13</v>
      </c>
      <c r="K410" s="2" t="s">
        <v>13</v>
      </c>
    </row>
    <row r="411" spans="1:11" x14ac:dyDescent="0.3">
      <c r="A411" s="1">
        <v>42025</v>
      </c>
      <c r="B411" s="2" t="s">
        <v>830</v>
      </c>
      <c r="C411" s="2" t="s">
        <v>831</v>
      </c>
      <c r="D411">
        <v>2.25</v>
      </c>
      <c r="E411">
        <v>27899</v>
      </c>
      <c r="F411">
        <v>63960</v>
      </c>
      <c r="G411">
        <v>0</v>
      </c>
      <c r="H411" s="2" t="s">
        <v>13</v>
      </c>
      <c r="I411" s="2" t="s">
        <v>13</v>
      </c>
      <c r="J411" s="2" t="s">
        <v>13</v>
      </c>
      <c r="K411" s="2" t="s">
        <v>13</v>
      </c>
    </row>
    <row r="412" spans="1:11" x14ac:dyDescent="0.3">
      <c r="A412" s="1">
        <v>42025</v>
      </c>
      <c r="B412" s="2" t="s">
        <v>832</v>
      </c>
      <c r="C412" s="2" t="s">
        <v>833</v>
      </c>
      <c r="D412">
        <v>13.3</v>
      </c>
      <c r="E412">
        <v>1937</v>
      </c>
      <c r="F412">
        <v>25630</v>
      </c>
      <c r="G412">
        <v>925000</v>
      </c>
      <c r="H412" s="2" t="s">
        <v>13</v>
      </c>
      <c r="I412" s="2" t="s">
        <v>13</v>
      </c>
      <c r="J412" s="2" t="s">
        <v>13</v>
      </c>
      <c r="K412" s="2" t="s">
        <v>13</v>
      </c>
    </row>
    <row r="413" spans="1:11" x14ac:dyDescent="0.3">
      <c r="A413" s="1">
        <v>42025</v>
      </c>
      <c r="B413" s="2" t="s">
        <v>834</v>
      </c>
      <c r="C413" s="2" t="s">
        <v>835</v>
      </c>
      <c r="D413">
        <v>0.22</v>
      </c>
      <c r="E413">
        <v>20450</v>
      </c>
      <c r="F413">
        <v>4650</v>
      </c>
      <c r="G413">
        <v>0</v>
      </c>
      <c r="H413" s="2" t="s">
        <v>13</v>
      </c>
      <c r="I413" s="2" t="s">
        <v>13</v>
      </c>
      <c r="J413" s="2" t="s">
        <v>13</v>
      </c>
      <c r="K413" s="2" t="s">
        <v>13</v>
      </c>
    </row>
    <row r="414" spans="1:11" x14ac:dyDescent="0.3">
      <c r="A414" s="1">
        <v>42025</v>
      </c>
      <c r="B414" s="2" t="s">
        <v>836</v>
      </c>
      <c r="C414" s="2" t="s">
        <v>837</v>
      </c>
      <c r="D414">
        <v>13.19</v>
      </c>
      <c r="E414">
        <v>3923</v>
      </c>
      <c r="F414">
        <v>51280</v>
      </c>
      <c r="G414">
        <v>11886000</v>
      </c>
      <c r="H414" s="2" t="s">
        <v>13</v>
      </c>
      <c r="I414" s="2" t="s">
        <v>13</v>
      </c>
      <c r="J414" s="2" t="s">
        <v>13</v>
      </c>
      <c r="K414" s="2" t="s">
        <v>13</v>
      </c>
    </row>
    <row r="415" spans="1:11" x14ac:dyDescent="0.3">
      <c r="A415" s="1">
        <v>42025</v>
      </c>
      <c r="B415" s="2" t="s">
        <v>838</v>
      </c>
      <c r="C415" s="2" t="s">
        <v>839</v>
      </c>
      <c r="D415">
        <v>21.6</v>
      </c>
      <c r="E415">
        <v>2871</v>
      </c>
      <c r="F415">
        <v>61830</v>
      </c>
      <c r="G415">
        <v>5947000</v>
      </c>
      <c r="H415" s="2" t="s">
        <v>13</v>
      </c>
      <c r="I415" s="2" t="s">
        <v>13</v>
      </c>
      <c r="J415" s="2" t="s">
        <v>13</v>
      </c>
      <c r="K415" s="2" t="s">
        <v>13</v>
      </c>
    </row>
    <row r="416" spans="1:11" x14ac:dyDescent="0.3">
      <c r="A416" s="1">
        <v>42025</v>
      </c>
      <c r="B416" s="2" t="s">
        <v>840</v>
      </c>
      <c r="C416" s="2" t="s">
        <v>841</v>
      </c>
      <c r="D416">
        <v>3.97</v>
      </c>
      <c r="E416">
        <v>682646</v>
      </c>
      <c r="F416">
        <v>2722930</v>
      </c>
      <c r="G416">
        <v>496690000</v>
      </c>
      <c r="H416" s="2" t="s">
        <v>13</v>
      </c>
      <c r="I416" s="2" t="s">
        <v>13</v>
      </c>
      <c r="J416" s="2" t="s">
        <v>13</v>
      </c>
      <c r="K416" s="2" t="s">
        <v>13</v>
      </c>
    </row>
    <row r="417" spans="1:11" x14ac:dyDescent="0.3">
      <c r="A417" s="1">
        <v>42025</v>
      </c>
      <c r="B417" s="2" t="s">
        <v>842</v>
      </c>
      <c r="C417" s="2" t="s">
        <v>843</v>
      </c>
      <c r="D417">
        <v>109</v>
      </c>
      <c r="E417">
        <v>0</v>
      </c>
      <c r="F417">
        <v>0</v>
      </c>
      <c r="G417">
        <v>142000</v>
      </c>
      <c r="H417" s="2" t="s">
        <v>13</v>
      </c>
      <c r="I417" s="2" t="s">
        <v>13</v>
      </c>
      <c r="J417" s="2" t="s">
        <v>13</v>
      </c>
      <c r="K417" s="2" t="s">
        <v>13</v>
      </c>
    </row>
    <row r="418" spans="1:11" x14ac:dyDescent="0.3">
      <c r="A418" s="1">
        <v>42025</v>
      </c>
      <c r="B418" s="2" t="s">
        <v>844</v>
      </c>
      <c r="C418" s="2" t="s">
        <v>845</v>
      </c>
      <c r="D418">
        <v>22.2</v>
      </c>
      <c r="E418">
        <v>382</v>
      </c>
      <c r="F418">
        <v>8440</v>
      </c>
      <c r="G418">
        <v>730000</v>
      </c>
      <c r="H418" s="2" t="s">
        <v>13</v>
      </c>
      <c r="I418" s="2" t="s">
        <v>13</v>
      </c>
      <c r="J418" s="2" t="s">
        <v>13</v>
      </c>
      <c r="K418" s="2" t="s">
        <v>13</v>
      </c>
    </row>
    <row r="419" spans="1:11" x14ac:dyDescent="0.3">
      <c r="A419" s="1">
        <v>42025</v>
      </c>
      <c r="B419" s="2" t="s">
        <v>846</v>
      </c>
      <c r="C419" s="2" t="s">
        <v>847</v>
      </c>
      <c r="D419">
        <v>12.35</v>
      </c>
      <c r="E419">
        <v>642</v>
      </c>
      <c r="F419">
        <v>7930</v>
      </c>
      <c r="G419">
        <v>7000000</v>
      </c>
      <c r="H419" s="2" t="s">
        <v>13</v>
      </c>
      <c r="I419" s="2" t="s">
        <v>13</v>
      </c>
      <c r="J419" s="2" t="s">
        <v>13</v>
      </c>
      <c r="K419" s="2" t="s">
        <v>13</v>
      </c>
    </row>
    <row r="420" spans="1:11" x14ac:dyDescent="0.3">
      <c r="A420" s="1">
        <v>42025</v>
      </c>
      <c r="B420" s="2" t="s">
        <v>848</v>
      </c>
      <c r="C420" s="2" t="s">
        <v>849</v>
      </c>
      <c r="D420">
        <v>87</v>
      </c>
      <c r="E420">
        <v>0</v>
      </c>
      <c r="F420">
        <v>0</v>
      </c>
      <c r="G420">
        <v>84000</v>
      </c>
      <c r="H420" s="2" t="s">
        <v>13</v>
      </c>
      <c r="I420" s="2" t="s">
        <v>13</v>
      </c>
      <c r="J420" s="2" t="s">
        <v>13</v>
      </c>
      <c r="K420" s="2" t="s">
        <v>13</v>
      </c>
    </row>
    <row r="421" spans="1:11" x14ac:dyDescent="0.3">
      <c r="A421" s="1">
        <v>42025</v>
      </c>
      <c r="B421" s="2" t="s">
        <v>850</v>
      </c>
      <c r="C421" s="2" t="s">
        <v>851</v>
      </c>
      <c r="D421">
        <v>4.95</v>
      </c>
      <c r="E421">
        <v>2248960</v>
      </c>
      <c r="F421">
        <v>11012910</v>
      </c>
      <c r="G421">
        <v>1043590000</v>
      </c>
      <c r="H421" s="2" t="s">
        <v>13</v>
      </c>
      <c r="I421" s="2" t="s">
        <v>13</v>
      </c>
      <c r="J421" s="2" t="s">
        <v>13</v>
      </c>
      <c r="K421" s="2" t="s">
        <v>13</v>
      </c>
    </row>
    <row r="422" spans="1:11" x14ac:dyDescent="0.3">
      <c r="A422" s="1">
        <v>42025</v>
      </c>
      <c r="B422" s="2" t="s">
        <v>852</v>
      </c>
      <c r="C422" s="2" t="s">
        <v>853</v>
      </c>
      <c r="D422">
        <v>0.7</v>
      </c>
      <c r="E422">
        <v>1746</v>
      </c>
      <c r="F422">
        <v>1220</v>
      </c>
      <c r="G422">
        <v>0</v>
      </c>
      <c r="H422" s="2" t="s">
        <v>13</v>
      </c>
      <c r="I422" s="2" t="s">
        <v>13</v>
      </c>
      <c r="J422" s="2" t="s">
        <v>13</v>
      </c>
      <c r="K422" s="2" t="s">
        <v>13</v>
      </c>
    </row>
    <row r="423" spans="1:11" x14ac:dyDescent="0.3">
      <c r="A423" s="1">
        <v>42025</v>
      </c>
      <c r="B423" s="2" t="s">
        <v>854</v>
      </c>
      <c r="C423" s="2" t="s">
        <v>855</v>
      </c>
      <c r="D423">
        <v>9.59</v>
      </c>
      <c r="E423">
        <v>1523</v>
      </c>
      <c r="F423">
        <v>14300</v>
      </c>
      <c r="G423">
        <v>2847000</v>
      </c>
      <c r="H423" s="2" t="s">
        <v>13</v>
      </c>
      <c r="I423" s="2" t="s">
        <v>13</v>
      </c>
      <c r="J423" s="2" t="s">
        <v>13</v>
      </c>
      <c r="K423" s="2" t="s">
        <v>13</v>
      </c>
    </row>
    <row r="424" spans="1:11" x14ac:dyDescent="0.3">
      <c r="A424" s="1">
        <v>42025</v>
      </c>
      <c r="B424" s="2" t="s">
        <v>856</v>
      </c>
      <c r="C424" s="2" t="s">
        <v>857</v>
      </c>
      <c r="D424">
        <v>16.48</v>
      </c>
      <c r="E424">
        <v>135</v>
      </c>
      <c r="F424">
        <v>2190</v>
      </c>
      <c r="G424">
        <v>448000</v>
      </c>
      <c r="H424" s="2" t="s">
        <v>13</v>
      </c>
      <c r="I424" s="2" t="s">
        <v>13</v>
      </c>
      <c r="J424" s="2" t="s">
        <v>13</v>
      </c>
      <c r="K424" s="2" t="s">
        <v>13</v>
      </c>
    </row>
    <row r="425" spans="1:11" x14ac:dyDescent="0.3">
      <c r="A425" s="1">
        <v>42025</v>
      </c>
      <c r="B425" s="2" t="s">
        <v>858</v>
      </c>
      <c r="C425" s="2" t="s">
        <v>859</v>
      </c>
      <c r="D425">
        <v>4.5</v>
      </c>
      <c r="E425">
        <v>2819</v>
      </c>
      <c r="F425">
        <v>12730</v>
      </c>
      <c r="G425">
        <v>19158000</v>
      </c>
      <c r="H425" s="2" t="s">
        <v>13</v>
      </c>
      <c r="I425" s="2" t="s">
        <v>13</v>
      </c>
      <c r="J425" s="2" t="s">
        <v>13</v>
      </c>
      <c r="K425" s="2" t="s">
        <v>13</v>
      </c>
    </row>
    <row r="426" spans="1:11" x14ac:dyDescent="0.3">
      <c r="A426" s="1">
        <v>42025</v>
      </c>
      <c r="B426" s="2" t="s">
        <v>860</v>
      </c>
      <c r="C426" s="2" t="s">
        <v>861</v>
      </c>
      <c r="D426">
        <v>3.65</v>
      </c>
      <c r="E426">
        <v>2106</v>
      </c>
      <c r="F426">
        <v>7630</v>
      </c>
      <c r="G426">
        <v>6157000</v>
      </c>
      <c r="H426" s="2" t="s">
        <v>13</v>
      </c>
      <c r="I426" s="2" t="s">
        <v>13</v>
      </c>
      <c r="J426" s="2" t="s">
        <v>13</v>
      </c>
      <c r="K426" s="2" t="s">
        <v>13</v>
      </c>
    </row>
    <row r="427" spans="1:11" x14ac:dyDescent="0.3">
      <c r="A427" s="1">
        <v>42025</v>
      </c>
      <c r="B427" s="2" t="s">
        <v>862</v>
      </c>
      <c r="C427" s="2" t="s">
        <v>863</v>
      </c>
      <c r="D427">
        <v>6.8</v>
      </c>
      <c r="E427">
        <v>7469</v>
      </c>
      <c r="F427">
        <v>49800</v>
      </c>
      <c r="G427">
        <v>3969000</v>
      </c>
      <c r="H427" s="2" t="s">
        <v>13</v>
      </c>
      <c r="I427" s="2" t="s">
        <v>13</v>
      </c>
      <c r="J427" s="2" t="s">
        <v>13</v>
      </c>
      <c r="K427" s="2" t="s">
        <v>13</v>
      </c>
    </row>
    <row r="428" spans="1:11" x14ac:dyDescent="0.3">
      <c r="A428" s="1">
        <v>42025</v>
      </c>
      <c r="B428" s="2" t="s">
        <v>864</v>
      </c>
      <c r="C428" s="2" t="s">
        <v>865</v>
      </c>
      <c r="D428">
        <v>6.2</v>
      </c>
      <c r="E428">
        <v>2492</v>
      </c>
      <c r="F428">
        <v>15490</v>
      </c>
      <c r="G428">
        <v>15008000</v>
      </c>
      <c r="H428" s="2" t="s">
        <v>13</v>
      </c>
      <c r="I428" s="2" t="s">
        <v>13</v>
      </c>
      <c r="J428" s="2" t="s">
        <v>13</v>
      </c>
      <c r="K428" s="2" t="s">
        <v>13</v>
      </c>
    </row>
    <row r="429" spans="1:11" x14ac:dyDescent="0.3">
      <c r="A429" s="1">
        <v>42025</v>
      </c>
      <c r="B429" s="2" t="s">
        <v>866</v>
      </c>
      <c r="C429" s="2" t="s">
        <v>867</v>
      </c>
      <c r="D429">
        <v>9.57</v>
      </c>
      <c r="E429">
        <v>288</v>
      </c>
      <c r="F429">
        <v>2740</v>
      </c>
      <c r="G429">
        <v>14241000</v>
      </c>
      <c r="H429" s="2" t="s">
        <v>13</v>
      </c>
      <c r="I429" s="2" t="s">
        <v>13</v>
      </c>
      <c r="J429" s="2" t="s">
        <v>13</v>
      </c>
      <c r="K429" s="2" t="s">
        <v>13</v>
      </c>
    </row>
    <row r="430" spans="1:11" x14ac:dyDescent="0.3">
      <c r="A430" s="1">
        <v>42025</v>
      </c>
      <c r="B430" s="2" t="s">
        <v>868</v>
      </c>
      <c r="C430" s="2" t="s">
        <v>869</v>
      </c>
      <c r="D430">
        <v>4.53</v>
      </c>
      <c r="E430">
        <v>12</v>
      </c>
      <c r="F430">
        <v>50</v>
      </c>
      <c r="G430">
        <v>11716000</v>
      </c>
      <c r="H430" s="2" t="s">
        <v>13</v>
      </c>
      <c r="I430" s="2" t="s">
        <v>13</v>
      </c>
      <c r="J430" s="2" t="s">
        <v>13</v>
      </c>
      <c r="K430" s="2" t="s">
        <v>13</v>
      </c>
    </row>
    <row r="431" spans="1:11" x14ac:dyDescent="0.3">
      <c r="A431" s="1">
        <v>42025</v>
      </c>
      <c r="B431" s="2" t="s">
        <v>870</v>
      </c>
      <c r="C431" s="2" t="s">
        <v>871</v>
      </c>
      <c r="D431">
        <v>8.85</v>
      </c>
      <c r="E431">
        <v>315031</v>
      </c>
      <c r="F431">
        <v>2768260</v>
      </c>
      <c r="G431">
        <v>36592000</v>
      </c>
      <c r="H431" s="2" t="s">
        <v>13</v>
      </c>
      <c r="I431" s="2" t="s">
        <v>13</v>
      </c>
      <c r="J431" s="2" t="s">
        <v>13</v>
      </c>
      <c r="K431" s="2" t="s">
        <v>13</v>
      </c>
    </row>
    <row r="432" spans="1:11" x14ac:dyDescent="0.3">
      <c r="A432" s="1">
        <v>42025</v>
      </c>
      <c r="B432" s="2" t="s">
        <v>872</v>
      </c>
      <c r="C432" s="2" t="s">
        <v>873</v>
      </c>
      <c r="D432">
        <v>4.2699999999999996</v>
      </c>
      <c r="E432">
        <v>0</v>
      </c>
      <c r="F432">
        <v>0</v>
      </c>
      <c r="G432">
        <v>2580000</v>
      </c>
      <c r="H432" s="2" t="s">
        <v>13</v>
      </c>
      <c r="I432" s="2" t="s">
        <v>13</v>
      </c>
      <c r="J432" s="2" t="s">
        <v>13</v>
      </c>
      <c r="K432" s="2" t="s">
        <v>13</v>
      </c>
    </row>
    <row r="433" spans="1:11" x14ac:dyDescent="0.3">
      <c r="A433" s="1">
        <v>42025</v>
      </c>
      <c r="B433" s="2" t="s">
        <v>874</v>
      </c>
      <c r="C433" s="2" t="s">
        <v>875</v>
      </c>
      <c r="D433">
        <v>3.96</v>
      </c>
      <c r="E433">
        <v>0</v>
      </c>
      <c r="F433">
        <v>0</v>
      </c>
      <c r="G433">
        <v>0</v>
      </c>
      <c r="H433" s="2" t="s">
        <v>13</v>
      </c>
      <c r="I433" s="2" t="s">
        <v>13</v>
      </c>
      <c r="J433" s="2" t="s">
        <v>13</v>
      </c>
      <c r="K433" s="2" t="s">
        <v>13</v>
      </c>
    </row>
    <row r="434" spans="1:11" x14ac:dyDescent="0.3">
      <c r="A434" s="1">
        <v>42025</v>
      </c>
      <c r="B434" s="2" t="s">
        <v>876</v>
      </c>
      <c r="C434" s="2" t="s">
        <v>877</v>
      </c>
      <c r="D434">
        <v>1.95</v>
      </c>
      <c r="E434">
        <v>112</v>
      </c>
      <c r="F434">
        <v>220</v>
      </c>
      <c r="G434">
        <v>3297000</v>
      </c>
      <c r="H434" s="2" t="s">
        <v>13</v>
      </c>
      <c r="I434" s="2" t="s">
        <v>13</v>
      </c>
      <c r="J434" s="2" t="s">
        <v>13</v>
      </c>
      <c r="K434" s="2" t="s">
        <v>13</v>
      </c>
    </row>
    <row r="435" spans="1:11" x14ac:dyDescent="0.3">
      <c r="A435" s="1">
        <v>42025</v>
      </c>
      <c r="B435" s="2" t="s">
        <v>878</v>
      </c>
      <c r="C435" s="2" t="s">
        <v>879</v>
      </c>
      <c r="D435">
        <v>17.48</v>
      </c>
      <c r="E435">
        <v>72400</v>
      </c>
      <c r="F435">
        <v>1275520</v>
      </c>
      <c r="G435">
        <v>163100000</v>
      </c>
      <c r="H435" s="2" t="s">
        <v>13</v>
      </c>
      <c r="I435" s="2" t="s">
        <v>13</v>
      </c>
      <c r="J435" s="2" t="s">
        <v>13</v>
      </c>
      <c r="K435" s="2" t="s">
        <v>13</v>
      </c>
    </row>
    <row r="436" spans="1:11" x14ac:dyDescent="0.3">
      <c r="A436" s="1">
        <v>42025</v>
      </c>
      <c r="B436" s="2" t="s">
        <v>880</v>
      </c>
      <c r="C436" s="2" t="s">
        <v>881</v>
      </c>
      <c r="D436">
        <v>56.69</v>
      </c>
      <c r="E436">
        <v>0</v>
      </c>
      <c r="F436">
        <v>0</v>
      </c>
      <c r="G436">
        <v>1288000</v>
      </c>
      <c r="H436" s="2" t="s">
        <v>13</v>
      </c>
      <c r="I436" s="2" t="s">
        <v>13</v>
      </c>
      <c r="J436" s="2" t="s">
        <v>13</v>
      </c>
      <c r="K436" s="2" t="s">
        <v>13</v>
      </c>
    </row>
    <row r="437" spans="1:11" x14ac:dyDescent="0.3">
      <c r="A437" s="1">
        <v>42025</v>
      </c>
      <c r="B437" s="2" t="s">
        <v>882</v>
      </c>
      <c r="C437" s="2" t="s">
        <v>883</v>
      </c>
      <c r="D437">
        <v>8.59</v>
      </c>
      <c r="E437">
        <v>13535</v>
      </c>
      <c r="F437">
        <v>115040</v>
      </c>
      <c r="G437">
        <v>14002000</v>
      </c>
      <c r="H437" s="2" t="s">
        <v>13</v>
      </c>
      <c r="I437" s="2" t="s">
        <v>13</v>
      </c>
      <c r="J437" s="2" t="s">
        <v>13</v>
      </c>
      <c r="K437" s="2" t="s">
        <v>13</v>
      </c>
    </row>
    <row r="438" spans="1:11" x14ac:dyDescent="0.3">
      <c r="A438" s="1">
        <v>42025</v>
      </c>
      <c r="B438" s="2" t="s">
        <v>884</v>
      </c>
      <c r="C438" s="2" t="s">
        <v>885</v>
      </c>
      <c r="D438">
        <v>23.4</v>
      </c>
      <c r="E438">
        <v>519</v>
      </c>
      <c r="F438">
        <v>12140</v>
      </c>
      <c r="G438">
        <v>28378000</v>
      </c>
      <c r="H438" s="2" t="s">
        <v>13</v>
      </c>
      <c r="I438" s="2" t="s">
        <v>13</v>
      </c>
      <c r="J438" s="2" t="s">
        <v>13</v>
      </c>
      <c r="K438" s="2" t="s">
        <v>13</v>
      </c>
    </row>
    <row r="439" spans="1:11" x14ac:dyDescent="0.3">
      <c r="A439" s="1">
        <v>42025</v>
      </c>
      <c r="B439" s="2" t="s">
        <v>886</v>
      </c>
      <c r="C439" s="2" t="s">
        <v>887</v>
      </c>
      <c r="D439">
        <v>2.38</v>
      </c>
      <c r="E439">
        <v>200</v>
      </c>
      <c r="F439">
        <v>480</v>
      </c>
      <c r="G439">
        <v>0</v>
      </c>
      <c r="H439" s="2" t="s">
        <v>13</v>
      </c>
      <c r="I439" s="2" t="s">
        <v>13</v>
      </c>
      <c r="J439" s="2" t="s">
        <v>13</v>
      </c>
      <c r="K439" s="2" t="s">
        <v>13</v>
      </c>
    </row>
    <row r="440" spans="1:11" x14ac:dyDescent="0.3">
      <c r="A440" s="1">
        <v>42025</v>
      </c>
      <c r="B440" s="2" t="s">
        <v>888</v>
      </c>
      <c r="C440" s="2" t="s">
        <v>889</v>
      </c>
      <c r="D440">
        <v>2.0699999999999998</v>
      </c>
      <c r="E440">
        <v>32307</v>
      </c>
      <c r="F440">
        <v>66900</v>
      </c>
      <c r="G440">
        <v>20551000</v>
      </c>
      <c r="H440" s="2" t="s">
        <v>13</v>
      </c>
      <c r="I440" s="2" t="s">
        <v>13</v>
      </c>
      <c r="J440" s="2" t="s">
        <v>13</v>
      </c>
      <c r="K440" s="2" t="s">
        <v>13</v>
      </c>
    </row>
    <row r="441" spans="1:11" x14ac:dyDescent="0.3">
      <c r="A441" s="1">
        <v>42025</v>
      </c>
      <c r="B441" s="2" t="s">
        <v>890</v>
      </c>
      <c r="C441" s="2" t="s">
        <v>891</v>
      </c>
      <c r="D441">
        <v>2.67</v>
      </c>
      <c r="E441">
        <v>24</v>
      </c>
      <c r="F441">
        <v>60</v>
      </c>
      <c r="G441">
        <v>16914000</v>
      </c>
      <c r="H441" s="2" t="s">
        <v>13</v>
      </c>
      <c r="I441" s="2" t="s">
        <v>13</v>
      </c>
      <c r="J441" s="2" t="s">
        <v>13</v>
      </c>
      <c r="K441" s="2" t="s">
        <v>13</v>
      </c>
    </row>
    <row r="442" spans="1:11" x14ac:dyDescent="0.3">
      <c r="A442" s="1">
        <v>42025</v>
      </c>
      <c r="B442" s="2" t="s">
        <v>892</v>
      </c>
      <c r="C442" s="2" t="s">
        <v>893</v>
      </c>
      <c r="D442">
        <v>1.63</v>
      </c>
      <c r="E442">
        <v>0</v>
      </c>
      <c r="F442">
        <v>0</v>
      </c>
      <c r="G442">
        <v>0</v>
      </c>
      <c r="H442" s="2" t="s">
        <v>13</v>
      </c>
      <c r="I442" s="2" t="s">
        <v>13</v>
      </c>
      <c r="J442" s="2" t="s">
        <v>13</v>
      </c>
      <c r="K442" s="2" t="s">
        <v>13</v>
      </c>
    </row>
    <row r="443" spans="1:11" x14ac:dyDescent="0.3">
      <c r="A443" s="1">
        <v>42025</v>
      </c>
      <c r="B443" s="2" t="s">
        <v>894</v>
      </c>
      <c r="C443" s="2" t="s">
        <v>895</v>
      </c>
      <c r="D443">
        <v>193.5</v>
      </c>
      <c r="E443">
        <v>154</v>
      </c>
      <c r="F443">
        <v>29370</v>
      </c>
      <c r="G443">
        <v>370000</v>
      </c>
      <c r="H443" s="2" t="s">
        <v>13</v>
      </c>
      <c r="I443" s="2" t="s">
        <v>13</v>
      </c>
      <c r="J443" s="2" t="s">
        <v>13</v>
      </c>
      <c r="K443" s="2" t="s">
        <v>13</v>
      </c>
    </row>
    <row r="444" spans="1:11" x14ac:dyDescent="0.3">
      <c r="A444" s="1">
        <v>42025</v>
      </c>
      <c r="B444" s="2" t="s">
        <v>896</v>
      </c>
      <c r="C444" s="2" t="s">
        <v>897</v>
      </c>
      <c r="D444">
        <v>4.29</v>
      </c>
      <c r="E444">
        <v>4855</v>
      </c>
      <c r="F444">
        <v>20480</v>
      </c>
      <c r="G444">
        <v>4890000</v>
      </c>
      <c r="H444" s="2" t="s">
        <v>13</v>
      </c>
      <c r="I444" s="2" t="s">
        <v>13</v>
      </c>
      <c r="J444" s="2" t="s">
        <v>13</v>
      </c>
      <c r="K444" s="2" t="s">
        <v>13</v>
      </c>
    </row>
    <row r="445" spans="1:11" x14ac:dyDescent="0.3">
      <c r="A445" s="1">
        <v>42025</v>
      </c>
      <c r="B445" s="2" t="s">
        <v>898</v>
      </c>
      <c r="C445" s="2" t="s">
        <v>899</v>
      </c>
      <c r="D445">
        <v>9.15</v>
      </c>
      <c r="E445">
        <v>5327</v>
      </c>
      <c r="F445">
        <v>48050</v>
      </c>
      <c r="G445">
        <v>4210000</v>
      </c>
      <c r="H445" s="2" t="s">
        <v>13</v>
      </c>
      <c r="I445" s="2" t="s">
        <v>13</v>
      </c>
      <c r="J445" s="2" t="s">
        <v>13</v>
      </c>
      <c r="K445" s="2" t="s">
        <v>13</v>
      </c>
    </row>
    <row r="446" spans="1:11" x14ac:dyDescent="0.3">
      <c r="A446" s="1">
        <v>42025</v>
      </c>
      <c r="B446" s="2" t="s">
        <v>900</v>
      </c>
      <c r="C446" s="2" t="s">
        <v>901</v>
      </c>
      <c r="D446">
        <v>1.97</v>
      </c>
      <c r="E446">
        <v>447897</v>
      </c>
      <c r="F446">
        <v>875600</v>
      </c>
      <c r="G446">
        <v>158887000</v>
      </c>
      <c r="H446" s="2" t="s">
        <v>13</v>
      </c>
      <c r="I446" s="2" t="s">
        <v>13</v>
      </c>
      <c r="J446" s="2" t="s">
        <v>13</v>
      </c>
      <c r="K446" s="2" t="s">
        <v>13</v>
      </c>
    </row>
    <row r="447" spans="1:11" x14ac:dyDescent="0.3">
      <c r="A447" s="1">
        <v>42025</v>
      </c>
      <c r="B447" s="2" t="s">
        <v>902</v>
      </c>
      <c r="C447" s="2" t="s">
        <v>903</v>
      </c>
      <c r="D447">
        <v>9.1999999999999993</v>
      </c>
      <c r="E447">
        <v>1236</v>
      </c>
      <c r="F447">
        <v>11310</v>
      </c>
      <c r="G447">
        <v>3957000</v>
      </c>
      <c r="H447" s="2" t="s">
        <v>13</v>
      </c>
      <c r="I447" s="2" t="s">
        <v>13</v>
      </c>
      <c r="J447" s="2" t="s">
        <v>13</v>
      </c>
      <c r="K447" s="2" t="s">
        <v>13</v>
      </c>
    </row>
    <row r="448" spans="1:11" x14ac:dyDescent="0.3">
      <c r="A448" s="1">
        <v>42025</v>
      </c>
      <c r="B448" s="2" t="s">
        <v>904</v>
      </c>
      <c r="C448" s="2" t="s">
        <v>905</v>
      </c>
      <c r="D448">
        <v>9.76</v>
      </c>
      <c r="E448">
        <v>3315</v>
      </c>
      <c r="F448">
        <v>32560</v>
      </c>
      <c r="G448">
        <v>5328000</v>
      </c>
      <c r="H448" s="2" t="s">
        <v>13</v>
      </c>
      <c r="I448" s="2" t="s">
        <v>13</v>
      </c>
      <c r="J448" s="2" t="s">
        <v>13</v>
      </c>
      <c r="K448" s="2" t="s">
        <v>13</v>
      </c>
    </row>
    <row r="449" spans="1:11" x14ac:dyDescent="0.3">
      <c r="A449" s="1">
        <v>42025</v>
      </c>
      <c r="B449" s="2" t="s">
        <v>906</v>
      </c>
      <c r="C449" s="2" t="s">
        <v>907</v>
      </c>
      <c r="D449">
        <v>4.18</v>
      </c>
      <c r="E449">
        <v>1125</v>
      </c>
      <c r="F449">
        <v>4700</v>
      </c>
      <c r="G449">
        <v>0</v>
      </c>
      <c r="H449" s="2" t="s">
        <v>13</v>
      </c>
      <c r="I449" s="2" t="s">
        <v>13</v>
      </c>
      <c r="J449" s="2" t="s">
        <v>13</v>
      </c>
      <c r="K449" s="2" t="s">
        <v>13</v>
      </c>
    </row>
    <row r="450" spans="1:11" x14ac:dyDescent="0.3">
      <c r="A450" s="1">
        <v>42025</v>
      </c>
      <c r="B450" s="2" t="s">
        <v>908</v>
      </c>
      <c r="C450" s="2" t="s">
        <v>909</v>
      </c>
      <c r="D450">
        <v>3.14</v>
      </c>
      <c r="E450">
        <v>2461</v>
      </c>
      <c r="F450">
        <v>7730</v>
      </c>
      <c r="G450">
        <v>2113000</v>
      </c>
      <c r="H450" s="2" t="s">
        <v>13</v>
      </c>
      <c r="I450" s="2" t="s">
        <v>13</v>
      </c>
      <c r="J450" s="2" t="s">
        <v>13</v>
      </c>
      <c r="K450" s="2" t="s">
        <v>13</v>
      </c>
    </row>
    <row r="451" spans="1:11" x14ac:dyDescent="0.3">
      <c r="A451" s="1">
        <v>42025</v>
      </c>
      <c r="B451" s="2" t="s">
        <v>910</v>
      </c>
      <c r="C451" s="2" t="s">
        <v>911</v>
      </c>
      <c r="D451">
        <v>3.46</v>
      </c>
      <c r="E451">
        <v>105</v>
      </c>
      <c r="F451">
        <v>360</v>
      </c>
      <c r="G451">
        <v>13763000</v>
      </c>
      <c r="H451" s="2" t="s">
        <v>13</v>
      </c>
      <c r="I451" s="2" t="s">
        <v>13</v>
      </c>
      <c r="J451" s="2" t="s">
        <v>13</v>
      </c>
      <c r="K451" s="2" t="s">
        <v>13</v>
      </c>
    </row>
    <row r="452" spans="1:11" x14ac:dyDescent="0.3">
      <c r="A452" s="1">
        <v>42025</v>
      </c>
      <c r="B452" s="2" t="s">
        <v>912</v>
      </c>
      <c r="C452" s="2" t="s">
        <v>913</v>
      </c>
      <c r="D452">
        <v>1.46</v>
      </c>
      <c r="E452">
        <v>10309</v>
      </c>
      <c r="F452">
        <v>14790</v>
      </c>
      <c r="G452">
        <v>17392000</v>
      </c>
      <c r="H452" s="2" t="s">
        <v>13</v>
      </c>
      <c r="I452" s="2" t="s">
        <v>13</v>
      </c>
      <c r="J452" s="2" t="s">
        <v>13</v>
      </c>
      <c r="K452" s="2" t="s">
        <v>13</v>
      </c>
    </row>
    <row r="453" spans="1:11" x14ac:dyDescent="0.3">
      <c r="A453" s="1">
        <v>42025</v>
      </c>
      <c r="B453" s="2" t="s">
        <v>914</v>
      </c>
      <c r="C453" s="2" t="s">
        <v>915</v>
      </c>
      <c r="D453">
        <v>955</v>
      </c>
      <c r="E453">
        <v>10799</v>
      </c>
      <c r="F453">
        <v>10367730</v>
      </c>
      <c r="G453">
        <v>717000</v>
      </c>
      <c r="H453" s="2" t="s">
        <v>13</v>
      </c>
      <c r="I453" s="2" t="s">
        <v>13</v>
      </c>
      <c r="J453" s="2" t="s">
        <v>13</v>
      </c>
      <c r="K453" s="2" t="s">
        <v>13</v>
      </c>
    </row>
    <row r="454" spans="1:11" x14ac:dyDescent="0.3">
      <c r="A454" s="1">
        <v>42025</v>
      </c>
      <c r="B454" s="2" t="s">
        <v>916</v>
      </c>
      <c r="C454" s="2" t="s">
        <v>917</v>
      </c>
      <c r="D454">
        <v>7.13</v>
      </c>
      <c r="E454">
        <v>2142</v>
      </c>
      <c r="F454">
        <v>15120</v>
      </c>
      <c r="G454">
        <v>0</v>
      </c>
      <c r="H454" s="2" t="s">
        <v>13</v>
      </c>
      <c r="I454" s="2" t="s">
        <v>13</v>
      </c>
      <c r="J454" s="2" t="s">
        <v>13</v>
      </c>
      <c r="K454" s="2" t="s">
        <v>13</v>
      </c>
    </row>
    <row r="455" spans="1:11" x14ac:dyDescent="0.3">
      <c r="A455" s="1">
        <v>42025</v>
      </c>
      <c r="B455" s="2" t="s">
        <v>918</v>
      </c>
      <c r="C455" s="2" t="s">
        <v>919</v>
      </c>
      <c r="D455">
        <v>0.16</v>
      </c>
      <c r="E455">
        <v>7923</v>
      </c>
      <c r="F455">
        <v>1280</v>
      </c>
      <c r="G455">
        <v>0</v>
      </c>
      <c r="H455" s="2" t="s">
        <v>13</v>
      </c>
      <c r="I455" s="2" t="s">
        <v>13</v>
      </c>
      <c r="J455" s="2" t="s">
        <v>13</v>
      </c>
      <c r="K455" s="2" t="s">
        <v>13</v>
      </c>
    </row>
    <row r="456" spans="1:11" x14ac:dyDescent="0.3">
      <c r="A456" s="1">
        <v>42025</v>
      </c>
      <c r="B456" s="2" t="s">
        <v>920</v>
      </c>
      <c r="C456" s="2" t="s">
        <v>921</v>
      </c>
      <c r="D456">
        <v>4.0999999999999996</v>
      </c>
      <c r="E456">
        <v>113649</v>
      </c>
      <c r="F456">
        <v>464150</v>
      </c>
      <c r="G456">
        <v>17549000</v>
      </c>
      <c r="H456" s="2" t="s">
        <v>13</v>
      </c>
      <c r="I456" s="2" t="s">
        <v>13</v>
      </c>
      <c r="J456" s="2" t="s">
        <v>13</v>
      </c>
      <c r="K456" s="2" t="s">
        <v>13</v>
      </c>
    </row>
    <row r="457" spans="1:11" x14ac:dyDescent="0.3">
      <c r="A457" s="1">
        <v>42025</v>
      </c>
      <c r="B457" s="2" t="s">
        <v>922</v>
      </c>
      <c r="C457" s="2" t="s">
        <v>923</v>
      </c>
      <c r="D457">
        <v>2</v>
      </c>
      <c r="E457">
        <v>1</v>
      </c>
      <c r="F457">
        <v>2</v>
      </c>
      <c r="G457">
        <v>0</v>
      </c>
      <c r="H457" s="2" t="s">
        <v>13</v>
      </c>
      <c r="I457" s="2" t="s">
        <v>13</v>
      </c>
      <c r="J457" s="2" t="s">
        <v>13</v>
      </c>
      <c r="K457" s="2" t="s">
        <v>13</v>
      </c>
    </row>
    <row r="458" spans="1:11" x14ac:dyDescent="0.3">
      <c r="A458" s="1">
        <v>42025</v>
      </c>
      <c r="B458" s="2" t="s">
        <v>924</v>
      </c>
      <c r="C458" s="2" t="s">
        <v>925</v>
      </c>
      <c r="D458">
        <v>0.86</v>
      </c>
      <c r="E458">
        <v>6000</v>
      </c>
      <c r="F458">
        <v>5160</v>
      </c>
      <c r="G458">
        <v>0</v>
      </c>
      <c r="H458" s="2" t="s">
        <v>13</v>
      </c>
      <c r="I458" s="2" t="s">
        <v>13</v>
      </c>
      <c r="J458" s="2" t="s">
        <v>13</v>
      </c>
      <c r="K458" s="2" t="s">
        <v>13</v>
      </c>
    </row>
    <row r="459" spans="1:11" x14ac:dyDescent="0.3">
      <c r="A459" s="1">
        <v>42025</v>
      </c>
      <c r="B459" s="2" t="s">
        <v>926</v>
      </c>
      <c r="C459" s="2" t="s">
        <v>927</v>
      </c>
      <c r="D459">
        <v>7.49</v>
      </c>
      <c r="E459">
        <v>3</v>
      </c>
      <c r="F459">
        <v>20</v>
      </c>
      <c r="G459">
        <v>7452000</v>
      </c>
      <c r="H459" s="2" t="s">
        <v>13</v>
      </c>
      <c r="I459" s="2" t="s">
        <v>13</v>
      </c>
      <c r="J459" s="2" t="s">
        <v>13</v>
      </c>
      <c r="K459" s="2" t="s">
        <v>13</v>
      </c>
    </row>
    <row r="460" spans="1:11" x14ac:dyDescent="0.3">
      <c r="A460" s="1">
        <v>42025</v>
      </c>
      <c r="B460" s="2" t="s">
        <v>928</v>
      </c>
      <c r="C460" s="2" t="s">
        <v>929</v>
      </c>
      <c r="D460">
        <v>38.9</v>
      </c>
      <c r="E460">
        <v>150</v>
      </c>
      <c r="F460">
        <v>5840</v>
      </c>
      <c r="G460">
        <v>0</v>
      </c>
      <c r="H460" s="2" t="s">
        <v>13</v>
      </c>
      <c r="I460" s="2" t="s">
        <v>13</v>
      </c>
      <c r="J460" s="2" t="s">
        <v>13</v>
      </c>
      <c r="K460" s="2" t="s">
        <v>13</v>
      </c>
    </row>
    <row r="461" spans="1:11" x14ac:dyDescent="0.3">
      <c r="A461" s="1">
        <v>42025</v>
      </c>
      <c r="B461" s="2" t="s">
        <v>930</v>
      </c>
      <c r="C461" s="2" t="s">
        <v>931</v>
      </c>
      <c r="D461">
        <v>8.3000000000000007</v>
      </c>
      <c r="E461">
        <v>30952</v>
      </c>
      <c r="F461">
        <v>254700</v>
      </c>
      <c r="G461">
        <v>2046000</v>
      </c>
      <c r="H461" s="2" t="s">
        <v>13</v>
      </c>
      <c r="I461" s="2" t="s">
        <v>13</v>
      </c>
      <c r="J461" s="2" t="s">
        <v>13</v>
      </c>
      <c r="K461" s="2" t="s">
        <v>13</v>
      </c>
    </row>
    <row r="462" spans="1:11" x14ac:dyDescent="0.3">
      <c r="A462" s="1">
        <v>42025</v>
      </c>
      <c r="B462" s="2" t="s">
        <v>932</v>
      </c>
      <c r="C462" s="2" t="s">
        <v>933</v>
      </c>
      <c r="D462">
        <v>18</v>
      </c>
      <c r="E462">
        <v>39597</v>
      </c>
      <c r="F462">
        <v>712660</v>
      </c>
      <c r="G462">
        <v>24711000</v>
      </c>
      <c r="H462" s="2" t="s">
        <v>13</v>
      </c>
      <c r="I462" s="2" t="s">
        <v>13</v>
      </c>
      <c r="J462" s="2" t="s">
        <v>13</v>
      </c>
      <c r="K462" s="2" t="s">
        <v>13</v>
      </c>
    </row>
    <row r="463" spans="1:11" x14ac:dyDescent="0.3">
      <c r="A463" s="1">
        <v>42025</v>
      </c>
      <c r="B463" s="2" t="s">
        <v>934</v>
      </c>
      <c r="C463" s="2" t="s">
        <v>935</v>
      </c>
      <c r="D463">
        <v>8.4</v>
      </c>
      <c r="E463">
        <v>200</v>
      </c>
      <c r="F463">
        <v>1680</v>
      </c>
      <c r="G463">
        <v>1535000</v>
      </c>
      <c r="H463" s="2" t="s">
        <v>13</v>
      </c>
      <c r="I463" s="2" t="s">
        <v>13</v>
      </c>
      <c r="J463" s="2" t="s">
        <v>13</v>
      </c>
      <c r="K463" s="2" t="s">
        <v>13</v>
      </c>
    </row>
    <row r="464" spans="1:11" x14ac:dyDescent="0.3">
      <c r="A464" s="1">
        <v>42025</v>
      </c>
      <c r="B464" s="2" t="s">
        <v>936</v>
      </c>
      <c r="C464" s="2" t="s">
        <v>937</v>
      </c>
      <c r="D464">
        <v>2.69</v>
      </c>
      <c r="E464">
        <v>1828</v>
      </c>
      <c r="F464">
        <v>4940</v>
      </c>
      <c r="G464">
        <v>48149000</v>
      </c>
      <c r="H464" s="2" t="s">
        <v>13</v>
      </c>
      <c r="I464" s="2" t="s">
        <v>13</v>
      </c>
      <c r="J464" s="2" t="s">
        <v>13</v>
      </c>
      <c r="K464" s="2" t="s">
        <v>13</v>
      </c>
    </row>
    <row r="465" spans="1:11" x14ac:dyDescent="0.3">
      <c r="A465" s="1">
        <v>42025</v>
      </c>
      <c r="B465" s="2" t="s">
        <v>938</v>
      </c>
      <c r="C465" s="2" t="s">
        <v>939</v>
      </c>
      <c r="D465">
        <v>0.92</v>
      </c>
      <c r="E465">
        <v>219424</v>
      </c>
      <c r="F465">
        <v>198130</v>
      </c>
      <c r="G465">
        <v>23434000</v>
      </c>
      <c r="H465" s="2" t="s">
        <v>13</v>
      </c>
      <c r="I465" s="2" t="s">
        <v>13</v>
      </c>
      <c r="J465" s="2" t="s">
        <v>13</v>
      </c>
      <c r="K465" s="2" t="s">
        <v>13</v>
      </c>
    </row>
    <row r="466" spans="1:11" x14ac:dyDescent="0.3">
      <c r="A466" s="1">
        <v>42025</v>
      </c>
      <c r="B466" s="2" t="s">
        <v>940</v>
      </c>
      <c r="C466" s="2" t="s">
        <v>941</v>
      </c>
      <c r="D466">
        <v>23.28</v>
      </c>
      <c r="E466">
        <v>61806</v>
      </c>
      <c r="F466">
        <v>1418850</v>
      </c>
      <c r="G466">
        <v>24622000</v>
      </c>
      <c r="H466" s="2" t="s">
        <v>13</v>
      </c>
      <c r="I466" s="2" t="s">
        <v>13</v>
      </c>
      <c r="J466" s="2" t="s">
        <v>13</v>
      </c>
      <c r="K466" s="2" t="s">
        <v>13</v>
      </c>
    </row>
    <row r="467" spans="1:11" x14ac:dyDescent="0.3">
      <c r="A467" s="1">
        <v>42025</v>
      </c>
      <c r="B467" s="2" t="s">
        <v>942</v>
      </c>
      <c r="C467" s="2" t="s">
        <v>943</v>
      </c>
      <c r="D467">
        <v>64.989999999999995</v>
      </c>
      <c r="E467">
        <v>39</v>
      </c>
      <c r="F467">
        <v>2480</v>
      </c>
      <c r="G467">
        <v>3288000</v>
      </c>
      <c r="H467" s="2" t="s">
        <v>13</v>
      </c>
      <c r="I467" s="2" t="s">
        <v>13</v>
      </c>
      <c r="J467" s="2" t="s">
        <v>13</v>
      </c>
      <c r="K467" s="2" t="s">
        <v>13</v>
      </c>
    </row>
    <row r="468" spans="1:11" x14ac:dyDescent="0.3">
      <c r="A468" s="1">
        <v>42025</v>
      </c>
      <c r="B468" s="2" t="s">
        <v>944</v>
      </c>
      <c r="C468" s="2" t="s">
        <v>945</v>
      </c>
      <c r="D468">
        <v>285</v>
      </c>
      <c r="E468">
        <v>14</v>
      </c>
      <c r="F468">
        <v>3990</v>
      </c>
      <c r="G468">
        <v>699000</v>
      </c>
      <c r="H468" s="2" t="s">
        <v>13</v>
      </c>
      <c r="I468" s="2" t="s">
        <v>13</v>
      </c>
      <c r="J468" s="2" t="s">
        <v>13</v>
      </c>
      <c r="K468" s="2" t="s">
        <v>13</v>
      </c>
    </row>
    <row r="469" spans="1:11" x14ac:dyDescent="0.3">
      <c r="A469" s="1">
        <v>42025</v>
      </c>
      <c r="B469" s="2" t="s">
        <v>946</v>
      </c>
      <c r="C469" s="2" t="s">
        <v>947</v>
      </c>
      <c r="D469">
        <v>1.55</v>
      </c>
      <c r="E469">
        <v>3559</v>
      </c>
      <c r="F469">
        <v>5440</v>
      </c>
      <c r="G469">
        <v>6145000</v>
      </c>
      <c r="H469" s="2" t="s">
        <v>13</v>
      </c>
      <c r="I469" s="2" t="s">
        <v>13</v>
      </c>
      <c r="J469" s="2" t="s">
        <v>13</v>
      </c>
      <c r="K469" s="2" t="s">
        <v>13</v>
      </c>
    </row>
    <row r="470" spans="1:11" x14ac:dyDescent="0.3">
      <c r="A470" s="1">
        <v>42025</v>
      </c>
      <c r="B470" s="2" t="s">
        <v>948</v>
      </c>
      <c r="C470" s="2" t="s">
        <v>949</v>
      </c>
      <c r="D470">
        <v>6.27</v>
      </c>
      <c r="E470">
        <v>7</v>
      </c>
      <c r="F470">
        <v>40</v>
      </c>
      <c r="G470">
        <v>8629000</v>
      </c>
      <c r="H470" s="2" t="s">
        <v>13</v>
      </c>
      <c r="I470" s="2" t="s">
        <v>13</v>
      </c>
      <c r="J470" s="2" t="s">
        <v>13</v>
      </c>
      <c r="K470" s="2" t="s">
        <v>13</v>
      </c>
    </row>
    <row r="471" spans="1:11" x14ac:dyDescent="0.3">
      <c r="A471" s="1">
        <v>42025</v>
      </c>
      <c r="B471" s="2" t="s">
        <v>950</v>
      </c>
      <c r="C471" s="2" t="s">
        <v>951</v>
      </c>
      <c r="D471">
        <v>391</v>
      </c>
      <c r="E471">
        <v>20</v>
      </c>
      <c r="F471">
        <v>7820</v>
      </c>
      <c r="G471">
        <v>0</v>
      </c>
      <c r="H471" s="2" t="s">
        <v>13</v>
      </c>
      <c r="I471" s="2" t="s">
        <v>13</v>
      </c>
      <c r="J471" s="2" t="s">
        <v>13</v>
      </c>
      <c r="K471" s="2" t="s">
        <v>13</v>
      </c>
    </row>
    <row r="472" spans="1:11" x14ac:dyDescent="0.3">
      <c r="A472" s="1">
        <v>42026</v>
      </c>
      <c r="B472" s="2" t="s">
        <v>11</v>
      </c>
      <c r="C472" s="2" t="s">
        <v>12</v>
      </c>
      <c r="D472">
        <v>2.2599999999999998</v>
      </c>
      <c r="E472">
        <v>20</v>
      </c>
      <c r="F472">
        <v>40</v>
      </c>
      <c r="G472">
        <v>6496000</v>
      </c>
      <c r="H472" s="2" t="s">
        <v>13</v>
      </c>
      <c r="I472" s="2" t="s">
        <v>13</v>
      </c>
      <c r="J472" s="2" t="s">
        <v>13</v>
      </c>
      <c r="K472" s="2" t="s">
        <v>13</v>
      </c>
    </row>
    <row r="473" spans="1:11" x14ac:dyDescent="0.3">
      <c r="A473" s="1">
        <v>42026</v>
      </c>
      <c r="B473" s="2" t="s">
        <v>14</v>
      </c>
      <c r="C473" s="2" t="s">
        <v>15</v>
      </c>
      <c r="D473">
        <v>0.79</v>
      </c>
      <c r="E473">
        <v>87</v>
      </c>
      <c r="F473">
        <v>70</v>
      </c>
      <c r="G473">
        <v>22309000</v>
      </c>
      <c r="H473" s="2" t="s">
        <v>13</v>
      </c>
      <c r="I473" s="2" t="s">
        <v>13</v>
      </c>
      <c r="J473" s="2" t="s">
        <v>13</v>
      </c>
      <c r="K473" s="2" t="s">
        <v>13</v>
      </c>
    </row>
    <row r="474" spans="1:11" x14ac:dyDescent="0.3">
      <c r="A474" s="1">
        <v>42026</v>
      </c>
      <c r="B474" s="2" t="s">
        <v>16</v>
      </c>
      <c r="C474" s="2" t="s">
        <v>17</v>
      </c>
      <c r="D474">
        <v>5.85</v>
      </c>
      <c r="E474">
        <v>638</v>
      </c>
      <c r="F474">
        <v>3680</v>
      </c>
      <c r="G474">
        <v>1852000</v>
      </c>
      <c r="H474" s="2" t="s">
        <v>13</v>
      </c>
      <c r="I474" s="2" t="s">
        <v>13</v>
      </c>
      <c r="J474" s="2" t="s">
        <v>13</v>
      </c>
      <c r="K474" s="2" t="s">
        <v>13</v>
      </c>
    </row>
    <row r="475" spans="1:11" x14ac:dyDescent="0.3">
      <c r="A475" s="1">
        <v>42026</v>
      </c>
      <c r="B475" s="2" t="s">
        <v>18</v>
      </c>
      <c r="C475" s="2" t="s">
        <v>19</v>
      </c>
      <c r="D475">
        <v>3.43</v>
      </c>
      <c r="E475">
        <v>17268</v>
      </c>
      <c r="F475">
        <v>58130</v>
      </c>
      <c r="G475">
        <v>48206000</v>
      </c>
      <c r="H475" s="2" t="s">
        <v>13</v>
      </c>
      <c r="I475" s="2" t="s">
        <v>13</v>
      </c>
      <c r="J475" s="2" t="s">
        <v>13</v>
      </c>
      <c r="K475" s="2" t="s">
        <v>13</v>
      </c>
    </row>
    <row r="476" spans="1:11" x14ac:dyDescent="0.3">
      <c r="A476" s="1">
        <v>42026</v>
      </c>
      <c r="B476" s="2" t="s">
        <v>20</v>
      </c>
      <c r="C476" s="2" t="s">
        <v>21</v>
      </c>
      <c r="D476">
        <v>0.3</v>
      </c>
      <c r="E476">
        <v>0</v>
      </c>
      <c r="F476">
        <v>0</v>
      </c>
      <c r="G476">
        <v>0</v>
      </c>
      <c r="H476" s="2" t="s">
        <v>13</v>
      </c>
      <c r="I476" s="2" t="s">
        <v>13</v>
      </c>
      <c r="J476" s="2" t="s">
        <v>13</v>
      </c>
      <c r="K476" s="2" t="s">
        <v>13</v>
      </c>
    </row>
    <row r="477" spans="1:11" x14ac:dyDescent="0.3">
      <c r="A477" s="1">
        <v>42026</v>
      </c>
      <c r="B477" s="2" t="s">
        <v>22</v>
      </c>
      <c r="C477" s="2" t="s">
        <v>23</v>
      </c>
      <c r="D477">
        <v>34.99</v>
      </c>
      <c r="E477">
        <v>20654</v>
      </c>
      <c r="F477">
        <v>669900</v>
      </c>
      <c r="G477">
        <v>13122000</v>
      </c>
      <c r="H477" s="2" t="s">
        <v>13</v>
      </c>
      <c r="I477" s="2" t="s">
        <v>13</v>
      </c>
      <c r="J477" s="2" t="s">
        <v>13</v>
      </c>
      <c r="K477" s="2" t="s">
        <v>13</v>
      </c>
    </row>
    <row r="478" spans="1:11" x14ac:dyDescent="0.3">
      <c r="A478" s="1">
        <v>42026</v>
      </c>
      <c r="B478" s="2" t="s">
        <v>24</v>
      </c>
      <c r="C478" s="2" t="s">
        <v>25</v>
      </c>
      <c r="D478">
        <v>27.51</v>
      </c>
      <c r="E478">
        <v>4</v>
      </c>
      <c r="F478">
        <v>110</v>
      </c>
      <c r="G478">
        <v>8143000</v>
      </c>
      <c r="H478" s="2" t="s">
        <v>13</v>
      </c>
      <c r="I478" s="2" t="s">
        <v>13</v>
      </c>
      <c r="J478" s="2" t="s">
        <v>13</v>
      </c>
      <c r="K478" s="2" t="s">
        <v>13</v>
      </c>
    </row>
    <row r="479" spans="1:11" x14ac:dyDescent="0.3">
      <c r="A479" s="1">
        <v>42026</v>
      </c>
      <c r="B479" s="2" t="s">
        <v>26</v>
      </c>
      <c r="C479" s="2" t="s">
        <v>27</v>
      </c>
      <c r="D479">
        <v>8</v>
      </c>
      <c r="E479">
        <v>10793</v>
      </c>
      <c r="F479">
        <v>88910</v>
      </c>
      <c r="G479">
        <v>17461000</v>
      </c>
      <c r="H479" s="2" t="s">
        <v>13</v>
      </c>
      <c r="I479" s="2" t="s">
        <v>13</v>
      </c>
      <c r="J479" s="2" t="s">
        <v>13</v>
      </c>
      <c r="K479" s="2" t="s">
        <v>13</v>
      </c>
    </row>
    <row r="480" spans="1:11" x14ac:dyDescent="0.3">
      <c r="A480" s="1">
        <v>42026</v>
      </c>
      <c r="B480" s="2" t="s">
        <v>28</v>
      </c>
      <c r="C480" s="2" t="s">
        <v>29</v>
      </c>
      <c r="D480">
        <v>45.85</v>
      </c>
      <c r="E480">
        <v>706</v>
      </c>
      <c r="F480">
        <v>31870</v>
      </c>
      <c r="G480">
        <v>8852000</v>
      </c>
      <c r="H480" s="2" t="s">
        <v>13</v>
      </c>
      <c r="I480" s="2" t="s">
        <v>13</v>
      </c>
      <c r="J480" s="2" t="s">
        <v>13</v>
      </c>
      <c r="K480" s="2" t="s">
        <v>13</v>
      </c>
    </row>
    <row r="481" spans="1:11" x14ac:dyDescent="0.3">
      <c r="A481" s="1">
        <v>42026</v>
      </c>
      <c r="B481" s="2" t="s">
        <v>30</v>
      </c>
      <c r="C481" s="2" t="s">
        <v>31</v>
      </c>
      <c r="D481">
        <v>0.01</v>
      </c>
      <c r="E481">
        <v>4200</v>
      </c>
      <c r="F481">
        <v>40</v>
      </c>
      <c r="G481">
        <v>0</v>
      </c>
      <c r="H481" s="2" t="s">
        <v>13</v>
      </c>
      <c r="I481" s="2" t="s">
        <v>13</v>
      </c>
      <c r="J481" s="2" t="s">
        <v>13</v>
      </c>
      <c r="K481" s="2" t="s">
        <v>13</v>
      </c>
    </row>
    <row r="482" spans="1:11" x14ac:dyDescent="0.3">
      <c r="A482" s="1">
        <v>42026</v>
      </c>
      <c r="B482" s="2" t="s">
        <v>32</v>
      </c>
      <c r="C482" s="2" t="s">
        <v>33</v>
      </c>
      <c r="D482">
        <v>8.1</v>
      </c>
      <c r="E482">
        <v>213603</v>
      </c>
      <c r="F482">
        <v>1682130</v>
      </c>
      <c r="G482">
        <v>43035000</v>
      </c>
      <c r="H482" s="2" t="s">
        <v>13</v>
      </c>
      <c r="I482" s="2" t="s">
        <v>13</v>
      </c>
      <c r="J482" s="2" t="s">
        <v>13</v>
      </c>
      <c r="K482" s="2" t="s">
        <v>13</v>
      </c>
    </row>
    <row r="483" spans="1:11" x14ac:dyDescent="0.3">
      <c r="A483" s="1">
        <v>42026</v>
      </c>
      <c r="B483" s="2" t="s">
        <v>34</v>
      </c>
      <c r="C483" s="2" t="s">
        <v>35</v>
      </c>
      <c r="D483">
        <v>1.41</v>
      </c>
      <c r="E483">
        <v>70408</v>
      </c>
      <c r="F483">
        <v>98630</v>
      </c>
      <c r="G483">
        <v>0</v>
      </c>
      <c r="H483" s="2" t="s">
        <v>13</v>
      </c>
      <c r="I483" s="2" t="s">
        <v>13</v>
      </c>
      <c r="J483" s="2" t="s">
        <v>13</v>
      </c>
      <c r="K483" s="2" t="s">
        <v>13</v>
      </c>
    </row>
    <row r="484" spans="1:11" x14ac:dyDescent="0.3">
      <c r="A484" s="1">
        <v>42026</v>
      </c>
      <c r="B484" s="2" t="s">
        <v>36</v>
      </c>
      <c r="C484" s="2" t="s">
        <v>37</v>
      </c>
      <c r="D484">
        <v>1</v>
      </c>
      <c r="E484">
        <v>0</v>
      </c>
      <c r="F484">
        <v>0</v>
      </c>
      <c r="G484">
        <v>0</v>
      </c>
      <c r="H484" s="2" t="s">
        <v>13</v>
      </c>
      <c r="I484" s="2" t="s">
        <v>13</v>
      </c>
      <c r="J484" s="2" t="s">
        <v>13</v>
      </c>
      <c r="K484" s="2" t="s">
        <v>13</v>
      </c>
    </row>
    <row r="485" spans="1:11" x14ac:dyDescent="0.3">
      <c r="A485" s="1">
        <v>42026</v>
      </c>
      <c r="B485" s="2" t="s">
        <v>38</v>
      </c>
      <c r="C485" s="2" t="s">
        <v>39</v>
      </c>
      <c r="D485">
        <v>5.08</v>
      </c>
      <c r="E485">
        <v>1120106</v>
      </c>
      <c r="F485">
        <v>5657820</v>
      </c>
      <c r="G485">
        <v>29399000</v>
      </c>
      <c r="H485" s="2" t="s">
        <v>13</v>
      </c>
      <c r="I485" s="2" t="s">
        <v>13</v>
      </c>
      <c r="J485" s="2" t="s">
        <v>13</v>
      </c>
      <c r="K485" s="2" t="s">
        <v>13</v>
      </c>
    </row>
    <row r="486" spans="1:11" x14ac:dyDescent="0.3">
      <c r="A486" s="1">
        <v>42026</v>
      </c>
      <c r="B486" s="2" t="s">
        <v>40</v>
      </c>
      <c r="C486" s="2" t="s">
        <v>41</v>
      </c>
      <c r="D486">
        <v>84</v>
      </c>
      <c r="E486">
        <v>194224</v>
      </c>
      <c r="F486">
        <v>15997670</v>
      </c>
      <c r="G486">
        <v>43097000</v>
      </c>
      <c r="H486" s="2" t="s">
        <v>13</v>
      </c>
      <c r="I486" s="2" t="s">
        <v>13</v>
      </c>
      <c r="J486" s="2" t="s">
        <v>13</v>
      </c>
      <c r="K486" s="2" t="s">
        <v>13</v>
      </c>
    </row>
    <row r="487" spans="1:11" x14ac:dyDescent="0.3">
      <c r="A487" s="1">
        <v>42026</v>
      </c>
      <c r="B487" s="2" t="s">
        <v>42</v>
      </c>
      <c r="C487" s="2" t="s">
        <v>43</v>
      </c>
      <c r="D487">
        <v>14.15</v>
      </c>
      <c r="E487">
        <v>1039</v>
      </c>
      <c r="F487">
        <v>14690</v>
      </c>
      <c r="G487">
        <v>3975000</v>
      </c>
      <c r="H487" s="2" t="s">
        <v>13</v>
      </c>
      <c r="I487" s="2" t="s">
        <v>13</v>
      </c>
      <c r="J487" s="2" t="s">
        <v>13</v>
      </c>
      <c r="K487" s="2" t="s">
        <v>13</v>
      </c>
    </row>
    <row r="488" spans="1:11" x14ac:dyDescent="0.3">
      <c r="A488" s="1">
        <v>42026</v>
      </c>
      <c r="B488" s="2" t="s">
        <v>44</v>
      </c>
      <c r="C488" s="2" t="s">
        <v>45</v>
      </c>
      <c r="D488">
        <v>2.08</v>
      </c>
      <c r="E488">
        <v>1980</v>
      </c>
      <c r="F488">
        <v>4060</v>
      </c>
      <c r="G488">
        <v>7353000</v>
      </c>
      <c r="H488" s="2" t="s">
        <v>13</v>
      </c>
      <c r="I488" s="2" t="s">
        <v>13</v>
      </c>
      <c r="J488" s="2" t="s">
        <v>13</v>
      </c>
      <c r="K488" s="2" t="s">
        <v>13</v>
      </c>
    </row>
    <row r="489" spans="1:11" x14ac:dyDescent="0.3">
      <c r="A489" s="1">
        <v>42026</v>
      </c>
      <c r="B489" s="2" t="s">
        <v>46</v>
      </c>
      <c r="C489" s="2" t="s">
        <v>47</v>
      </c>
      <c r="D489">
        <v>0.64</v>
      </c>
      <c r="E489">
        <v>0</v>
      </c>
      <c r="F489">
        <v>0</v>
      </c>
      <c r="G489">
        <v>0</v>
      </c>
      <c r="H489" s="2" t="s">
        <v>13</v>
      </c>
      <c r="I489" s="2" t="s">
        <v>13</v>
      </c>
      <c r="J489" s="2" t="s">
        <v>13</v>
      </c>
      <c r="K489" s="2" t="s">
        <v>13</v>
      </c>
    </row>
    <row r="490" spans="1:11" x14ac:dyDescent="0.3">
      <c r="A490" s="1">
        <v>42026</v>
      </c>
      <c r="B490" s="2" t="s">
        <v>48</v>
      </c>
      <c r="C490" s="2" t="s">
        <v>49</v>
      </c>
      <c r="D490">
        <v>9.1</v>
      </c>
      <c r="E490">
        <v>117048</v>
      </c>
      <c r="F490">
        <v>1062830</v>
      </c>
      <c r="G490">
        <v>24397000</v>
      </c>
      <c r="H490" s="2" t="s">
        <v>13</v>
      </c>
      <c r="I490" s="2" t="s">
        <v>13</v>
      </c>
      <c r="J490" s="2" t="s">
        <v>13</v>
      </c>
      <c r="K490" s="2" t="s">
        <v>13</v>
      </c>
    </row>
    <row r="491" spans="1:11" x14ac:dyDescent="0.3">
      <c r="A491" s="1">
        <v>42026</v>
      </c>
      <c r="B491" s="2" t="s">
        <v>50</v>
      </c>
      <c r="C491" s="2" t="s">
        <v>51</v>
      </c>
      <c r="D491">
        <v>45.7</v>
      </c>
      <c r="E491">
        <v>5386</v>
      </c>
      <c r="F491">
        <v>243420</v>
      </c>
      <c r="G491">
        <v>9046000</v>
      </c>
      <c r="H491" s="2" t="s">
        <v>13</v>
      </c>
      <c r="I491" s="2" t="s">
        <v>13</v>
      </c>
      <c r="J491" s="2" t="s">
        <v>13</v>
      </c>
      <c r="K491" s="2" t="s">
        <v>13</v>
      </c>
    </row>
    <row r="492" spans="1:11" x14ac:dyDescent="0.3">
      <c r="A492" s="1">
        <v>42026</v>
      </c>
      <c r="B492" s="2" t="s">
        <v>52</v>
      </c>
      <c r="C492" s="2" t="s">
        <v>53</v>
      </c>
      <c r="D492">
        <v>8.02</v>
      </c>
      <c r="E492">
        <v>2114</v>
      </c>
      <c r="F492">
        <v>17060</v>
      </c>
      <c r="G492">
        <v>9800000</v>
      </c>
      <c r="H492" s="2" t="s">
        <v>13</v>
      </c>
      <c r="I492" s="2" t="s">
        <v>13</v>
      </c>
      <c r="J492" s="2" t="s">
        <v>13</v>
      </c>
      <c r="K492" s="2" t="s">
        <v>13</v>
      </c>
    </row>
    <row r="493" spans="1:11" x14ac:dyDescent="0.3">
      <c r="A493" s="1">
        <v>42026</v>
      </c>
      <c r="B493" s="2" t="s">
        <v>54</v>
      </c>
      <c r="C493" s="2" t="s">
        <v>55</v>
      </c>
      <c r="D493">
        <v>99.5</v>
      </c>
      <c r="E493">
        <v>31650</v>
      </c>
      <c r="F493">
        <v>3138890</v>
      </c>
      <c r="G493">
        <v>4659000</v>
      </c>
      <c r="H493" s="2" t="s">
        <v>13</v>
      </c>
      <c r="I493" s="2" t="s">
        <v>13</v>
      </c>
      <c r="J493" s="2" t="s">
        <v>13</v>
      </c>
      <c r="K493" s="2" t="s">
        <v>13</v>
      </c>
    </row>
    <row r="494" spans="1:11" x14ac:dyDescent="0.3">
      <c r="A494" s="1">
        <v>42026</v>
      </c>
      <c r="B494" s="2" t="s">
        <v>56</v>
      </c>
      <c r="C494" s="2" t="s">
        <v>57</v>
      </c>
      <c r="D494">
        <v>0.26</v>
      </c>
      <c r="E494">
        <v>0</v>
      </c>
      <c r="F494">
        <v>0</v>
      </c>
      <c r="G494">
        <v>0</v>
      </c>
      <c r="H494" s="2" t="s">
        <v>13</v>
      </c>
      <c r="I494" s="2" t="s">
        <v>13</v>
      </c>
      <c r="J494" s="2" t="s">
        <v>13</v>
      </c>
      <c r="K494" s="2" t="s">
        <v>13</v>
      </c>
    </row>
    <row r="495" spans="1:11" x14ac:dyDescent="0.3">
      <c r="A495" s="1">
        <v>42026</v>
      </c>
      <c r="B495" s="2" t="s">
        <v>58</v>
      </c>
      <c r="C495" s="2" t="s">
        <v>59</v>
      </c>
      <c r="D495">
        <v>108</v>
      </c>
      <c r="E495">
        <v>17841</v>
      </c>
      <c r="F495">
        <v>1906540</v>
      </c>
      <c r="G495">
        <v>14487000</v>
      </c>
      <c r="H495" s="2" t="s">
        <v>13</v>
      </c>
      <c r="I495" s="2" t="s">
        <v>13</v>
      </c>
      <c r="J495" s="2" t="s">
        <v>13</v>
      </c>
      <c r="K495" s="2" t="s">
        <v>13</v>
      </c>
    </row>
    <row r="496" spans="1:11" x14ac:dyDescent="0.3">
      <c r="A496" s="1">
        <v>42026</v>
      </c>
      <c r="B496" s="2" t="s">
        <v>60</v>
      </c>
      <c r="C496" s="2" t="s">
        <v>61</v>
      </c>
      <c r="D496">
        <v>35.17</v>
      </c>
      <c r="E496">
        <v>1405</v>
      </c>
      <c r="F496">
        <v>49850</v>
      </c>
      <c r="G496">
        <v>25382000</v>
      </c>
      <c r="H496" s="2" t="s">
        <v>13</v>
      </c>
      <c r="I496" s="2" t="s">
        <v>13</v>
      </c>
      <c r="J496" s="2" t="s">
        <v>13</v>
      </c>
      <c r="K496" s="2" t="s">
        <v>13</v>
      </c>
    </row>
    <row r="497" spans="1:11" x14ac:dyDescent="0.3">
      <c r="A497" s="1">
        <v>42026</v>
      </c>
      <c r="B497" s="2" t="s">
        <v>62</v>
      </c>
      <c r="C497" s="2" t="s">
        <v>63</v>
      </c>
      <c r="D497">
        <v>12.3</v>
      </c>
      <c r="E497">
        <v>45</v>
      </c>
      <c r="F497">
        <v>550</v>
      </c>
      <c r="G497">
        <v>5540000</v>
      </c>
      <c r="H497" s="2" t="s">
        <v>13</v>
      </c>
      <c r="I497" s="2" t="s">
        <v>13</v>
      </c>
      <c r="J497" s="2" t="s">
        <v>13</v>
      </c>
      <c r="K497" s="2" t="s">
        <v>13</v>
      </c>
    </row>
    <row r="498" spans="1:11" x14ac:dyDescent="0.3">
      <c r="A498" s="1">
        <v>42026</v>
      </c>
      <c r="B498" s="2" t="s">
        <v>64</v>
      </c>
      <c r="C498" s="2" t="s">
        <v>65</v>
      </c>
      <c r="D498">
        <v>4.8</v>
      </c>
      <c r="E498">
        <v>49208</v>
      </c>
      <c r="F498">
        <v>238770</v>
      </c>
      <c r="G498">
        <v>22063000</v>
      </c>
      <c r="H498" s="2" t="s">
        <v>13</v>
      </c>
      <c r="I498" s="2" t="s">
        <v>13</v>
      </c>
      <c r="J498" s="2" t="s">
        <v>13</v>
      </c>
      <c r="K498" s="2" t="s">
        <v>13</v>
      </c>
    </row>
    <row r="499" spans="1:11" x14ac:dyDescent="0.3">
      <c r="A499" s="1">
        <v>42026</v>
      </c>
      <c r="B499" s="2" t="s">
        <v>66</v>
      </c>
      <c r="C499" s="2" t="s">
        <v>67</v>
      </c>
      <c r="D499">
        <v>1.47</v>
      </c>
      <c r="E499">
        <v>2996</v>
      </c>
      <c r="F499">
        <v>4220</v>
      </c>
      <c r="G499">
        <v>2520000</v>
      </c>
      <c r="H499" s="2" t="s">
        <v>13</v>
      </c>
      <c r="I499" s="2" t="s">
        <v>13</v>
      </c>
      <c r="J499" s="2" t="s">
        <v>13</v>
      </c>
      <c r="K499" s="2" t="s">
        <v>13</v>
      </c>
    </row>
    <row r="500" spans="1:11" x14ac:dyDescent="0.3">
      <c r="A500" s="1">
        <v>42026</v>
      </c>
      <c r="B500" s="2" t="s">
        <v>68</v>
      </c>
      <c r="C500" s="2" t="s">
        <v>69</v>
      </c>
      <c r="D500">
        <v>14.89</v>
      </c>
      <c r="E500">
        <v>588</v>
      </c>
      <c r="F500">
        <v>8750</v>
      </c>
      <c r="G500">
        <v>3286000</v>
      </c>
      <c r="H500" s="2" t="s">
        <v>13</v>
      </c>
      <c r="I500" s="2" t="s">
        <v>13</v>
      </c>
      <c r="J500" s="2" t="s">
        <v>13</v>
      </c>
      <c r="K500" s="2" t="s">
        <v>13</v>
      </c>
    </row>
    <row r="501" spans="1:11" x14ac:dyDescent="0.3">
      <c r="A501" s="1">
        <v>42026</v>
      </c>
      <c r="B501" s="2" t="s">
        <v>70</v>
      </c>
      <c r="C501" s="2" t="s">
        <v>71</v>
      </c>
      <c r="D501">
        <v>1.95</v>
      </c>
      <c r="E501">
        <v>750865</v>
      </c>
      <c r="F501">
        <v>1490750</v>
      </c>
      <c r="G501">
        <v>32823000</v>
      </c>
      <c r="H501" s="2" t="s">
        <v>13</v>
      </c>
      <c r="I501" s="2" t="s">
        <v>13</v>
      </c>
      <c r="J501" s="2" t="s">
        <v>13</v>
      </c>
      <c r="K501" s="2" t="s">
        <v>13</v>
      </c>
    </row>
    <row r="502" spans="1:11" x14ac:dyDescent="0.3">
      <c r="A502" s="1">
        <v>42026</v>
      </c>
      <c r="B502" s="2" t="s">
        <v>72</v>
      </c>
      <c r="C502" s="2" t="s">
        <v>73</v>
      </c>
      <c r="D502">
        <v>13.2</v>
      </c>
      <c r="E502">
        <v>282</v>
      </c>
      <c r="F502">
        <v>3710</v>
      </c>
      <c r="G502">
        <v>17889000</v>
      </c>
      <c r="H502" s="2" t="s">
        <v>13</v>
      </c>
      <c r="I502" s="2" t="s">
        <v>13</v>
      </c>
      <c r="J502" s="2" t="s">
        <v>13</v>
      </c>
      <c r="K502" s="2" t="s">
        <v>13</v>
      </c>
    </row>
    <row r="503" spans="1:11" x14ac:dyDescent="0.3">
      <c r="A503" s="1">
        <v>42026</v>
      </c>
      <c r="B503" s="2" t="s">
        <v>74</v>
      </c>
      <c r="C503" s="2" t="s">
        <v>75</v>
      </c>
      <c r="D503">
        <v>54</v>
      </c>
      <c r="E503">
        <v>85264</v>
      </c>
      <c r="F503">
        <v>4567480</v>
      </c>
      <c r="G503">
        <v>74917000</v>
      </c>
      <c r="H503" s="2" t="s">
        <v>13</v>
      </c>
      <c r="I503" s="2" t="s">
        <v>13</v>
      </c>
      <c r="J503" s="2" t="s">
        <v>13</v>
      </c>
      <c r="K503" s="2" t="s">
        <v>13</v>
      </c>
    </row>
    <row r="504" spans="1:11" x14ac:dyDescent="0.3">
      <c r="A504" s="1">
        <v>42026</v>
      </c>
      <c r="B504" s="2" t="s">
        <v>76</v>
      </c>
      <c r="C504" s="2" t="s">
        <v>77</v>
      </c>
      <c r="D504">
        <v>8.3000000000000007</v>
      </c>
      <c r="E504">
        <v>100</v>
      </c>
      <c r="F504">
        <v>830</v>
      </c>
      <c r="G504">
        <v>16750000</v>
      </c>
      <c r="H504" s="2" t="s">
        <v>13</v>
      </c>
      <c r="I504" s="2" t="s">
        <v>13</v>
      </c>
      <c r="J504" s="2" t="s">
        <v>13</v>
      </c>
      <c r="K504" s="2" t="s">
        <v>13</v>
      </c>
    </row>
    <row r="505" spans="1:11" x14ac:dyDescent="0.3">
      <c r="A505" s="1">
        <v>42026</v>
      </c>
      <c r="B505" s="2" t="s">
        <v>78</v>
      </c>
      <c r="C505" s="2" t="s">
        <v>79</v>
      </c>
      <c r="D505">
        <v>16.02</v>
      </c>
      <c r="E505">
        <v>3</v>
      </c>
      <c r="F505">
        <v>50</v>
      </c>
      <c r="G505">
        <v>0</v>
      </c>
      <c r="H505" s="2" t="s">
        <v>13</v>
      </c>
      <c r="I505" s="2" t="s">
        <v>13</v>
      </c>
      <c r="J505" s="2" t="s">
        <v>13</v>
      </c>
      <c r="K505" s="2" t="s">
        <v>13</v>
      </c>
    </row>
    <row r="506" spans="1:11" x14ac:dyDescent="0.3">
      <c r="A506" s="1">
        <v>42026</v>
      </c>
      <c r="B506" s="2" t="s">
        <v>80</v>
      </c>
      <c r="C506" s="2" t="s">
        <v>81</v>
      </c>
      <c r="D506">
        <v>26.5</v>
      </c>
      <c r="E506">
        <v>11520</v>
      </c>
      <c r="F506">
        <v>305320</v>
      </c>
      <c r="G506">
        <v>9253000</v>
      </c>
      <c r="H506" s="2" t="s">
        <v>13</v>
      </c>
      <c r="I506" s="2" t="s">
        <v>13</v>
      </c>
      <c r="J506" s="2" t="s">
        <v>13</v>
      </c>
      <c r="K506" s="2" t="s">
        <v>13</v>
      </c>
    </row>
    <row r="507" spans="1:11" x14ac:dyDescent="0.3">
      <c r="A507" s="1">
        <v>42026</v>
      </c>
      <c r="B507" s="2" t="s">
        <v>82</v>
      </c>
      <c r="C507" s="2" t="s">
        <v>83</v>
      </c>
      <c r="D507">
        <v>2.5</v>
      </c>
      <c r="E507">
        <v>3370</v>
      </c>
      <c r="F507">
        <v>8410</v>
      </c>
      <c r="G507">
        <v>24386000</v>
      </c>
      <c r="H507" s="2" t="s">
        <v>13</v>
      </c>
      <c r="I507" s="2" t="s">
        <v>13</v>
      </c>
      <c r="J507" s="2" t="s">
        <v>13</v>
      </c>
      <c r="K507" s="2" t="s">
        <v>13</v>
      </c>
    </row>
    <row r="508" spans="1:11" x14ac:dyDescent="0.3">
      <c r="A508" s="1">
        <v>42026</v>
      </c>
      <c r="B508" s="2" t="s">
        <v>84</v>
      </c>
      <c r="C508" s="2" t="s">
        <v>85</v>
      </c>
      <c r="D508">
        <v>6.87</v>
      </c>
      <c r="E508">
        <v>4231</v>
      </c>
      <c r="F508">
        <v>28930</v>
      </c>
      <c r="G508">
        <v>2464000</v>
      </c>
      <c r="H508" s="2" t="s">
        <v>13</v>
      </c>
      <c r="I508" s="2" t="s">
        <v>13</v>
      </c>
      <c r="J508" s="2" t="s">
        <v>13</v>
      </c>
      <c r="K508" s="2" t="s">
        <v>13</v>
      </c>
    </row>
    <row r="509" spans="1:11" x14ac:dyDescent="0.3">
      <c r="A509" s="1">
        <v>42026</v>
      </c>
      <c r="B509" s="2" t="s">
        <v>86</v>
      </c>
      <c r="C509" s="2" t="s">
        <v>87</v>
      </c>
      <c r="D509">
        <v>0.99</v>
      </c>
      <c r="E509">
        <v>5919</v>
      </c>
      <c r="F509">
        <v>5790</v>
      </c>
      <c r="G509">
        <v>11698000</v>
      </c>
      <c r="H509" s="2" t="s">
        <v>13</v>
      </c>
      <c r="I509" s="2" t="s">
        <v>13</v>
      </c>
      <c r="J509" s="2" t="s">
        <v>13</v>
      </c>
      <c r="K509" s="2" t="s">
        <v>13</v>
      </c>
    </row>
    <row r="510" spans="1:11" x14ac:dyDescent="0.3">
      <c r="A510" s="1">
        <v>42026</v>
      </c>
      <c r="B510" s="2" t="s">
        <v>88</v>
      </c>
      <c r="C510" s="2" t="s">
        <v>89</v>
      </c>
      <c r="D510">
        <v>1.05</v>
      </c>
      <c r="E510">
        <v>5</v>
      </c>
      <c r="F510">
        <v>10</v>
      </c>
      <c r="G510">
        <v>0</v>
      </c>
      <c r="H510" s="2" t="s">
        <v>13</v>
      </c>
      <c r="I510" s="2" t="s">
        <v>13</v>
      </c>
      <c r="J510" s="2" t="s">
        <v>13</v>
      </c>
      <c r="K510" s="2" t="s">
        <v>13</v>
      </c>
    </row>
    <row r="511" spans="1:11" x14ac:dyDescent="0.3">
      <c r="A511" s="1">
        <v>42026</v>
      </c>
      <c r="B511" s="2" t="s">
        <v>90</v>
      </c>
      <c r="C511" s="2" t="s">
        <v>91</v>
      </c>
      <c r="D511">
        <v>11.19</v>
      </c>
      <c r="E511">
        <v>2021</v>
      </c>
      <c r="F511">
        <v>22080</v>
      </c>
      <c r="G511">
        <v>24981000</v>
      </c>
      <c r="H511" s="2" t="s">
        <v>13</v>
      </c>
      <c r="I511" s="2" t="s">
        <v>13</v>
      </c>
      <c r="J511" s="2" t="s">
        <v>13</v>
      </c>
      <c r="K511" s="2" t="s">
        <v>13</v>
      </c>
    </row>
    <row r="512" spans="1:11" x14ac:dyDescent="0.3">
      <c r="A512" s="1">
        <v>42026</v>
      </c>
      <c r="B512" s="2" t="s">
        <v>92</v>
      </c>
      <c r="C512" s="2" t="s">
        <v>93</v>
      </c>
      <c r="D512">
        <v>3.23</v>
      </c>
      <c r="E512">
        <v>35000</v>
      </c>
      <c r="F512">
        <v>110330</v>
      </c>
      <c r="G512">
        <v>39722000</v>
      </c>
      <c r="H512" s="2" t="s">
        <v>13</v>
      </c>
      <c r="I512" s="2" t="s">
        <v>13</v>
      </c>
      <c r="J512" s="2" t="s">
        <v>13</v>
      </c>
      <c r="K512" s="2" t="s">
        <v>13</v>
      </c>
    </row>
    <row r="513" spans="1:11" x14ac:dyDescent="0.3">
      <c r="A513" s="1">
        <v>42026</v>
      </c>
      <c r="B513" s="2" t="s">
        <v>94</v>
      </c>
      <c r="C513" s="2" t="s">
        <v>95</v>
      </c>
      <c r="D513">
        <v>4.33</v>
      </c>
      <c r="E513">
        <v>974</v>
      </c>
      <c r="F513">
        <v>4220</v>
      </c>
      <c r="G513">
        <v>3999000</v>
      </c>
      <c r="H513" s="2" t="s">
        <v>13</v>
      </c>
      <c r="I513" s="2" t="s">
        <v>13</v>
      </c>
      <c r="J513" s="2" t="s">
        <v>13</v>
      </c>
      <c r="K513" s="2" t="s">
        <v>13</v>
      </c>
    </row>
    <row r="514" spans="1:11" x14ac:dyDescent="0.3">
      <c r="A514" s="1">
        <v>42026</v>
      </c>
      <c r="B514" s="2" t="s">
        <v>96</v>
      </c>
      <c r="C514" s="2" t="s">
        <v>97</v>
      </c>
      <c r="D514">
        <v>7.24</v>
      </c>
      <c r="E514">
        <v>250008</v>
      </c>
      <c r="F514">
        <v>1775060</v>
      </c>
      <c r="G514">
        <v>15327000</v>
      </c>
      <c r="H514" s="2" t="s">
        <v>13</v>
      </c>
      <c r="I514" s="2" t="s">
        <v>13</v>
      </c>
      <c r="J514" s="2" t="s">
        <v>13</v>
      </c>
      <c r="K514" s="2" t="s">
        <v>13</v>
      </c>
    </row>
    <row r="515" spans="1:11" x14ac:dyDescent="0.3">
      <c r="A515" s="1">
        <v>42026</v>
      </c>
      <c r="B515" s="2" t="s">
        <v>98</v>
      </c>
      <c r="C515" s="2" t="s">
        <v>99</v>
      </c>
      <c r="D515">
        <v>20.7</v>
      </c>
      <c r="E515">
        <v>0</v>
      </c>
      <c r="F515">
        <v>0</v>
      </c>
      <c r="G515">
        <v>2322000</v>
      </c>
      <c r="H515" s="2" t="s">
        <v>13</v>
      </c>
      <c r="I515" s="2" t="s">
        <v>13</v>
      </c>
      <c r="J515" s="2" t="s">
        <v>13</v>
      </c>
      <c r="K515" s="2" t="s">
        <v>13</v>
      </c>
    </row>
    <row r="516" spans="1:11" x14ac:dyDescent="0.3">
      <c r="A516" s="1">
        <v>42026</v>
      </c>
      <c r="B516" s="2" t="s">
        <v>100</v>
      </c>
      <c r="C516" s="2" t="s">
        <v>101</v>
      </c>
      <c r="D516">
        <v>3</v>
      </c>
      <c r="E516">
        <v>701</v>
      </c>
      <c r="F516">
        <v>1970</v>
      </c>
      <c r="G516">
        <v>0</v>
      </c>
      <c r="H516" s="2" t="s">
        <v>13</v>
      </c>
      <c r="I516" s="2" t="s">
        <v>13</v>
      </c>
      <c r="J516" s="2" t="s">
        <v>13</v>
      </c>
      <c r="K516" s="2" t="s">
        <v>13</v>
      </c>
    </row>
    <row r="517" spans="1:11" x14ac:dyDescent="0.3">
      <c r="A517" s="1">
        <v>42026</v>
      </c>
      <c r="B517" s="2" t="s">
        <v>102</v>
      </c>
      <c r="C517" s="2" t="s">
        <v>103</v>
      </c>
      <c r="D517">
        <v>2.5499999999999998</v>
      </c>
      <c r="E517">
        <v>2</v>
      </c>
      <c r="F517">
        <v>10</v>
      </c>
      <c r="G517">
        <v>0</v>
      </c>
      <c r="H517" s="2" t="s">
        <v>13</v>
      </c>
      <c r="I517" s="2" t="s">
        <v>13</v>
      </c>
      <c r="J517" s="2" t="s">
        <v>13</v>
      </c>
      <c r="K517" s="2" t="s">
        <v>13</v>
      </c>
    </row>
    <row r="518" spans="1:11" x14ac:dyDescent="0.3">
      <c r="A518" s="1">
        <v>42026</v>
      </c>
      <c r="B518" s="2" t="s">
        <v>104</v>
      </c>
      <c r="C518" s="2" t="s">
        <v>105</v>
      </c>
      <c r="D518">
        <v>2.77</v>
      </c>
      <c r="E518">
        <v>0</v>
      </c>
      <c r="F518">
        <v>0</v>
      </c>
      <c r="G518">
        <v>0</v>
      </c>
      <c r="H518" s="2" t="s">
        <v>13</v>
      </c>
      <c r="I518" s="2" t="s">
        <v>13</v>
      </c>
      <c r="J518" s="2" t="s">
        <v>13</v>
      </c>
      <c r="K518" s="2" t="s">
        <v>13</v>
      </c>
    </row>
    <row r="519" spans="1:11" x14ac:dyDescent="0.3">
      <c r="A519" s="1">
        <v>42026</v>
      </c>
      <c r="B519" s="2" t="s">
        <v>106</v>
      </c>
      <c r="C519" s="2" t="s">
        <v>107</v>
      </c>
      <c r="D519">
        <v>7.19</v>
      </c>
      <c r="E519">
        <v>1</v>
      </c>
      <c r="F519">
        <v>10</v>
      </c>
      <c r="G519">
        <v>2174000</v>
      </c>
      <c r="H519" s="2" t="s">
        <v>13</v>
      </c>
      <c r="I519" s="2" t="s">
        <v>13</v>
      </c>
      <c r="J519" s="2" t="s">
        <v>13</v>
      </c>
      <c r="K519" s="2" t="s">
        <v>13</v>
      </c>
    </row>
    <row r="520" spans="1:11" x14ac:dyDescent="0.3">
      <c r="A520" s="1">
        <v>42026</v>
      </c>
      <c r="B520" s="2" t="s">
        <v>108</v>
      </c>
      <c r="C520" s="2" t="s">
        <v>109</v>
      </c>
      <c r="D520">
        <v>43</v>
      </c>
      <c r="E520">
        <v>17210</v>
      </c>
      <c r="F520">
        <v>744390</v>
      </c>
      <c r="G520">
        <v>7788000</v>
      </c>
      <c r="H520" s="2" t="s">
        <v>13</v>
      </c>
      <c r="I520" s="2" t="s">
        <v>13</v>
      </c>
      <c r="J520" s="2" t="s">
        <v>13</v>
      </c>
      <c r="K520" s="2" t="s">
        <v>13</v>
      </c>
    </row>
    <row r="521" spans="1:11" x14ac:dyDescent="0.3">
      <c r="A521" s="1">
        <v>42026</v>
      </c>
      <c r="B521" s="2" t="s">
        <v>110</v>
      </c>
      <c r="C521" s="2" t="s">
        <v>111</v>
      </c>
      <c r="D521">
        <v>1.1399999999999999</v>
      </c>
      <c r="E521">
        <v>14109</v>
      </c>
      <c r="F521">
        <v>15850</v>
      </c>
      <c r="G521">
        <v>96494000</v>
      </c>
      <c r="H521" s="2" t="s">
        <v>13</v>
      </c>
      <c r="I521" s="2" t="s">
        <v>13</v>
      </c>
      <c r="J521" s="2" t="s">
        <v>13</v>
      </c>
      <c r="K521" s="2" t="s">
        <v>13</v>
      </c>
    </row>
    <row r="522" spans="1:11" x14ac:dyDescent="0.3">
      <c r="A522" s="1">
        <v>42026</v>
      </c>
      <c r="B522" s="2" t="s">
        <v>112</v>
      </c>
      <c r="C522" s="2" t="s">
        <v>113</v>
      </c>
      <c r="D522">
        <v>13</v>
      </c>
      <c r="E522">
        <v>49</v>
      </c>
      <c r="F522">
        <v>640</v>
      </c>
      <c r="G522">
        <v>0</v>
      </c>
      <c r="H522" s="2" t="s">
        <v>13</v>
      </c>
      <c r="I522" s="2" t="s">
        <v>13</v>
      </c>
      <c r="J522" s="2" t="s">
        <v>13</v>
      </c>
      <c r="K522" s="2" t="s">
        <v>13</v>
      </c>
    </row>
    <row r="523" spans="1:11" x14ac:dyDescent="0.3">
      <c r="A523" s="1">
        <v>42026</v>
      </c>
      <c r="B523" s="2" t="s">
        <v>114</v>
      </c>
      <c r="C523" s="2" t="s">
        <v>115</v>
      </c>
      <c r="D523">
        <v>306.05</v>
      </c>
      <c r="E523">
        <v>82</v>
      </c>
      <c r="F523">
        <v>25440</v>
      </c>
      <c r="G523">
        <v>1075000</v>
      </c>
      <c r="H523" s="2" t="s">
        <v>13</v>
      </c>
      <c r="I523" s="2" t="s">
        <v>13</v>
      </c>
      <c r="J523" s="2" t="s">
        <v>13</v>
      </c>
      <c r="K523" s="2" t="s">
        <v>13</v>
      </c>
    </row>
    <row r="524" spans="1:11" x14ac:dyDescent="0.3">
      <c r="A524" s="1">
        <v>42026</v>
      </c>
      <c r="B524" s="2" t="s">
        <v>116</v>
      </c>
      <c r="C524" s="2" t="s">
        <v>117</v>
      </c>
      <c r="D524">
        <v>3.77</v>
      </c>
      <c r="E524">
        <v>1302</v>
      </c>
      <c r="F524">
        <v>4930</v>
      </c>
      <c r="G524">
        <v>0</v>
      </c>
      <c r="H524" s="2" t="s">
        <v>13</v>
      </c>
      <c r="I524" s="2" t="s">
        <v>13</v>
      </c>
      <c r="J524" s="2" t="s">
        <v>13</v>
      </c>
      <c r="K524" s="2" t="s">
        <v>13</v>
      </c>
    </row>
    <row r="525" spans="1:11" x14ac:dyDescent="0.3">
      <c r="A525" s="1">
        <v>42026</v>
      </c>
      <c r="B525" s="2" t="s">
        <v>118</v>
      </c>
      <c r="C525" s="2" t="s">
        <v>119</v>
      </c>
      <c r="D525">
        <v>27.9</v>
      </c>
      <c r="E525">
        <v>0</v>
      </c>
      <c r="F525">
        <v>0</v>
      </c>
      <c r="G525">
        <v>0</v>
      </c>
      <c r="H525" s="2" t="s">
        <v>13</v>
      </c>
      <c r="I525" s="2" t="s">
        <v>13</v>
      </c>
      <c r="J525" s="2" t="s">
        <v>13</v>
      </c>
      <c r="K525" s="2" t="s">
        <v>13</v>
      </c>
    </row>
    <row r="526" spans="1:11" x14ac:dyDescent="0.3">
      <c r="A526" s="1">
        <v>42026</v>
      </c>
      <c r="B526" s="2" t="s">
        <v>120</v>
      </c>
      <c r="C526" s="2" t="s">
        <v>121</v>
      </c>
      <c r="D526">
        <v>11.02</v>
      </c>
      <c r="E526">
        <v>1002</v>
      </c>
      <c r="F526">
        <v>11030</v>
      </c>
      <c r="G526">
        <v>911000</v>
      </c>
      <c r="H526" s="2" t="s">
        <v>13</v>
      </c>
      <c r="I526" s="2" t="s">
        <v>13</v>
      </c>
      <c r="J526" s="2" t="s">
        <v>13</v>
      </c>
      <c r="K526" s="2" t="s">
        <v>13</v>
      </c>
    </row>
    <row r="527" spans="1:11" x14ac:dyDescent="0.3">
      <c r="A527" s="1">
        <v>42026</v>
      </c>
      <c r="B527" s="2" t="s">
        <v>122</v>
      </c>
      <c r="C527" s="2" t="s">
        <v>123</v>
      </c>
      <c r="D527">
        <v>79.95</v>
      </c>
      <c r="E527">
        <v>0</v>
      </c>
      <c r="F527">
        <v>0</v>
      </c>
      <c r="G527">
        <v>0</v>
      </c>
      <c r="H527" s="2" t="s">
        <v>13</v>
      </c>
      <c r="I527" s="2" t="s">
        <v>13</v>
      </c>
      <c r="J527" s="2" t="s">
        <v>13</v>
      </c>
      <c r="K527" s="2" t="s">
        <v>13</v>
      </c>
    </row>
    <row r="528" spans="1:11" x14ac:dyDescent="0.3">
      <c r="A528" s="1">
        <v>42026</v>
      </c>
      <c r="B528" s="2" t="s">
        <v>124</v>
      </c>
      <c r="C528" s="2" t="s">
        <v>125</v>
      </c>
      <c r="D528">
        <v>4</v>
      </c>
      <c r="E528">
        <v>97499</v>
      </c>
      <c r="F528">
        <v>388340</v>
      </c>
      <c r="G528">
        <v>67191000</v>
      </c>
      <c r="H528" s="2" t="s">
        <v>13</v>
      </c>
      <c r="I528" s="2" t="s">
        <v>13</v>
      </c>
      <c r="J528" s="2" t="s">
        <v>13</v>
      </c>
      <c r="K528" s="2" t="s">
        <v>13</v>
      </c>
    </row>
    <row r="529" spans="1:11" x14ac:dyDescent="0.3">
      <c r="A529" s="1">
        <v>42026</v>
      </c>
      <c r="B529" s="2" t="s">
        <v>126</v>
      </c>
      <c r="C529" s="2" t="s">
        <v>127</v>
      </c>
      <c r="D529">
        <v>3.49</v>
      </c>
      <c r="E529">
        <v>46908</v>
      </c>
      <c r="F529">
        <v>163710</v>
      </c>
      <c r="G529">
        <v>1797000</v>
      </c>
      <c r="H529" s="2" t="s">
        <v>13</v>
      </c>
      <c r="I529" s="2" t="s">
        <v>13</v>
      </c>
      <c r="J529" s="2" t="s">
        <v>13</v>
      </c>
      <c r="K529" s="2" t="s">
        <v>13</v>
      </c>
    </row>
    <row r="530" spans="1:11" x14ac:dyDescent="0.3">
      <c r="A530" s="1">
        <v>42026</v>
      </c>
      <c r="B530" s="2" t="s">
        <v>128</v>
      </c>
      <c r="C530" s="2" t="s">
        <v>129</v>
      </c>
      <c r="D530">
        <v>1.24</v>
      </c>
      <c r="E530">
        <v>13102</v>
      </c>
      <c r="F530">
        <v>15720</v>
      </c>
      <c r="G530">
        <v>57095000</v>
      </c>
      <c r="H530" s="2" t="s">
        <v>13</v>
      </c>
      <c r="I530" s="2" t="s">
        <v>13</v>
      </c>
      <c r="J530" s="2" t="s">
        <v>13</v>
      </c>
      <c r="K530" s="2" t="s">
        <v>13</v>
      </c>
    </row>
    <row r="531" spans="1:11" x14ac:dyDescent="0.3">
      <c r="A531" s="1">
        <v>42026</v>
      </c>
      <c r="B531" s="2" t="s">
        <v>130</v>
      </c>
      <c r="C531" s="2" t="s">
        <v>131</v>
      </c>
      <c r="D531">
        <v>2.65</v>
      </c>
      <c r="E531">
        <v>345</v>
      </c>
      <c r="F531">
        <v>920</v>
      </c>
      <c r="G531">
        <v>2181000</v>
      </c>
      <c r="H531" s="2" t="s">
        <v>13</v>
      </c>
      <c r="I531" s="2" t="s">
        <v>13</v>
      </c>
      <c r="J531" s="2" t="s">
        <v>13</v>
      </c>
      <c r="K531" s="2" t="s">
        <v>13</v>
      </c>
    </row>
    <row r="532" spans="1:11" x14ac:dyDescent="0.3">
      <c r="A532" s="1">
        <v>42026</v>
      </c>
      <c r="B532" s="2" t="s">
        <v>132</v>
      </c>
      <c r="C532" s="2" t="s">
        <v>133</v>
      </c>
      <c r="D532">
        <v>61.5</v>
      </c>
      <c r="E532">
        <v>3375</v>
      </c>
      <c r="F532">
        <v>207140</v>
      </c>
      <c r="G532">
        <v>4735000</v>
      </c>
      <c r="H532" s="2" t="s">
        <v>13</v>
      </c>
      <c r="I532" s="2" t="s">
        <v>13</v>
      </c>
      <c r="J532" s="2" t="s">
        <v>13</v>
      </c>
      <c r="K532" s="2" t="s">
        <v>13</v>
      </c>
    </row>
    <row r="533" spans="1:11" x14ac:dyDescent="0.3">
      <c r="A533" s="1">
        <v>42026</v>
      </c>
      <c r="B533" s="2" t="s">
        <v>134</v>
      </c>
      <c r="C533" s="2" t="s">
        <v>135</v>
      </c>
      <c r="D533">
        <v>98.7</v>
      </c>
      <c r="E533">
        <v>48309</v>
      </c>
      <c r="F533">
        <v>4768460</v>
      </c>
      <c r="G533">
        <v>34013000</v>
      </c>
      <c r="H533" s="2" t="s">
        <v>13</v>
      </c>
      <c r="I533" s="2" t="s">
        <v>13</v>
      </c>
      <c r="J533" s="2" t="s">
        <v>13</v>
      </c>
      <c r="K533" s="2" t="s">
        <v>13</v>
      </c>
    </row>
    <row r="534" spans="1:11" x14ac:dyDescent="0.3">
      <c r="A534" s="1">
        <v>42026</v>
      </c>
      <c r="B534" s="2" t="s">
        <v>136</v>
      </c>
      <c r="C534" s="2" t="s">
        <v>137</v>
      </c>
      <c r="D534">
        <v>5.36</v>
      </c>
      <c r="E534">
        <v>679096</v>
      </c>
      <c r="F534">
        <v>3637800</v>
      </c>
      <c r="G534">
        <v>95414000</v>
      </c>
      <c r="H534" s="2" t="s">
        <v>13</v>
      </c>
      <c r="I534" s="2" t="s">
        <v>13</v>
      </c>
      <c r="J534" s="2" t="s">
        <v>13</v>
      </c>
      <c r="K534" s="2" t="s">
        <v>13</v>
      </c>
    </row>
    <row r="535" spans="1:11" x14ac:dyDescent="0.3">
      <c r="A535" s="1">
        <v>42026</v>
      </c>
      <c r="B535" s="2" t="s">
        <v>138</v>
      </c>
      <c r="C535" s="2" t="s">
        <v>139</v>
      </c>
      <c r="D535">
        <v>35.6</v>
      </c>
      <c r="E535">
        <v>3197</v>
      </c>
      <c r="F535">
        <v>114510</v>
      </c>
      <c r="G535">
        <v>9289000</v>
      </c>
      <c r="H535" s="2" t="s">
        <v>13</v>
      </c>
      <c r="I535" s="2" t="s">
        <v>13</v>
      </c>
      <c r="J535" s="2" t="s">
        <v>13</v>
      </c>
      <c r="K535" s="2" t="s">
        <v>13</v>
      </c>
    </row>
    <row r="536" spans="1:11" x14ac:dyDescent="0.3">
      <c r="A536" s="1">
        <v>42026</v>
      </c>
      <c r="B536" s="2" t="s">
        <v>140</v>
      </c>
      <c r="C536" s="2" t="s">
        <v>141</v>
      </c>
      <c r="D536">
        <v>1.52</v>
      </c>
      <c r="E536">
        <v>0</v>
      </c>
      <c r="F536">
        <v>0</v>
      </c>
      <c r="G536">
        <v>5226000</v>
      </c>
      <c r="H536" s="2" t="s">
        <v>13</v>
      </c>
      <c r="I536" s="2" t="s">
        <v>13</v>
      </c>
      <c r="J536" s="2" t="s">
        <v>13</v>
      </c>
      <c r="K536" s="2" t="s">
        <v>13</v>
      </c>
    </row>
    <row r="537" spans="1:11" x14ac:dyDescent="0.3">
      <c r="A537" s="1">
        <v>42026</v>
      </c>
      <c r="B537" s="2" t="s">
        <v>142</v>
      </c>
      <c r="C537" s="2" t="s">
        <v>143</v>
      </c>
      <c r="D537">
        <v>15.9</v>
      </c>
      <c r="E537">
        <v>99846</v>
      </c>
      <c r="F537">
        <v>1596910</v>
      </c>
      <c r="G537">
        <v>978000</v>
      </c>
      <c r="H537" s="2" t="s">
        <v>13</v>
      </c>
      <c r="I537" s="2" t="s">
        <v>13</v>
      </c>
      <c r="J537" s="2" t="s">
        <v>13</v>
      </c>
      <c r="K537" s="2" t="s">
        <v>13</v>
      </c>
    </row>
    <row r="538" spans="1:11" x14ac:dyDescent="0.3">
      <c r="A538" s="1">
        <v>42026</v>
      </c>
      <c r="B538" s="2" t="s">
        <v>144</v>
      </c>
      <c r="C538" s="2" t="s">
        <v>145</v>
      </c>
      <c r="D538">
        <v>27.7</v>
      </c>
      <c r="E538">
        <v>1056</v>
      </c>
      <c r="F538">
        <v>28100</v>
      </c>
      <c r="G538">
        <v>2468000</v>
      </c>
      <c r="H538" s="2" t="s">
        <v>13</v>
      </c>
      <c r="I538" s="2" t="s">
        <v>13</v>
      </c>
      <c r="J538" s="2" t="s">
        <v>13</v>
      </c>
      <c r="K538" s="2" t="s">
        <v>13</v>
      </c>
    </row>
    <row r="539" spans="1:11" x14ac:dyDescent="0.3">
      <c r="A539" s="1">
        <v>42026</v>
      </c>
      <c r="B539" s="2" t="s">
        <v>146</v>
      </c>
      <c r="C539" s="2" t="s">
        <v>147</v>
      </c>
      <c r="D539">
        <v>150</v>
      </c>
      <c r="E539">
        <v>3992</v>
      </c>
      <c r="F539">
        <v>601540</v>
      </c>
      <c r="G539">
        <v>10451000</v>
      </c>
      <c r="H539" s="2" t="s">
        <v>13</v>
      </c>
      <c r="I539" s="2" t="s">
        <v>13</v>
      </c>
      <c r="J539" s="2" t="s">
        <v>13</v>
      </c>
      <c r="K539" s="2" t="s">
        <v>13</v>
      </c>
    </row>
    <row r="540" spans="1:11" x14ac:dyDescent="0.3">
      <c r="A540" s="1">
        <v>42026</v>
      </c>
      <c r="B540" s="2" t="s">
        <v>148</v>
      </c>
      <c r="C540" s="2" t="s">
        <v>149</v>
      </c>
      <c r="D540">
        <v>0.06</v>
      </c>
      <c r="E540">
        <v>16100</v>
      </c>
      <c r="F540">
        <v>970</v>
      </c>
      <c r="G540">
        <v>0</v>
      </c>
      <c r="H540" s="2" t="s">
        <v>13</v>
      </c>
      <c r="I540" s="2" t="s">
        <v>13</v>
      </c>
      <c r="J540" s="2" t="s">
        <v>13</v>
      </c>
      <c r="K540" s="2" t="s">
        <v>13</v>
      </c>
    </row>
    <row r="541" spans="1:11" x14ac:dyDescent="0.3">
      <c r="A541" s="1">
        <v>42026</v>
      </c>
      <c r="B541" s="2" t="s">
        <v>150</v>
      </c>
      <c r="C541" s="2" t="s">
        <v>151</v>
      </c>
      <c r="D541">
        <v>1.33</v>
      </c>
      <c r="E541">
        <v>1747685</v>
      </c>
      <c r="F541">
        <v>2300860</v>
      </c>
      <c r="G541">
        <v>6078000</v>
      </c>
      <c r="H541" s="2" t="s">
        <v>13</v>
      </c>
      <c r="I541" s="2" t="s">
        <v>13</v>
      </c>
      <c r="J541" s="2" t="s">
        <v>13</v>
      </c>
      <c r="K541" s="2" t="s">
        <v>13</v>
      </c>
    </row>
    <row r="542" spans="1:11" x14ac:dyDescent="0.3">
      <c r="A542" s="1">
        <v>42026</v>
      </c>
      <c r="B542" s="2" t="s">
        <v>152</v>
      </c>
      <c r="C542" s="2" t="s">
        <v>153</v>
      </c>
      <c r="D542">
        <v>73.36</v>
      </c>
      <c r="E542">
        <v>0</v>
      </c>
      <c r="F542">
        <v>0</v>
      </c>
      <c r="G542">
        <v>6034000</v>
      </c>
      <c r="H542" s="2" t="s">
        <v>13</v>
      </c>
      <c r="I542" s="2" t="s">
        <v>13</v>
      </c>
      <c r="J542" s="2" t="s">
        <v>13</v>
      </c>
      <c r="K542" s="2" t="s">
        <v>13</v>
      </c>
    </row>
    <row r="543" spans="1:11" x14ac:dyDescent="0.3">
      <c r="A543" s="1">
        <v>42026</v>
      </c>
      <c r="B543" s="2" t="s">
        <v>154</v>
      </c>
      <c r="C543" s="2" t="s">
        <v>155</v>
      </c>
      <c r="D543">
        <v>1.72</v>
      </c>
      <c r="E543">
        <v>485978</v>
      </c>
      <c r="F543">
        <v>845850</v>
      </c>
      <c r="G543">
        <v>50108000</v>
      </c>
      <c r="H543" s="2" t="s">
        <v>13</v>
      </c>
      <c r="I543" s="2" t="s">
        <v>13</v>
      </c>
      <c r="J543" s="2" t="s">
        <v>13</v>
      </c>
      <c r="K543" s="2" t="s">
        <v>13</v>
      </c>
    </row>
    <row r="544" spans="1:11" x14ac:dyDescent="0.3">
      <c r="A544" s="1">
        <v>42026</v>
      </c>
      <c r="B544" s="2" t="s">
        <v>156</v>
      </c>
      <c r="C544" s="2" t="s">
        <v>157</v>
      </c>
      <c r="D544">
        <v>332.4</v>
      </c>
      <c r="E544">
        <v>91224</v>
      </c>
      <c r="F544">
        <v>30594760</v>
      </c>
      <c r="G544">
        <v>28420000</v>
      </c>
      <c r="H544" s="2" t="s">
        <v>13</v>
      </c>
      <c r="I544" s="2" t="s">
        <v>13</v>
      </c>
      <c r="J544" s="2" t="s">
        <v>13</v>
      </c>
      <c r="K544" s="2" t="s">
        <v>13</v>
      </c>
    </row>
    <row r="545" spans="1:11" x14ac:dyDescent="0.3">
      <c r="A545" s="1">
        <v>42026</v>
      </c>
      <c r="B545" s="2" t="s">
        <v>158</v>
      </c>
      <c r="C545" s="2" t="s">
        <v>159</v>
      </c>
      <c r="D545">
        <v>1.06</v>
      </c>
      <c r="E545">
        <v>6</v>
      </c>
      <c r="F545">
        <v>10</v>
      </c>
      <c r="G545">
        <v>0</v>
      </c>
      <c r="H545" s="2" t="s">
        <v>13</v>
      </c>
      <c r="I545" s="2" t="s">
        <v>13</v>
      </c>
      <c r="J545" s="2" t="s">
        <v>13</v>
      </c>
      <c r="K545" s="2" t="s">
        <v>13</v>
      </c>
    </row>
    <row r="546" spans="1:11" x14ac:dyDescent="0.3">
      <c r="A546" s="1">
        <v>42026</v>
      </c>
      <c r="B546" s="2" t="s">
        <v>160</v>
      </c>
      <c r="C546" s="2" t="s">
        <v>161</v>
      </c>
      <c r="D546">
        <v>4</v>
      </c>
      <c r="E546">
        <v>400</v>
      </c>
      <c r="F546">
        <v>1630</v>
      </c>
      <c r="G546">
        <v>4262000</v>
      </c>
      <c r="H546" s="2" t="s">
        <v>13</v>
      </c>
      <c r="I546" s="2" t="s">
        <v>13</v>
      </c>
      <c r="J546" s="2" t="s">
        <v>13</v>
      </c>
      <c r="K546" s="2" t="s">
        <v>13</v>
      </c>
    </row>
    <row r="547" spans="1:11" x14ac:dyDescent="0.3">
      <c r="A547" s="1">
        <v>42026</v>
      </c>
      <c r="B547" s="2" t="s">
        <v>162</v>
      </c>
      <c r="C547" s="2" t="s">
        <v>163</v>
      </c>
      <c r="D547">
        <v>2.5</v>
      </c>
      <c r="E547">
        <v>17875</v>
      </c>
      <c r="F547">
        <v>44650</v>
      </c>
      <c r="G547">
        <v>14368000</v>
      </c>
      <c r="H547" s="2" t="s">
        <v>13</v>
      </c>
      <c r="I547" s="2" t="s">
        <v>13</v>
      </c>
      <c r="J547" s="2" t="s">
        <v>13</v>
      </c>
      <c r="K547" s="2" t="s">
        <v>13</v>
      </c>
    </row>
    <row r="548" spans="1:11" x14ac:dyDescent="0.3">
      <c r="A548" s="1">
        <v>42026</v>
      </c>
      <c r="B548" s="2" t="s">
        <v>164</v>
      </c>
      <c r="C548" s="2" t="s">
        <v>165</v>
      </c>
      <c r="D548">
        <v>0.43</v>
      </c>
      <c r="E548">
        <v>528</v>
      </c>
      <c r="F548">
        <v>230</v>
      </c>
      <c r="G548">
        <v>0</v>
      </c>
      <c r="H548" s="2" t="s">
        <v>13</v>
      </c>
      <c r="I548" s="2" t="s">
        <v>13</v>
      </c>
      <c r="J548" s="2" t="s">
        <v>13</v>
      </c>
      <c r="K548" s="2" t="s">
        <v>13</v>
      </c>
    </row>
    <row r="549" spans="1:11" x14ac:dyDescent="0.3">
      <c r="A549" s="1">
        <v>42026</v>
      </c>
      <c r="B549" s="2" t="s">
        <v>166</v>
      </c>
      <c r="C549" s="2" t="s">
        <v>167</v>
      </c>
      <c r="D549">
        <v>146.1</v>
      </c>
      <c r="E549">
        <v>20588</v>
      </c>
      <c r="F549">
        <v>3007910</v>
      </c>
      <c r="G549">
        <v>22030000</v>
      </c>
      <c r="H549" s="2" t="s">
        <v>13</v>
      </c>
      <c r="I549" s="2" t="s">
        <v>13</v>
      </c>
      <c r="J549" s="2" t="s">
        <v>13</v>
      </c>
      <c r="K549" s="2" t="s">
        <v>13</v>
      </c>
    </row>
    <row r="550" spans="1:11" x14ac:dyDescent="0.3">
      <c r="A550" s="1">
        <v>42026</v>
      </c>
      <c r="B550" s="2" t="s">
        <v>168</v>
      </c>
      <c r="C550" s="2" t="s">
        <v>169</v>
      </c>
      <c r="D550">
        <v>0.06</v>
      </c>
      <c r="E550">
        <v>9040</v>
      </c>
      <c r="F550">
        <v>540</v>
      </c>
      <c r="G550">
        <v>0</v>
      </c>
      <c r="H550" s="2" t="s">
        <v>13</v>
      </c>
      <c r="I550" s="2" t="s">
        <v>13</v>
      </c>
      <c r="J550" s="2" t="s">
        <v>13</v>
      </c>
      <c r="K550" s="2" t="s">
        <v>13</v>
      </c>
    </row>
    <row r="551" spans="1:11" x14ac:dyDescent="0.3">
      <c r="A551" s="1">
        <v>42026</v>
      </c>
      <c r="B551" s="2" t="s">
        <v>170</v>
      </c>
      <c r="C551" s="2" t="s">
        <v>171</v>
      </c>
      <c r="D551">
        <v>16.3</v>
      </c>
      <c r="E551">
        <v>164551</v>
      </c>
      <c r="F551">
        <v>2683320</v>
      </c>
      <c r="G551">
        <v>60952000</v>
      </c>
      <c r="H551" s="2" t="s">
        <v>13</v>
      </c>
      <c r="I551" s="2" t="s">
        <v>13</v>
      </c>
      <c r="J551" s="2" t="s">
        <v>13</v>
      </c>
      <c r="K551" s="2" t="s">
        <v>13</v>
      </c>
    </row>
    <row r="552" spans="1:11" x14ac:dyDescent="0.3">
      <c r="A552" s="1">
        <v>42026</v>
      </c>
      <c r="B552" s="2" t="s">
        <v>172</v>
      </c>
      <c r="C552" s="2" t="s">
        <v>173</v>
      </c>
      <c r="D552">
        <v>17</v>
      </c>
      <c r="E552">
        <v>240</v>
      </c>
      <c r="F552">
        <v>4140</v>
      </c>
      <c r="G552">
        <v>1050000</v>
      </c>
      <c r="H552" s="2" t="s">
        <v>13</v>
      </c>
      <c r="I552" s="2" t="s">
        <v>13</v>
      </c>
      <c r="J552" s="2" t="s">
        <v>13</v>
      </c>
      <c r="K552" s="2" t="s">
        <v>13</v>
      </c>
    </row>
    <row r="553" spans="1:11" x14ac:dyDescent="0.3">
      <c r="A553" s="1">
        <v>42026</v>
      </c>
      <c r="B553" s="2" t="s">
        <v>174</v>
      </c>
      <c r="C553" s="2" t="s">
        <v>175</v>
      </c>
      <c r="D553">
        <v>4.75</v>
      </c>
      <c r="E553">
        <v>850</v>
      </c>
      <c r="F553">
        <v>4050</v>
      </c>
      <c r="G553">
        <v>4916000</v>
      </c>
      <c r="H553" s="2" t="s">
        <v>13</v>
      </c>
      <c r="I553" s="2" t="s">
        <v>13</v>
      </c>
      <c r="J553" s="2" t="s">
        <v>13</v>
      </c>
      <c r="K553" s="2" t="s">
        <v>13</v>
      </c>
    </row>
    <row r="554" spans="1:11" x14ac:dyDescent="0.3">
      <c r="A554" s="1">
        <v>42026</v>
      </c>
      <c r="B554" s="2" t="s">
        <v>176</v>
      </c>
      <c r="C554" s="2" t="s">
        <v>177</v>
      </c>
      <c r="D554">
        <v>88.5</v>
      </c>
      <c r="E554">
        <v>7548</v>
      </c>
      <c r="F554">
        <v>678370</v>
      </c>
      <c r="G554">
        <v>22240000</v>
      </c>
      <c r="H554" s="2" t="s">
        <v>13</v>
      </c>
      <c r="I554" s="2" t="s">
        <v>13</v>
      </c>
      <c r="J554" s="2" t="s">
        <v>13</v>
      </c>
      <c r="K554" s="2" t="s">
        <v>13</v>
      </c>
    </row>
    <row r="555" spans="1:11" x14ac:dyDescent="0.3">
      <c r="A555" s="1">
        <v>42026</v>
      </c>
      <c r="B555" s="2" t="s">
        <v>178</v>
      </c>
      <c r="C555" s="2" t="s">
        <v>179</v>
      </c>
      <c r="D555">
        <v>1.03</v>
      </c>
      <c r="E555">
        <v>10424</v>
      </c>
      <c r="F555">
        <v>10710</v>
      </c>
      <c r="G555">
        <v>10109000</v>
      </c>
      <c r="H555" s="2" t="s">
        <v>13</v>
      </c>
      <c r="I555" s="2" t="s">
        <v>13</v>
      </c>
      <c r="J555" s="2" t="s">
        <v>13</v>
      </c>
      <c r="K555" s="2" t="s">
        <v>13</v>
      </c>
    </row>
    <row r="556" spans="1:11" x14ac:dyDescent="0.3">
      <c r="A556" s="1">
        <v>42026</v>
      </c>
      <c r="B556" s="2" t="s">
        <v>180</v>
      </c>
      <c r="C556" s="2" t="s">
        <v>181</v>
      </c>
      <c r="D556">
        <v>47.5</v>
      </c>
      <c r="E556">
        <v>55060</v>
      </c>
      <c r="F556">
        <v>2587710</v>
      </c>
      <c r="G556">
        <v>25747000</v>
      </c>
      <c r="H556" s="2" t="s">
        <v>13</v>
      </c>
      <c r="I556" s="2" t="s">
        <v>13</v>
      </c>
      <c r="J556" s="2" t="s">
        <v>13</v>
      </c>
      <c r="K556" s="2" t="s">
        <v>13</v>
      </c>
    </row>
    <row r="557" spans="1:11" x14ac:dyDescent="0.3">
      <c r="A557" s="1">
        <v>42026</v>
      </c>
      <c r="B557" s="2" t="s">
        <v>182</v>
      </c>
      <c r="C557" s="2" t="s">
        <v>183</v>
      </c>
      <c r="D557">
        <v>8.19</v>
      </c>
      <c r="E557">
        <v>14877</v>
      </c>
      <c r="F557">
        <v>121510</v>
      </c>
      <c r="G557">
        <v>7558000</v>
      </c>
      <c r="H557" s="2" t="s">
        <v>13</v>
      </c>
      <c r="I557" s="2" t="s">
        <v>13</v>
      </c>
      <c r="J557" s="2" t="s">
        <v>13</v>
      </c>
      <c r="K557" s="2" t="s">
        <v>13</v>
      </c>
    </row>
    <row r="558" spans="1:11" x14ac:dyDescent="0.3">
      <c r="A558" s="1">
        <v>42026</v>
      </c>
      <c r="B558" s="2" t="s">
        <v>184</v>
      </c>
      <c r="C558" s="2" t="s">
        <v>185</v>
      </c>
      <c r="D558">
        <v>8.4700000000000006</v>
      </c>
      <c r="E558">
        <v>5030</v>
      </c>
      <c r="F558">
        <v>41580</v>
      </c>
      <c r="G558">
        <v>3648000</v>
      </c>
      <c r="H558" s="2" t="s">
        <v>13</v>
      </c>
      <c r="I558" s="2" t="s">
        <v>13</v>
      </c>
      <c r="J558" s="2" t="s">
        <v>13</v>
      </c>
      <c r="K558" s="2" t="s">
        <v>13</v>
      </c>
    </row>
    <row r="559" spans="1:11" x14ac:dyDescent="0.3">
      <c r="A559" s="1">
        <v>42026</v>
      </c>
      <c r="B559" s="2" t="s">
        <v>186</v>
      </c>
      <c r="C559" s="2" t="s">
        <v>187</v>
      </c>
      <c r="D559">
        <v>0.71</v>
      </c>
      <c r="E559">
        <v>10</v>
      </c>
      <c r="F559">
        <v>10</v>
      </c>
      <c r="G559">
        <v>11252000</v>
      </c>
      <c r="H559" s="2" t="s">
        <v>13</v>
      </c>
      <c r="I559" s="2" t="s">
        <v>13</v>
      </c>
      <c r="J559" s="2" t="s">
        <v>13</v>
      </c>
      <c r="K559" s="2" t="s">
        <v>13</v>
      </c>
    </row>
    <row r="560" spans="1:11" x14ac:dyDescent="0.3">
      <c r="A560" s="1">
        <v>42026</v>
      </c>
      <c r="B560" s="2" t="s">
        <v>188</v>
      </c>
      <c r="C560" s="2" t="s">
        <v>189</v>
      </c>
      <c r="D560">
        <v>1.36</v>
      </c>
      <c r="E560">
        <v>7379</v>
      </c>
      <c r="F560">
        <v>9910</v>
      </c>
      <c r="G560">
        <v>22530000</v>
      </c>
      <c r="H560" s="2" t="s">
        <v>13</v>
      </c>
      <c r="I560" s="2" t="s">
        <v>13</v>
      </c>
      <c r="J560" s="2" t="s">
        <v>13</v>
      </c>
      <c r="K560" s="2" t="s">
        <v>13</v>
      </c>
    </row>
    <row r="561" spans="1:11" x14ac:dyDescent="0.3">
      <c r="A561" s="1">
        <v>42026</v>
      </c>
      <c r="B561" s="2" t="s">
        <v>190</v>
      </c>
      <c r="C561" s="2" t="s">
        <v>191</v>
      </c>
      <c r="D561">
        <v>3.6</v>
      </c>
      <c r="E561">
        <v>4826</v>
      </c>
      <c r="F561">
        <v>17190</v>
      </c>
      <c r="G561">
        <v>48753000</v>
      </c>
      <c r="H561" s="2" t="s">
        <v>13</v>
      </c>
      <c r="I561" s="2" t="s">
        <v>13</v>
      </c>
      <c r="J561" s="2" t="s">
        <v>13</v>
      </c>
      <c r="K561" s="2" t="s">
        <v>13</v>
      </c>
    </row>
    <row r="562" spans="1:11" x14ac:dyDescent="0.3">
      <c r="A562" s="1">
        <v>42026</v>
      </c>
      <c r="B562" s="2" t="s">
        <v>192</v>
      </c>
      <c r="C562" s="2" t="s">
        <v>193</v>
      </c>
      <c r="D562">
        <v>105.85</v>
      </c>
      <c r="E562">
        <v>4619</v>
      </c>
      <c r="F562">
        <v>485220</v>
      </c>
      <c r="G562">
        <v>4610000</v>
      </c>
      <c r="H562" s="2" t="s">
        <v>13</v>
      </c>
      <c r="I562" s="2" t="s">
        <v>13</v>
      </c>
      <c r="J562" s="2" t="s">
        <v>13</v>
      </c>
      <c r="K562" s="2" t="s">
        <v>13</v>
      </c>
    </row>
    <row r="563" spans="1:11" x14ac:dyDescent="0.3">
      <c r="A563" s="1">
        <v>42026</v>
      </c>
      <c r="B563" s="2" t="s">
        <v>194</v>
      </c>
      <c r="C563" s="2" t="s">
        <v>195</v>
      </c>
      <c r="D563">
        <v>54.45</v>
      </c>
      <c r="E563">
        <v>514</v>
      </c>
      <c r="F563">
        <v>27770</v>
      </c>
      <c r="G563">
        <v>4122000</v>
      </c>
      <c r="H563" s="2" t="s">
        <v>13</v>
      </c>
      <c r="I563" s="2" t="s">
        <v>13</v>
      </c>
      <c r="J563" s="2" t="s">
        <v>13</v>
      </c>
      <c r="K563" s="2" t="s">
        <v>13</v>
      </c>
    </row>
    <row r="564" spans="1:11" x14ac:dyDescent="0.3">
      <c r="A564" s="1">
        <v>42026</v>
      </c>
      <c r="B564" s="2" t="s">
        <v>196</v>
      </c>
      <c r="C564" s="2" t="s">
        <v>197</v>
      </c>
      <c r="D564">
        <v>20.9</v>
      </c>
      <c r="E564">
        <v>35</v>
      </c>
      <c r="F564">
        <v>730</v>
      </c>
      <c r="G564">
        <v>1091000</v>
      </c>
      <c r="H564" s="2" t="s">
        <v>13</v>
      </c>
      <c r="I564" s="2" t="s">
        <v>13</v>
      </c>
      <c r="J564" s="2" t="s">
        <v>13</v>
      </c>
      <c r="K564" s="2" t="s">
        <v>13</v>
      </c>
    </row>
    <row r="565" spans="1:11" x14ac:dyDescent="0.3">
      <c r="A565" s="1">
        <v>42026</v>
      </c>
      <c r="B565" s="2" t="s">
        <v>198</v>
      </c>
      <c r="C565" s="2" t="s">
        <v>199</v>
      </c>
      <c r="D565">
        <v>3.38</v>
      </c>
      <c r="E565">
        <v>73465</v>
      </c>
      <c r="F565">
        <v>245170</v>
      </c>
      <c r="G565">
        <v>20455000</v>
      </c>
      <c r="H565" s="2" t="s">
        <v>13</v>
      </c>
      <c r="I565" s="2" t="s">
        <v>13</v>
      </c>
      <c r="J565" s="2" t="s">
        <v>13</v>
      </c>
      <c r="K565" s="2" t="s">
        <v>13</v>
      </c>
    </row>
    <row r="566" spans="1:11" x14ac:dyDescent="0.3">
      <c r="A566" s="1">
        <v>42026</v>
      </c>
      <c r="B566" s="2" t="s">
        <v>200</v>
      </c>
      <c r="C566" s="2" t="s">
        <v>201</v>
      </c>
      <c r="D566">
        <v>4.0999999999999996</v>
      </c>
      <c r="E566">
        <v>2183</v>
      </c>
      <c r="F566">
        <v>8850</v>
      </c>
      <c r="G566">
        <v>26984000</v>
      </c>
      <c r="H566" s="2" t="s">
        <v>13</v>
      </c>
      <c r="I566" s="2" t="s">
        <v>13</v>
      </c>
      <c r="J566" s="2" t="s">
        <v>13</v>
      </c>
      <c r="K566" s="2" t="s">
        <v>13</v>
      </c>
    </row>
    <row r="567" spans="1:11" x14ac:dyDescent="0.3">
      <c r="A567" s="1">
        <v>42026</v>
      </c>
      <c r="B567" s="2" t="s">
        <v>202</v>
      </c>
      <c r="C567" s="2" t="s">
        <v>203</v>
      </c>
      <c r="D567">
        <v>4.5999999999999996</v>
      </c>
      <c r="E567">
        <v>50</v>
      </c>
      <c r="F567">
        <v>230</v>
      </c>
      <c r="G567">
        <v>0</v>
      </c>
      <c r="H567" s="2" t="s">
        <v>13</v>
      </c>
      <c r="I567" s="2" t="s">
        <v>13</v>
      </c>
      <c r="J567" s="2" t="s">
        <v>13</v>
      </c>
      <c r="K567" s="2" t="s">
        <v>13</v>
      </c>
    </row>
    <row r="568" spans="1:11" x14ac:dyDescent="0.3">
      <c r="A568" s="1">
        <v>42026</v>
      </c>
      <c r="B568" s="2" t="s">
        <v>204</v>
      </c>
      <c r="C568" s="2" t="s">
        <v>205</v>
      </c>
      <c r="D568">
        <v>22.47</v>
      </c>
      <c r="E568">
        <v>343172</v>
      </c>
      <c r="F568">
        <v>7814590</v>
      </c>
      <c r="G568">
        <v>214367000</v>
      </c>
      <c r="H568" s="2" t="s">
        <v>13</v>
      </c>
      <c r="I568" s="2" t="s">
        <v>13</v>
      </c>
      <c r="J568" s="2" t="s">
        <v>13</v>
      </c>
      <c r="K568" s="2" t="s">
        <v>13</v>
      </c>
    </row>
    <row r="569" spans="1:11" x14ac:dyDescent="0.3">
      <c r="A569" s="1">
        <v>42026</v>
      </c>
      <c r="B569" s="2" t="s">
        <v>206</v>
      </c>
      <c r="C569" s="2" t="s">
        <v>207</v>
      </c>
      <c r="D569">
        <v>2.59</v>
      </c>
      <c r="E569">
        <v>274719</v>
      </c>
      <c r="F569">
        <v>672790</v>
      </c>
      <c r="G569">
        <v>0</v>
      </c>
      <c r="H569" s="2" t="s">
        <v>13</v>
      </c>
      <c r="I569" s="2" t="s">
        <v>13</v>
      </c>
      <c r="J569" s="2" t="s">
        <v>13</v>
      </c>
      <c r="K569" s="2" t="s">
        <v>13</v>
      </c>
    </row>
    <row r="570" spans="1:11" x14ac:dyDescent="0.3">
      <c r="A570" s="1">
        <v>42026</v>
      </c>
      <c r="B570" s="2" t="s">
        <v>208</v>
      </c>
      <c r="C570" s="2" t="s">
        <v>209</v>
      </c>
      <c r="D570">
        <v>89.7</v>
      </c>
      <c r="E570">
        <v>2126</v>
      </c>
      <c r="F570">
        <v>190710</v>
      </c>
      <c r="G570">
        <v>2567000</v>
      </c>
      <c r="H570" s="2" t="s">
        <v>13</v>
      </c>
      <c r="I570" s="2" t="s">
        <v>13</v>
      </c>
      <c r="J570" s="2" t="s">
        <v>13</v>
      </c>
      <c r="K570" s="2" t="s">
        <v>13</v>
      </c>
    </row>
    <row r="571" spans="1:11" x14ac:dyDescent="0.3">
      <c r="A571" s="1">
        <v>42026</v>
      </c>
      <c r="B571" s="2" t="s">
        <v>210</v>
      </c>
      <c r="C571" s="2" t="s">
        <v>211</v>
      </c>
      <c r="D571">
        <v>6.26</v>
      </c>
      <c r="E571">
        <v>1698</v>
      </c>
      <c r="F571">
        <v>10750</v>
      </c>
      <c r="G571">
        <v>8556000</v>
      </c>
      <c r="H571" s="2" t="s">
        <v>13</v>
      </c>
      <c r="I571" s="2" t="s">
        <v>13</v>
      </c>
      <c r="J571" s="2" t="s">
        <v>13</v>
      </c>
      <c r="K571" s="2" t="s">
        <v>13</v>
      </c>
    </row>
    <row r="572" spans="1:11" x14ac:dyDescent="0.3">
      <c r="A572" s="1">
        <v>42026</v>
      </c>
      <c r="B572" s="2" t="s">
        <v>212</v>
      </c>
      <c r="C572" s="2" t="s">
        <v>213</v>
      </c>
      <c r="D572">
        <v>5.0599999999999996</v>
      </c>
      <c r="E572">
        <v>20</v>
      </c>
      <c r="F572">
        <v>100</v>
      </c>
      <c r="G572">
        <v>2659000</v>
      </c>
      <c r="H572" s="2" t="s">
        <v>13</v>
      </c>
      <c r="I572" s="2" t="s">
        <v>13</v>
      </c>
      <c r="J572" s="2" t="s">
        <v>13</v>
      </c>
      <c r="K572" s="2" t="s">
        <v>13</v>
      </c>
    </row>
    <row r="573" spans="1:11" x14ac:dyDescent="0.3">
      <c r="A573" s="1">
        <v>42026</v>
      </c>
      <c r="B573" s="2" t="s">
        <v>214</v>
      </c>
      <c r="C573" s="2" t="s">
        <v>215</v>
      </c>
      <c r="D573">
        <v>6.28</v>
      </c>
      <c r="E573">
        <v>91</v>
      </c>
      <c r="F573">
        <v>570</v>
      </c>
      <c r="G573">
        <v>0</v>
      </c>
      <c r="H573" s="2" t="s">
        <v>13</v>
      </c>
      <c r="I573" s="2" t="s">
        <v>13</v>
      </c>
      <c r="J573" s="2" t="s">
        <v>13</v>
      </c>
      <c r="K573" s="2" t="s">
        <v>13</v>
      </c>
    </row>
    <row r="574" spans="1:11" x14ac:dyDescent="0.3">
      <c r="A574" s="1">
        <v>42026</v>
      </c>
      <c r="B574" s="2" t="s">
        <v>216</v>
      </c>
      <c r="C574" s="2" t="s">
        <v>217</v>
      </c>
      <c r="D574">
        <v>0.72</v>
      </c>
      <c r="E574">
        <v>1564</v>
      </c>
      <c r="F574">
        <v>1110</v>
      </c>
      <c r="G574">
        <v>8257000</v>
      </c>
      <c r="H574" s="2" t="s">
        <v>13</v>
      </c>
      <c r="I574" s="2" t="s">
        <v>13</v>
      </c>
      <c r="J574" s="2" t="s">
        <v>13</v>
      </c>
      <c r="K574" s="2" t="s">
        <v>13</v>
      </c>
    </row>
    <row r="575" spans="1:11" x14ac:dyDescent="0.3">
      <c r="A575" s="1">
        <v>42026</v>
      </c>
      <c r="B575" s="2" t="s">
        <v>218</v>
      </c>
      <c r="C575" s="2" t="s">
        <v>219</v>
      </c>
      <c r="D575">
        <v>46.65</v>
      </c>
      <c r="E575">
        <v>285</v>
      </c>
      <c r="F575">
        <v>13470</v>
      </c>
      <c r="G575">
        <v>7229000</v>
      </c>
      <c r="H575" s="2" t="s">
        <v>13</v>
      </c>
      <c r="I575" s="2" t="s">
        <v>13</v>
      </c>
      <c r="J575" s="2" t="s">
        <v>13</v>
      </c>
      <c r="K575" s="2" t="s">
        <v>13</v>
      </c>
    </row>
    <row r="576" spans="1:11" x14ac:dyDescent="0.3">
      <c r="A576" s="1">
        <v>42026</v>
      </c>
      <c r="B576" s="2" t="s">
        <v>220</v>
      </c>
      <c r="C576" s="2" t="s">
        <v>221</v>
      </c>
      <c r="D576">
        <v>2.85</v>
      </c>
      <c r="E576">
        <v>697</v>
      </c>
      <c r="F576">
        <v>1920</v>
      </c>
      <c r="G576">
        <v>0</v>
      </c>
      <c r="H576" s="2" t="s">
        <v>13</v>
      </c>
      <c r="I576" s="2" t="s">
        <v>13</v>
      </c>
      <c r="J576" s="2" t="s">
        <v>13</v>
      </c>
      <c r="K576" s="2" t="s">
        <v>13</v>
      </c>
    </row>
    <row r="577" spans="1:11" x14ac:dyDescent="0.3">
      <c r="A577" s="1">
        <v>42026</v>
      </c>
      <c r="B577" s="2" t="s">
        <v>222</v>
      </c>
      <c r="C577" s="2" t="s">
        <v>223</v>
      </c>
      <c r="D577">
        <v>0.21</v>
      </c>
      <c r="E577">
        <v>26499</v>
      </c>
      <c r="F577">
        <v>5560</v>
      </c>
      <c r="G577">
        <v>0</v>
      </c>
      <c r="H577" s="2" t="s">
        <v>13</v>
      </c>
      <c r="I577" s="2" t="s">
        <v>13</v>
      </c>
      <c r="J577" s="2" t="s">
        <v>13</v>
      </c>
      <c r="K577" s="2" t="s">
        <v>13</v>
      </c>
    </row>
    <row r="578" spans="1:11" x14ac:dyDescent="0.3">
      <c r="A578" s="1">
        <v>42026</v>
      </c>
      <c r="B578" s="2" t="s">
        <v>224</v>
      </c>
      <c r="C578" s="2" t="s">
        <v>225</v>
      </c>
      <c r="D578">
        <v>1.82</v>
      </c>
      <c r="E578">
        <v>0</v>
      </c>
      <c r="F578">
        <v>0</v>
      </c>
      <c r="G578">
        <v>0</v>
      </c>
      <c r="H578" s="2" t="s">
        <v>13</v>
      </c>
      <c r="I578" s="2" t="s">
        <v>13</v>
      </c>
      <c r="J578" s="2" t="s">
        <v>13</v>
      </c>
      <c r="K578" s="2" t="s">
        <v>13</v>
      </c>
    </row>
    <row r="579" spans="1:11" x14ac:dyDescent="0.3">
      <c r="A579" s="1">
        <v>42026</v>
      </c>
      <c r="B579" s="2" t="s">
        <v>226</v>
      </c>
      <c r="C579" s="2" t="s">
        <v>227</v>
      </c>
      <c r="D579">
        <v>3.3</v>
      </c>
      <c r="E579">
        <v>47</v>
      </c>
      <c r="F579">
        <v>160</v>
      </c>
      <c r="G579">
        <v>3196000</v>
      </c>
      <c r="H579" s="2" t="s">
        <v>13</v>
      </c>
      <c r="I579" s="2" t="s">
        <v>13</v>
      </c>
      <c r="J579" s="2" t="s">
        <v>13</v>
      </c>
      <c r="K579" s="2" t="s">
        <v>13</v>
      </c>
    </row>
    <row r="580" spans="1:11" x14ac:dyDescent="0.3">
      <c r="A580" s="1">
        <v>42026</v>
      </c>
      <c r="B580" s="2" t="s">
        <v>228</v>
      </c>
      <c r="C580" s="2" t="s">
        <v>229</v>
      </c>
      <c r="D580">
        <v>0.28000000000000003</v>
      </c>
      <c r="E580">
        <v>11990</v>
      </c>
      <c r="F580">
        <v>3360</v>
      </c>
      <c r="G580">
        <v>13003000</v>
      </c>
      <c r="H580" s="2" t="s">
        <v>13</v>
      </c>
      <c r="I580" s="2" t="s">
        <v>13</v>
      </c>
      <c r="J580" s="2" t="s">
        <v>13</v>
      </c>
      <c r="K580" s="2" t="s">
        <v>13</v>
      </c>
    </row>
    <row r="581" spans="1:11" x14ac:dyDescent="0.3">
      <c r="A581" s="1">
        <v>42026</v>
      </c>
      <c r="B581" s="2" t="s">
        <v>230</v>
      </c>
      <c r="C581" s="2" t="s">
        <v>231</v>
      </c>
      <c r="D581">
        <v>3.97</v>
      </c>
      <c r="E581">
        <v>22</v>
      </c>
      <c r="F581">
        <v>90</v>
      </c>
      <c r="G581">
        <v>0</v>
      </c>
      <c r="H581" s="2" t="s">
        <v>13</v>
      </c>
      <c r="I581" s="2" t="s">
        <v>13</v>
      </c>
      <c r="J581" s="2" t="s">
        <v>13</v>
      </c>
      <c r="K581" s="2" t="s">
        <v>13</v>
      </c>
    </row>
    <row r="582" spans="1:11" x14ac:dyDescent="0.3">
      <c r="A582" s="1">
        <v>42026</v>
      </c>
      <c r="B582" s="2" t="s">
        <v>232</v>
      </c>
      <c r="C582" s="2" t="s">
        <v>233</v>
      </c>
      <c r="D582">
        <v>7.17</v>
      </c>
      <c r="E582">
        <v>2735</v>
      </c>
      <c r="F582">
        <v>19700</v>
      </c>
      <c r="G582">
        <v>17743000</v>
      </c>
      <c r="H582" s="2" t="s">
        <v>13</v>
      </c>
      <c r="I582" s="2" t="s">
        <v>13</v>
      </c>
      <c r="J582" s="2" t="s">
        <v>13</v>
      </c>
      <c r="K582" s="2" t="s">
        <v>13</v>
      </c>
    </row>
    <row r="583" spans="1:11" x14ac:dyDescent="0.3">
      <c r="A583" s="1">
        <v>42026</v>
      </c>
      <c r="B583" s="2" t="s">
        <v>234</v>
      </c>
      <c r="C583" s="2" t="s">
        <v>235</v>
      </c>
      <c r="D583">
        <v>1.95</v>
      </c>
      <c r="E583">
        <v>130855</v>
      </c>
      <c r="F583">
        <v>254540</v>
      </c>
      <c r="G583">
        <v>45748000</v>
      </c>
      <c r="H583" s="2" t="s">
        <v>13</v>
      </c>
      <c r="I583" s="2" t="s">
        <v>13</v>
      </c>
      <c r="J583" s="2" t="s">
        <v>13</v>
      </c>
      <c r="K583" s="2" t="s">
        <v>13</v>
      </c>
    </row>
    <row r="584" spans="1:11" x14ac:dyDescent="0.3">
      <c r="A584" s="1">
        <v>42026</v>
      </c>
      <c r="B584" s="2" t="s">
        <v>236</v>
      </c>
      <c r="C584" s="2" t="s">
        <v>237</v>
      </c>
      <c r="D584">
        <v>1.66</v>
      </c>
      <c r="E584">
        <v>0</v>
      </c>
      <c r="F584">
        <v>0</v>
      </c>
      <c r="G584">
        <v>0</v>
      </c>
      <c r="H584" s="2" t="s">
        <v>13</v>
      </c>
      <c r="I584" s="2" t="s">
        <v>13</v>
      </c>
      <c r="J584" s="2" t="s">
        <v>13</v>
      </c>
      <c r="K584" s="2" t="s">
        <v>13</v>
      </c>
    </row>
    <row r="585" spans="1:11" x14ac:dyDescent="0.3">
      <c r="A585" s="1">
        <v>42026</v>
      </c>
      <c r="B585" s="2" t="s">
        <v>238</v>
      </c>
      <c r="C585" s="2" t="s">
        <v>239</v>
      </c>
      <c r="D585">
        <v>6.54</v>
      </c>
      <c r="E585">
        <v>190678</v>
      </c>
      <c r="F585">
        <v>1247150</v>
      </c>
      <c r="G585">
        <v>223328000</v>
      </c>
      <c r="H585" s="2" t="s">
        <v>13</v>
      </c>
      <c r="I585" s="2" t="s">
        <v>13</v>
      </c>
      <c r="J585" s="2" t="s">
        <v>13</v>
      </c>
      <c r="K585" s="2" t="s">
        <v>13</v>
      </c>
    </row>
    <row r="586" spans="1:11" x14ac:dyDescent="0.3">
      <c r="A586" s="1">
        <v>42026</v>
      </c>
      <c r="B586" s="2" t="s">
        <v>240</v>
      </c>
      <c r="C586" s="2" t="s">
        <v>241</v>
      </c>
      <c r="D586">
        <v>2.2200000000000002</v>
      </c>
      <c r="E586">
        <v>22</v>
      </c>
      <c r="F586">
        <v>50</v>
      </c>
      <c r="G586">
        <v>2588000</v>
      </c>
      <c r="H586" s="2" t="s">
        <v>13</v>
      </c>
      <c r="I586" s="2" t="s">
        <v>13</v>
      </c>
      <c r="J586" s="2" t="s">
        <v>13</v>
      </c>
      <c r="K586" s="2" t="s">
        <v>13</v>
      </c>
    </row>
    <row r="587" spans="1:11" x14ac:dyDescent="0.3">
      <c r="A587" s="1">
        <v>42026</v>
      </c>
      <c r="B587" s="2" t="s">
        <v>242</v>
      </c>
      <c r="C587" s="2" t="s">
        <v>243</v>
      </c>
      <c r="D587">
        <v>14.7</v>
      </c>
      <c r="E587">
        <v>365</v>
      </c>
      <c r="F587">
        <v>5680</v>
      </c>
      <c r="G587">
        <v>1039000</v>
      </c>
      <c r="H587" s="2" t="s">
        <v>13</v>
      </c>
      <c r="I587" s="2" t="s">
        <v>13</v>
      </c>
      <c r="J587" s="2" t="s">
        <v>13</v>
      </c>
      <c r="K587" s="2" t="s">
        <v>13</v>
      </c>
    </row>
    <row r="588" spans="1:11" x14ac:dyDescent="0.3">
      <c r="A588" s="1">
        <v>42026</v>
      </c>
      <c r="B588" s="2" t="s">
        <v>244</v>
      </c>
      <c r="C588" s="2" t="s">
        <v>245</v>
      </c>
      <c r="D588">
        <v>0.17</v>
      </c>
      <c r="E588">
        <v>4370</v>
      </c>
      <c r="F588">
        <v>740</v>
      </c>
      <c r="G588">
        <v>0</v>
      </c>
      <c r="H588" s="2" t="s">
        <v>13</v>
      </c>
      <c r="I588" s="2" t="s">
        <v>13</v>
      </c>
      <c r="J588" s="2" t="s">
        <v>13</v>
      </c>
      <c r="K588" s="2" t="s">
        <v>13</v>
      </c>
    </row>
    <row r="589" spans="1:11" x14ac:dyDescent="0.3">
      <c r="A589" s="1">
        <v>42026</v>
      </c>
      <c r="B589" s="2" t="s">
        <v>246</v>
      </c>
      <c r="C589" s="2" t="s">
        <v>247</v>
      </c>
      <c r="D589">
        <v>0.26</v>
      </c>
      <c r="E589">
        <v>544299</v>
      </c>
      <c r="F589">
        <v>141520</v>
      </c>
      <c r="G589">
        <v>0</v>
      </c>
      <c r="H589" s="2" t="s">
        <v>13</v>
      </c>
      <c r="I589" s="2" t="s">
        <v>13</v>
      </c>
      <c r="J589" s="2" t="s">
        <v>13</v>
      </c>
      <c r="K589" s="2" t="s">
        <v>13</v>
      </c>
    </row>
    <row r="590" spans="1:11" x14ac:dyDescent="0.3">
      <c r="A590" s="1">
        <v>42026</v>
      </c>
      <c r="B590" s="2" t="s">
        <v>248</v>
      </c>
      <c r="C590" s="2" t="s">
        <v>249</v>
      </c>
      <c r="D590">
        <v>26.27</v>
      </c>
      <c r="E590">
        <v>142406</v>
      </c>
      <c r="F590">
        <v>3993110</v>
      </c>
      <c r="G590">
        <v>7837000</v>
      </c>
      <c r="H590" s="2" t="s">
        <v>13</v>
      </c>
      <c r="I590" s="2" t="s">
        <v>13</v>
      </c>
      <c r="J590" s="2" t="s">
        <v>13</v>
      </c>
      <c r="K590" s="2" t="s">
        <v>13</v>
      </c>
    </row>
    <row r="591" spans="1:11" x14ac:dyDescent="0.3">
      <c r="A591" s="1">
        <v>42026</v>
      </c>
      <c r="B591" s="2" t="s">
        <v>250</v>
      </c>
      <c r="C591" s="2" t="s">
        <v>251</v>
      </c>
      <c r="D591">
        <v>82</v>
      </c>
      <c r="E591">
        <v>187</v>
      </c>
      <c r="F591">
        <v>15270</v>
      </c>
      <c r="G591">
        <v>4747000</v>
      </c>
      <c r="H591" s="2" t="s">
        <v>13</v>
      </c>
      <c r="I591" s="2" t="s">
        <v>13</v>
      </c>
      <c r="J591" s="2" t="s">
        <v>13</v>
      </c>
      <c r="K591" s="2" t="s">
        <v>13</v>
      </c>
    </row>
    <row r="592" spans="1:11" x14ac:dyDescent="0.3">
      <c r="A592" s="1">
        <v>42026</v>
      </c>
      <c r="B592" s="2" t="s">
        <v>252</v>
      </c>
      <c r="C592" s="2" t="s">
        <v>253</v>
      </c>
      <c r="D592">
        <v>10.7</v>
      </c>
      <c r="E592">
        <v>575</v>
      </c>
      <c r="F592">
        <v>6150</v>
      </c>
      <c r="G592">
        <v>7051000</v>
      </c>
      <c r="H592" s="2" t="s">
        <v>13</v>
      </c>
      <c r="I592" s="2" t="s">
        <v>13</v>
      </c>
      <c r="J592" s="2" t="s">
        <v>13</v>
      </c>
      <c r="K592" s="2" t="s">
        <v>13</v>
      </c>
    </row>
    <row r="593" spans="1:11" x14ac:dyDescent="0.3">
      <c r="A593" s="1">
        <v>42026</v>
      </c>
      <c r="B593" s="2" t="s">
        <v>254</v>
      </c>
      <c r="C593" s="2" t="s">
        <v>255</v>
      </c>
      <c r="D593">
        <v>3.4</v>
      </c>
      <c r="E593">
        <v>90972</v>
      </c>
      <c r="F593">
        <v>306610</v>
      </c>
      <c r="G593">
        <v>110913000</v>
      </c>
      <c r="H593" s="2" t="s">
        <v>13</v>
      </c>
      <c r="I593" s="2" t="s">
        <v>13</v>
      </c>
      <c r="J593" s="2" t="s">
        <v>13</v>
      </c>
      <c r="K593" s="2" t="s">
        <v>13</v>
      </c>
    </row>
    <row r="594" spans="1:11" x14ac:dyDescent="0.3">
      <c r="A594" s="1">
        <v>42026</v>
      </c>
      <c r="B594" s="2" t="s">
        <v>256</v>
      </c>
      <c r="C594" s="2" t="s">
        <v>257</v>
      </c>
      <c r="D594">
        <v>1.38</v>
      </c>
      <c r="E594">
        <v>10996</v>
      </c>
      <c r="F594">
        <v>15300</v>
      </c>
      <c r="G594">
        <v>3333000</v>
      </c>
      <c r="H594" s="2" t="s">
        <v>13</v>
      </c>
      <c r="I594" s="2" t="s">
        <v>13</v>
      </c>
      <c r="J594" s="2" t="s">
        <v>13</v>
      </c>
      <c r="K594" s="2" t="s">
        <v>13</v>
      </c>
    </row>
    <row r="595" spans="1:11" x14ac:dyDescent="0.3">
      <c r="A595" s="1">
        <v>42026</v>
      </c>
      <c r="B595" s="2" t="s">
        <v>258</v>
      </c>
      <c r="C595" s="2" t="s">
        <v>259</v>
      </c>
      <c r="D595">
        <v>15.3</v>
      </c>
      <c r="E595">
        <v>16599</v>
      </c>
      <c r="F595">
        <v>249530</v>
      </c>
      <c r="G595">
        <v>2716000</v>
      </c>
      <c r="H595" s="2" t="s">
        <v>13</v>
      </c>
      <c r="I595" s="2" t="s">
        <v>13</v>
      </c>
      <c r="J595" s="2" t="s">
        <v>13</v>
      </c>
      <c r="K595" s="2" t="s">
        <v>13</v>
      </c>
    </row>
    <row r="596" spans="1:11" x14ac:dyDescent="0.3">
      <c r="A596" s="1">
        <v>42026</v>
      </c>
      <c r="B596" s="2" t="s">
        <v>260</v>
      </c>
      <c r="C596" s="2" t="s">
        <v>261</v>
      </c>
      <c r="D596">
        <v>13.34</v>
      </c>
      <c r="E596">
        <v>1594</v>
      </c>
      <c r="F596">
        <v>21120</v>
      </c>
      <c r="G596">
        <v>3579000</v>
      </c>
      <c r="H596" s="2" t="s">
        <v>13</v>
      </c>
      <c r="I596" s="2" t="s">
        <v>13</v>
      </c>
      <c r="J596" s="2" t="s">
        <v>13</v>
      </c>
      <c r="K596" s="2" t="s">
        <v>13</v>
      </c>
    </row>
    <row r="597" spans="1:11" x14ac:dyDescent="0.3">
      <c r="A597" s="1">
        <v>42026</v>
      </c>
      <c r="B597" s="2" t="s">
        <v>262</v>
      </c>
      <c r="C597" s="2" t="s">
        <v>263</v>
      </c>
      <c r="D597">
        <v>50.98</v>
      </c>
      <c r="E597">
        <v>27855</v>
      </c>
      <c r="F597">
        <v>1392850</v>
      </c>
      <c r="G597">
        <v>13044000</v>
      </c>
      <c r="H597" s="2" t="s">
        <v>13</v>
      </c>
      <c r="I597" s="2" t="s">
        <v>13</v>
      </c>
      <c r="J597" s="2" t="s">
        <v>13</v>
      </c>
      <c r="K597" s="2" t="s">
        <v>13</v>
      </c>
    </row>
    <row r="598" spans="1:11" x14ac:dyDescent="0.3">
      <c r="A598" s="1">
        <v>42026</v>
      </c>
      <c r="B598" s="2" t="s">
        <v>264</v>
      </c>
      <c r="C598" s="2" t="s">
        <v>265</v>
      </c>
      <c r="D598">
        <v>1.03</v>
      </c>
      <c r="E598">
        <v>27631</v>
      </c>
      <c r="F598">
        <v>28260</v>
      </c>
      <c r="G598">
        <v>11545000</v>
      </c>
      <c r="H598" s="2" t="s">
        <v>13</v>
      </c>
      <c r="I598" s="2" t="s">
        <v>13</v>
      </c>
      <c r="J598" s="2" t="s">
        <v>13</v>
      </c>
      <c r="K598" s="2" t="s">
        <v>13</v>
      </c>
    </row>
    <row r="599" spans="1:11" x14ac:dyDescent="0.3">
      <c r="A599" s="1">
        <v>42026</v>
      </c>
      <c r="B599" s="2" t="s">
        <v>266</v>
      </c>
      <c r="C599" s="2" t="s">
        <v>267</v>
      </c>
      <c r="D599">
        <v>16.5</v>
      </c>
      <c r="E599">
        <v>370058</v>
      </c>
      <c r="F599">
        <v>6094640</v>
      </c>
      <c r="G599">
        <v>214078000</v>
      </c>
      <c r="H599" s="2" t="s">
        <v>13</v>
      </c>
      <c r="I599" s="2" t="s">
        <v>13</v>
      </c>
      <c r="J599" s="2" t="s">
        <v>13</v>
      </c>
      <c r="K599" s="2" t="s">
        <v>13</v>
      </c>
    </row>
    <row r="600" spans="1:11" x14ac:dyDescent="0.3">
      <c r="A600" s="1">
        <v>42026</v>
      </c>
      <c r="B600" s="2" t="s">
        <v>268</v>
      </c>
      <c r="C600" s="2" t="s">
        <v>269</v>
      </c>
      <c r="D600">
        <v>11.5</v>
      </c>
      <c r="E600">
        <v>860</v>
      </c>
      <c r="F600">
        <v>9890</v>
      </c>
      <c r="G600">
        <v>7353000</v>
      </c>
      <c r="H600" s="2" t="s">
        <v>13</v>
      </c>
      <c r="I600" s="2" t="s">
        <v>13</v>
      </c>
      <c r="J600" s="2" t="s">
        <v>13</v>
      </c>
      <c r="K600" s="2" t="s">
        <v>13</v>
      </c>
    </row>
    <row r="601" spans="1:11" x14ac:dyDescent="0.3">
      <c r="A601" s="1">
        <v>42026</v>
      </c>
      <c r="B601" s="2" t="s">
        <v>270</v>
      </c>
      <c r="C601" s="2" t="s">
        <v>271</v>
      </c>
      <c r="D601">
        <v>22.84</v>
      </c>
      <c r="E601">
        <v>803257</v>
      </c>
      <c r="F601">
        <v>18269210</v>
      </c>
      <c r="G601">
        <v>200740000</v>
      </c>
      <c r="H601" s="2" t="s">
        <v>13</v>
      </c>
      <c r="I601" s="2" t="s">
        <v>13</v>
      </c>
      <c r="J601" s="2" t="s">
        <v>13</v>
      </c>
      <c r="K601" s="2" t="s">
        <v>13</v>
      </c>
    </row>
    <row r="602" spans="1:11" x14ac:dyDescent="0.3">
      <c r="A602" s="1">
        <v>42026</v>
      </c>
      <c r="B602" s="2" t="s">
        <v>272</v>
      </c>
      <c r="C602" s="2" t="s">
        <v>273</v>
      </c>
      <c r="D602">
        <v>11.44</v>
      </c>
      <c r="E602">
        <v>146</v>
      </c>
      <c r="F602">
        <v>1540</v>
      </c>
      <c r="G602">
        <v>5047000</v>
      </c>
      <c r="H602" s="2" t="s">
        <v>13</v>
      </c>
      <c r="I602" s="2" t="s">
        <v>13</v>
      </c>
      <c r="J602" s="2" t="s">
        <v>13</v>
      </c>
      <c r="K602" s="2" t="s">
        <v>13</v>
      </c>
    </row>
    <row r="603" spans="1:11" x14ac:dyDescent="0.3">
      <c r="A603" s="1">
        <v>42026</v>
      </c>
      <c r="B603" s="2" t="s">
        <v>274</v>
      </c>
      <c r="C603" s="2" t="s">
        <v>275</v>
      </c>
      <c r="D603">
        <v>26.02</v>
      </c>
      <c r="E603">
        <v>13621</v>
      </c>
      <c r="F603">
        <v>356660</v>
      </c>
      <c r="G603">
        <v>4986000</v>
      </c>
      <c r="H603" s="2" t="s">
        <v>13</v>
      </c>
      <c r="I603" s="2" t="s">
        <v>13</v>
      </c>
      <c r="J603" s="2" t="s">
        <v>13</v>
      </c>
      <c r="K603" s="2" t="s">
        <v>13</v>
      </c>
    </row>
    <row r="604" spans="1:11" x14ac:dyDescent="0.3">
      <c r="A604" s="1">
        <v>42026</v>
      </c>
      <c r="B604" s="2" t="s">
        <v>276</v>
      </c>
      <c r="C604" s="2" t="s">
        <v>277</v>
      </c>
      <c r="D604">
        <v>16.27</v>
      </c>
      <c r="E604">
        <v>438</v>
      </c>
      <c r="F604">
        <v>7200</v>
      </c>
      <c r="G604">
        <v>530000</v>
      </c>
      <c r="H604" s="2" t="s">
        <v>13</v>
      </c>
      <c r="I604" s="2" t="s">
        <v>13</v>
      </c>
      <c r="J604" s="2" t="s">
        <v>13</v>
      </c>
      <c r="K604" s="2" t="s">
        <v>13</v>
      </c>
    </row>
    <row r="605" spans="1:11" x14ac:dyDescent="0.3">
      <c r="A605" s="1">
        <v>42026</v>
      </c>
      <c r="B605" s="2" t="s">
        <v>278</v>
      </c>
      <c r="C605" s="2" t="s">
        <v>279</v>
      </c>
      <c r="D605">
        <v>4.13</v>
      </c>
      <c r="E605">
        <v>10859</v>
      </c>
      <c r="F605">
        <v>44830</v>
      </c>
      <c r="G605">
        <v>24228000</v>
      </c>
      <c r="H605" s="2" t="s">
        <v>13</v>
      </c>
      <c r="I605" s="2" t="s">
        <v>13</v>
      </c>
      <c r="J605" s="2" t="s">
        <v>13</v>
      </c>
      <c r="K605" s="2" t="s">
        <v>13</v>
      </c>
    </row>
    <row r="606" spans="1:11" x14ac:dyDescent="0.3">
      <c r="A606" s="1">
        <v>42026</v>
      </c>
      <c r="B606" s="2" t="s">
        <v>280</v>
      </c>
      <c r="C606" s="2" t="s">
        <v>281</v>
      </c>
      <c r="D606">
        <v>2.41</v>
      </c>
      <c r="E606">
        <v>786</v>
      </c>
      <c r="F606">
        <v>1830</v>
      </c>
      <c r="G606">
        <v>13646000</v>
      </c>
      <c r="H606" s="2" t="s">
        <v>13</v>
      </c>
      <c r="I606" s="2" t="s">
        <v>13</v>
      </c>
      <c r="J606" s="2" t="s">
        <v>13</v>
      </c>
      <c r="K606" s="2" t="s">
        <v>13</v>
      </c>
    </row>
    <row r="607" spans="1:11" x14ac:dyDescent="0.3">
      <c r="A607" s="1">
        <v>42026</v>
      </c>
      <c r="B607" s="2" t="s">
        <v>282</v>
      </c>
      <c r="C607" s="2" t="s">
        <v>283</v>
      </c>
      <c r="D607">
        <v>1.69</v>
      </c>
      <c r="E607">
        <v>0</v>
      </c>
      <c r="F607">
        <v>0</v>
      </c>
      <c r="G607">
        <v>0</v>
      </c>
      <c r="H607" s="2" t="s">
        <v>13</v>
      </c>
      <c r="I607" s="2" t="s">
        <v>13</v>
      </c>
      <c r="J607" s="2" t="s">
        <v>13</v>
      </c>
      <c r="K607" s="2" t="s">
        <v>13</v>
      </c>
    </row>
    <row r="608" spans="1:11" x14ac:dyDescent="0.3">
      <c r="A608" s="1">
        <v>42026</v>
      </c>
      <c r="B608" s="2" t="s">
        <v>284</v>
      </c>
      <c r="C608" s="2" t="s">
        <v>285</v>
      </c>
      <c r="D608">
        <v>25.45</v>
      </c>
      <c r="E608">
        <v>848</v>
      </c>
      <c r="F608">
        <v>21810</v>
      </c>
      <c r="G608">
        <v>2121000</v>
      </c>
      <c r="H608" s="2" t="s">
        <v>13</v>
      </c>
      <c r="I608" s="2" t="s">
        <v>13</v>
      </c>
      <c r="J608" s="2" t="s">
        <v>13</v>
      </c>
      <c r="K608" s="2" t="s">
        <v>13</v>
      </c>
    </row>
    <row r="609" spans="1:11" x14ac:dyDescent="0.3">
      <c r="A609" s="1">
        <v>42026</v>
      </c>
      <c r="B609" s="2" t="s">
        <v>286</v>
      </c>
      <c r="C609" s="2" t="s">
        <v>287</v>
      </c>
      <c r="D609">
        <v>0.01</v>
      </c>
      <c r="E609">
        <v>41500</v>
      </c>
      <c r="F609">
        <v>420</v>
      </c>
      <c r="G609">
        <v>0</v>
      </c>
      <c r="H609" s="2" t="s">
        <v>13</v>
      </c>
      <c r="I609" s="2" t="s">
        <v>13</v>
      </c>
      <c r="J609" s="2" t="s">
        <v>13</v>
      </c>
      <c r="K609" s="2" t="s">
        <v>13</v>
      </c>
    </row>
    <row r="610" spans="1:11" x14ac:dyDescent="0.3">
      <c r="A610" s="1">
        <v>42026</v>
      </c>
      <c r="B610" s="2" t="s">
        <v>288</v>
      </c>
      <c r="C610" s="2" t="s">
        <v>289</v>
      </c>
      <c r="D610">
        <v>36.22</v>
      </c>
      <c r="E610">
        <v>521114</v>
      </c>
      <c r="F610">
        <v>18675240</v>
      </c>
      <c r="G610">
        <v>77963000</v>
      </c>
      <c r="H610" s="2" t="s">
        <v>13</v>
      </c>
      <c r="I610" s="2" t="s">
        <v>13</v>
      </c>
      <c r="J610" s="2" t="s">
        <v>13</v>
      </c>
      <c r="K610" s="2" t="s">
        <v>13</v>
      </c>
    </row>
    <row r="611" spans="1:11" x14ac:dyDescent="0.3">
      <c r="A611" s="1">
        <v>42026</v>
      </c>
      <c r="B611" s="2" t="s">
        <v>290</v>
      </c>
      <c r="C611" s="2" t="s">
        <v>291</v>
      </c>
      <c r="D611">
        <v>2.17</v>
      </c>
      <c r="E611">
        <v>0</v>
      </c>
      <c r="F611">
        <v>0</v>
      </c>
      <c r="G611">
        <v>453000</v>
      </c>
      <c r="H611" s="2" t="s">
        <v>13</v>
      </c>
      <c r="I611" s="2" t="s">
        <v>13</v>
      </c>
      <c r="J611" s="2" t="s">
        <v>13</v>
      </c>
      <c r="K611" s="2" t="s">
        <v>13</v>
      </c>
    </row>
    <row r="612" spans="1:11" x14ac:dyDescent="0.3">
      <c r="A612" s="1">
        <v>42026</v>
      </c>
      <c r="B612" s="2" t="s">
        <v>292</v>
      </c>
      <c r="C612" s="2" t="s">
        <v>293</v>
      </c>
      <c r="D612">
        <v>13.59</v>
      </c>
      <c r="E612">
        <v>4522</v>
      </c>
      <c r="F612">
        <v>61040</v>
      </c>
      <c r="G612">
        <v>1423000</v>
      </c>
      <c r="H612" s="2" t="s">
        <v>13</v>
      </c>
      <c r="I612" s="2" t="s">
        <v>13</v>
      </c>
      <c r="J612" s="2" t="s">
        <v>13</v>
      </c>
      <c r="K612" s="2" t="s">
        <v>13</v>
      </c>
    </row>
    <row r="613" spans="1:11" x14ac:dyDescent="0.3">
      <c r="A613" s="1">
        <v>42026</v>
      </c>
      <c r="B613" s="2" t="s">
        <v>294</v>
      </c>
      <c r="C613" s="2" t="s">
        <v>295</v>
      </c>
      <c r="D613">
        <v>7.14</v>
      </c>
      <c r="E613">
        <v>0</v>
      </c>
      <c r="F613">
        <v>0</v>
      </c>
      <c r="G613">
        <v>14000</v>
      </c>
      <c r="H613" s="2" t="s">
        <v>13</v>
      </c>
      <c r="I613" s="2" t="s">
        <v>13</v>
      </c>
      <c r="J613" s="2" t="s">
        <v>13</v>
      </c>
      <c r="K613" s="2" t="s">
        <v>13</v>
      </c>
    </row>
    <row r="614" spans="1:11" x14ac:dyDescent="0.3">
      <c r="A614" s="1">
        <v>42026</v>
      </c>
      <c r="B614" s="2" t="s">
        <v>296</v>
      </c>
      <c r="C614" s="2" t="s">
        <v>297</v>
      </c>
      <c r="D614">
        <v>0.44</v>
      </c>
      <c r="E614">
        <v>3359</v>
      </c>
      <c r="F614">
        <v>1480</v>
      </c>
      <c r="G614">
        <v>0</v>
      </c>
      <c r="H614" s="2" t="s">
        <v>13</v>
      </c>
      <c r="I614" s="2" t="s">
        <v>13</v>
      </c>
      <c r="J614" s="2" t="s">
        <v>13</v>
      </c>
      <c r="K614" s="2" t="s">
        <v>13</v>
      </c>
    </row>
    <row r="615" spans="1:11" x14ac:dyDescent="0.3">
      <c r="A615" s="1">
        <v>42026</v>
      </c>
      <c r="B615" s="2" t="s">
        <v>298</v>
      </c>
      <c r="C615" s="2" t="s">
        <v>299</v>
      </c>
      <c r="D615">
        <v>3.3</v>
      </c>
      <c r="E615">
        <v>3776</v>
      </c>
      <c r="F615">
        <v>12400</v>
      </c>
      <c r="G615">
        <v>138273000</v>
      </c>
      <c r="H615" s="2" t="s">
        <v>13</v>
      </c>
      <c r="I615" s="2" t="s">
        <v>13</v>
      </c>
      <c r="J615" s="2" t="s">
        <v>13</v>
      </c>
      <c r="K615" s="2" t="s">
        <v>13</v>
      </c>
    </row>
    <row r="616" spans="1:11" x14ac:dyDescent="0.3">
      <c r="A616" s="1">
        <v>42026</v>
      </c>
      <c r="B616" s="2" t="s">
        <v>300</v>
      </c>
      <c r="C616" s="2" t="s">
        <v>301</v>
      </c>
      <c r="D616">
        <v>50.71</v>
      </c>
      <c r="E616">
        <v>569</v>
      </c>
      <c r="F616">
        <v>29120</v>
      </c>
      <c r="G616">
        <v>11601000</v>
      </c>
      <c r="H616" s="2" t="s">
        <v>13</v>
      </c>
      <c r="I616" s="2" t="s">
        <v>13</v>
      </c>
      <c r="J616" s="2" t="s">
        <v>13</v>
      </c>
      <c r="K616" s="2" t="s">
        <v>13</v>
      </c>
    </row>
    <row r="617" spans="1:11" x14ac:dyDescent="0.3">
      <c r="A617" s="1">
        <v>42026</v>
      </c>
      <c r="B617" s="2" t="s">
        <v>302</v>
      </c>
      <c r="C617" s="2" t="s">
        <v>303</v>
      </c>
      <c r="D617">
        <v>18.489999999999998</v>
      </c>
      <c r="E617">
        <v>303</v>
      </c>
      <c r="F617">
        <v>5600</v>
      </c>
      <c r="G617">
        <v>1239000</v>
      </c>
      <c r="H617" s="2" t="s">
        <v>13</v>
      </c>
      <c r="I617" s="2" t="s">
        <v>13</v>
      </c>
      <c r="J617" s="2" t="s">
        <v>13</v>
      </c>
      <c r="K617" s="2" t="s">
        <v>13</v>
      </c>
    </row>
    <row r="618" spans="1:11" x14ac:dyDescent="0.3">
      <c r="A618" s="1">
        <v>42026</v>
      </c>
      <c r="B618" s="2" t="s">
        <v>304</v>
      </c>
      <c r="C618" s="2" t="s">
        <v>305</v>
      </c>
      <c r="D618">
        <v>1.48</v>
      </c>
      <c r="E618">
        <v>1000</v>
      </c>
      <c r="F618">
        <v>1470</v>
      </c>
      <c r="G618">
        <v>0</v>
      </c>
      <c r="H618" s="2" t="s">
        <v>13</v>
      </c>
      <c r="I618" s="2" t="s">
        <v>13</v>
      </c>
      <c r="J618" s="2" t="s">
        <v>13</v>
      </c>
      <c r="K618" s="2" t="s">
        <v>13</v>
      </c>
    </row>
    <row r="619" spans="1:11" x14ac:dyDescent="0.3">
      <c r="A619" s="1">
        <v>42026</v>
      </c>
      <c r="B619" s="2" t="s">
        <v>306</v>
      </c>
      <c r="C619" s="2" t="s">
        <v>307</v>
      </c>
      <c r="D619">
        <v>15.7</v>
      </c>
      <c r="E619">
        <v>71</v>
      </c>
      <c r="F619">
        <v>1130</v>
      </c>
      <c r="G619">
        <v>3144000</v>
      </c>
      <c r="H619" s="2" t="s">
        <v>13</v>
      </c>
      <c r="I619" s="2" t="s">
        <v>13</v>
      </c>
      <c r="J619" s="2" t="s">
        <v>13</v>
      </c>
      <c r="K619" s="2" t="s">
        <v>13</v>
      </c>
    </row>
    <row r="620" spans="1:11" x14ac:dyDescent="0.3">
      <c r="A620" s="1">
        <v>42026</v>
      </c>
      <c r="B620" s="2" t="s">
        <v>308</v>
      </c>
      <c r="C620" s="2" t="s">
        <v>309</v>
      </c>
      <c r="D620">
        <v>25.9</v>
      </c>
      <c r="E620">
        <v>3</v>
      </c>
      <c r="F620">
        <v>80</v>
      </c>
      <c r="G620">
        <v>3305000</v>
      </c>
      <c r="H620" s="2" t="s">
        <v>13</v>
      </c>
      <c r="I620" s="2" t="s">
        <v>13</v>
      </c>
      <c r="J620" s="2" t="s">
        <v>13</v>
      </c>
      <c r="K620" s="2" t="s">
        <v>13</v>
      </c>
    </row>
    <row r="621" spans="1:11" x14ac:dyDescent="0.3">
      <c r="A621" s="1">
        <v>42026</v>
      </c>
      <c r="B621" s="2" t="s">
        <v>310</v>
      </c>
      <c r="C621" s="2" t="s">
        <v>311</v>
      </c>
      <c r="D621">
        <v>8.8000000000000007</v>
      </c>
      <c r="E621">
        <v>36885</v>
      </c>
      <c r="F621">
        <v>324770</v>
      </c>
      <c r="G621">
        <v>17846000</v>
      </c>
      <c r="H621" s="2" t="s">
        <v>13</v>
      </c>
      <c r="I621" s="2" t="s">
        <v>13</v>
      </c>
      <c r="J621" s="2" t="s">
        <v>13</v>
      </c>
      <c r="K621" s="2" t="s">
        <v>13</v>
      </c>
    </row>
    <row r="622" spans="1:11" x14ac:dyDescent="0.3">
      <c r="A622" s="1">
        <v>42026</v>
      </c>
      <c r="B622" s="2" t="s">
        <v>312</v>
      </c>
      <c r="C622" s="2" t="s">
        <v>313</v>
      </c>
      <c r="D622">
        <v>4.55</v>
      </c>
      <c r="E622">
        <v>1184</v>
      </c>
      <c r="F622">
        <v>5290</v>
      </c>
      <c r="G622">
        <v>4501000</v>
      </c>
      <c r="H622" s="2" t="s">
        <v>13</v>
      </c>
      <c r="I622" s="2" t="s">
        <v>13</v>
      </c>
      <c r="J622" s="2" t="s">
        <v>13</v>
      </c>
      <c r="K622" s="2" t="s">
        <v>13</v>
      </c>
    </row>
    <row r="623" spans="1:11" x14ac:dyDescent="0.3">
      <c r="A623" s="1">
        <v>42026</v>
      </c>
      <c r="B623" s="2" t="s">
        <v>314</v>
      </c>
      <c r="C623" s="2" t="s">
        <v>315</v>
      </c>
      <c r="D623">
        <v>0.93</v>
      </c>
      <c r="E623">
        <v>8501</v>
      </c>
      <c r="F623">
        <v>7930</v>
      </c>
      <c r="G623">
        <v>11150000</v>
      </c>
      <c r="H623" s="2" t="s">
        <v>13</v>
      </c>
      <c r="I623" s="2" t="s">
        <v>13</v>
      </c>
      <c r="J623" s="2" t="s">
        <v>13</v>
      </c>
      <c r="K623" s="2" t="s">
        <v>13</v>
      </c>
    </row>
    <row r="624" spans="1:11" x14ac:dyDescent="0.3">
      <c r="A624" s="1">
        <v>42026</v>
      </c>
      <c r="B624" s="2" t="s">
        <v>316</v>
      </c>
      <c r="C624" s="2" t="s">
        <v>317</v>
      </c>
      <c r="D624">
        <v>49.5</v>
      </c>
      <c r="E624">
        <v>43812</v>
      </c>
      <c r="F624">
        <v>2161740</v>
      </c>
      <c r="G624">
        <v>16737000</v>
      </c>
      <c r="H624" s="2" t="s">
        <v>13</v>
      </c>
      <c r="I624" s="2" t="s">
        <v>13</v>
      </c>
      <c r="J624" s="2" t="s">
        <v>13</v>
      </c>
      <c r="K624" s="2" t="s">
        <v>13</v>
      </c>
    </row>
    <row r="625" spans="1:11" x14ac:dyDescent="0.3">
      <c r="A625" s="1">
        <v>42026</v>
      </c>
      <c r="B625" s="2" t="s">
        <v>318</v>
      </c>
      <c r="C625" s="2" t="s">
        <v>319</v>
      </c>
      <c r="D625">
        <v>18.73</v>
      </c>
      <c r="E625">
        <v>0</v>
      </c>
      <c r="F625">
        <v>0</v>
      </c>
      <c r="G625">
        <v>17024000</v>
      </c>
      <c r="H625" s="2" t="s">
        <v>13</v>
      </c>
      <c r="I625" s="2" t="s">
        <v>13</v>
      </c>
      <c r="J625" s="2" t="s">
        <v>13</v>
      </c>
      <c r="K625" s="2" t="s">
        <v>13</v>
      </c>
    </row>
    <row r="626" spans="1:11" x14ac:dyDescent="0.3">
      <c r="A626" s="1">
        <v>42026</v>
      </c>
      <c r="B626" s="2" t="s">
        <v>320</v>
      </c>
      <c r="C626" s="2" t="s">
        <v>321</v>
      </c>
      <c r="D626">
        <v>0.85</v>
      </c>
      <c r="E626">
        <v>127157</v>
      </c>
      <c r="F626">
        <v>108740</v>
      </c>
      <c r="G626">
        <v>0</v>
      </c>
      <c r="H626" s="2" t="s">
        <v>13</v>
      </c>
      <c r="I626" s="2" t="s">
        <v>13</v>
      </c>
      <c r="J626" s="2" t="s">
        <v>13</v>
      </c>
      <c r="K626" s="2" t="s">
        <v>13</v>
      </c>
    </row>
    <row r="627" spans="1:11" x14ac:dyDescent="0.3">
      <c r="A627" s="1">
        <v>42026</v>
      </c>
      <c r="B627" s="2" t="s">
        <v>322</v>
      </c>
      <c r="C627" s="2" t="s">
        <v>323</v>
      </c>
      <c r="D627">
        <v>0.35</v>
      </c>
      <c r="E627">
        <v>1072</v>
      </c>
      <c r="F627">
        <v>380</v>
      </c>
      <c r="G627">
        <v>0</v>
      </c>
      <c r="H627" s="2" t="s">
        <v>13</v>
      </c>
      <c r="I627" s="2" t="s">
        <v>13</v>
      </c>
      <c r="J627" s="2" t="s">
        <v>13</v>
      </c>
      <c r="K627" s="2" t="s">
        <v>13</v>
      </c>
    </row>
    <row r="628" spans="1:11" x14ac:dyDescent="0.3">
      <c r="A628" s="1">
        <v>42026</v>
      </c>
      <c r="B628" s="2" t="s">
        <v>324</v>
      </c>
      <c r="C628" s="2" t="s">
        <v>325</v>
      </c>
      <c r="D628">
        <v>2</v>
      </c>
      <c r="E628">
        <v>106503</v>
      </c>
      <c r="F628">
        <v>212440</v>
      </c>
      <c r="G628">
        <v>293645000</v>
      </c>
      <c r="H628" s="2" t="s">
        <v>13</v>
      </c>
      <c r="I628" s="2" t="s">
        <v>13</v>
      </c>
      <c r="J628" s="2" t="s">
        <v>13</v>
      </c>
      <c r="K628" s="2" t="s">
        <v>13</v>
      </c>
    </row>
    <row r="629" spans="1:11" x14ac:dyDescent="0.3">
      <c r="A629" s="1">
        <v>42026</v>
      </c>
      <c r="B629" s="2" t="s">
        <v>326</v>
      </c>
      <c r="C629" s="2" t="s">
        <v>327</v>
      </c>
      <c r="D629">
        <v>1.81</v>
      </c>
      <c r="E629">
        <v>3554369</v>
      </c>
      <c r="F629">
        <v>6423540</v>
      </c>
      <c r="G629">
        <v>1095354000</v>
      </c>
      <c r="H629" s="2" t="s">
        <v>13</v>
      </c>
      <c r="I629" s="2" t="s">
        <v>13</v>
      </c>
      <c r="J629" s="2" t="s">
        <v>13</v>
      </c>
      <c r="K629" s="2" t="s">
        <v>13</v>
      </c>
    </row>
    <row r="630" spans="1:11" x14ac:dyDescent="0.3">
      <c r="A630" s="1">
        <v>42026</v>
      </c>
      <c r="B630" s="2" t="s">
        <v>328</v>
      </c>
      <c r="C630" s="2" t="s">
        <v>329</v>
      </c>
      <c r="D630">
        <v>3.4</v>
      </c>
      <c r="E630">
        <v>48766</v>
      </c>
      <c r="F630">
        <v>165490</v>
      </c>
      <c r="G630">
        <v>43628000</v>
      </c>
      <c r="H630" s="2" t="s">
        <v>13</v>
      </c>
      <c r="I630" s="2" t="s">
        <v>13</v>
      </c>
      <c r="J630" s="2" t="s">
        <v>13</v>
      </c>
      <c r="K630" s="2" t="s">
        <v>13</v>
      </c>
    </row>
    <row r="631" spans="1:11" x14ac:dyDescent="0.3">
      <c r="A631" s="1">
        <v>42026</v>
      </c>
      <c r="B631" s="2" t="s">
        <v>330</v>
      </c>
      <c r="C631" s="2" t="s">
        <v>331</v>
      </c>
      <c r="D631">
        <v>6.83</v>
      </c>
      <c r="E631">
        <v>2154</v>
      </c>
      <c r="F631">
        <v>14670</v>
      </c>
      <c r="G631">
        <v>6721000</v>
      </c>
      <c r="H631" s="2" t="s">
        <v>13</v>
      </c>
      <c r="I631" s="2" t="s">
        <v>13</v>
      </c>
      <c r="J631" s="2" t="s">
        <v>13</v>
      </c>
      <c r="K631" s="2" t="s">
        <v>13</v>
      </c>
    </row>
    <row r="632" spans="1:11" x14ac:dyDescent="0.3">
      <c r="A632" s="1">
        <v>42026</v>
      </c>
      <c r="B632" s="2" t="s">
        <v>332</v>
      </c>
      <c r="C632" s="2" t="s">
        <v>333</v>
      </c>
      <c r="D632">
        <v>42.2</v>
      </c>
      <c r="E632">
        <v>638</v>
      </c>
      <c r="F632">
        <v>26850</v>
      </c>
      <c r="G632">
        <v>20769000</v>
      </c>
      <c r="H632" s="2" t="s">
        <v>13</v>
      </c>
      <c r="I632" s="2" t="s">
        <v>13</v>
      </c>
      <c r="J632" s="2" t="s">
        <v>13</v>
      </c>
      <c r="K632" s="2" t="s">
        <v>13</v>
      </c>
    </row>
    <row r="633" spans="1:11" x14ac:dyDescent="0.3">
      <c r="A633" s="1">
        <v>42026</v>
      </c>
      <c r="B633" s="2" t="s">
        <v>334</v>
      </c>
      <c r="C633" s="2" t="s">
        <v>335</v>
      </c>
      <c r="D633">
        <v>24.99</v>
      </c>
      <c r="E633">
        <v>601</v>
      </c>
      <c r="F633">
        <v>14800</v>
      </c>
      <c r="G633">
        <v>1991000</v>
      </c>
      <c r="H633" s="2" t="s">
        <v>13</v>
      </c>
      <c r="I633" s="2" t="s">
        <v>13</v>
      </c>
      <c r="J633" s="2" t="s">
        <v>13</v>
      </c>
      <c r="K633" s="2" t="s">
        <v>13</v>
      </c>
    </row>
    <row r="634" spans="1:11" x14ac:dyDescent="0.3">
      <c r="A634" s="1">
        <v>42026</v>
      </c>
      <c r="B634" s="2" t="s">
        <v>336</v>
      </c>
      <c r="C634" s="2" t="s">
        <v>337</v>
      </c>
      <c r="D634">
        <v>43.4</v>
      </c>
      <c r="E634">
        <v>78340</v>
      </c>
      <c r="F634">
        <v>3400770</v>
      </c>
      <c r="G634">
        <v>27164000</v>
      </c>
      <c r="H634" s="2" t="s">
        <v>13</v>
      </c>
      <c r="I634" s="2" t="s">
        <v>13</v>
      </c>
      <c r="J634" s="2" t="s">
        <v>13</v>
      </c>
      <c r="K634" s="2" t="s">
        <v>13</v>
      </c>
    </row>
    <row r="635" spans="1:11" x14ac:dyDescent="0.3">
      <c r="A635" s="1">
        <v>42026</v>
      </c>
      <c r="B635" s="2" t="s">
        <v>338</v>
      </c>
      <c r="C635" s="2" t="s">
        <v>339</v>
      </c>
      <c r="D635">
        <v>16.95</v>
      </c>
      <c r="E635">
        <v>65960</v>
      </c>
      <c r="F635">
        <v>1122120</v>
      </c>
      <c r="G635">
        <v>3502000</v>
      </c>
      <c r="H635" s="2" t="s">
        <v>13</v>
      </c>
      <c r="I635" s="2" t="s">
        <v>13</v>
      </c>
      <c r="J635" s="2" t="s">
        <v>13</v>
      </c>
      <c r="K635" s="2" t="s">
        <v>13</v>
      </c>
    </row>
    <row r="636" spans="1:11" x14ac:dyDescent="0.3">
      <c r="A636" s="1">
        <v>42026</v>
      </c>
      <c r="B636" s="2" t="s">
        <v>340</v>
      </c>
      <c r="C636" s="2" t="s">
        <v>341</v>
      </c>
      <c r="D636">
        <v>29.7</v>
      </c>
      <c r="E636">
        <v>2124</v>
      </c>
      <c r="F636">
        <v>63460</v>
      </c>
      <c r="G636">
        <v>17315000</v>
      </c>
      <c r="H636" s="2" t="s">
        <v>13</v>
      </c>
      <c r="I636" s="2" t="s">
        <v>13</v>
      </c>
      <c r="J636" s="2" t="s">
        <v>13</v>
      </c>
      <c r="K636" s="2" t="s">
        <v>13</v>
      </c>
    </row>
    <row r="637" spans="1:11" x14ac:dyDescent="0.3">
      <c r="A637" s="1">
        <v>42026</v>
      </c>
      <c r="B637" s="2" t="s">
        <v>342</v>
      </c>
      <c r="C637" s="2" t="s">
        <v>343</v>
      </c>
      <c r="D637">
        <v>1.51</v>
      </c>
      <c r="E637">
        <v>0</v>
      </c>
      <c r="F637">
        <v>0</v>
      </c>
      <c r="G637">
        <v>0</v>
      </c>
      <c r="H637" s="2" t="s">
        <v>13</v>
      </c>
      <c r="I637" s="2" t="s">
        <v>13</v>
      </c>
      <c r="J637" s="2" t="s">
        <v>13</v>
      </c>
      <c r="K637" s="2" t="s">
        <v>13</v>
      </c>
    </row>
    <row r="638" spans="1:11" x14ac:dyDescent="0.3">
      <c r="A638" s="1">
        <v>42026</v>
      </c>
      <c r="B638" s="2" t="s">
        <v>344</v>
      </c>
      <c r="C638" s="2" t="s">
        <v>345</v>
      </c>
      <c r="D638">
        <v>11.49</v>
      </c>
      <c r="E638">
        <v>263769</v>
      </c>
      <c r="F638">
        <v>2811530</v>
      </c>
      <c r="G638">
        <v>3233000</v>
      </c>
      <c r="H638" s="2" t="s">
        <v>13</v>
      </c>
      <c r="I638" s="2" t="s">
        <v>13</v>
      </c>
      <c r="J638" s="2" t="s">
        <v>13</v>
      </c>
      <c r="K638" s="2" t="s">
        <v>13</v>
      </c>
    </row>
    <row r="639" spans="1:11" x14ac:dyDescent="0.3">
      <c r="A639" s="1">
        <v>42026</v>
      </c>
      <c r="B639" s="2" t="s">
        <v>346</v>
      </c>
      <c r="C639" s="2" t="s">
        <v>347</v>
      </c>
      <c r="D639">
        <v>71</v>
      </c>
      <c r="E639">
        <v>16310</v>
      </c>
      <c r="F639">
        <v>1156910</v>
      </c>
      <c r="G639">
        <v>40919000</v>
      </c>
      <c r="H639" s="2" t="s">
        <v>13</v>
      </c>
      <c r="I639" s="2" t="s">
        <v>13</v>
      </c>
      <c r="J639" s="2" t="s">
        <v>13</v>
      </c>
      <c r="K639" s="2" t="s">
        <v>13</v>
      </c>
    </row>
    <row r="640" spans="1:11" x14ac:dyDescent="0.3">
      <c r="A640" s="1">
        <v>42026</v>
      </c>
      <c r="B640" s="2" t="s">
        <v>348</v>
      </c>
      <c r="C640" s="2" t="s">
        <v>349</v>
      </c>
      <c r="D640">
        <v>4.95</v>
      </c>
      <c r="E640">
        <v>609449</v>
      </c>
      <c r="F640">
        <v>2992240</v>
      </c>
      <c r="G640">
        <v>245350000</v>
      </c>
      <c r="H640" s="2" t="s">
        <v>13</v>
      </c>
      <c r="I640" s="2" t="s">
        <v>13</v>
      </c>
      <c r="J640" s="2" t="s">
        <v>13</v>
      </c>
      <c r="K640" s="2" t="s">
        <v>13</v>
      </c>
    </row>
    <row r="641" spans="1:11" x14ac:dyDescent="0.3">
      <c r="A641" s="1">
        <v>42026</v>
      </c>
      <c r="B641" s="2" t="s">
        <v>350</v>
      </c>
      <c r="C641" s="2" t="s">
        <v>351</v>
      </c>
      <c r="D641">
        <v>106.65</v>
      </c>
      <c r="E641">
        <v>76303</v>
      </c>
      <c r="F641">
        <v>8014240</v>
      </c>
      <c r="G641">
        <v>30584000</v>
      </c>
      <c r="H641" s="2" t="s">
        <v>13</v>
      </c>
      <c r="I641" s="2" t="s">
        <v>13</v>
      </c>
      <c r="J641" s="2" t="s">
        <v>13</v>
      </c>
      <c r="K641" s="2" t="s">
        <v>13</v>
      </c>
    </row>
    <row r="642" spans="1:11" x14ac:dyDescent="0.3">
      <c r="A642" s="1">
        <v>42026</v>
      </c>
      <c r="B642" s="2" t="s">
        <v>352</v>
      </c>
      <c r="C642" s="2" t="s">
        <v>353</v>
      </c>
      <c r="D642">
        <v>3.3</v>
      </c>
      <c r="E642">
        <v>847</v>
      </c>
      <c r="F642">
        <v>2800</v>
      </c>
      <c r="G642">
        <v>25500000</v>
      </c>
      <c r="H642" s="2" t="s">
        <v>13</v>
      </c>
      <c r="I642" s="2" t="s">
        <v>13</v>
      </c>
      <c r="J642" s="2" t="s">
        <v>13</v>
      </c>
      <c r="K642" s="2" t="s">
        <v>13</v>
      </c>
    </row>
    <row r="643" spans="1:11" x14ac:dyDescent="0.3">
      <c r="A643" s="1">
        <v>42026</v>
      </c>
      <c r="B643" s="2" t="s">
        <v>354</v>
      </c>
      <c r="C643" s="2" t="s">
        <v>355</v>
      </c>
      <c r="D643">
        <v>1.89</v>
      </c>
      <c r="E643">
        <v>800156</v>
      </c>
      <c r="F643">
        <v>1509490</v>
      </c>
      <c r="G643">
        <v>70928000</v>
      </c>
      <c r="H643" s="2" t="s">
        <v>13</v>
      </c>
      <c r="I643" s="2" t="s">
        <v>13</v>
      </c>
      <c r="J643" s="2" t="s">
        <v>13</v>
      </c>
      <c r="K643" s="2" t="s">
        <v>13</v>
      </c>
    </row>
    <row r="644" spans="1:11" x14ac:dyDescent="0.3">
      <c r="A644" s="1">
        <v>42026</v>
      </c>
      <c r="B644" s="2" t="s">
        <v>356</v>
      </c>
      <c r="C644" s="2" t="s">
        <v>357</v>
      </c>
      <c r="D644">
        <v>5.03</v>
      </c>
      <c r="E644">
        <v>105</v>
      </c>
      <c r="F644">
        <v>530</v>
      </c>
      <c r="G644">
        <v>1143000</v>
      </c>
      <c r="H644" s="2" t="s">
        <v>13</v>
      </c>
      <c r="I644" s="2" t="s">
        <v>13</v>
      </c>
      <c r="J644" s="2" t="s">
        <v>13</v>
      </c>
      <c r="K644" s="2" t="s">
        <v>13</v>
      </c>
    </row>
    <row r="645" spans="1:11" x14ac:dyDescent="0.3">
      <c r="A645" s="1">
        <v>42026</v>
      </c>
      <c r="B645" s="2" t="s">
        <v>358</v>
      </c>
      <c r="C645" s="2" t="s">
        <v>359</v>
      </c>
      <c r="D645">
        <v>3.29</v>
      </c>
      <c r="E645">
        <v>153454</v>
      </c>
      <c r="F645">
        <v>502560</v>
      </c>
      <c r="G645">
        <v>36119000</v>
      </c>
      <c r="H645" s="2" t="s">
        <v>13</v>
      </c>
      <c r="I645" s="2" t="s">
        <v>13</v>
      </c>
      <c r="J645" s="2" t="s">
        <v>13</v>
      </c>
      <c r="K645" s="2" t="s">
        <v>13</v>
      </c>
    </row>
    <row r="646" spans="1:11" x14ac:dyDescent="0.3">
      <c r="A646" s="1">
        <v>42026</v>
      </c>
      <c r="B646" s="2" t="s">
        <v>360</v>
      </c>
      <c r="C646" s="2" t="s">
        <v>361</v>
      </c>
      <c r="D646">
        <v>5.14</v>
      </c>
      <c r="E646">
        <v>10</v>
      </c>
      <c r="F646">
        <v>50</v>
      </c>
      <c r="G646">
        <v>4199000</v>
      </c>
      <c r="H646" s="2" t="s">
        <v>13</v>
      </c>
      <c r="I646" s="2" t="s">
        <v>13</v>
      </c>
      <c r="J646" s="2" t="s">
        <v>13</v>
      </c>
      <c r="K646" s="2" t="s">
        <v>13</v>
      </c>
    </row>
    <row r="647" spans="1:11" x14ac:dyDescent="0.3">
      <c r="A647" s="1">
        <v>42026</v>
      </c>
      <c r="B647" s="2" t="s">
        <v>362</v>
      </c>
      <c r="C647" s="2" t="s">
        <v>363</v>
      </c>
      <c r="D647">
        <v>31.28</v>
      </c>
      <c r="E647">
        <v>3679</v>
      </c>
      <c r="F647">
        <v>113760</v>
      </c>
      <c r="G647">
        <v>1839000</v>
      </c>
      <c r="H647" s="2" t="s">
        <v>13</v>
      </c>
      <c r="I647" s="2" t="s">
        <v>13</v>
      </c>
      <c r="J647" s="2" t="s">
        <v>13</v>
      </c>
      <c r="K647" s="2" t="s">
        <v>13</v>
      </c>
    </row>
    <row r="648" spans="1:11" x14ac:dyDescent="0.3">
      <c r="A648" s="1">
        <v>42026</v>
      </c>
      <c r="B648" s="2" t="s">
        <v>364</v>
      </c>
      <c r="C648" s="2" t="s">
        <v>365</v>
      </c>
      <c r="D648">
        <v>3.07</v>
      </c>
      <c r="E648">
        <v>8103</v>
      </c>
      <c r="F648">
        <v>24550</v>
      </c>
      <c r="G648">
        <v>7831000</v>
      </c>
      <c r="H648" s="2" t="s">
        <v>13</v>
      </c>
      <c r="I648" s="2" t="s">
        <v>13</v>
      </c>
      <c r="J648" s="2" t="s">
        <v>13</v>
      </c>
      <c r="K648" s="2" t="s">
        <v>13</v>
      </c>
    </row>
    <row r="649" spans="1:11" x14ac:dyDescent="0.3">
      <c r="A649" s="1">
        <v>42026</v>
      </c>
      <c r="B649" s="2" t="s">
        <v>366</v>
      </c>
      <c r="C649" s="2" t="s">
        <v>367</v>
      </c>
      <c r="D649">
        <v>0.02</v>
      </c>
      <c r="E649">
        <v>100000</v>
      </c>
      <c r="F649">
        <v>2000</v>
      </c>
      <c r="G649">
        <v>0</v>
      </c>
      <c r="H649" s="2" t="s">
        <v>13</v>
      </c>
      <c r="I649" s="2" t="s">
        <v>13</v>
      </c>
      <c r="J649" s="2" t="s">
        <v>13</v>
      </c>
      <c r="K649" s="2" t="s">
        <v>13</v>
      </c>
    </row>
    <row r="650" spans="1:11" x14ac:dyDescent="0.3">
      <c r="A650" s="1">
        <v>42026</v>
      </c>
      <c r="B650" s="2" t="s">
        <v>368</v>
      </c>
      <c r="C650" s="2" t="s">
        <v>369</v>
      </c>
      <c r="D650">
        <v>0.11</v>
      </c>
      <c r="E650">
        <v>146389</v>
      </c>
      <c r="F650">
        <v>16100</v>
      </c>
      <c r="G650">
        <v>0</v>
      </c>
      <c r="H650" s="2" t="s">
        <v>13</v>
      </c>
      <c r="I650" s="2" t="s">
        <v>13</v>
      </c>
      <c r="J650" s="2" t="s">
        <v>13</v>
      </c>
      <c r="K650" s="2" t="s">
        <v>13</v>
      </c>
    </row>
    <row r="651" spans="1:11" x14ac:dyDescent="0.3">
      <c r="A651" s="1">
        <v>42026</v>
      </c>
      <c r="B651" s="2" t="s">
        <v>370</v>
      </c>
      <c r="C651" s="2" t="s">
        <v>371</v>
      </c>
      <c r="D651">
        <v>1.1000000000000001</v>
      </c>
      <c r="E651">
        <v>3744</v>
      </c>
      <c r="F651">
        <v>4030</v>
      </c>
      <c r="G651">
        <v>4084000</v>
      </c>
      <c r="H651" s="2" t="s">
        <v>13</v>
      </c>
      <c r="I651" s="2" t="s">
        <v>13</v>
      </c>
      <c r="J651" s="2" t="s">
        <v>13</v>
      </c>
      <c r="K651" s="2" t="s">
        <v>13</v>
      </c>
    </row>
    <row r="652" spans="1:11" x14ac:dyDescent="0.3">
      <c r="A652" s="1">
        <v>42026</v>
      </c>
      <c r="B652" s="2" t="s">
        <v>372</v>
      </c>
      <c r="C652" s="2" t="s">
        <v>373</v>
      </c>
      <c r="D652">
        <v>0.98</v>
      </c>
      <c r="E652">
        <v>23255</v>
      </c>
      <c r="F652">
        <v>22980</v>
      </c>
      <c r="G652">
        <v>5438000</v>
      </c>
      <c r="H652" s="2" t="s">
        <v>13</v>
      </c>
      <c r="I652" s="2" t="s">
        <v>13</v>
      </c>
      <c r="J652" s="2" t="s">
        <v>13</v>
      </c>
      <c r="K652" s="2" t="s">
        <v>13</v>
      </c>
    </row>
    <row r="653" spans="1:11" x14ac:dyDescent="0.3">
      <c r="A653" s="1">
        <v>42026</v>
      </c>
      <c r="B653" s="2" t="s">
        <v>374</v>
      </c>
      <c r="C653" s="2" t="s">
        <v>375</v>
      </c>
      <c r="D653">
        <v>9</v>
      </c>
      <c r="E653">
        <v>590</v>
      </c>
      <c r="F653">
        <v>5280</v>
      </c>
      <c r="G653">
        <v>15129000</v>
      </c>
      <c r="H653" s="2" t="s">
        <v>13</v>
      </c>
      <c r="I653" s="2" t="s">
        <v>13</v>
      </c>
      <c r="J653" s="2" t="s">
        <v>13</v>
      </c>
      <c r="K653" s="2" t="s">
        <v>13</v>
      </c>
    </row>
    <row r="654" spans="1:11" x14ac:dyDescent="0.3">
      <c r="A654" s="1">
        <v>42026</v>
      </c>
      <c r="B654" s="2" t="s">
        <v>376</v>
      </c>
      <c r="C654" s="2" t="s">
        <v>377</v>
      </c>
      <c r="D654">
        <v>5.8</v>
      </c>
      <c r="E654">
        <v>2625</v>
      </c>
      <c r="F654">
        <v>15380</v>
      </c>
      <c r="G654">
        <v>9809000</v>
      </c>
      <c r="H654" s="2" t="s">
        <v>13</v>
      </c>
      <c r="I654" s="2" t="s">
        <v>13</v>
      </c>
      <c r="J654" s="2" t="s">
        <v>13</v>
      </c>
      <c r="K654" s="2" t="s">
        <v>13</v>
      </c>
    </row>
    <row r="655" spans="1:11" x14ac:dyDescent="0.3">
      <c r="A655" s="1">
        <v>42026</v>
      </c>
      <c r="B655" s="2" t="s">
        <v>378</v>
      </c>
      <c r="C655" s="2" t="s">
        <v>379</v>
      </c>
      <c r="D655">
        <v>2.2000000000000002</v>
      </c>
      <c r="E655">
        <v>5702</v>
      </c>
      <c r="F655">
        <v>12480</v>
      </c>
      <c r="G655">
        <v>11568000</v>
      </c>
      <c r="H655" s="2" t="s">
        <v>13</v>
      </c>
      <c r="I655" s="2" t="s">
        <v>13</v>
      </c>
      <c r="J655" s="2" t="s">
        <v>13</v>
      </c>
      <c r="K655" s="2" t="s">
        <v>13</v>
      </c>
    </row>
    <row r="656" spans="1:11" x14ac:dyDescent="0.3">
      <c r="A656" s="1">
        <v>42026</v>
      </c>
      <c r="B656" s="2" t="s">
        <v>380</v>
      </c>
      <c r="C656" s="2" t="s">
        <v>381</v>
      </c>
      <c r="D656">
        <v>29.9</v>
      </c>
      <c r="E656">
        <v>2</v>
      </c>
      <c r="F656">
        <v>60</v>
      </c>
      <c r="G656">
        <v>4187000</v>
      </c>
      <c r="H656" s="2" t="s">
        <v>13</v>
      </c>
      <c r="I656" s="2" t="s">
        <v>13</v>
      </c>
      <c r="J656" s="2" t="s">
        <v>13</v>
      </c>
      <c r="K656" s="2" t="s">
        <v>13</v>
      </c>
    </row>
    <row r="657" spans="1:11" x14ac:dyDescent="0.3">
      <c r="A657" s="1">
        <v>42026</v>
      </c>
      <c r="B657" s="2" t="s">
        <v>382</v>
      </c>
      <c r="C657" s="2" t="s">
        <v>383</v>
      </c>
      <c r="D657">
        <v>1.54</v>
      </c>
      <c r="E657">
        <v>6126</v>
      </c>
      <c r="F657">
        <v>9560</v>
      </c>
      <c r="G657">
        <v>3715000</v>
      </c>
      <c r="H657" s="2" t="s">
        <v>13</v>
      </c>
      <c r="I657" s="2" t="s">
        <v>13</v>
      </c>
      <c r="J657" s="2" t="s">
        <v>13</v>
      </c>
      <c r="K657" s="2" t="s">
        <v>13</v>
      </c>
    </row>
    <row r="658" spans="1:11" x14ac:dyDescent="0.3">
      <c r="A658" s="1">
        <v>42026</v>
      </c>
      <c r="B658" s="2" t="s">
        <v>384</v>
      </c>
      <c r="C658" s="2" t="s">
        <v>385</v>
      </c>
      <c r="D658">
        <v>2.61</v>
      </c>
      <c r="E658">
        <v>12326</v>
      </c>
      <c r="F658">
        <v>32210</v>
      </c>
      <c r="G658">
        <v>93737000</v>
      </c>
      <c r="H658" s="2" t="s">
        <v>13</v>
      </c>
      <c r="I658" s="2" t="s">
        <v>13</v>
      </c>
      <c r="J658" s="2" t="s">
        <v>13</v>
      </c>
      <c r="K658" s="2" t="s">
        <v>13</v>
      </c>
    </row>
    <row r="659" spans="1:11" x14ac:dyDescent="0.3">
      <c r="A659" s="1">
        <v>42026</v>
      </c>
      <c r="B659" s="2" t="s">
        <v>386</v>
      </c>
      <c r="C659" s="2" t="s">
        <v>387</v>
      </c>
      <c r="D659">
        <v>2.25</v>
      </c>
      <c r="E659">
        <v>12468</v>
      </c>
      <c r="F659">
        <v>27920</v>
      </c>
      <c r="G659">
        <v>7444000</v>
      </c>
      <c r="H659" s="2" t="s">
        <v>13</v>
      </c>
      <c r="I659" s="2" t="s">
        <v>13</v>
      </c>
      <c r="J659" s="2" t="s">
        <v>13</v>
      </c>
      <c r="K659" s="2" t="s">
        <v>13</v>
      </c>
    </row>
    <row r="660" spans="1:11" x14ac:dyDescent="0.3">
      <c r="A660" s="1">
        <v>42026</v>
      </c>
      <c r="B660" s="2" t="s">
        <v>388</v>
      </c>
      <c r="C660" s="2" t="s">
        <v>389</v>
      </c>
      <c r="D660">
        <v>1.73</v>
      </c>
      <c r="E660">
        <v>1716</v>
      </c>
      <c r="F660">
        <v>2860</v>
      </c>
      <c r="G660">
        <v>5435000</v>
      </c>
      <c r="H660" s="2" t="s">
        <v>13</v>
      </c>
      <c r="I660" s="2" t="s">
        <v>13</v>
      </c>
      <c r="J660" s="2" t="s">
        <v>13</v>
      </c>
      <c r="K660" s="2" t="s">
        <v>13</v>
      </c>
    </row>
    <row r="661" spans="1:11" x14ac:dyDescent="0.3">
      <c r="A661" s="1">
        <v>42026</v>
      </c>
      <c r="B661" s="2" t="s">
        <v>390</v>
      </c>
      <c r="C661" s="2" t="s">
        <v>391</v>
      </c>
      <c r="D661">
        <v>0.77</v>
      </c>
      <c r="E661">
        <v>53583</v>
      </c>
      <c r="F661">
        <v>40440</v>
      </c>
      <c r="G661">
        <v>23452000</v>
      </c>
      <c r="H661" s="2" t="s">
        <v>13</v>
      </c>
      <c r="I661" s="2" t="s">
        <v>13</v>
      </c>
      <c r="J661" s="2" t="s">
        <v>13</v>
      </c>
      <c r="K661" s="2" t="s">
        <v>13</v>
      </c>
    </row>
    <row r="662" spans="1:11" x14ac:dyDescent="0.3">
      <c r="A662" s="1">
        <v>42026</v>
      </c>
      <c r="B662" s="2" t="s">
        <v>392</v>
      </c>
      <c r="C662" s="2" t="s">
        <v>393</v>
      </c>
      <c r="D662">
        <v>56.85</v>
      </c>
      <c r="E662">
        <v>1</v>
      </c>
      <c r="F662">
        <v>60</v>
      </c>
      <c r="G662">
        <v>1165000</v>
      </c>
      <c r="H662" s="2" t="s">
        <v>13</v>
      </c>
      <c r="I662" s="2" t="s">
        <v>13</v>
      </c>
      <c r="J662" s="2" t="s">
        <v>13</v>
      </c>
      <c r="K662" s="2" t="s">
        <v>13</v>
      </c>
    </row>
    <row r="663" spans="1:11" x14ac:dyDescent="0.3">
      <c r="A663" s="1">
        <v>42026</v>
      </c>
      <c r="B663" s="2" t="s">
        <v>394</v>
      </c>
      <c r="C663" s="2" t="s">
        <v>395</v>
      </c>
      <c r="D663">
        <v>136.05000000000001</v>
      </c>
      <c r="E663">
        <v>22125</v>
      </c>
      <c r="F663">
        <v>3038750</v>
      </c>
      <c r="G663">
        <v>30454000</v>
      </c>
      <c r="H663" s="2" t="s">
        <v>13</v>
      </c>
      <c r="I663" s="2" t="s">
        <v>13</v>
      </c>
      <c r="J663" s="2" t="s">
        <v>13</v>
      </c>
      <c r="K663" s="2" t="s">
        <v>13</v>
      </c>
    </row>
    <row r="664" spans="1:11" x14ac:dyDescent="0.3">
      <c r="A664" s="1">
        <v>42026</v>
      </c>
      <c r="B664" s="2" t="s">
        <v>396</v>
      </c>
      <c r="C664" s="2" t="s">
        <v>397</v>
      </c>
      <c r="D664">
        <v>3.46</v>
      </c>
      <c r="E664">
        <v>299</v>
      </c>
      <c r="F664">
        <v>1030</v>
      </c>
      <c r="G664">
        <v>12110000</v>
      </c>
      <c r="H664" s="2" t="s">
        <v>13</v>
      </c>
      <c r="I664" s="2" t="s">
        <v>13</v>
      </c>
      <c r="J664" s="2" t="s">
        <v>13</v>
      </c>
      <c r="K664" s="2" t="s">
        <v>13</v>
      </c>
    </row>
    <row r="665" spans="1:11" x14ac:dyDescent="0.3">
      <c r="A665" s="1">
        <v>42026</v>
      </c>
      <c r="B665" s="2" t="s">
        <v>398</v>
      </c>
      <c r="C665" s="2" t="s">
        <v>399</v>
      </c>
      <c r="D665">
        <v>16.399999999999999</v>
      </c>
      <c r="E665">
        <v>1101</v>
      </c>
      <c r="F665">
        <v>17860</v>
      </c>
      <c r="G665">
        <v>6189000</v>
      </c>
      <c r="H665" s="2" t="s">
        <v>13</v>
      </c>
      <c r="I665" s="2" t="s">
        <v>13</v>
      </c>
      <c r="J665" s="2" t="s">
        <v>13</v>
      </c>
      <c r="K665" s="2" t="s">
        <v>13</v>
      </c>
    </row>
    <row r="666" spans="1:11" x14ac:dyDescent="0.3">
      <c r="A666" s="1">
        <v>42026</v>
      </c>
      <c r="B666" s="2" t="s">
        <v>400</v>
      </c>
      <c r="C666" s="2" t="s">
        <v>401</v>
      </c>
      <c r="D666">
        <v>13</v>
      </c>
      <c r="E666">
        <v>469</v>
      </c>
      <c r="F666">
        <v>6100</v>
      </c>
      <c r="G666">
        <v>0</v>
      </c>
      <c r="H666" s="2" t="s">
        <v>13</v>
      </c>
      <c r="I666" s="2" t="s">
        <v>13</v>
      </c>
      <c r="J666" s="2" t="s">
        <v>13</v>
      </c>
      <c r="K666" s="2" t="s">
        <v>13</v>
      </c>
    </row>
    <row r="667" spans="1:11" x14ac:dyDescent="0.3">
      <c r="A667" s="1">
        <v>42026</v>
      </c>
      <c r="B667" s="2" t="s">
        <v>402</v>
      </c>
      <c r="C667" s="2" t="s">
        <v>403</v>
      </c>
      <c r="D667">
        <v>167</v>
      </c>
      <c r="E667">
        <v>117940</v>
      </c>
      <c r="F667">
        <v>19095170</v>
      </c>
      <c r="G667">
        <v>5028000</v>
      </c>
      <c r="H667" s="2" t="s">
        <v>13</v>
      </c>
      <c r="I667" s="2" t="s">
        <v>13</v>
      </c>
      <c r="J667" s="2" t="s">
        <v>13</v>
      </c>
      <c r="K667" s="2" t="s">
        <v>13</v>
      </c>
    </row>
    <row r="668" spans="1:11" x14ac:dyDescent="0.3">
      <c r="A668" s="1">
        <v>42026</v>
      </c>
      <c r="B668" s="2" t="s">
        <v>404</v>
      </c>
      <c r="C668" s="2" t="s">
        <v>405</v>
      </c>
      <c r="D668">
        <v>18.649999999999999</v>
      </c>
      <c r="E668">
        <v>1011</v>
      </c>
      <c r="F668">
        <v>18850</v>
      </c>
      <c r="G668">
        <v>4000000</v>
      </c>
      <c r="H668" s="2" t="s">
        <v>13</v>
      </c>
      <c r="I668" s="2" t="s">
        <v>13</v>
      </c>
      <c r="J668" s="2" t="s">
        <v>13</v>
      </c>
      <c r="K668" s="2" t="s">
        <v>13</v>
      </c>
    </row>
    <row r="669" spans="1:11" x14ac:dyDescent="0.3">
      <c r="A669" s="1">
        <v>42026</v>
      </c>
      <c r="B669" s="2" t="s">
        <v>406</v>
      </c>
      <c r="C669" s="2" t="s">
        <v>407</v>
      </c>
      <c r="D669">
        <v>0.93</v>
      </c>
      <c r="E669">
        <v>7000</v>
      </c>
      <c r="F669">
        <v>6350</v>
      </c>
      <c r="G669">
        <v>0</v>
      </c>
      <c r="H669" s="2" t="s">
        <v>13</v>
      </c>
      <c r="I669" s="2" t="s">
        <v>13</v>
      </c>
      <c r="J669" s="2" t="s">
        <v>13</v>
      </c>
      <c r="K669" s="2" t="s">
        <v>13</v>
      </c>
    </row>
    <row r="670" spans="1:11" x14ac:dyDescent="0.3">
      <c r="A670" s="1">
        <v>42026</v>
      </c>
      <c r="B670" s="2" t="s">
        <v>408</v>
      </c>
      <c r="C670" s="2" t="s">
        <v>409</v>
      </c>
      <c r="D670">
        <v>206</v>
      </c>
      <c r="E670">
        <v>15062</v>
      </c>
      <c r="F670">
        <v>3075810</v>
      </c>
      <c r="G670">
        <v>8393000</v>
      </c>
      <c r="H670" s="2" t="s">
        <v>13</v>
      </c>
      <c r="I670" s="2" t="s">
        <v>13</v>
      </c>
      <c r="J670" s="2" t="s">
        <v>13</v>
      </c>
      <c r="K670" s="2" t="s">
        <v>13</v>
      </c>
    </row>
    <row r="671" spans="1:11" x14ac:dyDescent="0.3">
      <c r="A671" s="1">
        <v>42026</v>
      </c>
      <c r="B671" s="2" t="s">
        <v>410</v>
      </c>
      <c r="C671" s="2" t="s">
        <v>411</v>
      </c>
      <c r="D671">
        <v>4</v>
      </c>
      <c r="E671">
        <v>0</v>
      </c>
      <c r="F671">
        <v>0</v>
      </c>
      <c r="G671">
        <v>2639000</v>
      </c>
      <c r="H671" s="2" t="s">
        <v>13</v>
      </c>
      <c r="I671" s="2" t="s">
        <v>13</v>
      </c>
      <c r="J671" s="2" t="s">
        <v>13</v>
      </c>
      <c r="K671" s="2" t="s">
        <v>13</v>
      </c>
    </row>
    <row r="672" spans="1:11" x14ac:dyDescent="0.3">
      <c r="A672" s="1">
        <v>42026</v>
      </c>
      <c r="B672" s="2" t="s">
        <v>412</v>
      </c>
      <c r="C672" s="2" t="s">
        <v>413</v>
      </c>
      <c r="D672">
        <v>1.06</v>
      </c>
      <c r="E672">
        <v>3569</v>
      </c>
      <c r="F672">
        <v>3800</v>
      </c>
      <c r="G672">
        <v>0</v>
      </c>
      <c r="H672" s="2" t="s">
        <v>13</v>
      </c>
      <c r="I672" s="2" t="s">
        <v>13</v>
      </c>
      <c r="J672" s="2" t="s">
        <v>13</v>
      </c>
      <c r="K672" s="2" t="s">
        <v>13</v>
      </c>
    </row>
    <row r="673" spans="1:11" x14ac:dyDescent="0.3">
      <c r="A673" s="1">
        <v>42026</v>
      </c>
      <c r="B673" s="2" t="s">
        <v>414</v>
      </c>
      <c r="C673" s="2" t="s">
        <v>415</v>
      </c>
      <c r="D673">
        <v>9.0500000000000007</v>
      </c>
      <c r="E673">
        <v>50</v>
      </c>
      <c r="F673">
        <v>450</v>
      </c>
      <c r="G673">
        <v>5944000</v>
      </c>
      <c r="H673" s="2" t="s">
        <v>13</v>
      </c>
      <c r="I673" s="2" t="s">
        <v>13</v>
      </c>
      <c r="J673" s="2" t="s">
        <v>13</v>
      </c>
      <c r="K673" s="2" t="s">
        <v>13</v>
      </c>
    </row>
    <row r="674" spans="1:11" x14ac:dyDescent="0.3">
      <c r="A674" s="1">
        <v>42026</v>
      </c>
      <c r="B674" s="2" t="s">
        <v>416</v>
      </c>
      <c r="C674" s="2" t="s">
        <v>417</v>
      </c>
      <c r="D674">
        <v>0.1</v>
      </c>
      <c r="E674">
        <v>12700</v>
      </c>
      <c r="F674">
        <v>1270</v>
      </c>
      <c r="G674">
        <v>0</v>
      </c>
      <c r="H674" s="2" t="s">
        <v>13</v>
      </c>
      <c r="I674" s="2" t="s">
        <v>13</v>
      </c>
      <c r="J674" s="2" t="s">
        <v>13</v>
      </c>
      <c r="K674" s="2" t="s">
        <v>13</v>
      </c>
    </row>
    <row r="675" spans="1:11" x14ac:dyDescent="0.3">
      <c r="A675" s="1">
        <v>42026</v>
      </c>
      <c r="B675" s="2" t="s">
        <v>418</v>
      </c>
      <c r="C675" s="2" t="s">
        <v>419</v>
      </c>
      <c r="D675">
        <v>2.2000000000000002</v>
      </c>
      <c r="E675">
        <v>100</v>
      </c>
      <c r="F675">
        <v>220</v>
      </c>
      <c r="G675">
        <v>0</v>
      </c>
      <c r="H675" s="2" t="s">
        <v>13</v>
      </c>
      <c r="I675" s="2" t="s">
        <v>13</v>
      </c>
      <c r="J675" s="2" t="s">
        <v>13</v>
      </c>
      <c r="K675" s="2" t="s">
        <v>13</v>
      </c>
    </row>
    <row r="676" spans="1:11" x14ac:dyDescent="0.3">
      <c r="A676" s="1">
        <v>42026</v>
      </c>
      <c r="B676" s="2" t="s">
        <v>420</v>
      </c>
      <c r="C676" s="2" t="s">
        <v>421</v>
      </c>
      <c r="D676">
        <v>4.0199999999999996</v>
      </c>
      <c r="E676">
        <v>25020</v>
      </c>
      <c r="F676">
        <v>100820</v>
      </c>
      <c r="G676">
        <v>18968000</v>
      </c>
      <c r="H676" s="2" t="s">
        <v>13</v>
      </c>
      <c r="I676" s="2" t="s">
        <v>13</v>
      </c>
      <c r="J676" s="2" t="s">
        <v>13</v>
      </c>
      <c r="K676" s="2" t="s">
        <v>13</v>
      </c>
    </row>
    <row r="677" spans="1:11" x14ac:dyDescent="0.3">
      <c r="A677" s="1">
        <v>42026</v>
      </c>
      <c r="B677" s="2" t="s">
        <v>422</v>
      </c>
      <c r="C677" s="2" t="s">
        <v>423</v>
      </c>
      <c r="D677">
        <v>0.85</v>
      </c>
      <c r="E677">
        <v>100</v>
      </c>
      <c r="F677">
        <v>65</v>
      </c>
      <c r="G677">
        <v>8070000</v>
      </c>
      <c r="H677" s="2" t="s">
        <v>13</v>
      </c>
      <c r="I677" s="2" t="s">
        <v>13</v>
      </c>
      <c r="J677" s="2" t="s">
        <v>13</v>
      </c>
      <c r="K677" s="2" t="s">
        <v>13</v>
      </c>
    </row>
    <row r="678" spans="1:11" x14ac:dyDescent="0.3">
      <c r="A678" s="1">
        <v>42026</v>
      </c>
      <c r="B678" s="2" t="s">
        <v>424</v>
      </c>
      <c r="C678" s="2" t="s">
        <v>425</v>
      </c>
      <c r="D678">
        <v>3.34</v>
      </c>
      <c r="E678">
        <v>200</v>
      </c>
      <c r="F678">
        <v>490</v>
      </c>
      <c r="G678">
        <v>3600000</v>
      </c>
      <c r="H678" s="2" t="s">
        <v>13</v>
      </c>
      <c r="I678" s="2" t="s">
        <v>13</v>
      </c>
      <c r="J678" s="2" t="s">
        <v>13</v>
      </c>
      <c r="K678" s="2" t="s">
        <v>13</v>
      </c>
    </row>
    <row r="679" spans="1:11" x14ac:dyDescent="0.3">
      <c r="A679" s="1">
        <v>42026</v>
      </c>
      <c r="B679" s="2" t="s">
        <v>426</v>
      </c>
      <c r="C679" s="2" t="s">
        <v>427</v>
      </c>
      <c r="D679">
        <v>1.61</v>
      </c>
      <c r="E679">
        <v>100</v>
      </c>
      <c r="F679">
        <v>160</v>
      </c>
      <c r="G679">
        <v>0</v>
      </c>
      <c r="H679" s="2" t="s">
        <v>13</v>
      </c>
      <c r="I679" s="2" t="s">
        <v>13</v>
      </c>
      <c r="J679" s="2" t="s">
        <v>13</v>
      </c>
      <c r="K679" s="2" t="s">
        <v>13</v>
      </c>
    </row>
    <row r="680" spans="1:11" x14ac:dyDescent="0.3">
      <c r="A680" s="1">
        <v>42026</v>
      </c>
      <c r="B680" s="2" t="s">
        <v>428</v>
      </c>
      <c r="C680" s="2" t="s">
        <v>429</v>
      </c>
      <c r="D680">
        <v>4.95</v>
      </c>
      <c r="E680">
        <v>105</v>
      </c>
      <c r="F680">
        <v>520</v>
      </c>
      <c r="G680">
        <v>11334000</v>
      </c>
      <c r="H680" s="2" t="s">
        <v>13</v>
      </c>
      <c r="I680" s="2" t="s">
        <v>13</v>
      </c>
      <c r="J680" s="2" t="s">
        <v>13</v>
      </c>
      <c r="K680" s="2" t="s">
        <v>13</v>
      </c>
    </row>
    <row r="681" spans="1:11" x14ac:dyDescent="0.3">
      <c r="A681" s="1">
        <v>42026</v>
      </c>
      <c r="B681" s="2" t="s">
        <v>430</v>
      </c>
      <c r="C681" s="2" t="s">
        <v>431</v>
      </c>
      <c r="D681">
        <v>1.93</v>
      </c>
      <c r="E681">
        <v>62</v>
      </c>
      <c r="F681">
        <v>120</v>
      </c>
      <c r="G681">
        <v>0</v>
      </c>
      <c r="H681" s="2" t="s">
        <v>13</v>
      </c>
      <c r="I681" s="2" t="s">
        <v>13</v>
      </c>
      <c r="J681" s="2" t="s">
        <v>13</v>
      </c>
      <c r="K681" s="2" t="s">
        <v>13</v>
      </c>
    </row>
    <row r="682" spans="1:11" x14ac:dyDescent="0.3">
      <c r="A682" s="1">
        <v>42026</v>
      </c>
      <c r="B682" s="2" t="s">
        <v>432</v>
      </c>
      <c r="C682" s="2" t="s">
        <v>433</v>
      </c>
      <c r="D682">
        <v>20</v>
      </c>
      <c r="E682">
        <v>311</v>
      </c>
      <c r="F682">
        <v>6270</v>
      </c>
      <c r="G682">
        <v>0</v>
      </c>
      <c r="H682" s="2" t="s">
        <v>13</v>
      </c>
      <c r="I682" s="2" t="s">
        <v>13</v>
      </c>
      <c r="J682" s="2" t="s">
        <v>13</v>
      </c>
      <c r="K682" s="2" t="s">
        <v>13</v>
      </c>
    </row>
    <row r="683" spans="1:11" x14ac:dyDescent="0.3">
      <c r="A683" s="1">
        <v>42026</v>
      </c>
      <c r="B683" s="2" t="s">
        <v>434</v>
      </c>
      <c r="C683" s="2" t="s">
        <v>435</v>
      </c>
      <c r="D683">
        <v>21.35</v>
      </c>
      <c r="E683">
        <v>380120</v>
      </c>
      <c r="F683">
        <v>8042360</v>
      </c>
      <c r="G683">
        <v>52636000</v>
      </c>
      <c r="H683" s="2" t="s">
        <v>13</v>
      </c>
      <c r="I683" s="2" t="s">
        <v>13</v>
      </c>
      <c r="J683" s="2" t="s">
        <v>13</v>
      </c>
      <c r="K683" s="2" t="s">
        <v>13</v>
      </c>
    </row>
    <row r="684" spans="1:11" x14ac:dyDescent="0.3">
      <c r="A684" s="1">
        <v>42026</v>
      </c>
      <c r="B684" s="2" t="s">
        <v>436</v>
      </c>
      <c r="C684" s="2" t="s">
        <v>437</v>
      </c>
      <c r="D684">
        <v>0.28999999999999998</v>
      </c>
      <c r="E684">
        <v>5126</v>
      </c>
      <c r="F684">
        <v>1490</v>
      </c>
      <c r="G684">
        <v>0</v>
      </c>
      <c r="H684" s="2" t="s">
        <v>13</v>
      </c>
      <c r="I684" s="2" t="s">
        <v>13</v>
      </c>
      <c r="J684" s="2" t="s">
        <v>13</v>
      </c>
      <c r="K684" s="2" t="s">
        <v>13</v>
      </c>
    </row>
    <row r="685" spans="1:11" x14ac:dyDescent="0.3">
      <c r="A685" s="1">
        <v>42026</v>
      </c>
      <c r="B685" s="2" t="s">
        <v>438</v>
      </c>
      <c r="C685" s="2" t="s">
        <v>439</v>
      </c>
      <c r="D685">
        <v>2.58</v>
      </c>
      <c r="E685">
        <v>38523</v>
      </c>
      <c r="F685">
        <v>98540</v>
      </c>
      <c r="G685">
        <v>32447000</v>
      </c>
      <c r="H685" s="2" t="s">
        <v>13</v>
      </c>
      <c r="I685" s="2" t="s">
        <v>13</v>
      </c>
      <c r="J685" s="2" t="s">
        <v>13</v>
      </c>
      <c r="K685" s="2" t="s">
        <v>13</v>
      </c>
    </row>
    <row r="686" spans="1:11" x14ac:dyDescent="0.3">
      <c r="A686" s="1">
        <v>42026</v>
      </c>
      <c r="B686" s="2" t="s">
        <v>440</v>
      </c>
      <c r="C686" s="2" t="s">
        <v>441</v>
      </c>
      <c r="D686">
        <v>10</v>
      </c>
      <c r="E686">
        <v>18846</v>
      </c>
      <c r="F686">
        <v>188460</v>
      </c>
      <c r="G686">
        <v>1509000</v>
      </c>
      <c r="H686" s="2" t="s">
        <v>13</v>
      </c>
      <c r="I686" s="2" t="s">
        <v>13</v>
      </c>
      <c r="J686" s="2" t="s">
        <v>13</v>
      </c>
      <c r="K686" s="2" t="s">
        <v>13</v>
      </c>
    </row>
    <row r="687" spans="1:11" x14ac:dyDescent="0.3">
      <c r="A687" s="1">
        <v>42026</v>
      </c>
      <c r="B687" s="2" t="s">
        <v>442</v>
      </c>
      <c r="C687" s="2" t="s">
        <v>443</v>
      </c>
      <c r="D687">
        <v>2.87</v>
      </c>
      <c r="E687">
        <v>30200</v>
      </c>
      <c r="F687">
        <v>86030</v>
      </c>
      <c r="G687">
        <v>26333000</v>
      </c>
      <c r="H687" s="2" t="s">
        <v>13</v>
      </c>
      <c r="I687" s="2" t="s">
        <v>13</v>
      </c>
      <c r="J687" s="2" t="s">
        <v>13</v>
      </c>
      <c r="K687" s="2" t="s">
        <v>13</v>
      </c>
    </row>
    <row r="688" spans="1:11" x14ac:dyDescent="0.3">
      <c r="A688" s="1">
        <v>42026</v>
      </c>
      <c r="B688" s="2" t="s">
        <v>444</v>
      </c>
      <c r="C688" s="2" t="s">
        <v>445</v>
      </c>
      <c r="D688">
        <v>2.2400000000000002</v>
      </c>
      <c r="E688">
        <v>856</v>
      </c>
      <c r="F688">
        <v>1910</v>
      </c>
      <c r="G688">
        <v>4047000</v>
      </c>
      <c r="H688" s="2" t="s">
        <v>13</v>
      </c>
      <c r="I688" s="2" t="s">
        <v>13</v>
      </c>
      <c r="J688" s="2" t="s">
        <v>13</v>
      </c>
      <c r="K688" s="2" t="s">
        <v>13</v>
      </c>
    </row>
    <row r="689" spans="1:11" x14ac:dyDescent="0.3">
      <c r="A689" s="1">
        <v>42026</v>
      </c>
      <c r="B689" s="2" t="s">
        <v>446</v>
      </c>
      <c r="C689" s="2" t="s">
        <v>447</v>
      </c>
      <c r="D689">
        <v>0.02</v>
      </c>
      <c r="E689">
        <v>0</v>
      </c>
      <c r="F689">
        <v>0</v>
      </c>
      <c r="G689">
        <v>0</v>
      </c>
      <c r="H689" s="2" t="s">
        <v>13</v>
      </c>
      <c r="I689" s="2" t="s">
        <v>13</v>
      </c>
      <c r="J689" s="2" t="s">
        <v>13</v>
      </c>
      <c r="K689" s="2" t="s">
        <v>13</v>
      </c>
    </row>
    <row r="690" spans="1:11" x14ac:dyDescent="0.3">
      <c r="A690" s="1">
        <v>42026</v>
      </c>
      <c r="B690" s="2" t="s">
        <v>448</v>
      </c>
      <c r="C690" s="2" t="s">
        <v>449</v>
      </c>
      <c r="D690">
        <v>6.66</v>
      </c>
      <c r="E690">
        <v>0</v>
      </c>
      <c r="F690">
        <v>0</v>
      </c>
      <c r="G690">
        <v>3329000</v>
      </c>
      <c r="H690" s="2" t="s">
        <v>13</v>
      </c>
      <c r="I690" s="2" t="s">
        <v>13</v>
      </c>
      <c r="J690" s="2" t="s">
        <v>13</v>
      </c>
      <c r="K690" s="2" t="s">
        <v>13</v>
      </c>
    </row>
    <row r="691" spans="1:11" x14ac:dyDescent="0.3">
      <c r="A691" s="1">
        <v>42026</v>
      </c>
      <c r="B691" s="2" t="s">
        <v>450</v>
      </c>
      <c r="C691" s="2" t="s">
        <v>451</v>
      </c>
      <c r="D691">
        <v>1.22</v>
      </c>
      <c r="E691">
        <v>188228</v>
      </c>
      <c r="F691">
        <v>232420</v>
      </c>
      <c r="G691">
        <v>45144000</v>
      </c>
      <c r="H691" s="2" t="s">
        <v>13</v>
      </c>
      <c r="I691" s="2" t="s">
        <v>13</v>
      </c>
      <c r="J691" s="2" t="s">
        <v>13</v>
      </c>
      <c r="K691" s="2" t="s">
        <v>13</v>
      </c>
    </row>
    <row r="692" spans="1:11" x14ac:dyDescent="0.3">
      <c r="A692" s="1">
        <v>42026</v>
      </c>
      <c r="B692" s="2" t="s">
        <v>452</v>
      </c>
      <c r="C692" s="2" t="s">
        <v>453</v>
      </c>
      <c r="D692">
        <v>33</v>
      </c>
      <c r="E692">
        <v>154106</v>
      </c>
      <c r="F692">
        <v>5090670</v>
      </c>
      <c r="G692">
        <v>48500000</v>
      </c>
      <c r="H692" s="2" t="s">
        <v>13</v>
      </c>
      <c r="I692" s="2" t="s">
        <v>13</v>
      </c>
      <c r="J692" s="2" t="s">
        <v>13</v>
      </c>
      <c r="K692" s="2" t="s">
        <v>13</v>
      </c>
    </row>
    <row r="693" spans="1:11" x14ac:dyDescent="0.3">
      <c r="A693" s="1">
        <v>42026</v>
      </c>
      <c r="B693" s="2" t="s">
        <v>454</v>
      </c>
      <c r="C693" s="2" t="s">
        <v>455</v>
      </c>
      <c r="D693">
        <v>277</v>
      </c>
      <c r="E693">
        <v>1761</v>
      </c>
      <c r="F693">
        <v>485690</v>
      </c>
      <c r="G693">
        <v>9380000</v>
      </c>
      <c r="H693" s="2" t="s">
        <v>13</v>
      </c>
      <c r="I693" s="2" t="s">
        <v>13</v>
      </c>
      <c r="J693" s="2" t="s">
        <v>13</v>
      </c>
      <c r="K693" s="2" t="s">
        <v>13</v>
      </c>
    </row>
    <row r="694" spans="1:11" x14ac:dyDescent="0.3">
      <c r="A694" s="1">
        <v>42026</v>
      </c>
      <c r="B694" s="2" t="s">
        <v>456</v>
      </c>
      <c r="C694" s="2" t="s">
        <v>457</v>
      </c>
      <c r="D694">
        <v>110</v>
      </c>
      <c r="E694">
        <v>1429835</v>
      </c>
      <c r="F694">
        <v>156631820</v>
      </c>
      <c r="G694">
        <v>136410000</v>
      </c>
      <c r="H694" s="2" t="s">
        <v>13</v>
      </c>
      <c r="I694" s="2" t="s">
        <v>13</v>
      </c>
      <c r="J694" s="2" t="s">
        <v>13</v>
      </c>
      <c r="K694" s="2" t="s">
        <v>13</v>
      </c>
    </row>
    <row r="695" spans="1:11" x14ac:dyDescent="0.3">
      <c r="A695" s="1">
        <v>42026</v>
      </c>
      <c r="B695" s="2" t="s">
        <v>458</v>
      </c>
      <c r="C695" s="2" t="s">
        <v>459</v>
      </c>
      <c r="D695">
        <v>12.73</v>
      </c>
      <c r="E695">
        <v>43</v>
      </c>
      <c r="F695">
        <v>530</v>
      </c>
      <c r="G695">
        <v>6739000</v>
      </c>
      <c r="H695" s="2" t="s">
        <v>13</v>
      </c>
      <c r="I695" s="2" t="s">
        <v>13</v>
      </c>
      <c r="J695" s="2" t="s">
        <v>13</v>
      </c>
      <c r="K695" s="2" t="s">
        <v>13</v>
      </c>
    </row>
    <row r="696" spans="1:11" x14ac:dyDescent="0.3">
      <c r="A696" s="1">
        <v>42026</v>
      </c>
      <c r="B696" s="2" t="s">
        <v>460</v>
      </c>
      <c r="C696" s="2" t="s">
        <v>461</v>
      </c>
      <c r="D696">
        <v>38</v>
      </c>
      <c r="E696">
        <v>4</v>
      </c>
      <c r="F696">
        <v>150</v>
      </c>
      <c r="G696">
        <v>13085000</v>
      </c>
      <c r="H696" s="2" t="s">
        <v>13</v>
      </c>
      <c r="I696" s="2" t="s">
        <v>13</v>
      </c>
      <c r="J696" s="2" t="s">
        <v>13</v>
      </c>
      <c r="K696" s="2" t="s">
        <v>13</v>
      </c>
    </row>
    <row r="697" spans="1:11" x14ac:dyDescent="0.3">
      <c r="A697" s="1">
        <v>42026</v>
      </c>
      <c r="B697" s="2" t="s">
        <v>462</v>
      </c>
      <c r="C697" s="2" t="s">
        <v>463</v>
      </c>
      <c r="D697">
        <v>51.99</v>
      </c>
      <c r="E697">
        <v>1148</v>
      </c>
      <c r="F697">
        <v>59350</v>
      </c>
      <c r="G697">
        <v>7449000</v>
      </c>
      <c r="H697" s="2" t="s">
        <v>13</v>
      </c>
      <c r="I697" s="2" t="s">
        <v>13</v>
      </c>
      <c r="J697" s="2" t="s">
        <v>13</v>
      </c>
      <c r="K697" s="2" t="s">
        <v>13</v>
      </c>
    </row>
    <row r="698" spans="1:11" x14ac:dyDescent="0.3">
      <c r="A698" s="1">
        <v>42026</v>
      </c>
      <c r="B698" s="2" t="s">
        <v>464</v>
      </c>
      <c r="C698" s="2" t="s">
        <v>465</v>
      </c>
      <c r="D698">
        <v>7.38</v>
      </c>
      <c r="E698">
        <v>5</v>
      </c>
      <c r="F698">
        <v>40</v>
      </c>
      <c r="G698">
        <v>0</v>
      </c>
      <c r="H698" s="2" t="s">
        <v>13</v>
      </c>
      <c r="I698" s="2" t="s">
        <v>13</v>
      </c>
      <c r="J698" s="2" t="s">
        <v>13</v>
      </c>
      <c r="K698" s="2" t="s">
        <v>13</v>
      </c>
    </row>
    <row r="699" spans="1:11" x14ac:dyDescent="0.3">
      <c r="A699" s="1">
        <v>42026</v>
      </c>
      <c r="B699" s="2" t="s">
        <v>466</v>
      </c>
      <c r="C699" s="2" t="s">
        <v>467</v>
      </c>
      <c r="D699">
        <v>7.55</v>
      </c>
      <c r="E699">
        <v>8969</v>
      </c>
      <c r="F699">
        <v>68010</v>
      </c>
      <c r="G699">
        <v>4222000</v>
      </c>
      <c r="H699" s="2" t="s">
        <v>13</v>
      </c>
      <c r="I699" s="2" t="s">
        <v>13</v>
      </c>
      <c r="J699" s="2" t="s">
        <v>13</v>
      </c>
      <c r="K699" s="2" t="s">
        <v>13</v>
      </c>
    </row>
    <row r="700" spans="1:11" x14ac:dyDescent="0.3">
      <c r="A700" s="1">
        <v>42026</v>
      </c>
      <c r="B700" s="2" t="s">
        <v>468</v>
      </c>
      <c r="C700" s="2" t="s">
        <v>469</v>
      </c>
      <c r="D700">
        <v>20.98</v>
      </c>
      <c r="E700">
        <v>201</v>
      </c>
      <c r="F700">
        <v>4220</v>
      </c>
      <c r="G700">
        <v>3459000</v>
      </c>
      <c r="H700" s="2" t="s">
        <v>13</v>
      </c>
      <c r="I700" s="2" t="s">
        <v>13</v>
      </c>
      <c r="J700" s="2" t="s">
        <v>13</v>
      </c>
      <c r="K700" s="2" t="s">
        <v>13</v>
      </c>
    </row>
    <row r="701" spans="1:11" x14ac:dyDescent="0.3">
      <c r="A701" s="1">
        <v>42026</v>
      </c>
      <c r="B701" s="2" t="s">
        <v>470</v>
      </c>
      <c r="C701" s="2" t="s">
        <v>471</v>
      </c>
      <c r="D701">
        <v>10.79</v>
      </c>
      <c r="E701">
        <v>10750</v>
      </c>
      <c r="F701">
        <v>115550</v>
      </c>
      <c r="G701">
        <v>23006000</v>
      </c>
      <c r="H701" s="2" t="s">
        <v>13</v>
      </c>
      <c r="I701" s="2" t="s">
        <v>13</v>
      </c>
      <c r="J701" s="2" t="s">
        <v>13</v>
      </c>
      <c r="K701" s="2" t="s">
        <v>13</v>
      </c>
    </row>
    <row r="702" spans="1:11" x14ac:dyDescent="0.3">
      <c r="A702" s="1">
        <v>42026</v>
      </c>
      <c r="B702" s="2" t="s">
        <v>472</v>
      </c>
      <c r="C702" s="2" t="s">
        <v>473</v>
      </c>
      <c r="D702">
        <v>29.25</v>
      </c>
      <c r="E702">
        <v>0</v>
      </c>
      <c r="F702">
        <v>0</v>
      </c>
      <c r="G702">
        <v>184000</v>
      </c>
      <c r="H702" s="2" t="s">
        <v>13</v>
      </c>
      <c r="I702" s="2" t="s">
        <v>13</v>
      </c>
      <c r="J702" s="2" t="s">
        <v>13</v>
      </c>
      <c r="K702" s="2" t="s">
        <v>13</v>
      </c>
    </row>
    <row r="703" spans="1:11" x14ac:dyDescent="0.3">
      <c r="A703" s="1">
        <v>42026</v>
      </c>
      <c r="B703" s="2" t="s">
        <v>474</v>
      </c>
      <c r="C703" s="2" t="s">
        <v>475</v>
      </c>
      <c r="D703">
        <v>3.85</v>
      </c>
      <c r="E703">
        <v>1198</v>
      </c>
      <c r="F703">
        <v>4600</v>
      </c>
      <c r="G703">
        <v>4815000</v>
      </c>
      <c r="H703" s="2" t="s">
        <v>13</v>
      </c>
      <c r="I703" s="2" t="s">
        <v>13</v>
      </c>
      <c r="J703" s="2" t="s">
        <v>13</v>
      </c>
      <c r="K703" s="2" t="s">
        <v>13</v>
      </c>
    </row>
    <row r="704" spans="1:11" x14ac:dyDescent="0.3">
      <c r="A704" s="1">
        <v>42026</v>
      </c>
      <c r="B704" s="2" t="s">
        <v>476</v>
      </c>
      <c r="C704" s="2" t="s">
        <v>477</v>
      </c>
      <c r="D704">
        <v>9.2799999999999994</v>
      </c>
      <c r="E704">
        <v>4013</v>
      </c>
      <c r="F704">
        <v>37320</v>
      </c>
      <c r="G704">
        <v>6713000</v>
      </c>
      <c r="H704" s="2" t="s">
        <v>13</v>
      </c>
      <c r="I704" s="2" t="s">
        <v>13</v>
      </c>
      <c r="J704" s="2" t="s">
        <v>13</v>
      </c>
      <c r="K704" s="2" t="s">
        <v>13</v>
      </c>
    </row>
    <row r="705" spans="1:11" x14ac:dyDescent="0.3">
      <c r="A705" s="1">
        <v>42026</v>
      </c>
      <c r="B705" s="2" t="s">
        <v>478</v>
      </c>
      <c r="C705" s="2" t="s">
        <v>479</v>
      </c>
      <c r="D705">
        <v>19.14</v>
      </c>
      <c r="E705">
        <v>1018</v>
      </c>
      <c r="F705">
        <v>19370</v>
      </c>
      <c r="G705">
        <v>10769000</v>
      </c>
      <c r="H705" s="2" t="s">
        <v>13</v>
      </c>
      <c r="I705" s="2" t="s">
        <v>13</v>
      </c>
      <c r="J705" s="2" t="s">
        <v>13</v>
      </c>
      <c r="K705" s="2" t="s">
        <v>13</v>
      </c>
    </row>
    <row r="706" spans="1:11" x14ac:dyDescent="0.3">
      <c r="A706" s="1">
        <v>42026</v>
      </c>
      <c r="B706" s="2" t="s">
        <v>480</v>
      </c>
      <c r="C706" s="2" t="s">
        <v>481</v>
      </c>
      <c r="D706">
        <v>3.31</v>
      </c>
      <c r="E706">
        <v>4556</v>
      </c>
      <c r="F706">
        <v>14880</v>
      </c>
      <c r="G706">
        <v>11880000</v>
      </c>
      <c r="H706" s="2" t="s">
        <v>13</v>
      </c>
      <c r="I706" s="2" t="s">
        <v>13</v>
      </c>
      <c r="J706" s="2" t="s">
        <v>13</v>
      </c>
      <c r="K706" s="2" t="s">
        <v>13</v>
      </c>
    </row>
    <row r="707" spans="1:11" x14ac:dyDescent="0.3">
      <c r="A707" s="1">
        <v>42026</v>
      </c>
      <c r="B707" s="2" t="s">
        <v>482</v>
      </c>
      <c r="C707" s="2" t="s">
        <v>483</v>
      </c>
      <c r="D707">
        <v>260</v>
      </c>
      <c r="E707">
        <v>0</v>
      </c>
      <c r="F707">
        <v>0</v>
      </c>
      <c r="G707">
        <v>1231000</v>
      </c>
      <c r="H707" s="2" t="s">
        <v>13</v>
      </c>
      <c r="I707" s="2" t="s">
        <v>13</v>
      </c>
      <c r="J707" s="2" t="s">
        <v>13</v>
      </c>
      <c r="K707" s="2" t="s">
        <v>13</v>
      </c>
    </row>
    <row r="708" spans="1:11" x14ac:dyDescent="0.3">
      <c r="A708" s="1">
        <v>42026</v>
      </c>
      <c r="B708" s="2" t="s">
        <v>484</v>
      </c>
      <c r="C708" s="2" t="s">
        <v>485</v>
      </c>
      <c r="D708">
        <v>112.9</v>
      </c>
      <c r="E708">
        <v>6743</v>
      </c>
      <c r="F708">
        <v>770680</v>
      </c>
      <c r="G708">
        <v>14953000</v>
      </c>
      <c r="H708" s="2" t="s">
        <v>13</v>
      </c>
      <c r="I708" s="2" t="s">
        <v>13</v>
      </c>
      <c r="J708" s="2" t="s">
        <v>13</v>
      </c>
      <c r="K708" s="2" t="s">
        <v>13</v>
      </c>
    </row>
    <row r="709" spans="1:11" x14ac:dyDescent="0.3">
      <c r="A709" s="1">
        <v>42026</v>
      </c>
      <c r="B709" s="2" t="s">
        <v>486</v>
      </c>
      <c r="C709" s="2" t="s">
        <v>487</v>
      </c>
      <c r="D709">
        <v>53.88</v>
      </c>
      <c r="E709">
        <v>2781</v>
      </c>
      <c r="F709">
        <v>147310</v>
      </c>
      <c r="G709">
        <v>2418000</v>
      </c>
      <c r="H709" s="2" t="s">
        <v>13</v>
      </c>
      <c r="I709" s="2" t="s">
        <v>13</v>
      </c>
      <c r="J709" s="2" t="s">
        <v>13</v>
      </c>
      <c r="K709" s="2" t="s">
        <v>13</v>
      </c>
    </row>
    <row r="710" spans="1:11" x14ac:dyDescent="0.3">
      <c r="A710" s="1">
        <v>42026</v>
      </c>
      <c r="B710" s="2" t="s">
        <v>488</v>
      </c>
      <c r="C710" s="2" t="s">
        <v>489</v>
      </c>
      <c r="D710">
        <v>1.1200000000000001</v>
      </c>
      <c r="E710">
        <v>47992</v>
      </c>
      <c r="F710">
        <v>52670</v>
      </c>
      <c r="G710">
        <v>5093000</v>
      </c>
      <c r="H710" s="2" t="s">
        <v>13</v>
      </c>
      <c r="I710" s="2" t="s">
        <v>13</v>
      </c>
      <c r="J710" s="2" t="s">
        <v>13</v>
      </c>
      <c r="K710" s="2" t="s">
        <v>13</v>
      </c>
    </row>
    <row r="711" spans="1:11" x14ac:dyDescent="0.3">
      <c r="A711" s="1">
        <v>42026</v>
      </c>
      <c r="B711" s="2" t="s">
        <v>490</v>
      </c>
      <c r="C711" s="2" t="s">
        <v>491</v>
      </c>
      <c r="D711">
        <v>1.83</v>
      </c>
      <c r="E711">
        <v>66772</v>
      </c>
      <c r="F711">
        <v>120050</v>
      </c>
      <c r="G711">
        <v>218198000</v>
      </c>
      <c r="H711" s="2" t="s">
        <v>13</v>
      </c>
      <c r="I711" s="2" t="s">
        <v>13</v>
      </c>
      <c r="J711" s="2" t="s">
        <v>13</v>
      </c>
      <c r="K711" s="2" t="s">
        <v>13</v>
      </c>
    </row>
    <row r="712" spans="1:11" x14ac:dyDescent="0.3">
      <c r="A712" s="1">
        <v>42026</v>
      </c>
      <c r="B712" s="2" t="s">
        <v>492</v>
      </c>
      <c r="C712" s="2" t="s">
        <v>493</v>
      </c>
      <c r="D712">
        <v>4.22</v>
      </c>
      <c r="E712">
        <v>39434</v>
      </c>
      <c r="F712">
        <v>165690</v>
      </c>
      <c r="G712">
        <v>10150000</v>
      </c>
      <c r="H712" s="2" t="s">
        <v>13</v>
      </c>
      <c r="I712" s="2" t="s">
        <v>13</v>
      </c>
      <c r="J712" s="2" t="s">
        <v>13</v>
      </c>
      <c r="K712" s="2" t="s">
        <v>13</v>
      </c>
    </row>
    <row r="713" spans="1:11" x14ac:dyDescent="0.3">
      <c r="A713" s="1">
        <v>42026</v>
      </c>
      <c r="B713" s="2" t="s">
        <v>494</v>
      </c>
      <c r="C713" s="2" t="s">
        <v>495</v>
      </c>
      <c r="D713">
        <v>8.34</v>
      </c>
      <c r="E713">
        <v>144919</v>
      </c>
      <c r="F713">
        <v>1211050</v>
      </c>
      <c r="G713">
        <v>30148000</v>
      </c>
      <c r="H713" s="2" t="s">
        <v>13</v>
      </c>
      <c r="I713" s="2" t="s">
        <v>13</v>
      </c>
      <c r="J713" s="2" t="s">
        <v>13</v>
      </c>
      <c r="K713" s="2" t="s">
        <v>13</v>
      </c>
    </row>
    <row r="714" spans="1:11" x14ac:dyDescent="0.3">
      <c r="A714" s="1">
        <v>42026</v>
      </c>
      <c r="B714" s="2" t="s">
        <v>496</v>
      </c>
      <c r="C714" s="2" t="s">
        <v>497</v>
      </c>
      <c r="D714">
        <v>2.4700000000000002</v>
      </c>
      <c r="E714">
        <v>9449</v>
      </c>
      <c r="F714">
        <v>22360</v>
      </c>
      <c r="G714">
        <v>34971000</v>
      </c>
      <c r="H714" s="2" t="s">
        <v>13</v>
      </c>
      <c r="I714" s="2" t="s">
        <v>13</v>
      </c>
      <c r="J714" s="2" t="s">
        <v>13</v>
      </c>
      <c r="K714" s="2" t="s">
        <v>13</v>
      </c>
    </row>
    <row r="715" spans="1:11" x14ac:dyDescent="0.3">
      <c r="A715" s="1">
        <v>42026</v>
      </c>
      <c r="B715" s="2" t="s">
        <v>498</v>
      </c>
      <c r="C715" s="2" t="s">
        <v>499</v>
      </c>
      <c r="D715">
        <v>27.11</v>
      </c>
      <c r="E715">
        <v>777</v>
      </c>
      <c r="F715">
        <v>21060</v>
      </c>
      <c r="G715">
        <v>5128000</v>
      </c>
      <c r="H715" s="2" t="s">
        <v>13</v>
      </c>
      <c r="I715" s="2" t="s">
        <v>13</v>
      </c>
      <c r="J715" s="2" t="s">
        <v>13</v>
      </c>
      <c r="K715" s="2" t="s">
        <v>13</v>
      </c>
    </row>
    <row r="716" spans="1:11" x14ac:dyDescent="0.3">
      <c r="A716" s="1">
        <v>42026</v>
      </c>
      <c r="B716" s="2" t="s">
        <v>500</v>
      </c>
      <c r="C716" s="2" t="s">
        <v>501</v>
      </c>
      <c r="D716">
        <v>25.2</v>
      </c>
      <c r="E716">
        <v>428100</v>
      </c>
      <c r="F716">
        <v>10645320</v>
      </c>
      <c r="G716">
        <v>60796000</v>
      </c>
      <c r="H716" s="2" t="s">
        <v>13</v>
      </c>
      <c r="I716" s="2" t="s">
        <v>13</v>
      </c>
      <c r="J716" s="2" t="s">
        <v>13</v>
      </c>
      <c r="K716" s="2" t="s">
        <v>13</v>
      </c>
    </row>
    <row r="717" spans="1:11" x14ac:dyDescent="0.3">
      <c r="A717" s="1">
        <v>42026</v>
      </c>
      <c r="B717" s="2" t="s">
        <v>502</v>
      </c>
      <c r="C717" s="2" t="s">
        <v>503</v>
      </c>
      <c r="D717">
        <v>7749</v>
      </c>
      <c r="E717">
        <v>1988</v>
      </c>
      <c r="F717">
        <v>15295840</v>
      </c>
      <c r="G717">
        <v>1279000</v>
      </c>
      <c r="H717" s="2" t="s">
        <v>13</v>
      </c>
      <c r="I717" s="2" t="s">
        <v>13</v>
      </c>
      <c r="J717" s="2" t="s">
        <v>13</v>
      </c>
      <c r="K717" s="2" t="s">
        <v>13</v>
      </c>
    </row>
    <row r="718" spans="1:11" x14ac:dyDescent="0.3">
      <c r="A718" s="1">
        <v>42026</v>
      </c>
      <c r="B718" s="2" t="s">
        <v>504</v>
      </c>
      <c r="C718" s="2" t="s">
        <v>505</v>
      </c>
      <c r="D718">
        <v>4.12</v>
      </c>
      <c r="E718">
        <v>6</v>
      </c>
      <c r="F718">
        <v>20</v>
      </c>
      <c r="G718">
        <v>1827000</v>
      </c>
      <c r="H718" s="2" t="s">
        <v>13</v>
      </c>
      <c r="I718" s="2" t="s">
        <v>13</v>
      </c>
      <c r="J718" s="2" t="s">
        <v>13</v>
      </c>
      <c r="K718" s="2" t="s">
        <v>13</v>
      </c>
    </row>
    <row r="719" spans="1:11" x14ac:dyDescent="0.3">
      <c r="A719" s="1">
        <v>42026</v>
      </c>
      <c r="B719" s="2" t="s">
        <v>506</v>
      </c>
      <c r="C719" s="2" t="s">
        <v>507</v>
      </c>
      <c r="D719">
        <v>1.1000000000000001</v>
      </c>
      <c r="E719">
        <v>452187</v>
      </c>
      <c r="F719">
        <v>498110</v>
      </c>
      <c r="G719">
        <v>72970000</v>
      </c>
      <c r="H719" s="2" t="s">
        <v>13</v>
      </c>
      <c r="I719" s="2" t="s">
        <v>13</v>
      </c>
      <c r="J719" s="2" t="s">
        <v>13</v>
      </c>
      <c r="K719" s="2" t="s">
        <v>13</v>
      </c>
    </row>
    <row r="720" spans="1:11" x14ac:dyDescent="0.3">
      <c r="A720" s="1">
        <v>42026</v>
      </c>
      <c r="B720" s="2" t="s">
        <v>508</v>
      </c>
      <c r="C720" s="2" t="s">
        <v>509</v>
      </c>
      <c r="D720">
        <v>40.9</v>
      </c>
      <c r="E720">
        <v>1038</v>
      </c>
      <c r="F720">
        <v>43090</v>
      </c>
      <c r="G720">
        <v>5975000</v>
      </c>
      <c r="H720" s="2" t="s">
        <v>13</v>
      </c>
      <c r="I720" s="2" t="s">
        <v>13</v>
      </c>
      <c r="J720" s="2" t="s">
        <v>13</v>
      </c>
      <c r="K720" s="2" t="s">
        <v>13</v>
      </c>
    </row>
    <row r="721" spans="1:11" x14ac:dyDescent="0.3">
      <c r="A721" s="1">
        <v>42026</v>
      </c>
      <c r="B721" s="2" t="s">
        <v>510</v>
      </c>
      <c r="C721" s="2" t="s">
        <v>511</v>
      </c>
      <c r="D721">
        <v>66.180000000000007</v>
      </c>
      <c r="E721">
        <v>647</v>
      </c>
      <c r="F721">
        <v>42950</v>
      </c>
      <c r="G721">
        <v>6611000</v>
      </c>
      <c r="H721" s="2" t="s">
        <v>13</v>
      </c>
      <c r="I721" s="2" t="s">
        <v>13</v>
      </c>
      <c r="J721" s="2" t="s">
        <v>13</v>
      </c>
      <c r="K721" s="2" t="s">
        <v>13</v>
      </c>
    </row>
    <row r="722" spans="1:11" x14ac:dyDescent="0.3">
      <c r="A722" s="1">
        <v>42026</v>
      </c>
      <c r="B722" s="2" t="s">
        <v>512</v>
      </c>
      <c r="C722" s="2" t="s">
        <v>513</v>
      </c>
      <c r="D722">
        <v>5.97</v>
      </c>
      <c r="E722">
        <v>1700</v>
      </c>
      <c r="F722">
        <v>9940</v>
      </c>
      <c r="G722">
        <v>3832000</v>
      </c>
      <c r="H722" s="2" t="s">
        <v>13</v>
      </c>
      <c r="I722" s="2" t="s">
        <v>13</v>
      </c>
      <c r="J722" s="2" t="s">
        <v>13</v>
      </c>
      <c r="K722" s="2" t="s">
        <v>13</v>
      </c>
    </row>
    <row r="723" spans="1:11" x14ac:dyDescent="0.3">
      <c r="A723" s="1">
        <v>42026</v>
      </c>
      <c r="B723" s="2" t="s">
        <v>514</v>
      </c>
      <c r="C723" s="2" t="s">
        <v>515</v>
      </c>
      <c r="D723">
        <v>7.55</v>
      </c>
      <c r="E723">
        <v>12727</v>
      </c>
      <c r="F723">
        <v>97100</v>
      </c>
      <c r="G723">
        <v>11888000</v>
      </c>
      <c r="H723" s="2" t="s">
        <v>13</v>
      </c>
      <c r="I723" s="2" t="s">
        <v>13</v>
      </c>
      <c r="J723" s="2" t="s">
        <v>13</v>
      </c>
      <c r="K723" s="2" t="s">
        <v>13</v>
      </c>
    </row>
    <row r="724" spans="1:11" x14ac:dyDescent="0.3">
      <c r="A724" s="1">
        <v>42026</v>
      </c>
      <c r="B724" s="2" t="s">
        <v>516</v>
      </c>
      <c r="C724" s="2" t="s">
        <v>517</v>
      </c>
      <c r="D724">
        <v>451</v>
      </c>
      <c r="E724">
        <v>27753</v>
      </c>
      <c r="F724">
        <v>12517300</v>
      </c>
      <c r="G724">
        <v>12038000</v>
      </c>
      <c r="H724" s="2" t="s">
        <v>13</v>
      </c>
      <c r="I724" s="2" t="s">
        <v>13</v>
      </c>
      <c r="J724" s="2" t="s">
        <v>13</v>
      </c>
      <c r="K724" s="2" t="s">
        <v>13</v>
      </c>
    </row>
    <row r="725" spans="1:11" x14ac:dyDescent="0.3">
      <c r="A725" s="1">
        <v>42026</v>
      </c>
      <c r="B725" s="2" t="s">
        <v>518</v>
      </c>
      <c r="C725" s="2" t="s">
        <v>519</v>
      </c>
      <c r="D725">
        <v>10.199999999999999</v>
      </c>
      <c r="E725">
        <v>17574</v>
      </c>
      <c r="F725">
        <v>179310</v>
      </c>
      <c r="G725">
        <v>30174000</v>
      </c>
      <c r="H725" s="2" t="s">
        <v>13</v>
      </c>
      <c r="I725" s="2" t="s">
        <v>13</v>
      </c>
      <c r="J725" s="2" t="s">
        <v>13</v>
      </c>
      <c r="K725" s="2" t="s">
        <v>13</v>
      </c>
    </row>
    <row r="726" spans="1:11" x14ac:dyDescent="0.3">
      <c r="A726" s="1">
        <v>42026</v>
      </c>
      <c r="B726" s="2" t="s">
        <v>520</v>
      </c>
      <c r="C726" s="2" t="s">
        <v>521</v>
      </c>
      <c r="D726">
        <v>35</v>
      </c>
      <c r="E726">
        <v>423</v>
      </c>
      <c r="F726">
        <v>14830</v>
      </c>
      <c r="G726">
        <v>689000</v>
      </c>
      <c r="H726" s="2" t="s">
        <v>13</v>
      </c>
      <c r="I726" s="2" t="s">
        <v>13</v>
      </c>
      <c r="J726" s="2" t="s">
        <v>13</v>
      </c>
      <c r="K726" s="2" t="s">
        <v>13</v>
      </c>
    </row>
    <row r="727" spans="1:11" x14ac:dyDescent="0.3">
      <c r="A727" s="1">
        <v>42026</v>
      </c>
      <c r="B727" s="2" t="s">
        <v>522</v>
      </c>
      <c r="C727" s="2" t="s">
        <v>523</v>
      </c>
      <c r="D727">
        <v>0.47</v>
      </c>
      <c r="E727">
        <v>5020</v>
      </c>
      <c r="F727">
        <v>2560</v>
      </c>
      <c r="G727">
        <v>0</v>
      </c>
      <c r="H727" s="2" t="s">
        <v>13</v>
      </c>
      <c r="I727" s="2" t="s">
        <v>13</v>
      </c>
      <c r="J727" s="2" t="s">
        <v>13</v>
      </c>
      <c r="K727" s="2" t="s">
        <v>13</v>
      </c>
    </row>
    <row r="728" spans="1:11" x14ac:dyDescent="0.3">
      <c r="A728" s="1">
        <v>42026</v>
      </c>
      <c r="B728" s="2" t="s">
        <v>524</v>
      </c>
      <c r="C728" s="2" t="s">
        <v>525</v>
      </c>
      <c r="D728">
        <v>200.9</v>
      </c>
      <c r="E728">
        <v>158</v>
      </c>
      <c r="F728">
        <v>31700</v>
      </c>
      <c r="G728">
        <v>2559000</v>
      </c>
      <c r="H728" s="2" t="s">
        <v>13</v>
      </c>
      <c r="I728" s="2" t="s">
        <v>13</v>
      </c>
      <c r="J728" s="2" t="s">
        <v>13</v>
      </c>
      <c r="K728" s="2" t="s">
        <v>13</v>
      </c>
    </row>
    <row r="729" spans="1:11" x14ac:dyDescent="0.3">
      <c r="A729" s="1">
        <v>42026</v>
      </c>
      <c r="B729" s="2" t="s">
        <v>526</v>
      </c>
      <c r="C729" s="2" t="s">
        <v>527</v>
      </c>
      <c r="D729">
        <v>21</v>
      </c>
      <c r="E729">
        <v>0</v>
      </c>
      <c r="F729">
        <v>0</v>
      </c>
      <c r="G729">
        <v>0</v>
      </c>
      <c r="H729" s="2" t="s">
        <v>13</v>
      </c>
      <c r="I729" s="2" t="s">
        <v>13</v>
      </c>
      <c r="J729" s="2" t="s">
        <v>13</v>
      </c>
      <c r="K729" s="2" t="s">
        <v>13</v>
      </c>
    </row>
    <row r="730" spans="1:11" x14ac:dyDescent="0.3">
      <c r="A730" s="1">
        <v>42026</v>
      </c>
      <c r="B730" s="2" t="s">
        <v>528</v>
      </c>
      <c r="C730" s="2" t="s">
        <v>529</v>
      </c>
      <c r="D730">
        <v>13.86</v>
      </c>
      <c r="E730">
        <v>1583</v>
      </c>
      <c r="F730">
        <v>21700</v>
      </c>
      <c r="G730">
        <v>23198000</v>
      </c>
      <c r="H730" s="2" t="s">
        <v>13</v>
      </c>
      <c r="I730" s="2" t="s">
        <v>13</v>
      </c>
      <c r="J730" s="2" t="s">
        <v>13</v>
      </c>
      <c r="K730" s="2" t="s">
        <v>13</v>
      </c>
    </row>
    <row r="731" spans="1:11" x14ac:dyDescent="0.3">
      <c r="A731" s="1">
        <v>42026</v>
      </c>
      <c r="B731" s="2" t="s">
        <v>530</v>
      </c>
      <c r="C731" s="2" t="s">
        <v>531</v>
      </c>
      <c r="D731">
        <v>13.55</v>
      </c>
      <c r="E731">
        <v>370</v>
      </c>
      <c r="F731">
        <v>5010</v>
      </c>
      <c r="G731">
        <v>2276000</v>
      </c>
      <c r="H731" s="2" t="s">
        <v>13</v>
      </c>
      <c r="I731" s="2" t="s">
        <v>13</v>
      </c>
      <c r="J731" s="2" t="s">
        <v>13</v>
      </c>
      <c r="K731" s="2" t="s">
        <v>13</v>
      </c>
    </row>
    <row r="732" spans="1:11" x14ac:dyDescent="0.3">
      <c r="A732" s="1">
        <v>42026</v>
      </c>
      <c r="B732" s="2" t="s">
        <v>532</v>
      </c>
      <c r="C732" s="2" t="s">
        <v>533</v>
      </c>
      <c r="D732">
        <v>8.8000000000000007</v>
      </c>
      <c r="E732">
        <v>16409</v>
      </c>
      <c r="F732">
        <v>140520</v>
      </c>
      <c r="G732">
        <v>9921000</v>
      </c>
      <c r="H732" s="2" t="s">
        <v>13</v>
      </c>
      <c r="I732" s="2" t="s">
        <v>13</v>
      </c>
      <c r="J732" s="2" t="s">
        <v>13</v>
      </c>
      <c r="K732" s="2" t="s">
        <v>13</v>
      </c>
    </row>
    <row r="733" spans="1:11" x14ac:dyDescent="0.3">
      <c r="A733" s="1">
        <v>42026</v>
      </c>
      <c r="B733" s="2" t="s">
        <v>534</v>
      </c>
      <c r="C733" s="2" t="s">
        <v>535</v>
      </c>
      <c r="D733">
        <v>7.0000000000000007E-2</v>
      </c>
      <c r="E733">
        <v>0</v>
      </c>
      <c r="F733">
        <v>0</v>
      </c>
      <c r="G733">
        <v>0</v>
      </c>
      <c r="H733" s="2" t="s">
        <v>13</v>
      </c>
      <c r="I733" s="2" t="s">
        <v>13</v>
      </c>
      <c r="J733" s="2" t="s">
        <v>13</v>
      </c>
      <c r="K733" s="2" t="s">
        <v>13</v>
      </c>
    </row>
    <row r="734" spans="1:11" x14ac:dyDescent="0.3">
      <c r="A734" s="1">
        <v>42026</v>
      </c>
      <c r="B734" s="2" t="s">
        <v>536</v>
      </c>
      <c r="C734" s="2" t="s">
        <v>537</v>
      </c>
      <c r="D734">
        <v>2</v>
      </c>
      <c r="E734">
        <v>1</v>
      </c>
      <c r="F734">
        <v>2</v>
      </c>
      <c r="G734">
        <v>2516000</v>
      </c>
      <c r="H734" s="2" t="s">
        <v>13</v>
      </c>
      <c r="I734" s="2" t="s">
        <v>13</v>
      </c>
      <c r="J734" s="2" t="s">
        <v>13</v>
      </c>
      <c r="K734" s="2" t="s">
        <v>13</v>
      </c>
    </row>
    <row r="735" spans="1:11" x14ac:dyDescent="0.3">
      <c r="A735" s="1">
        <v>42026</v>
      </c>
      <c r="B735" s="2" t="s">
        <v>538</v>
      </c>
      <c r="C735" s="2" t="s">
        <v>539</v>
      </c>
      <c r="D735">
        <v>10</v>
      </c>
      <c r="E735">
        <v>30</v>
      </c>
      <c r="F735">
        <v>300</v>
      </c>
      <c r="G735">
        <v>2000000</v>
      </c>
      <c r="H735" s="2" t="s">
        <v>13</v>
      </c>
      <c r="I735" s="2" t="s">
        <v>13</v>
      </c>
      <c r="J735" s="2" t="s">
        <v>13</v>
      </c>
      <c r="K735" s="2" t="s">
        <v>13</v>
      </c>
    </row>
    <row r="736" spans="1:11" x14ac:dyDescent="0.3">
      <c r="A736" s="1">
        <v>42026</v>
      </c>
      <c r="B736" s="2" t="s">
        <v>540</v>
      </c>
      <c r="C736" s="2" t="s">
        <v>541</v>
      </c>
      <c r="D736">
        <v>0.56999999999999995</v>
      </c>
      <c r="E736">
        <v>492192</v>
      </c>
      <c r="F736">
        <v>276850</v>
      </c>
      <c r="G736">
        <v>503124000</v>
      </c>
      <c r="H736" s="2" t="s">
        <v>13</v>
      </c>
      <c r="I736" s="2" t="s">
        <v>13</v>
      </c>
      <c r="J736" s="2" t="s">
        <v>13</v>
      </c>
      <c r="K736" s="2" t="s">
        <v>13</v>
      </c>
    </row>
    <row r="737" spans="1:11" x14ac:dyDescent="0.3">
      <c r="A737" s="1">
        <v>42026</v>
      </c>
      <c r="B737" s="2" t="s">
        <v>542</v>
      </c>
      <c r="C737" s="2" t="s">
        <v>543</v>
      </c>
      <c r="D737">
        <v>1.58</v>
      </c>
      <c r="E737">
        <v>14132</v>
      </c>
      <c r="F737">
        <v>22510</v>
      </c>
      <c r="G737">
        <v>8276000</v>
      </c>
      <c r="H737" s="2" t="s">
        <v>13</v>
      </c>
      <c r="I737" s="2" t="s">
        <v>13</v>
      </c>
      <c r="J737" s="2" t="s">
        <v>13</v>
      </c>
      <c r="K737" s="2" t="s">
        <v>13</v>
      </c>
    </row>
    <row r="738" spans="1:11" x14ac:dyDescent="0.3">
      <c r="A738" s="1">
        <v>42026</v>
      </c>
      <c r="B738" s="2" t="s">
        <v>544</v>
      </c>
      <c r="C738" s="2" t="s">
        <v>545</v>
      </c>
      <c r="D738">
        <v>7.23</v>
      </c>
      <c r="E738">
        <v>298143</v>
      </c>
      <c r="F738">
        <v>2128870</v>
      </c>
      <c r="G738">
        <v>391726000</v>
      </c>
      <c r="H738" s="2" t="s">
        <v>13</v>
      </c>
      <c r="I738" s="2" t="s">
        <v>13</v>
      </c>
      <c r="J738" s="2" t="s">
        <v>13</v>
      </c>
      <c r="K738" s="2" t="s">
        <v>13</v>
      </c>
    </row>
    <row r="739" spans="1:11" x14ac:dyDescent="0.3">
      <c r="A739" s="1">
        <v>42026</v>
      </c>
      <c r="B739" s="2" t="s">
        <v>546</v>
      </c>
      <c r="C739" s="2" t="s">
        <v>547</v>
      </c>
      <c r="D739">
        <v>1.54</v>
      </c>
      <c r="E739">
        <v>12352</v>
      </c>
      <c r="F739">
        <v>18900</v>
      </c>
      <c r="G739">
        <v>3254000</v>
      </c>
      <c r="H739" s="2" t="s">
        <v>13</v>
      </c>
      <c r="I739" s="2" t="s">
        <v>13</v>
      </c>
      <c r="J739" s="2" t="s">
        <v>13</v>
      </c>
      <c r="K739" s="2" t="s">
        <v>13</v>
      </c>
    </row>
    <row r="740" spans="1:11" x14ac:dyDescent="0.3">
      <c r="A740" s="1">
        <v>42026</v>
      </c>
      <c r="B740" s="2" t="s">
        <v>548</v>
      </c>
      <c r="C740" s="2" t="s">
        <v>549</v>
      </c>
      <c r="D740">
        <v>1.34</v>
      </c>
      <c r="E740">
        <v>38092</v>
      </c>
      <c r="F740">
        <v>50570</v>
      </c>
      <c r="G740">
        <v>50027000</v>
      </c>
      <c r="H740" s="2" t="s">
        <v>13</v>
      </c>
      <c r="I740" s="2" t="s">
        <v>13</v>
      </c>
      <c r="J740" s="2" t="s">
        <v>13</v>
      </c>
      <c r="K740" s="2" t="s">
        <v>13</v>
      </c>
    </row>
    <row r="741" spans="1:11" x14ac:dyDescent="0.3">
      <c r="A741" s="1">
        <v>42026</v>
      </c>
      <c r="B741" s="2" t="s">
        <v>550</v>
      </c>
      <c r="C741" s="2" t="s">
        <v>551</v>
      </c>
      <c r="D741">
        <v>0.16</v>
      </c>
      <c r="E741">
        <v>543015</v>
      </c>
      <c r="F741">
        <v>86880</v>
      </c>
      <c r="G741">
        <v>0</v>
      </c>
      <c r="H741" s="2" t="s">
        <v>13</v>
      </c>
      <c r="I741" s="2" t="s">
        <v>13</v>
      </c>
      <c r="J741" s="2" t="s">
        <v>13</v>
      </c>
      <c r="K741" s="2" t="s">
        <v>13</v>
      </c>
    </row>
    <row r="742" spans="1:11" x14ac:dyDescent="0.3">
      <c r="A742" s="1">
        <v>42026</v>
      </c>
      <c r="B742" s="2" t="s">
        <v>552</v>
      </c>
      <c r="C742" s="2" t="s">
        <v>553</v>
      </c>
      <c r="D742">
        <v>33.01</v>
      </c>
      <c r="E742">
        <v>151</v>
      </c>
      <c r="F742">
        <v>5000</v>
      </c>
      <c r="G742">
        <v>3773000</v>
      </c>
      <c r="H742" s="2" t="s">
        <v>13</v>
      </c>
      <c r="I742" s="2" t="s">
        <v>13</v>
      </c>
      <c r="J742" s="2" t="s">
        <v>13</v>
      </c>
      <c r="K742" s="2" t="s">
        <v>13</v>
      </c>
    </row>
    <row r="743" spans="1:11" x14ac:dyDescent="0.3">
      <c r="A743" s="1">
        <v>42026</v>
      </c>
      <c r="B743" s="2" t="s">
        <v>554</v>
      </c>
      <c r="C743" s="2" t="s">
        <v>555</v>
      </c>
      <c r="D743">
        <v>1.45</v>
      </c>
      <c r="E743">
        <v>9150</v>
      </c>
      <c r="F743">
        <v>13240</v>
      </c>
      <c r="G743">
        <v>42888000</v>
      </c>
      <c r="H743" s="2" t="s">
        <v>13</v>
      </c>
      <c r="I743" s="2" t="s">
        <v>13</v>
      </c>
      <c r="J743" s="2" t="s">
        <v>13</v>
      </c>
      <c r="K743" s="2" t="s">
        <v>13</v>
      </c>
    </row>
    <row r="744" spans="1:11" x14ac:dyDescent="0.3">
      <c r="A744" s="1">
        <v>42026</v>
      </c>
      <c r="B744" s="2" t="s">
        <v>556</v>
      </c>
      <c r="C744" s="2" t="s">
        <v>557</v>
      </c>
      <c r="D744">
        <v>10</v>
      </c>
      <c r="E744">
        <v>0</v>
      </c>
      <c r="F744">
        <v>0</v>
      </c>
      <c r="G744">
        <v>356000</v>
      </c>
      <c r="H744" s="2" t="s">
        <v>13</v>
      </c>
      <c r="I744" s="2" t="s">
        <v>13</v>
      </c>
      <c r="J744" s="2" t="s">
        <v>13</v>
      </c>
      <c r="K744" s="2" t="s">
        <v>13</v>
      </c>
    </row>
    <row r="745" spans="1:11" x14ac:dyDescent="0.3">
      <c r="A745" s="1">
        <v>42026</v>
      </c>
      <c r="B745" s="2" t="s">
        <v>558</v>
      </c>
      <c r="C745" s="2" t="s">
        <v>559</v>
      </c>
      <c r="D745">
        <v>1.46</v>
      </c>
      <c r="E745">
        <v>0</v>
      </c>
      <c r="F745">
        <v>0</v>
      </c>
      <c r="G745">
        <v>4265000</v>
      </c>
      <c r="H745" s="2" t="s">
        <v>13</v>
      </c>
      <c r="I745" s="2" t="s">
        <v>13</v>
      </c>
      <c r="J745" s="2" t="s">
        <v>13</v>
      </c>
      <c r="K745" s="2" t="s">
        <v>13</v>
      </c>
    </row>
    <row r="746" spans="1:11" x14ac:dyDescent="0.3">
      <c r="A746" s="1">
        <v>42026</v>
      </c>
      <c r="B746" s="2" t="s">
        <v>560</v>
      </c>
      <c r="C746" s="2" t="s">
        <v>561</v>
      </c>
      <c r="D746">
        <v>152.4</v>
      </c>
      <c r="E746">
        <v>41</v>
      </c>
      <c r="F746">
        <v>6210</v>
      </c>
      <c r="G746">
        <v>3703000</v>
      </c>
      <c r="H746" s="2" t="s">
        <v>13</v>
      </c>
      <c r="I746" s="2" t="s">
        <v>13</v>
      </c>
      <c r="J746" s="2" t="s">
        <v>13</v>
      </c>
      <c r="K746" s="2" t="s">
        <v>13</v>
      </c>
    </row>
    <row r="747" spans="1:11" x14ac:dyDescent="0.3">
      <c r="A747" s="1">
        <v>42026</v>
      </c>
      <c r="B747" s="2" t="s">
        <v>562</v>
      </c>
      <c r="C747" s="2" t="s">
        <v>563</v>
      </c>
      <c r="D747">
        <v>12.75</v>
      </c>
      <c r="E747">
        <v>153622</v>
      </c>
      <c r="F747">
        <v>1960780</v>
      </c>
      <c r="G747">
        <v>16905000</v>
      </c>
      <c r="H747" s="2" t="s">
        <v>13</v>
      </c>
      <c r="I747" s="2" t="s">
        <v>13</v>
      </c>
      <c r="J747" s="2" t="s">
        <v>13</v>
      </c>
      <c r="K747" s="2" t="s">
        <v>13</v>
      </c>
    </row>
    <row r="748" spans="1:11" x14ac:dyDescent="0.3">
      <c r="A748" s="1">
        <v>42026</v>
      </c>
      <c r="B748" s="2" t="s">
        <v>564</v>
      </c>
      <c r="C748" s="2" t="s">
        <v>565</v>
      </c>
      <c r="D748">
        <v>10.5</v>
      </c>
      <c r="E748">
        <v>1</v>
      </c>
      <c r="F748">
        <v>10</v>
      </c>
      <c r="G748">
        <v>1026000</v>
      </c>
      <c r="H748" s="2" t="s">
        <v>13</v>
      </c>
      <c r="I748" s="2" t="s">
        <v>13</v>
      </c>
      <c r="J748" s="2" t="s">
        <v>13</v>
      </c>
      <c r="K748" s="2" t="s">
        <v>13</v>
      </c>
    </row>
    <row r="749" spans="1:11" x14ac:dyDescent="0.3">
      <c r="A749" s="1">
        <v>42026</v>
      </c>
      <c r="B749" s="2" t="s">
        <v>566</v>
      </c>
      <c r="C749" s="2" t="s">
        <v>567</v>
      </c>
      <c r="D749">
        <v>6.15</v>
      </c>
      <c r="E749">
        <v>3624</v>
      </c>
      <c r="F749">
        <v>22120</v>
      </c>
      <c r="G749">
        <v>9981000</v>
      </c>
      <c r="H749" s="2" t="s">
        <v>13</v>
      </c>
      <c r="I749" s="2" t="s">
        <v>13</v>
      </c>
      <c r="J749" s="2" t="s">
        <v>13</v>
      </c>
      <c r="K749" s="2" t="s">
        <v>13</v>
      </c>
    </row>
    <row r="750" spans="1:11" x14ac:dyDescent="0.3">
      <c r="A750" s="1">
        <v>42026</v>
      </c>
      <c r="B750" s="2" t="s">
        <v>568</v>
      </c>
      <c r="C750" s="2" t="s">
        <v>569</v>
      </c>
      <c r="D750">
        <v>2.15</v>
      </c>
      <c r="E750">
        <v>42737</v>
      </c>
      <c r="F750">
        <v>91860</v>
      </c>
      <c r="G750">
        <v>95095000</v>
      </c>
      <c r="H750" s="2" t="s">
        <v>13</v>
      </c>
      <c r="I750" s="2" t="s">
        <v>13</v>
      </c>
      <c r="J750" s="2" t="s">
        <v>13</v>
      </c>
      <c r="K750" s="2" t="s">
        <v>13</v>
      </c>
    </row>
    <row r="751" spans="1:11" x14ac:dyDescent="0.3">
      <c r="A751" s="1">
        <v>42026</v>
      </c>
      <c r="B751" s="2" t="s">
        <v>570</v>
      </c>
      <c r="C751" s="2" t="s">
        <v>571</v>
      </c>
      <c r="D751">
        <v>1.62</v>
      </c>
      <c r="E751">
        <v>23757</v>
      </c>
      <c r="F751">
        <v>38350</v>
      </c>
      <c r="G751">
        <v>9957000</v>
      </c>
      <c r="H751" s="2" t="s">
        <v>13</v>
      </c>
      <c r="I751" s="2" t="s">
        <v>13</v>
      </c>
      <c r="J751" s="2" t="s">
        <v>13</v>
      </c>
      <c r="K751" s="2" t="s">
        <v>13</v>
      </c>
    </row>
    <row r="752" spans="1:11" x14ac:dyDescent="0.3">
      <c r="A752" s="1">
        <v>42026</v>
      </c>
      <c r="B752" s="2" t="s">
        <v>572</v>
      </c>
      <c r="C752" s="2" t="s">
        <v>573</v>
      </c>
      <c r="D752">
        <v>3.34</v>
      </c>
      <c r="E752">
        <v>8</v>
      </c>
      <c r="F752">
        <v>30</v>
      </c>
      <c r="G752">
        <v>1453000</v>
      </c>
      <c r="H752" s="2" t="s">
        <v>13</v>
      </c>
      <c r="I752" s="2" t="s">
        <v>13</v>
      </c>
      <c r="J752" s="2" t="s">
        <v>13</v>
      </c>
      <c r="K752" s="2" t="s">
        <v>13</v>
      </c>
    </row>
    <row r="753" spans="1:11" x14ac:dyDescent="0.3">
      <c r="A753" s="1">
        <v>42026</v>
      </c>
      <c r="B753" s="2" t="s">
        <v>574</v>
      </c>
      <c r="C753" s="2" t="s">
        <v>575</v>
      </c>
      <c r="D753">
        <v>17.11</v>
      </c>
      <c r="E753">
        <v>680</v>
      </c>
      <c r="F753">
        <v>11680</v>
      </c>
      <c r="G753">
        <v>2386000</v>
      </c>
      <c r="H753" s="2" t="s">
        <v>13</v>
      </c>
      <c r="I753" s="2" t="s">
        <v>13</v>
      </c>
      <c r="J753" s="2" t="s">
        <v>13</v>
      </c>
      <c r="K753" s="2" t="s">
        <v>13</v>
      </c>
    </row>
    <row r="754" spans="1:11" x14ac:dyDescent="0.3">
      <c r="A754" s="1">
        <v>42026</v>
      </c>
      <c r="B754" s="2" t="s">
        <v>576</v>
      </c>
      <c r="C754" s="2" t="s">
        <v>577</v>
      </c>
      <c r="D754">
        <v>5.7</v>
      </c>
      <c r="E754">
        <v>41708</v>
      </c>
      <c r="F754">
        <v>235860</v>
      </c>
      <c r="G754">
        <v>257931000</v>
      </c>
      <c r="H754" s="2" t="s">
        <v>13</v>
      </c>
      <c r="I754" s="2" t="s">
        <v>13</v>
      </c>
      <c r="J754" s="2" t="s">
        <v>13</v>
      </c>
      <c r="K754" s="2" t="s">
        <v>13</v>
      </c>
    </row>
    <row r="755" spans="1:11" x14ac:dyDescent="0.3">
      <c r="A755" s="1">
        <v>42026</v>
      </c>
      <c r="B755" s="2" t="s">
        <v>578</v>
      </c>
      <c r="C755" s="2" t="s">
        <v>579</v>
      </c>
      <c r="D755">
        <v>4.8899999999999997</v>
      </c>
      <c r="E755">
        <v>356</v>
      </c>
      <c r="F755">
        <v>1720</v>
      </c>
      <c r="G755">
        <v>3499000</v>
      </c>
      <c r="H755" s="2" t="s">
        <v>13</v>
      </c>
      <c r="I755" s="2" t="s">
        <v>13</v>
      </c>
      <c r="J755" s="2" t="s">
        <v>13</v>
      </c>
      <c r="K755" s="2" t="s">
        <v>13</v>
      </c>
    </row>
    <row r="756" spans="1:11" x14ac:dyDescent="0.3">
      <c r="A756" s="1">
        <v>42026</v>
      </c>
      <c r="B756" s="2" t="s">
        <v>580</v>
      </c>
      <c r="C756" s="2" t="s">
        <v>581</v>
      </c>
      <c r="D756">
        <v>243.55</v>
      </c>
      <c r="E756">
        <v>2724</v>
      </c>
      <c r="F756">
        <v>664230</v>
      </c>
      <c r="G756">
        <v>1930000</v>
      </c>
      <c r="H756" s="2" t="s">
        <v>13</v>
      </c>
      <c r="I756" s="2" t="s">
        <v>13</v>
      </c>
      <c r="J756" s="2" t="s">
        <v>13</v>
      </c>
      <c r="K756" s="2" t="s">
        <v>13</v>
      </c>
    </row>
    <row r="757" spans="1:11" x14ac:dyDescent="0.3">
      <c r="A757" s="1">
        <v>42026</v>
      </c>
      <c r="B757" s="2" t="s">
        <v>582</v>
      </c>
      <c r="C757" s="2" t="s">
        <v>583</v>
      </c>
      <c r="D757">
        <v>23.7</v>
      </c>
      <c r="E757">
        <v>23131</v>
      </c>
      <c r="F757">
        <v>547890</v>
      </c>
      <c r="G757">
        <v>25618000</v>
      </c>
      <c r="H757" s="2" t="s">
        <v>13</v>
      </c>
      <c r="I757" s="2" t="s">
        <v>13</v>
      </c>
      <c r="J757" s="2" t="s">
        <v>13</v>
      </c>
      <c r="K757" s="2" t="s">
        <v>13</v>
      </c>
    </row>
    <row r="758" spans="1:11" x14ac:dyDescent="0.3">
      <c r="A758" s="1">
        <v>42026</v>
      </c>
      <c r="B758" s="2" t="s">
        <v>584</v>
      </c>
      <c r="C758" s="2" t="s">
        <v>585</v>
      </c>
      <c r="D758">
        <v>7.0000000000000007E-2</v>
      </c>
      <c r="E758">
        <v>0</v>
      </c>
      <c r="F758">
        <v>0</v>
      </c>
      <c r="G758">
        <v>0</v>
      </c>
      <c r="H758" s="2" t="s">
        <v>13</v>
      </c>
      <c r="I758" s="2" t="s">
        <v>13</v>
      </c>
      <c r="J758" s="2" t="s">
        <v>13</v>
      </c>
      <c r="K758" s="2" t="s">
        <v>13</v>
      </c>
    </row>
    <row r="759" spans="1:11" x14ac:dyDescent="0.3">
      <c r="A759" s="1">
        <v>42026</v>
      </c>
      <c r="B759" s="2" t="s">
        <v>586</v>
      </c>
      <c r="C759" s="2" t="s">
        <v>587</v>
      </c>
      <c r="D759">
        <v>4.4000000000000004</v>
      </c>
      <c r="E759">
        <v>4053</v>
      </c>
      <c r="F759">
        <v>17470</v>
      </c>
      <c r="G759">
        <v>24936000</v>
      </c>
      <c r="H759" s="2" t="s">
        <v>13</v>
      </c>
      <c r="I759" s="2" t="s">
        <v>13</v>
      </c>
      <c r="J759" s="2" t="s">
        <v>13</v>
      </c>
      <c r="K759" s="2" t="s">
        <v>13</v>
      </c>
    </row>
    <row r="760" spans="1:11" x14ac:dyDescent="0.3">
      <c r="A760" s="1">
        <v>42026</v>
      </c>
      <c r="B760" s="2" t="s">
        <v>588</v>
      </c>
      <c r="C760" s="2" t="s">
        <v>589</v>
      </c>
      <c r="D760">
        <v>1.25</v>
      </c>
      <c r="E760">
        <v>1542</v>
      </c>
      <c r="F760">
        <v>1850</v>
      </c>
      <c r="G760">
        <v>4052000</v>
      </c>
      <c r="H760" s="2" t="s">
        <v>13</v>
      </c>
      <c r="I760" s="2" t="s">
        <v>13</v>
      </c>
      <c r="J760" s="2" t="s">
        <v>13</v>
      </c>
      <c r="K760" s="2" t="s">
        <v>13</v>
      </c>
    </row>
    <row r="761" spans="1:11" x14ac:dyDescent="0.3">
      <c r="A761" s="1">
        <v>42026</v>
      </c>
      <c r="B761" s="2" t="s">
        <v>590</v>
      </c>
      <c r="C761" s="2" t="s">
        <v>591</v>
      </c>
      <c r="D761">
        <v>3.83</v>
      </c>
      <c r="E761">
        <v>468</v>
      </c>
      <c r="F761">
        <v>1810</v>
      </c>
      <c r="G761">
        <v>1500000</v>
      </c>
      <c r="H761" s="2" t="s">
        <v>13</v>
      </c>
      <c r="I761" s="2" t="s">
        <v>13</v>
      </c>
      <c r="J761" s="2" t="s">
        <v>13</v>
      </c>
      <c r="K761" s="2" t="s">
        <v>13</v>
      </c>
    </row>
    <row r="762" spans="1:11" x14ac:dyDescent="0.3">
      <c r="A762" s="1">
        <v>42026</v>
      </c>
      <c r="B762" s="2" t="s">
        <v>592</v>
      </c>
      <c r="C762" s="2" t="s">
        <v>593</v>
      </c>
      <c r="D762">
        <v>49.5</v>
      </c>
      <c r="E762">
        <v>220</v>
      </c>
      <c r="F762">
        <v>10820</v>
      </c>
      <c r="G762">
        <v>297000</v>
      </c>
      <c r="H762" s="2" t="s">
        <v>13</v>
      </c>
      <c r="I762" s="2" t="s">
        <v>13</v>
      </c>
      <c r="J762" s="2" t="s">
        <v>13</v>
      </c>
      <c r="K762" s="2" t="s">
        <v>13</v>
      </c>
    </row>
    <row r="763" spans="1:11" x14ac:dyDescent="0.3">
      <c r="A763" s="1">
        <v>42026</v>
      </c>
      <c r="B763" s="2" t="s">
        <v>594</v>
      </c>
      <c r="C763" s="2" t="s">
        <v>595</v>
      </c>
      <c r="D763">
        <v>1.1399999999999999</v>
      </c>
      <c r="E763">
        <v>5708</v>
      </c>
      <c r="F763">
        <v>6450</v>
      </c>
      <c r="G763">
        <v>36087000</v>
      </c>
      <c r="H763" s="2" t="s">
        <v>13</v>
      </c>
      <c r="I763" s="2" t="s">
        <v>13</v>
      </c>
      <c r="J763" s="2" t="s">
        <v>13</v>
      </c>
      <c r="K763" s="2" t="s">
        <v>13</v>
      </c>
    </row>
    <row r="764" spans="1:11" x14ac:dyDescent="0.3">
      <c r="A764" s="1">
        <v>42026</v>
      </c>
      <c r="B764" s="2" t="s">
        <v>596</v>
      </c>
      <c r="C764" s="2" t="s">
        <v>597</v>
      </c>
      <c r="D764">
        <v>2.0499999999999998</v>
      </c>
      <c r="E764">
        <v>478</v>
      </c>
      <c r="F764">
        <v>960</v>
      </c>
      <c r="G764">
        <v>4803000</v>
      </c>
      <c r="H764" s="2" t="s">
        <v>13</v>
      </c>
      <c r="I764" s="2" t="s">
        <v>13</v>
      </c>
      <c r="J764" s="2" t="s">
        <v>13</v>
      </c>
      <c r="K764" s="2" t="s">
        <v>13</v>
      </c>
    </row>
    <row r="765" spans="1:11" x14ac:dyDescent="0.3">
      <c r="A765" s="1">
        <v>42026</v>
      </c>
      <c r="B765" s="2" t="s">
        <v>598</v>
      </c>
      <c r="C765" s="2" t="s">
        <v>599</v>
      </c>
      <c r="D765">
        <v>2.0699999999999998</v>
      </c>
      <c r="E765">
        <v>100</v>
      </c>
      <c r="F765">
        <v>210</v>
      </c>
      <c r="G765">
        <v>8487000</v>
      </c>
      <c r="H765" s="2" t="s">
        <v>13</v>
      </c>
      <c r="I765" s="2" t="s">
        <v>13</v>
      </c>
      <c r="J765" s="2" t="s">
        <v>13</v>
      </c>
      <c r="K765" s="2" t="s">
        <v>13</v>
      </c>
    </row>
    <row r="766" spans="1:11" x14ac:dyDescent="0.3">
      <c r="A766" s="1">
        <v>42026</v>
      </c>
      <c r="B766" s="2" t="s">
        <v>600</v>
      </c>
      <c r="C766" s="2" t="s">
        <v>601</v>
      </c>
      <c r="D766">
        <v>7.05</v>
      </c>
      <c r="E766">
        <v>0</v>
      </c>
      <c r="F766">
        <v>0</v>
      </c>
      <c r="G766">
        <v>247000</v>
      </c>
      <c r="H766" s="2" t="s">
        <v>13</v>
      </c>
      <c r="I766" s="2" t="s">
        <v>13</v>
      </c>
      <c r="J766" s="2" t="s">
        <v>13</v>
      </c>
      <c r="K766" s="2" t="s">
        <v>13</v>
      </c>
    </row>
    <row r="767" spans="1:11" x14ac:dyDescent="0.3">
      <c r="A767" s="1">
        <v>42026</v>
      </c>
      <c r="B767" s="2" t="s">
        <v>602</v>
      </c>
      <c r="C767" s="2" t="s">
        <v>603</v>
      </c>
      <c r="D767">
        <v>0.11</v>
      </c>
      <c r="E767">
        <v>0</v>
      </c>
      <c r="F767">
        <v>0</v>
      </c>
      <c r="G767">
        <v>0</v>
      </c>
      <c r="H767" s="2" t="s">
        <v>13</v>
      </c>
      <c r="I767" s="2" t="s">
        <v>13</v>
      </c>
      <c r="J767" s="2" t="s">
        <v>13</v>
      </c>
      <c r="K767" s="2" t="s">
        <v>13</v>
      </c>
    </row>
    <row r="768" spans="1:11" x14ac:dyDescent="0.3">
      <c r="A768" s="1">
        <v>42026</v>
      </c>
      <c r="B768" s="2" t="s">
        <v>604</v>
      </c>
      <c r="C768" s="2" t="s">
        <v>605</v>
      </c>
      <c r="D768">
        <v>2.9</v>
      </c>
      <c r="E768">
        <v>10364</v>
      </c>
      <c r="F768">
        <v>29980</v>
      </c>
      <c r="G768">
        <v>24856000</v>
      </c>
      <c r="H768" s="2" t="s">
        <v>13</v>
      </c>
      <c r="I768" s="2" t="s">
        <v>13</v>
      </c>
      <c r="J768" s="2" t="s">
        <v>13</v>
      </c>
      <c r="K768" s="2" t="s">
        <v>13</v>
      </c>
    </row>
    <row r="769" spans="1:11" x14ac:dyDescent="0.3">
      <c r="A769" s="1">
        <v>42026</v>
      </c>
      <c r="B769" s="2" t="s">
        <v>606</v>
      </c>
      <c r="C769" s="2" t="s">
        <v>607</v>
      </c>
      <c r="D769">
        <v>9.98</v>
      </c>
      <c r="E769">
        <v>1711</v>
      </c>
      <c r="F769">
        <v>17110</v>
      </c>
      <c r="G769">
        <v>6624000</v>
      </c>
      <c r="H769" s="2" t="s">
        <v>13</v>
      </c>
      <c r="I769" s="2" t="s">
        <v>13</v>
      </c>
      <c r="J769" s="2" t="s">
        <v>13</v>
      </c>
      <c r="K769" s="2" t="s">
        <v>13</v>
      </c>
    </row>
    <row r="770" spans="1:11" x14ac:dyDescent="0.3">
      <c r="A770" s="1">
        <v>42026</v>
      </c>
      <c r="B770" s="2" t="s">
        <v>608</v>
      </c>
      <c r="C770" s="2" t="s">
        <v>609</v>
      </c>
      <c r="D770">
        <v>5.3</v>
      </c>
      <c r="E770">
        <v>23</v>
      </c>
      <c r="F770">
        <v>120</v>
      </c>
      <c r="G770">
        <v>1399000</v>
      </c>
      <c r="H770" s="2" t="s">
        <v>13</v>
      </c>
      <c r="I770" s="2" t="s">
        <v>13</v>
      </c>
      <c r="J770" s="2" t="s">
        <v>13</v>
      </c>
      <c r="K770" s="2" t="s">
        <v>13</v>
      </c>
    </row>
    <row r="771" spans="1:11" x14ac:dyDescent="0.3">
      <c r="A771" s="1">
        <v>42026</v>
      </c>
      <c r="B771" s="2" t="s">
        <v>610</v>
      </c>
      <c r="C771" s="2" t="s">
        <v>611</v>
      </c>
      <c r="D771">
        <v>7.81</v>
      </c>
      <c r="E771">
        <v>1945784</v>
      </c>
      <c r="F771">
        <v>15312670</v>
      </c>
      <c r="G771">
        <v>647357000</v>
      </c>
      <c r="H771" s="2" t="s">
        <v>13</v>
      </c>
      <c r="I771" s="2" t="s">
        <v>13</v>
      </c>
      <c r="J771" s="2" t="s">
        <v>13</v>
      </c>
      <c r="K771" s="2" t="s">
        <v>13</v>
      </c>
    </row>
    <row r="772" spans="1:11" x14ac:dyDescent="0.3">
      <c r="A772" s="1">
        <v>42026</v>
      </c>
      <c r="B772" s="2" t="s">
        <v>612</v>
      </c>
      <c r="C772" s="2" t="s">
        <v>613</v>
      </c>
      <c r="D772">
        <v>40.81</v>
      </c>
      <c r="E772">
        <v>15435</v>
      </c>
      <c r="F772">
        <v>629930</v>
      </c>
      <c r="G772">
        <v>21800000</v>
      </c>
      <c r="H772" s="2" t="s">
        <v>13</v>
      </c>
      <c r="I772" s="2" t="s">
        <v>13</v>
      </c>
      <c r="J772" s="2" t="s">
        <v>13</v>
      </c>
      <c r="K772" s="2" t="s">
        <v>13</v>
      </c>
    </row>
    <row r="773" spans="1:11" x14ac:dyDescent="0.3">
      <c r="A773" s="1">
        <v>42026</v>
      </c>
      <c r="B773" s="2" t="s">
        <v>614</v>
      </c>
      <c r="C773" s="2" t="s">
        <v>615</v>
      </c>
      <c r="D773">
        <v>1.5</v>
      </c>
      <c r="E773">
        <v>3800</v>
      </c>
      <c r="F773">
        <v>5720</v>
      </c>
      <c r="G773">
        <v>2352000</v>
      </c>
      <c r="H773" s="2" t="s">
        <v>13</v>
      </c>
      <c r="I773" s="2" t="s">
        <v>13</v>
      </c>
      <c r="J773" s="2" t="s">
        <v>13</v>
      </c>
      <c r="K773" s="2" t="s">
        <v>13</v>
      </c>
    </row>
    <row r="774" spans="1:11" x14ac:dyDescent="0.3">
      <c r="A774" s="1">
        <v>42026</v>
      </c>
      <c r="B774" s="2" t="s">
        <v>616</v>
      </c>
      <c r="C774" s="2" t="s">
        <v>617</v>
      </c>
      <c r="D774">
        <v>6.15</v>
      </c>
      <c r="E774">
        <v>5123</v>
      </c>
      <c r="F774">
        <v>31490</v>
      </c>
      <c r="G774">
        <v>6568000</v>
      </c>
      <c r="H774" s="2" t="s">
        <v>13</v>
      </c>
      <c r="I774" s="2" t="s">
        <v>13</v>
      </c>
      <c r="J774" s="2" t="s">
        <v>13</v>
      </c>
      <c r="K774" s="2" t="s">
        <v>13</v>
      </c>
    </row>
    <row r="775" spans="1:11" x14ac:dyDescent="0.3">
      <c r="A775" s="1">
        <v>42026</v>
      </c>
      <c r="B775" s="2" t="s">
        <v>618</v>
      </c>
      <c r="C775" s="2" t="s">
        <v>619</v>
      </c>
      <c r="D775">
        <v>226.5</v>
      </c>
      <c r="E775">
        <v>0</v>
      </c>
      <c r="F775">
        <v>0</v>
      </c>
      <c r="G775">
        <v>349000</v>
      </c>
      <c r="H775" s="2" t="s">
        <v>13</v>
      </c>
      <c r="I775" s="2" t="s">
        <v>13</v>
      </c>
      <c r="J775" s="2" t="s">
        <v>13</v>
      </c>
      <c r="K775" s="2" t="s">
        <v>13</v>
      </c>
    </row>
    <row r="776" spans="1:11" x14ac:dyDescent="0.3">
      <c r="A776" s="1">
        <v>42026</v>
      </c>
      <c r="B776" s="2" t="s">
        <v>620</v>
      </c>
      <c r="C776" s="2" t="s">
        <v>621</v>
      </c>
      <c r="D776">
        <v>8.36</v>
      </c>
      <c r="E776">
        <v>394</v>
      </c>
      <c r="F776">
        <v>3240</v>
      </c>
      <c r="G776">
        <v>6256000</v>
      </c>
      <c r="H776" s="2" t="s">
        <v>13</v>
      </c>
      <c r="I776" s="2" t="s">
        <v>13</v>
      </c>
      <c r="J776" s="2" t="s">
        <v>13</v>
      </c>
      <c r="K776" s="2" t="s">
        <v>13</v>
      </c>
    </row>
    <row r="777" spans="1:11" x14ac:dyDescent="0.3">
      <c r="A777" s="1">
        <v>42026</v>
      </c>
      <c r="B777" s="2" t="s">
        <v>622</v>
      </c>
      <c r="C777" s="2" t="s">
        <v>623</v>
      </c>
      <c r="D777">
        <v>73</v>
      </c>
      <c r="E777">
        <v>15</v>
      </c>
      <c r="F777">
        <v>1100</v>
      </c>
      <c r="G777">
        <v>1725000</v>
      </c>
      <c r="H777" s="2" t="s">
        <v>13</v>
      </c>
      <c r="I777" s="2" t="s">
        <v>13</v>
      </c>
      <c r="J777" s="2" t="s">
        <v>13</v>
      </c>
      <c r="K777" s="2" t="s">
        <v>13</v>
      </c>
    </row>
    <row r="778" spans="1:11" x14ac:dyDescent="0.3">
      <c r="A778" s="1">
        <v>42026</v>
      </c>
      <c r="B778" s="2" t="s">
        <v>624</v>
      </c>
      <c r="C778" s="2" t="s">
        <v>625</v>
      </c>
      <c r="D778">
        <v>48</v>
      </c>
      <c r="E778">
        <v>2126</v>
      </c>
      <c r="F778">
        <v>100430</v>
      </c>
      <c r="G778">
        <v>1688000</v>
      </c>
      <c r="H778" s="2" t="s">
        <v>13</v>
      </c>
      <c r="I778" s="2" t="s">
        <v>13</v>
      </c>
      <c r="J778" s="2" t="s">
        <v>13</v>
      </c>
      <c r="K778" s="2" t="s">
        <v>13</v>
      </c>
    </row>
    <row r="779" spans="1:11" x14ac:dyDescent="0.3">
      <c r="A779" s="1">
        <v>42026</v>
      </c>
      <c r="B779" s="2" t="s">
        <v>626</v>
      </c>
      <c r="C779" s="2" t="s">
        <v>627</v>
      </c>
      <c r="D779">
        <v>1.1000000000000001</v>
      </c>
      <c r="E779">
        <v>7628</v>
      </c>
      <c r="F779">
        <v>8510</v>
      </c>
      <c r="G779">
        <v>6642000</v>
      </c>
      <c r="H779" s="2" t="s">
        <v>13</v>
      </c>
      <c r="I779" s="2" t="s">
        <v>13</v>
      </c>
      <c r="J779" s="2" t="s">
        <v>13</v>
      </c>
      <c r="K779" s="2" t="s">
        <v>13</v>
      </c>
    </row>
    <row r="780" spans="1:11" x14ac:dyDescent="0.3">
      <c r="A780" s="1">
        <v>42026</v>
      </c>
      <c r="B780" s="2" t="s">
        <v>628</v>
      </c>
      <c r="C780" s="2" t="s">
        <v>629</v>
      </c>
      <c r="D780">
        <v>15</v>
      </c>
      <c r="E780">
        <v>800</v>
      </c>
      <c r="F780">
        <v>12000</v>
      </c>
      <c r="G780">
        <v>5551000</v>
      </c>
      <c r="H780" s="2" t="s">
        <v>13</v>
      </c>
      <c r="I780" s="2" t="s">
        <v>13</v>
      </c>
      <c r="J780" s="2" t="s">
        <v>13</v>
      </c>
      <c r="K780" s="2" t="s">
        <v>13</v>
      </c>
    </row>
    <row r="781" spans="1:11" x14ac:dyDescent="0.3">
      <c r="A781" s="1">
        <v>42026</v>
      </c>
      <c r="B781" s="2" t="s">
        <v>630</v>
      </c>
      <c r="C781" s="2" t="s">
        <v>631</v>
      </c>
      <c r="D781">
        <v>1.1499999999999999</v>
      </c>
      <c r="E781">
        <v>3783</v>
      </c>
      <c r="F781">
        <v>4350</v>
      </c>
      <c r="G781">
        <v>5959000</v>
      </c>
      <c r="H781" s="2" t="s">
        <v>13</v>
      </c>
      <c r="I781" s="2" t="s">
        <v>13</v>
      </c>
      <c r="J781" s="2" t="s">
        <v>13</v>
      </c>
      <c r="K781" s="2" t="s">
        <v>13</v>
      </c>
    </row>
    <row r="782" spans="1:11" x14ac:dyDescent="0.3">
      <c r="A782" s="1">
        <v>42026</v>
      </c>
      <c r="B782" s="2" t="s">
        <v>632</v>
      </c>
      <c r="C782" s="2" t="s">
        <v>633</v>
      </c>
      <c r="D782">
        <v>1.6</v>
      </c>
      <c r="E782">
        <v>8227</v>
      </c>
      <c r="F782">
        <v>13080</v>
      </c>
      <c r="G782">
        <v>0</v>
      </c>
      <c r="H782" s="2" t="s">
        <v>13</v>
      </c>
      <c r="I782" s="2" t="s">
        <v>13</v>
      </c>
      <c r="J782" s="2" t="s">
        <v>13</v>
      </c>
      <c r="K782" s="2" t="s">
        <v>13</v>
      </c>
    </row>
    <row r="783" spans="1:11" x14ac:dyDescent="0.3">
      <c r="A783" s="1">
        <v>42026</v>
      </c>
      <c r="B783" s="2" t="s">
        <v>634</v>
      </c>
      <c r="C783" s="2" t="s">
        <v>635</v>
      </c>
      <c r="D783">
        <v>0.27</v>
      </c>
      <c r="E783">
        <v>1000</v>
      </c>
      <c r="F783">
        <v>270</v>
      </c>
      <c r="G783">
        <v>0</v>
      </c>
      <c r="H783" s="2" t="s">
        <v>13</v>
      </c>
      <c r="I783" s="2" t="s">
        <v>13</v>
      </c>
      <c r="J783" s="2" t="s">
        <v>13</v>
      </c>
      <c r="K783" s="2" t="s">
        <v>13</v>
      </c>
    </row>
    <row r="784" spans="1:11" x14ac:dyDescent="0.3">
      <c r="A784" s="1">
        <v>42026</v>
      </c>
      <c r="B784" s="2" t="s">
        <v>636</v>
      </c>
      <c r="C784" s="2" t="s">
        <v>637</v>
      </c>
      <c r="D784">
        <v>3.8</v>
      </c>
      <c r="E784">
        <v>200</v>
      </c>
      <c r="F784">
        <v>760</v>
      </c>
      <c r="G784">
        <v>3736000</v>
      </c>
      <c r="H784" s="2" t="s">
        <v>13</v>
      </c>
      <c r="I784" s="2" t="s">
        <v>13</v>
      </c>
      <c r="J784" s="2" t="s">
        <v>13</v>
      </c>
      <c r="K784" s="2" t="s">
        <v>13</v>
      </c>
    </row>
    <row r="785" spans="1:11" x14ac:dyDescent="0.3">
      <c r="A785" s="1">
        <v>42026</v>
      </c>
      <c r="B785" s="2" t="s">
        <v>638</v>
      </c>
      <c r="C785" s="2" t="s">
        <v>639</v>
      </c>
      <c r="D785">
        <v>3.31</v>
      </c>
      <c r="E785">
        <v>40</v>
      </c>
      <c r="F785">
        <v>130</v>
      </c>
      <c r="G785">
        <v>0</v>
      </c>
      <c r="H785" s="2" t="s">
        <v>13</v>
      </c>
      <c r="I785" s="2" t="s">
        <v>13</v>
      </c>
      <c r="J785" s="2" t="s">
        <v>13</v>
      </c>
      <c r="K785" s="2" t="s">
        <v>13</v>
      </c>
    </row>
    <row r="786" spans="1:11" x14ac:dyDescent="0.3">
      <c r="A786" s="1">
        <v>42026</v>
      </c>
      <c r="B786" s="2" t="s">
        <v>640</v>
      </c>
      <c r="C786" s="2" t="s">
        <v>641</v>
      </c>
      <c r="D786">
        <v>1.62</v>
      </c>
      <c r="E786">
        <v>10500</v>
      </c>
      <c r="F786">
        <v>16430</v>
      </c>
      <c r="G786">
        <v>18756000</v>
      </c>
      <c r="H786" s="2" t="s">
        <v>13</v>
      </c>
      <c r="I786" s="2" t="s">
        <v>13</v>
      </c>
      <c r="J786" s="2" t="s">
        <v>13</v>
      </c>
      <c r="K786" s="2" t="s">
        <v>13</v>
      </c>
    </row>
    <row r="787" spans="1:11" x14ac:dyDescent="0.3">
      <c r="A787" s="1">
        <v>42026</v>
      </c>
      <c r="B787" s="2" t="s">
        <v>642</v>
      </c>
      <c r="C787" s="2" t="s">
        <v>643</v>
      </c>
      <c r="D787">
        <v>37.69</v>
      </c>
      <c r="E787">
        <v>3</v>
      </c>
      <c r="F787">
        <v>110</v>
      </c>
      <c r="G787">
        <v>3144000</v>
      </c>
      <c r="H787" s="2" t="s">
        <v>13</v>
      </c>
      <c r="I787" s="2" t="s">
        <v>13</v>
      </c>
      <c r="J787" s="2" t="s">
        <v>13</v>
      </c>
      <c r="K787" s="2" t="s">
        <v>13</v>
      </c>
    </row>
    <row r="788" spans="1:11" x14ac:dyDescent="0.3">
      <c r="A788" s="1">
        <v>42026</v>
      </c>
      <c r="B788" s="2" t="s">
        <v>644</v>
      </c>
      <c r="C788" s="2" t="s">
        <v>645</v>
      </c>
      <c r="D788">
        <v>0.23</v>
      </c>
      <c r="E788">
        <v>80145</v>
      </c>
      <c r="F788">
        <v>18080</v>
      </c>
      <c r="G788">
        <v>0</v>
      </c>
      <c r="H788" s="2" t="s">
        <v>13</v>
      </c>
      <c r="I788" s="2" t="s">
        <v>13</v>
      </c>
      <c r="J788" s="2" t="s">
        <v>13</v>
      </c>
      <c r="K788" s="2" t="s">
        <v>13</v>
      </c>
    </row>
    <row r="789" spans="1:11" x14ac:dyDescent="0.3">
      <c r="A789" s="1">
        <v>42026</v>
      </c>
      <c r="B789" s="2" t="s">
        <v>646</v>
      </c>
      <c r="C789" s="2" t="s">
        <v>647</v>
      </c>
      <c r="D789">
        <v>51</v>
      </c>
      <c r="E789">
        <v>26</v>
      </c>
      <c r="F789">
        <v>1320</v>
      </c>
      <c r="G789">
        <v>4763000</v>
      </c>
      <c r="H789" s="2" t="s">
        <v>13</v>
      </c>
      <c r="I789" s="2" t="s">
        <v>13</v>
      </c>
      <c r="J789" s="2" t="s">
        <v>13</v>
      </c>
      <c r="K789" s="2" t="s">
        <v>13</v>
      </c>
    </row>
    <row r="790" spans="1:11" x14ac:dyDescent="0.3">
      <c r="A790" s="1">
        <v>42026</v>
      </c>
      <c r="B790" s="2" t="s">
        <v>648</v>
      </c>
      <c r="C790" s="2" t="s">
        <v>649</v>
      </c>
      <c r="D790">
        <v>100</v>
      </c>
      <c r="E790">
        <v>0</v>
      </c>
      <c r="F790">
        <v>0</v>
      </c>
      <c r="G790">
        <v>826000</v>
      </c>
      <c r="H790" s="2" t="s">
        <v>13</v>
      </c>
      <c r="I790" s="2" t="s">
        <v>13</v>
      </c>
      <c r="J790" s="2" t="s">
        <v>13</v>
      </c>
      <c r="K790" s="2" t="s">
        <v>13</v>
      </c>
    </row>
    <row r="791" spans="1:11" x14ac:dyDescent="0.3">
      <c r="A791" s="1">
        <v>42026</v>
      </c>
      <c r="B791" s="2" t="s">
        <v>650</v>
      </c>
      <c r="C791" s="2" t="s">
        <v>651</v>
      </c>
      <c r="D791">
        <v>7.58</v>
      </c>
      <c r="E791">
        <v>11437</v>
      </c>
      <c r="F791">
        <v>83700</v>
      </c>
      <c r="G791">
        <v>2500000</v>
      </c>
      <c r="H791" s="2" t="s">
        <v>13</v>
      </c>
      <c r="I791" s="2" t="s">
        <v>13</v>
      </c>
      <c r="J791" s="2" t="s">
        <v>13</v>
      </c>
      <c r="K791" s="2" t="s">
        <v>13</v>
      </c>
    </row>
    <row r="792" spans="1:11" x14ac:dyDescent="0.3">
      <c r="A792" s="1">
        <v>42026</v>
      </c>
      <c r="B792" s="2" t="s">
        <v>652</v>
      </c>
      <c r="C792" s="2" t="s">
        <v>653</v>
      </c>
      <c r="D792">
        <v>10.8</v>
      </c>
      <c r="E792">
        <v>3488</v>
      </c>
      <c r="F792">
        <v>37650</v>
      </c>
      <c r="G792">
        <v>11288000</v>
      </c>
      <c r="H792" s="2" t="s">
        <v>13</v>
      </c>
      <c r="I792" s="2" t="s">
        <v>13</v>
      </c>
      <c r="J792" s="2" t="s">
        <v>13</v>
      </c>
      <c r="K792" s="2" t="s">
        <v>13</v>
      </c>
    </row>
    <row r="793" spans="1:11" x14ac:dyDescent="0.3">
      <c r="A793" s="1">
        <v>42026</v>
      </c>
      <c r="B793" s="2" t="s">
        <v>654</v>
      </c>
      <c r="C793" s="2" t="s">
        <v>655</v>
      </c>
      <c r="D793">
        <v>181.8</v>
      </c>
      <c r="E793">
        <v>360885</v>
      </c>
      <c r="F793">
        <v>64894800</v>
      </c>
      <c r="G793">
        <v>122632000</v>
      </c>
      <c r="H793" s="2" t="s">
        <v>13</v>
      </c>
      <c r="I793" s="2" t="s">
        <v>13</v>
      </c>
      <c r="J793" s="2" t="s">
        <v>13</v>
      </c>
      <c r="K793" s="2" t="s">
        <v>13</v>
      </c>
    </row>
    <row r="794" spans="1:11" x14ac:dyDescent="0.3">
      <c r="A794" s="1">
        <v>42026</v>
      </c>
      <c r="B794" s="2" t="s">
        <v>656</v>
      </c>
      <c r="C794" s="2" t="s">
        <v>657</v>
      </c>
      <c r="D794">
        <v>85.32</v>
      </c>
      <c r="E794">
        <v>995</v>
      </c>
      <c r="F794">
        <v>86160</v>
      </c>
      <c r="G794">
        <v>7304000</v>
      </c>
      <c r="H794" s="2" t="s">
        <v>13</v>
      </c>
      <c r="I794" s="2" t="s">
        <v>13</v>
      </c>
      <c r="J794" s="2" t="s">
        <v>13</v>
      </c>
      <c r="K794" s="2" t="s">
        <v>13</v>
      </c>
    </row>
    <row r="795" spans="1:11" x14ac:dyDescent="0.3">
      <c r="A795" s="1">
        <v>42026</v>
      </c>
      <c r="B795" s="2" t="s">
        <v>658</v>
      </c>
      <c r="C795" s="2" t="s">
        <v>659</v>
      </c>
      <c r="D795">
        <v>0.49</v>
      </c>
      <c r="E795">
        <v>0</v>
      </c>
      <c r="F795">
        <v>0</v>
      </c>
      <c r="G795">
        <v>0</v>
      </c>
      <c r="H795" s="2" t="s">
        <v>13</v>
      </c>
      <c r="I795" s="2" t="s">
        <v>13</v>
      </c>
      <c r="J795" s="2" t="s">
        <v>13</v>
      </c>
      <c r="K795" s="2" t="s">
        <v>13</v>
      </c>
    </row>
    <row r="796" spans="1:11" x14ac:dyDescent="0.3">
      <c r="A796" s="1">
        <v>42026</v>
      </c>
      <c r="B796" s="2" t="s">
        <v>660</v>
      </c>
      <c r="C796" s="2" t="s">
        <v>661</v>
      </c>
      <c r="D796">
        <v>29.89</v>
      </c>
      <c r="E796">
        <v>1</v>
      </c>
      <c r="F796">
        <v>30</v>
      </c>
      <c r="G796">
        <v>8365000</v>
      </c>
      <c r="H796" s="2" t="s">
        <v>13</v>
      </c>
      <c r="I796" s="2" t="s">
        <v>13</v>
      </c>
      <c r="J796" s="2" t="s">
        <v>13</v>
      </c>
      <c r="K796" s="2" t="s">
        <v>13</v>
      </c>
    </row>
    <row r="797" spans="1:11" x14ac:dyDescent="0.3">
      <c r="A797" s="1">
        <v>42026</v>
      </c>
      <c r="B797" s="2" t="s">
        <v>662</v>
      </c>
      <c r="C797" s="2" t="s">
        <v>663</v>
      </c>
      <c r="D797">
        <v>0.49</v>
      </c>
      <c r="E797">
        <v>0</v>
      </c>
      <c r="F797">
        <v>0</v>
      </c>
      <c r="G797">
        <v>49286000</v>
      </c>
      <c r="H797" s="2" t="s">
        <v>13</v>
      </c>
      <c r="I797" s="2" t="s">
        <v>13</v>
      </c>
      <c r="J797" s="2" t="s">
        <v>13</v>
      </c>
      <c r="K797" s="2" t="s">
        <v>13</v>
      </c>
    </row>
    <row r="798" spans="1:11" x14ac:dyDescent="0.3">
      <c r="A798" s="1">
        <v>42026</v>
      </c>
      <c r="B798" s="2" t="s">
        <v>664</v>
      </c>
      <c r="C798" s="2" t="s">
        <v>665</v>
      </c>
      <c r="D798">
        <v>0.16</v>
      </c>
      <c r="E798">
        <v>87513</v>
      </c>
      <c r="F798">
        <v>14230</v>
      </c>
      <c r="G798">
        <v>0</v>
      </c>
      <c r="H798" s="2" t="s">
        <v>13</v>
      </c>
      <c r="I798" s="2" t="s">
        <v>13</v>
      </c>
      <c r="J798" s="2" t="s">
        <v>13</v>
      </c>
      <c r="K798" s="2" t="s">
        <v>13</v>
      </c>
    </row>
    <row r="799" spans="1:11" x14ac:dyDescent="0.3">
      <c r="A799" s="1">
        <v>42026</v>
      </c>
      <c r="B799" s="2" t="s">
        <v>666</v>
      </c>
      <c r="C799" s="2" t="s">
        <v>667</v>
      </c>
      <c r="D799">
        <v>19.45</v>
      </c>
      <c r="E799">
        <v>2284615</v>
      </c>
      <c r="F799">
        <v>44383610</v>
      </c>
      <c r="G799">
        <v>778079000</v>
      </c>
      <c r="H799" s="2" t="s">
        <v>13</v>
      </c>
      <c r="I799" s="2" t="s">
        <v>13</v>
      </c>
      <c r="J799" s="2" t="s">
        <v>13</v>
      </c>
      <c r="K799" s="2" t="s">
        <v>13</v>
      </c>
    </row>
    <row r="800" spans="1:11" x14ac:dyDescent="0.3">
      <c r="A800" s="1">
        <v>42026</v>
      </c>
      <c r="B800" s="2" t="s">
        <v>668</v>
      </c>
      <c r="C800" s="2" t="s">
        <v>669</v>
      </c>
      <c r="D800">
        <v>4.46</v>
      </c>
      <c r="E800">
        <v>6242458</v>
      </c>
      <c r="F800">
        <v>27762260</v>
      </c>
      <c r="G800">
        <v>1628262000</v>
      </c>
      <c r="H800" s="2" t="s">
        <v>13</v>
      </c>
      <c r="I800" s="2" t="s">
        <v>13</v>
      </c>
      <c r="J800" s="2" t="s">
        <v>13</v>
      </c>
      <c r="K800" s="2" t="s">
        <v>13</v>
      </c>
    </row>
    <row r="801" spans="1:11" x14ac:dyDescent="0.3">
      <c r="A801" s="1">
        <v>42026</v>
      </c>
      <c r="B801" s="2" t="s">
        <v>670</v>
      </c>
      <c r="C801" s="2" t="s">
        <v>671</v>
      </c>
      <c r="D801">
        <v>5.4</v>
      </c>
      <c r="E801">
        <v>72291</v>
      </c>
      <c r="F801">
        <v>368780</v>
      </c>
      <c r="G801">
        <v>31779000</v>
      </c>
      <c r="H801" s="2" t="s">
        <v>13</v>
      </c>
      <c r="I801" s="2" t="s">
        <v>13</v>
      </c>
      <c r="J801" s="2" t="s">
        <v>13</v>
      </c>
      <c r="K801" s="2" t="s">
        <v>13</v>
      </c>
    </row>
    <row r="802" spans="1:11" x14ac:dyDescent="0.3">
      <c r="A802" s="1">
        <v>42026</v>
      </c>
      <c r="B802" s="2" t="s">
        <v>672</v>
      </c>
      <c r="C802" s="2" t="s">
        <v>673</v>
      </c>
      <c r="D802">
        <v>25.2</v>
      </c>
      <c r="E802">
        <v>5572</v>
      </c>
      <c r="F802">
        <v>139880</v>
      </c>
      <c r="G802">
        <v>13699000</v>
      </c>
      <c r="H802" s="2" t="s">
        <v>13</v>
      </c>
      <c r="I802" s="2" t="s">
        <v>13</v>
      </c>
      <c r="J802" s="2" t="s">
        <v>13</v>
      </c>
      <c r="K802" s="2" t="s">
        <v>13</v>
      </c>
    </row>
    <row r="803" spans="1:11" x14ac:dyDescent="0.3">
      <c r="A803" s="1">
        <v>42026</v>
      </c>
      <c r="B803" s="2" t="s">
        <v>674</v>
      </c>
      <c r="C803" s="2" t="s">
        <v>675</v>
      </c>
      <c r="D803">
        <v>52.71</v>
      </c>
      <c r="E803">
        <v>744617</v>
      </c>
      <c r="F803">
        <v>39507140</v>
      </c>
      <c r="G803">
        <v>309998000</v>
      </c>
      <c r="H803" s="2" t="s">
        <v>13</v>
      </c>
      <c r="I803" s="2" t="s">
        <v>13</v>
      </c>
      <c r="J803" s="2" t="s">
        <v>13</v>
      </c>
      <c r="K803" s="2" t="s">
        <v>13</v>
      </c>
    </row>
    <row r="804" spans="1:11" x14ac:dyDescent="0.3">
      <c r="A804" s="1">
        <v>42026</v>
      </c>
      <c r="B804" s="2" t="s">
        <v>676</v>
      </c>
      <c r="C804" s="2" t="s">
        <v>677</v>
      </c>
      <c r="D804">
        <v>33.35</v>
      </c>
      <c r="E804">
        <v>2932394</v>
      </c>
      <c r="F804">
        <v>98146190</v>
      </c>
      <c r="G804">
        <v>783205000</v>
      </c>
      <c r="H804" s="2" t="s">
        <v>13</v>
      </c>
      <c r="I804" s="2" t="s">
        <v>13</v>
      </c>
      <c r="J804" s="2" t="s">
        <v>13</v>
      </c>
      <c r="K804" s="2" t="s">
        <v>13</v>
      </c>
    </row>
    <row r="805" spans="1:11" x14ac:dyDescent="0.3">
      <c r="A805" s="1">
        <v>42026</v>
      </c>
      <c r="B805" s="2" t="s">
        <v>678</v>
      </c>
      <c r="C805" s="2" t="s">
        <v>679</v>
      </c>
      <c r="D805">
        <v>88</v>
      </c>
      <c r="E805">
        <v>72965</v>
      </c>
      <c r="F805">
        <v>6475750</v>
      </c>
      <c r="G805">
        <v>25336000</v>
      </c>
      <c r="H805" s="2" t="s">
        <v>13</v>
      </c>
      <c r="I805" s="2" t="s">
        <v>13</v>
      </c>
      <c r="J805" s="2" t="s">
        <v>13</v>
      </c>
      <c r="K805" s="2" t="s">
        <v>13</v>
      </c>
    </row>
    <row r="806" spans="1:11" x14ac:dyDescent="0.3">
      <c r="A806" s="1">
        <v>42026</v>
      </c>
      <c r="B806" s="2" t="s">
        <v>680</v>
      </c>
      <c r="C806" s="2" t="s">
        <v>681</v>
      </c>
      <c r="D806">
        <v>2.58</v>
      </c>
      <c r="E806">
        <v>23889</v>
      </c>
      <c r="F806">
        <v>59220</v>
      </c>
      <c r="G806">
        <v>17382000</v>
      </c>
      <c r="H806" s="2" t="s">
        <v>13</v>
      </c>
      <c r="I806" s="2" t="s">
        <v>13</v>
      </c>
      <c r="J806" s="2" t="s">
        <v>13</v>
      </c>
      <c r="K806" s="2" t="s">
        <v>13</v>
      </c>
    </row>
    <row r="807" spans="1:11" x14ac:dyDescent="0.3">
      <c r="A807" s="1">
        <v>42026</v>
      </c>
      <c r="B807" s="2" t="s">
        <v>682</v>
      </c>
      <c r="C807" s="2" t="s">
        <v>683</v>
      </c>
      <c r="D807">
        <v>0.2</v>
      </c>
      <c r="E807">
        <v>88732</v>
      </c>
      <c r="F807">
        <v>17050</v>
      </c>
      <c r="G807">
        <v>0</v>
      </c>
      <c r="H807" s="2" t="s">
        <v>13</v>
      </c>
      <c r="I807" s="2" t="s">
        <v>13</v>
      </c>
      <c r="J807" s="2" t="s">
        <v>13</v>
      </c>
      <c r="K807" s="2" t="s">
        <v>13</v>
      </c>
    </row>
    <row r="808" spans="1:11" x14ac:dyDescent="0.3">
      <c r="A808" s="1">
        <v>42026</v>
      </c>
      <c r="B808" s="2" t="s">
        <v>684</v>
      </c>
      <c r="C808" s="2" t="s">
        <v>685</v>
      </c>
      <c r="D808">
        <v>2.15</v>
      </c>
      <c r="E808">
        <v>180</v>
      </c>
      <c r="F808">
        <v>390</v>
      </c>
      <c r="G808">
        <v>0</v>
      </c>
      <c r="H808" s="2" t="s">
        <v>13</v>
      </c>
      <c r="I808" s="2" t="s">
        <v>13</v>
      </c>
      <c r="J808" s="2" t="s">
        <v>13</v>
      </c>
      <c r="K808" s="2" t="s">
        <v>13</v>
      </c>
    </row>
    <row r="809" spans="1:11" x14ac:dyDescent="0.3">
      <c r="A809" s="1">
        <v>42026</v>
      </c>
      <c r="B809" s="2" t="s">
        <v>686</v>
      </c>
      <c r="C809" s="2" t="s">
        <v>687</v>
      </c>
      <c r="D809">
        <v>0.7</v>
      </c>
      <c r="E809">
        <v>0</v>
      </c>
      <c r="F809">
        <v>0</v>
      </c>
      <c r="G809">
        <v>0</v>
      </c>
      <c r="H809" s="2" t="s">
        <v>13</v>
      </c>
      <c r="I809" s="2" t="s">
        <v>13</v>
      </c>
      <c r="J809" s="2" t="s">
        <v>13</v>
      </c>
      <c r="K809" s="2" t="s">
        <v>13</v>
      </c>
    </row>
    <row r="810" spans="1:11" x14ac:dyDescent="0.3">
      <c r="A810" s="1">
        <v>42026</v>
      </c>
      <c r="B810" s="2" t="s">
        <v>688</v>
      </c>
      <c r="C810" s="2" t="s">
        <v>689</v>
      </c>
      <c r="D810">
        <v>17.600000000000001</v>
      </c>
      <c r="E810">
        <v>30697</v>
      </c>
      <c r="F810">
        <v>535660</v>
      </c>
      <c r="G810">
        <v>15164000</v>
      </c>
      <c r="H810" s="2" t="s">
        <v>13</v>
      </c>
      <c r="I810" s="2" t="s">
        <v>13</v>
      </c>
      <c r="J810" s="2" t="s">
        <v>13</v>
      </c>
      <c r="K810" s="2" t="s">
        <v>13</v>
      </c>
    </row>
    <row r="811" spans="1:11" x14ac:dyDescent="0.3">
      <c r="A811" s="1">
        <v>42026</v>
      </c>
      <c r="B811" s="2" t="s">
        <v>690</v>
      </c>
      <c r="C811" s="2" t="s">
        <v>691</v>
      </c>
      <c r="D811">
        <v>0.09</v>
      </c>
      <c r="E811">
        <v>583497</v>
      </c>
      <c r="F811">
        <v>52510</v>
      </c>
      <c r="G811">
        <v>0</v>
      </c>
      <c r="H811" s="2" t="s">
        <v>13</v>
      </c>
      <c r="I811" s="2" t="s">
        <v>13</v>
      </c>
      <c r="J811" s="2" t="s">
        <v>13</v>
      </c>
      <c r="K811" s="2" t="s">
        <v>13</v>
      </c>
    </row>
    <row r="812" spans="1:11" x14ac:dyDescent="0.3">
      <c r="A812" s="1">
        <v>42026</v>
      </c>
      <c r="B812" s="2" t="s">
        <v>692</v>
      </c>
      <c r="C812" s="2" t="s">
        <v>693</v>
      </c>
      <c r="D812">
        <v>2.21</v>
      </c>
      <c r="E812">
        <v>1934</v>
      </c>
      <c r="F812">
        <v>4080</v>
      </c>
      <c r="G812">
        <v>0</v>
      </c>
      <c r="H812" s="2" t="s">
        <v>13</v>
      </c>
      <c r="I812" s="2" t="s">
        <v>13</v>
      </c>
      <c r="J812" s="2" t="s">
        <v>13</v>
      </c>
      <c r="K812" s="2" t="s">
        <v>13</v>
      </c>
    </row>
    <row r="813" spans="1:11" x14ac:dyDescent="0.3">
      <c r="A813" s="1">
        <v>42026</v>
      </c>
      <c r="B813" s="2" t="s">
        <v>694</v>
      </c>
      <c r="C813" s="2" t="s">
        <v>695</v>
      </c>
      <c r="D813">
        <v>27.2</v>
      </c>
      <c r="E813">
        <v>2133</v>
      </c>
      <c r="F813">
        <v>57750</v>
      </c>
      <c r="G813">
        <v>794000</v>
      </c>
      <c r="H813" s="2" t="s">
        <v>13</v>
      </c>
      <c r="I813" s="2" t="s">
        <v>13</v>
      </c>
      <c r="J813" s="2" t="s">
        <v>13</v>
      </c>
      <c r="K813" s="2" t="s">
        <v>13</v>
      </c>
    </row>
    <row r="814" spans="1:11" x14ac:dyDescent="0.3">
      <c r="A814" s="1">
        <v>42026</v>
      </c>
      <c r="B814" s="2" t="s">
        <v>696</v>
      </c>
      <c r="C814" s="2" t="s">
        <v>697</v>
      </c>
      <c r="D814">
        <v>6.25</v>
      </c>
      <c r="E814">
        <v>56910</v>
      </c>
      <c r="F814">
        <v>356720</v>
      </c>
      <c r="G814">
        <v>25585000</v>
      </c>
      <c r="H814" s="2" t="s">
        <v>13</v>
      </c>
      <c r="I814" s="2" t="s">
        <v>13</v>
      </c>
      <c r="J814" s="2" t="s">
        <v>13</v>
      </c>
      <c r="K814" s="2" t="s">
        <v>13</v>
      </c>
    </row>
    <row r="815" spans="1:11" x14ac:dyDescent="0.3">
      <c r="A815" s="1">
        <v>42026</v>
      </c>
      <c r="B815" s="2" t="s">
        <v>698</v>
      </c>
      <c r="C815" s="2" t="s">
        <v>699</v>
      </c>
      <c r="D815">
        <v>16.350000000000001</v>
      </c>
      <c r="E815">
        <v>3317</v>
      </c>
      <c r="F815">
        <v>53530</v>
      </c>
      <c r="G815">
        <v>5930000</v>
      </c>
      <c r="H815" s="2" t="s">
        <v>13</v>
      </c>
      <c r="I815" s="2" t="s">
        <v>13</v>
      </c>
      <c r="J815" s="2" t="s">
        <v>13</v>
      </c>
      <c r="K815" s="2" t="s">
        <v>13</v>
      </c>
    </row>
    <row r="816" spans="1:11" x14ac:dyDescent="0.3">
      <c r="A816" s="1">
        <v>42026</v>
      </c>
      <c r="B816" s="2" t="s">
        <v>700</v>
      </c>
      <c r="C816" s="2" t="s">
        <v>701</v>
      </c>
      <c r="D816">
        <v>4.4000000000000004</v>
      </c>
      <c r="E816">
        <v>6588</v>
      </c>
      <c r="F816">
        <v>28930</v>
      </c>
      <c r="G816">
        <v>21432000</v>
      </c>
      <c r="H816" s="2" t="s">
        <v>13</v>
      </c>
      <c r="I816" s="2" t="s">
        <v>13</v>
      </c>
      <c r="J816" s="2" t="s">
        <v>13</v>
      </c>
      <c r="K816" s="2" t="s">
        <v>13</v>
      </c>
    </row>
    <row r="817" spans="1:11" x14ac:dyDescent="0.3">
      <c r="A817" s="1">
        <v>42026</v>
      </c>
      <c r="B817" s="2" t="s">
        <v>702</v>
      </c>
      <c r="C817" s="2" t="s">
        <v>703</v>
      </c>
      <c r="D817">
        <v>1.45</v>
      </c>
      <c r="E817">
        <v>101</v>
      </c>
      <c r="F817">
        <v>150</v>
      </c>
      <c r="G817">
        <v>0</v>
      </c>
      <c r="H817" s="2" t="s">
        <v>13</v>
      </c>
      <c r="I817" s="2" t="s">
        <v>13</v>
      </c>
      <c r="J817" s="2" t="s">
        <v>13</v>
      </c>
      <c r="K817" s="2" t="s">
        <v>13</v>
      </c>
    </row>
    <row r="818" spans="1:11" x14ac:dyDescent="0.3">
      <c r="A818" s="1">
        <v>42026</v>
      </c>
      <c r="B818" s="2" t="s">
        <v>704</v>
      </c>
      <c r="C818" s="2" t="s">
        <v>705</v>
      </c>
      <c r="D818">
        <v>13.2</v>
      </c>
      <c r="E818">
        <v>390</v>
      </c>
      <c r="F818">
        <v>5050</v>
      </c>
      <c r="G818">
        <v>423000</v>
      </c>
      <c r="H818" s="2" t="s">
        <v>13</v>
      </c>
      <c r="I818" s="2" t="s">
        <v>13</v>
      </c>
      <c r="J818" s="2" t="s">
        <v>13</v>
      </c>
      <c r="K818" s="2" t="s">
        <v>13</v>
      </c>
    </row>
    <row r="819" spans="1:11" x14ac:dyDescent="0.3">
      <c r="A819" s="1">
        <v>42026</v>
      </c>
      <c r="B819" s="2" t="s">
        <v>706</v>
      </c>
      <c r="C819" s="2" t="s">
        <v>707</v>
      </c>
      <c r="D819">
        <v>15</v>
      </c>
      <c r="E819">
        <v>88</v>
      </c>
      <c r="F819">
        <v>1320</v>
      </c>
      <c r="G819">
        <v>1032000</v>
      </c>
      <c r="H819" s="2" t="s">
        <v>13</v>
      </c>
      <c r="I819" s="2" t="s">
        <v>13</v>
      </c>
      <c r="J819" s="2" t="s">
        <v>13</v>
      </c>
      <c r="K819" s="2" t="s">
        <v>13</v>
      </c>
    </row>
    <row r="820" spans="1:11" x14ac:dyDescent="0.3">
      <c r="A820" s="1">
        <v>42026</v>
      </c>
      <c r="B820" s="2" t="s">
        <v>708</v>
      </c>
      <c r="C820" s="2" t="s">
        <v>709</v>
      </c>
      <c r="D820">
        <v>2.83</v>
      </c>
      <c r="E820">
        <v>0</v>
      </c>
      <c r="F820">
        <v>0</v>
      </c>
      <c r="G820">
        <v>2631000</v>
      </c>
      <c r="H820" s="2" t="s">
        <v>13</v>
      </c>
      <c r="I820" s="2" t="s">
        <v>13</v>
      </c>
      <c r="J820" s="2" t="s">
        <v>13</v>
      </c>
      <c r="K820" s="2" t="s">
        <v>13</v>
      </c>
    </row>
    <row r="821" spans="1:11" x14ac:dyDescent="0.3">
      <c r="A821" s="1">
        <v>42026</v>
      </c>
      <c r="B821" s="2" t="s">
        <v>710</v>
      </c>
      <c r="C821" s="2" t="s">
        <v>711</v>
      </c>
      <c r="D821">
        <v>1.19</v>
      </c>
      <c r="E821">
        <v>5090</v>
      </c>
      <c r="F821">
        <v>5800</v>
      </c>
      <c r="G821">
        <v>0</v>
      </c>
      <c r="H821" s="2" t="s">
        <v>13</v>
      </c>
      <c r="I821" s="2" t="s">
        <v>13</v>
      </c>
      <c r="J821" s="2" t="s">
        <v>13</v>
      </c>
      <c r="K821" s="2" t="s">
        <v>13</v>
      </c>
    </row>
    <row r="822" spans="1:11" x14ac:dyDescent="0.3">
      <c r="A822" s="1">
        <v>42026</v>
      </c>
      <c r="B822" s="2" t="s">
        <v>712</v>
      </c>
      <c r="C822" s="2" t="s">
        <v>713</v>
      </c>
      <c r="D822">
        <v>1.04</v>
      </c>
      <c r="E822">
        <v>17</v>
      </c>
      <c r="F822">
        <v>20</v>
      </c>
      <c r="G822">
        <v>0</v>
      </c>
      <c r="H822" s="2" t="s">
        <v>13</v>
      </c>
      <c r="I822" s="2" t="s">
        <v>13</v>
      </c>
      <c r="J822" s="2" t="s">
        <v>13</v>
      </c>
      <c r="K822" s="2" t="s">
        <v>13</v>
      </c>
    </row>
    <row r="823" spans="1:11" x14ac:dyDescent="0.3">
      <c r="A823" s="1">
        <v>42026</v>
      </c>
      <c r="B823" s="2" t="s">
        <v>714</v>
      </c>
      <c r="C823" s="2" t="s">
        <v>715</v>
      </c>
      <c r="D823">
        <v>16.2</v>
      </c>
      <c r="E823">
        <v>10</v>
      </c>
      <c r="F823">
        <v>160</v>
      </c>
      <c r="G823">
        <v>2716000</v>
      </c>
      <c r="H823" s="2" t="s">
        <v>13</v>
      </c>
      <c r="I823" s="2" t="s">
        <v>13</v>
      </c>
      <c r="J823" s="2" t="s">
        <v>13</v>
      </c>
      <c r="K823" s="2" t="s">
        <v>13</v>
      </c>
    </row>
    <row r="824" spans="1:11" x14ac:dyDescent="0.3">
      <c r="A824" s="1">
        <v>42026</v>
      </c>
      <c r="B824" s="2" t="s">
        <v>716</v>
      </c>
      <c r="C824" s="2" t="s">
        <v>717</v>
      </c>
      <c r="D824">
        <v>1.47</v>
      </c>
      <c r="E824">
        <v>367114</v>
      </c>
      <c r="F824">
        <v>516530</v>
      </c>
      <c r="G824">
        <v>21115000</v>
      </c>
      <c r="H824" s="2" t="s">
        <v>13</v>
      </c>
      <c r="I824" s="2" t="s">
        <v>13</v>
      </c>
      <c r="J824" s="2" t="s">
        <v>13</v>
      </c>
      <c r="K824" s="2" t="s">
        <v>13</v>
      </c>
    </row>
    <row r="825" spans="1:11" x14ac:dyDescent="0.3">
      <c r="A825" s="1">
        <v>42026</v>
      </c>
      <c r="B825" s="2" t="s">
        <v>718</v>
      </c>
      <c r="C825" s="2" t="s">
        <v>719</v>
      </c>
      <c r="D825">
        <v>5.93</v>
      </c>
      <c r="E825">
        <v>48986</v>
      </c>
      <c r="F825">
        <v>278560</v>
      </c>
      <c r="G825">
        <v>5439000</v>
      </c>
      <c r="H825" s="2" t="s">
        <v>13</v>
      </c>
      <c r="I825" s="2" t="s">
        <v>13</v>
      </c>
      <c r="J825" s="2" t="s">
        <v>13</v>
      </c>
      <c r="K825" s="2" t="s">
        <v>13</v>
      </c>
    </row>
    <row r="826" spans="1:11" x14ac:dyDescent="0.3">
      <c r="A826" s="1">
        <v>42026</v>
      </c>
      <c r="B826" s="2" t="s">
        <v>720</v>
      </c>
      <c r="C826" s="2" t="s">
        <v>721</v>
      </c>
      <c r="D826">
        <v>2.94</v>
      </c>
      <c r="E826">
        <v>4520</v>
      </c>
      <c r="F826">
        <v>13130</v>
      </c>
      <c r="G826">
        <v>14959000</v>
      </c>
      <c r="H826" s="2" t="s">
        <v>13</v>
      </c>
      <c r="I826" s="2" t="s">
        <v>13</v>
      </c>
      <c r="J826" s="2" t="s">
        <v>13</v>
      </c>
      <c r="K826" s="2" t="s">
        <v>13</v>
      </c>
    </row>
    <row r="827" spans="1:11" x14ac:dyDescent="0.3">
      <c r="A827" s="1">
        <v>42026</v>
      </c>
      <c r="B827" s="2" t="s">
        <v>722</v>
      </c>
      <c r="C827" s="2" t="s">
        <v>723</v>
      </c>
      <c r="D827">
        <v>23.99</v>
      </c>
      <c r="E827">
        <v>2</v>
      </c>
      <c r="F827">
        <v>50</v>
      </c>
      <c r="G827">
        <v>93000</v>
      </c>
      <c r="H827" s="2" t="s">
        <v>13</v>
      </c>
      <c r="I827" s="2" t="s">
        <v>13</v>
      </c>
      <c r="J827" s="2" t="s">
        <v>13</v>
      </c>
      <c r="K827" s="2" t="s">
        <v>13</v>
      </c>
    </row>
    <row r="828" spans="1:11" x14ac:dyDescent="0.3">
      <c r="A828" s="1">
        <v>42026</v>
      </c>
      <c r="B828" s="2" t="s">
        <v>724</v>
      </c>
      <c r="C828" s="2" t="s">
        <v>725</v>
      </c>
      <c r="D828">
        <v>14.48</v>
      </c>
      <c r="E828">
        <v>2649</v>
      </c>
      <c r="F828">
        <v>38450</v>
      </c>
      <c r="G828">
        <v>8907000</v>
      </c>
      <c r="H828" s="2" t="s">
        <v>13</v>
      </c>
      <c r="I828" s="2" t="s">
        <v>13</v>
      </c>
      <c r="J828" s="2" t="s">
        <v>13</v>
      </c>
      <c r="K828" s="2" t="s">
        <v>13</v>
      </c>
    </row>
    <row r="829" spans="1:11" x14ac:dyDescent="0.3">
      <c r="A829" s="1">
        <v>42026</v>
      </c>
      <c r="B829" s="2" t="s">
        <v>726</v>
      </c>
      <c r="C829" s="2" t="s">
        <v>727</v>
      </c>
      <c r="D829">
        <v>140.85</v>
      </c>
      <c r="E829">
        <v>142</v>
      </c>
      <c r="F829">
        <v>19770</v>
      </c>
      <c r="G829">
        <v>3122000</v>
      </c>
      <c r="H829" s="2" t="s">
        <v>13</v>
      </c>
      <c r="I829" s="2" t="s">
        <v>13</v>
      </c>
      <c r="J829" s="2" t="s">
        <v>13</v>
      </c>
      <c r="K829" s="2" t="s">
        <v>13</v>
      </c>
    </row>
    <row r="830" spans="1:11" x14ac:dyDescent="0.3">
      <c r="A830" s="1">
        <v>42026</v>
      </c>
      <c r="B830" s="2" t="s">
        <v>728</v>
      </c>
      <c r="C830" s="2" t="s">
        <v>729</v>
      </c>
      <c r="D830">
        <v>1.19</v>
      </c>
      <c r="E830">
        <v>4405</v>
      </c>
      <c r="F830">
        <v>5140</v>
      </c>
      <c r="G830">
        <v>0</v>
      </c>
      <c r="H830" s="2" t="s">
        <v>13</v>
      </c>
      <c r="I830" s="2" t="s">
        <v>13</v>
      </c>
      <c r="J830" s="2" t="s">
        <v>13</v>
      </c>
      <c r="K830" s="2" t="s">
        <v>13</v>
      </c>
    </row>
    <row r="831" spans="1:11" x14ac:dyDescent="0.3">
      <c r="A831" s="1">
        <v>42026</v>
      </c>
      <c r="B831" s="2" t="s">
        <v>730</v>
      </c>
      <c r="C831" s="2" t="s">
        <v>731</v>
      </c>
      <c r="D831">
        <v>500</v>
      </c>
      <c r="E831">
        <v>106184</v>
      </c>
      <c r="F831">
        <v>52274210</v>
      </c>
      <c r="G831">
        <v>55967000</v>
      </c>
      <c r="H831" s="2" t="s">
        <v>13</v>
      </c>
      <c r="I831" s="2" t="s">
        <v>13</v>
      </c>
      <c r="J831" s="2" t="s">
        <v>13</v>
      </c>
      <c r="K831" s="2" t="s">
        <v>13</v>
      </c>
    </row>
    <row r="832" spans="1:11" x14ac:dyDescent="0.3">
      <c r="A832" s="1">
        <v>42026</v>
      </c>
      <c r="B832" s="2" t="s">
        <v>732</v>
      </c>
      <c r="C832" s="2" t="s">
        <v>733</v>
      </c>
      <c r="D832">
        <v>4.1500000000000004</v>
      </c>
      <c r="E832">
        <v>530</v>
      </c>
      <c r="F832">
        <v>2140</v>
      </c>
      <c r="G832">
        <v>0</v>
      </c>
      <c r="H832" s="2" t="s">
        <v>13</v>
      </c>
      <c r="I832" s="2" t="s">
        <v>13</v>
      </c>
      <c r="J832" s="2" t="s">
        <v>13</v>
      </c>
      <c r="K832" s="2" t="s">
        <v>13</v>
      </c>
    </row>
    <row r="833" spans="1:11" x14ac:dyDescent="0.3">
      <c r="A833" s="1">
        <v>42026</v>
      </c>
      <c r="B833" s="2" t="s">
        <v>734</v>
      </c>
      <c r="C833" s="2" t="s">
        <v>735</v>
      </c>
      <c r="D833">
        <v>6.44</v>
      </c>
      <c r="E833">
        <v>9707</v>
      </c>
      <c r="F833">
        <v>62550</v>
      </c>
      <c r="G833">
        <v>35376000</v>
      </c>
      <c r="H833" s="2" t="s">
        <v>13</v>
      </c>
      <c r="I833" s="2" t="s">
        <v>13</v>
      </c>
      <c r="J833" s="2" t="s">
        <v>13</v>
      </c>
      <c r="K833" s="2" t="s">
        <v>13</v>
      </c>
    </row>
    <row r="834" spans="1:11" x14ac:dyDescent="0.3">
      <c r="A834" s="1">
        <v>42026</v>
      </c>
      <c r="B834" s="2" t="s">
        <v>736</v>
      </c>
      <c r="C834" s="2" t="s">
        <v>737</v>
      </c>
      <c r="D834">
        <v>12.79</v>
      </c>
      <c r="E834">
        <v>4814</v>
      </c>
      <c r="F834">
        <v>61760</v>
      </c>
      <c r="G834">
        <v>10375000</v>
      </c>
      <c r="H834" s="2" t="s">
        <v>13</v>
      </c>
      <c r="I834" s="2" t="s">
        <v>13</v>
      </c>
      <c r="J834" s="2" t="s">
        <v>13</v>
      </c>
      <c r="K834" s="2" t="s">
        <v>13</v>
      </c>
    </row>
    <row r="835" spans="1:11" x14ac:dyDescent="0.3">
      <c r="A835" s="1">
        <v>42026</v>
      </c>
      <c r="B835" s="2" t="s">
        <v>738</v>
      </c>
      <c r="C835" s="2" t="s">
        <v>739</v>
      </c>
      <c r="D835">
        <v>8.25</v>
      </c>
      <c r="E835">
        <v>15074</v>
      </c>
      <c r="F835">
        <v>123610</v>
      </c>
      <c r="G835">
        <v>19626000</v>
      </c>
      <c r="H835" s="2" t="s">
        <v>13</v>
      </c>
      <c r="I835" s="2" t="s">
        <v>13</v>
      </c>
      <c r="J835" s="2" t="s">
        <v>13</v>
      </c>
      <c r="K835" s="2" t="s">
        <v>13</v>
      </c>
    </row>
    <row r="836" spans="1:11" x14ac:dyDescent="0.3">
      <c r="A836" s="1">
        <v>42026</v>
      </c>
      <c r="B836" s="2" t="s">
        <v>740</v>
      </c>
      <c r="C836" s="2" t="s">
        <v>741</v>
      </c>
      <c r="D836">
        <v>6.03</v>
      </c>
      <c r="E836">
        <v>14914</v>
      </c>
      <c r="F836">
        <v>89660</v>
      </c>
      <c r="G836">
        <v>27134000</v>
      </c>
      <c r="H836" s="2" t="s">
        <v>13</v>
      </c>
      <c r="I836" s="2" t="s">
        <v>13</v>
      </c>
      <c r="J836" s="2" t="s">
        <v>13</v>
      </c>
      <c r="K836" s="2" t="s">
        <v>13</v>
      </c>
    </row>
    <row r="837" spans="1:11" x14ac:dyDescent="0.3">
      <c r="A837" s="1">
        <v>42026</v>
      </c>
      <c r="B837" s="2" t="s">
        <v>742</v>
      </c>
      <c r="C837" s="2" t="s">
        <v>743</v>
      </c>
      <c r="D837">
        <v>16.309999999999999</v>
      </c>
      <c r="E837">
        <v>12</v>
      </c>
      <c r="F837">
        <v>200</v>
      </c>
      <c r="G837">
        <v>1469000</v>
      </c>
      <c r="H837" s="2" t="s">
        <v>13</v>
      </c>
      <c r="I837" s="2" t="s">
        <v>13</v>
      </c>
      <c r="J837" s="2" t="s">
        <v>13</v>
      </c>
      <c r="K837" s="2" t="s">
        <v>13</v>
      </c>
    </row>
    <row r="838" spans="1:11" x14ac:dyDescent="0.3">
      <c r="A838" s="1">
        <v>42026</v>
      </c>
      <c r="B838" s="2" t="s">
        <v>744</v>
      </c>
      <c r="C838" s="2" t="s">
        <v>745</v>
      </c>
      <c r="D838">
        <v>17.5</v>
      </c>
      <c r="E838">
        <v>72786</v>
      </c>
      <c r="F838">
        <v>1291220</v>
      </c>
      <c r="G838">
        <v>6355000</v>
      </c>
      <c r="H838" s="2" t="s">
        <v>13</v>
      </c>
      <c r="I838" s="2" t="s">
        <v>13</v>
      </c>
      <c r="J838" s="2" t="s">
        <v>13</v>
      </c>
      <c r="K838" s="2" t="s">
        <v>13</v>
      </c>
    </row>
    <row r="839" spans="1:11" x14ac:dyDescent="0.3">
      <c r="A839" s="1">
        <v>42026</v>
      </c>
      <c r="B839" s="2" t="s">
        <v>746</v>
      </c>
      <c r="C839" s="2" t="s">
        <v>747</v>
      </c>
      <c r="D839">
        <v>2.17</v>
      </c>
      <c r="E839">
        <v>6478</v>
      </c>
      <c r="F839">
        <v>14280</v>
      </c>
      <c r="G839">
        <v>19987000</v>
      </c>
      <c r="H839" s="2" t="s">
        <v>13</v>
      </c>
      <c r="I839" s="2" t="s">
        <v>13</v>
      </c>
      <c r="J839" s="2" t="s">
        <v>13</v>
      </c>
      <c r="K839" s="2" t="s">
        <v>13</v>
      </c>
    </row>
    <row r="840" spans="1:11" x14ac:dyDescent="0.3">
      <c r="A840" s="1">
        <v>42026</v>
      </c>
      <c r="B840" s="2" t="s">
        <v>748</v>
      </c>
      <c r="C840" s="2" t="s">
        <v>749</v>
      </c>
      <c r="D840">
        <v>6.45</v>
      </c>
      <c r="E840">
        <v>1201</v>
      </c>
      <c r="F840">
        <v>7740</v>
      </c>
      <c r="G840">
        <v>12912000</v>
      </c>
      <c r="H840" s="2" t="s">
        <v>13</v>
      </c>
      <c r="I840" s="2" t="s">
        <v>13</v>
      </c>
      <c r="J840" s="2" t="s">
        <v>13</v>
      </c>
      <c r="K840" s="2" t="s">
        <v>13</v>
      </c>
    </row>
    <row r="841" spans="1:11" x14ac:dyDescent="0.3">
      <c r="A841" s="1">
        <v>42026</v>
      </c>
      <c r="B841" s="2" t="s">
        <v>750</v>
      </c>
      <c r="C841" s="2" t="s">
        <v>751</v>
      </c>
      <c r="D841">
        <v>1.98</v>
      </c>
      <c r="E841">
        <v>24373</v>
      </c>
      <c r="F841">
        <v>47190</v>
      </c>
      <c r="G841">
        <v>13353000</v>
      </c>
      <c r="H841" s="2" t="s">
        <v>13</v>
      </c>
      <c r="I841" s="2" t="s">
        <v>13</v>
      </c>
      <c r="J841" s="2" t="s">
        <v>13</v>
      </c>
      <c r="K841" s="2" t="s">
        <v>13</v>
      </c>
    </row>
    <row r="842" spans="1:11" x14ac:dyDescent="0.3">
      <c r="A842" s="1">
        <v>42026</v>
      </c>
      <c r="B842" s="2" t="s">
        <v>752</v>
      </c>
      <c r="C842" s="2" t="s">
        <v>753</v>
      </c>
      <c r="D842">
        <v>5.85</v>
      </c>
      <c r="E842">
        <v>22</v>
      </c>
      <c r="F842">
        <v>130</v>
      </c>
      <c r="G842">
        <v>0</v>
      </c>
      <c r="H842" s="2" t="s">
        <v>13</v>
      </c>
      <c r="I842" s="2" t="s">
        <v>13</v>
      </c>
      <c r="J842" s="2" t="s">
        <v>13</v>
      </c>
      <c r="K842" s="2" t="s">
        <v>13</v>
      </c>
    </row>
    <row r="843" spans="1:11" x14ac:dyDescent="0.3">
      <c r="A843" s="1">
        <v>42026</v>
      </c>
      <c r="B843" s="2" t="s">
        <v>754</v>
      </c>
      <c r="C843" s="2" t="s">
        <v>755</v>
      </c>
      <c r="D843">
        <v>0.04</v>
      </c>
      <c r="E843">
        <v>15000</v>
      </c>
      <c r="F843">
        <v>600</v>
      </c>
      <c r="G843">
        <v>6100000</v>
      </c>
      <c r="H843" s="2" t="s">
        <v>13</v>
      </c>
      <c r="I843" s="2" t="s">
        <v>13</v>
      </c>
      <c r="J843" s="2" t="s">
        <v>13</v>
      </c>
      <c r="K843" s="2" t="s">
        <v>13</v>
      </c>
    </row>
    <row r="844" spans="1:11" x14ac:dyDescent="0.3">
      <c r="A844" s="1">
        <v>42026</v>
      </c>
      <c r="B844" s="2" t="s">
        <v>756</v>
      </c>
      <c r="C844" s="2" t="s">
        <v>757</v>
      </c>
      <c r="D844">
        <v>0.67</v>
      </c>
      <c r="E844">
        <v>2098</v>
      </c>
      <c r="F844">
        <v>1410</v>
      </c>
      <c r="G844">
        <v>0</v>
      </c>
      <c r="H844" s="2" t="s">
        <v>13</v>
      </c>
      <c r="I844" s="2" t="s">
        <v>13</v>
      </c>
      <c r="J844" s="2" t="s">
        <v>13</v>
      </c>
      <c r="K844" s="2" t="s">
        <v>13</v>
      </c>
    </row>
    <row r="845" spans="1:11" x14ac:dyDescent="0.3">
      <c r="A845" s="1">
        <v>42026</v>
      </c>
      <c r="B845" s="2" t="s">
        <v>758</v>
      </c>
      <c r="C845" s="2" t="s">
        <v>759</v>
      </c>
      <c r="D845">
        <v>5.8</v>
      </c>
      <c r="E845">
        <v>2553</v>
      </c>
      <c r="F845">
        <v>14940</v>
      </c>
      <c r="G845">
        <v>5343000</v>
      </c>
      <c r="H845" s="2" t="s">
        <v>13</v>
      </c>
      <c r="I845" s="2" t="s">
        <v>13</v>
      </c>
      <c r="J845" s="2" t="s">
        <v>13</v>
      </c>
      <c r="K845" s="2" t="s">
        <v>13</v>
      </c>
    </row>
    <row r="846" spans="1:11" x14ac:dyDescent="0.3">
      <c r="A846" s="1">
        <v>42026</v>
      </c>
      <c r="B846" s="2" t="s">
        <v>760</v>
      </c>
      <c r="C846" s="2" t="s">
        <v>761</v>
      </c>
      <c r="D846">
        <v>12.1</v>
      </c>
      <c r="E846">
        <v>15</v>
      </c>
      <c r="F846">
        <v>180</v>
      </c>
      <c r="G846">
        <v>1451000</v>
      </c>
      <c r="H846" s="2" t="s">
        <v>13</v>
      </c>
      <c r="I846" s="2" t="s">
        <v>13</v>
      </c>
      <c r="J846" s="2" t="s">
        <v>13</v>
      </c>
      <c r="K846" s="2" t="s">
        <v>13</v>
      </c>
    </row>
    <row r="847" spans="1:11" x14ac:dyDescent="0.3">
      <c r="A847" s="1">
        <v>42026</v>
      </c>
      <c r="B847" s="2" t="s">
        <v>762</v>
      </c>
      <c r="C847" s="2" t="s">
        <v>763</v>
      </c>
      <c r="D847">
        <v>2.38</v>
      </c>
      <c r="E847">
        <v>28019</v>
      </c>
      <c r="F847">
        <v>66020</v>
      </c>
      <c r="G847">
        <v>3055000</v>
      </c>
      <c r="H847" s="2" t="s">
        <v>13</v>
      </c>
      <c r="I847" s="2" t="s">
        <v>13</v>
      </c>
      <c r="J847" s="2" t="s">
        <v>13</v>
      </c>
      <c r="K847" s="2" t="s">
        <v>13</v>
      </c>
    </row>
    <row r="848" spans="1:11" x14ac:dyDescent="0.3">
      <c r="A848" s="1">
        <v>42026</v>
      </c>
      <c r="B848" s="2" t="s">
        <v>764</v>
      </c>
      <c r="C848" s="2" t="s">
        <v>765</v>
      </c>
      <c r="D848">
        <v>2.17</v>
      </c>
      <c r="E848">
        <v>27750</v>
      </c>
      <c r="F848">
        <v>59880</v>
      </c>
      <c r="G848">
        <v>121599000</v>
      </c>
      <c r="H848" s="2" t="s">
        <v>13</v>
      </c>
      <c r="I848" s="2" t="s">
        <v>13</v>
      </c>
      <c r="J848" s="2" t="s">
        <v>13</v>
      </c>
      <c r="K848" s="2" t="s">
        <v>13</v>
      </c>
    </row>
    <row r="849" spans="1:11" x14ac:dyDescent="0.3">
      <c r="A849" s="1">
        <v>42026</v>
      </c>
      <c r="B849" s="2" t="s">
        <v>766</v>
      </c>
      <c r="C849" s="2" t="s">
        <v>767</v>
      </c>
      <c r="D849">
        <v>1.5</v>
      </c>
      <c r="E849">
        <v>10</v>
      </c>
      <c r="F849">
        <v>20</v>
      </c>
      <c r="G849">
        <v>55661000</v>
      </c>
      <c r="H849" s="2" t="s">
        <v>13</v>
      </c>
      <c r="I849" s="2" t="s">
        <v>13</v>
      </c>
      <c r="J849" s="2" t="s">
        <v>13</v>
      </c>
      <c r="K849" s="2" t="s">
        <v>13</v>
      </c>
    </row>
    <row r="850" spans="1:11" x14ac:dyDescent="0.3">
      <c r="A850" s="1">
        <v>42026</v>
      </c>
      <c r="B850" s="2" t="s">
        <v>768</v>
      </c>
      <c r="C850" s="2" t="s">
        <v>769</v>
      </c>
      <c r="D850">
        <v>16.45</v>
      </c>
      <c r="E850">
        <v>925</v>
      </c>
      <c r="F850">
        <v>15080</v>
      </c>
      <c r="G850">
        <v>2220000</v>
      </c>
      <c r="H850" s="2" t="s">
        <v>13</v>
      </c>
      <c r="I850" s="2" t="s">
        <v>13</v>
      </c>
      <c r="J850" s="2" t="s">
        <v>13</v>
      </c>
      <c r="K850" s="2" t="s">
        <v>13</v>
      </c>
    </row>
    <row r="851" spans="1:11" x14ac:dyDescent="0.3">
      <c r="A851" s="1">
        <v>42026</v>
      </c>
      <c r="B851" s="2" t="s">
        <v>770</v>
      </c>
      <c r="C851" s="2" t="s">
        <v>771</v>
      </c>
      <c r="D851">
        <v>1.41</v>
      </c>
      <c r="E851">
        <v>5716</v>
      </c>
      <c r="F851">
        <v>8060</v>
      </c>
      <c r="G851">
        <v>0</v>
      </c>
      <c r="H851" s="2" t="s">
        <v>13</v>
      </c>
      <c r="I851" s="2" t="s">
        <v>13</v>
      </c>
      <c r="J851" s="2" t="s">
        <v>13</v>
      </c>
      <c r="K851" s="2" t="s">
        <v>13</v>
      </c>
    </row>
    <row r="852" spans="1:11" x14ac:dyDescent="0.3">
      <c r="A852" s="1">
        <v>42026</v>
      </c>
      <c r="B852" s="2" t="s">
        <v>772</v>
      </c>
      <c r="C852" s="2" t="s">
        <v>773</v>
      </c>
      <c r="D852">
        <v>1.72</v>
      </c>
      <c r="E852">
        <v>14</v>
      </c>
      <c r="F852">
        <v>20</v>
      </c>
      <c r="G852">
        <v>2747000</v>
      </c>
      <c r="H852" s="2" t="s">
        <v>13</v>
      </c>
      <c r="I852" s="2" t="s">
        <v>13</v>
      </c>
      <c r="J852" s="2" t="s">
        <v>13</v>
      </c>
      <c r="K852" s="2" t="s">
        <v>13</v>
      </c>
    </row>
    <row r="853" spans="1:11" x14ac:dyDescent="0.3">
      <c r="A853" s="1">
        <v>42026</v>
      </c>
      <c r="B853" s="2" t="s">
        <v>774</v>
      </c>
      <c r="C853" s="2" t="s">
        <v>775</v>
      </c>
      <c r="D853">
        <v>0.79</v>
      </c>
      <c r="E853">
        <v>0</v>
      </c>
      <c r="F853">
        <v>0</v>
      </c>
      <c r="G853">
        <v>0</v>
      </c>
      <c r="H853" s="2" t="s">
        <v>13</v>
      </c>
      <c r="I853" s="2" t="s">
        <v>13</v>
      </c>
      <c r="J853" s="2" t="s">
        <v>13</v>
      </c>
      <c r="K853" s="2" t="s">
        <v>13</v>
      </c>
    </row>
    <row r="854" spans="1:11" x14ac:dyDescent="0.3">
      <c r="A854" s="1">
        <v>42026</v>
      </c>
      <c r="B854" s="2" t="s">
        <v>776</v>
      </c>
      <c r="C854" s="2" t="s">
        <v>777</v>
      </c>
      <c r="D854">
        <v>54.19</v>
      </c>
      <c r="E854">
        <v>5816</v>
      </c>
      <c r="F854">
        <v>317680</v>
      </c>
      <c r="G854">
        <v>23914000</v>
      </c>
      <c r="H854" s="2" t="s">
        <v>13</v>
      </c>
      <c r="I854" s="2" t="s">
        <v>13</v>
      </c>
      <c r="J854" s="2" t="s">
        <v>13</v>
      </c>
      <c r="K854" s="2" t="s">
        <v>13</v>
      </c>
    </row>
    <row r="855" spans="1:11" x14ac:dyDescent="0.3">
      <c r="A855" s="1">
        <v>42026</v>
      </c>
      <c r="B855" s="2" t="s">
        <v>778</v>
      </c>
      <c r="C855" s="2" t="s">
        <v>779</v>
      </c>
      <c r="D855">
        <v>26.95</v>
      </c>
      <c r="E855">
        <v>101</v>
      </c>
      <c r="F855">
        <v>2580</v>
      </c>
      <c r="G855">
        <v>0</v>
      </c>
      <c r="H855" s="2" t="s">
        <v>13</v>
      </c>
      <c r="I855" s="2" t="s">
        <v>13</v>
      </c>
      <c r="J855" s="2" t="s">
        <v>13</v>
      </c>
      <c r="K855" s="2" t="s">
        <v>13</v>
      </c>
    </row>
    <row r="856" spans="1:11" x14ac:dyDescent="0.3">
      <c r="A856" s="1">
        <v>42026</v>
      </c>
      <c r="B856" s="2" t="s">
        <v>780</v>
      </c>
      <c r="C856" s="2" t="s">
        <v>781</v>
      </c>
      <c r="D856">
        <v>0.21</v>
      </c>
      <c r="E856">
        <v>29500</v>
      </c>
      <c r="F856">
        <v>6050</v>
      </c>
      <c r="G856">
        <v>0</v>
      </c>
      <c r="H856" s="2" t="s">
        <v>13</v>
      </c>
      <c r="I856" s="2" t="s">
        <v>13</v>
      </c>
      <c r="J856" s="2" t="s">
        <v>13</v>
      </c>
      <c r="K856" s="2" t="s">
        <v>13</v>
      </c>
    </row>
    <row r="857" spans="1:11" x14ac:dyDescent="0.3">
      <c r="A857" s="1">
        <v>42026</v>
      </c>
      <c r="B857" s="2" t="s">
        <v>782</v>
      </c>
      <c r="C857" s="2" t="s">
        <v>783</v>
      </c>
      <c r="D857">
        <v>1.74</v>
      </c>
      <c r="E857">
        <v>1405</v>
      </c>
      <c r="F857">
        <v>2500</v>
      </c>
      <c r="G857">
        <v>3496000</v>
      </c>
      <c r="H857" s="2" t="s">
        <v>13</v>
      </c>
      <c r="I857" s="2" t="s">
        <v>13</v>
      </c>
      <c r="J857" s="2" t="s">
        <v>13</v>
      </c>
      <c r="K857" s="2" t="s">
        <v>13</v>
      </c>
    </row>
    <row r="858" spans="1:11" x14ac:dyDescent="0.3">
      <c r="A858" s="1">
        <v>42026</v>
      </c>
      <c r="B858" s="2" t="s">
        <v>784</v>
      </c>
      <c r="C858" s="2" t="s">
        <v>785</v>
      </c>
      <c r="D858">
        <v>23.5</v>
      </c>
      <c r="E858">
        <v>2256</v>
      </c>
      <c r="F858">
        <v>53370</v>
      </c>
      <c r="G858">
        <v>5187000</v>
      </c>
      <c r="H858" s="2" t="s">
        <v>13</v>
      </c>
      <c r="I858" s="2" t="s">
        <v>13</v>
      </c>
      <c r="J858" s="2" t="s">
        <v>13</v>
      </c>
      <c r="K858" s="2" t="s">
        <v>13</v>
      </c>
    </row>
    <row r="859" spans="1:11" x14ac:dyDescent="0.3">
      <c r="A859" s="1">
        <v>42026</v>
      </c>
      <c r="B859" s="2" t="s">
        <v>786</v>
      </c>
      <c r="C859" s="2" t="s">
        <v>787</v>
      </c>
      <c r="D859">
        <v>6.15</v>
      </c>
      <c r="E859">
        <v>700</v>
      </c>
      <c r="F859">
        <v>4230</v>
      </c>
      <c r="G859">
        <v>2500000</v>
      </c>
      <c r="H859" s="2" t="s">
        <v>13</v>
      </c>
      <c r="I859" s="2" t="s">
        <v>13</v>
      </c>
      <c r="J859" s="2" t="s">
        <v>13</v>
      </c>
      <c r="K859" s="2" t="s">
        <v>13</v>
      </c>
    </row>
    <row r="860" spans="1:11" x14ac:dyDescent="0.3">
      <c r="A860" s="1">
        <v>42026</v>
      </c>
      <c r="B860" s="2" t="s">
        <v>788</v>
      </c>
      <c r="C860" s="2" t="s">
        <v>789</v>
      </c>
      <c r="D860">
        <v>16.28</v>
      </c>
      <c r="E860">
        <v>3279</v>
      </c>
      <c r="F860">
        <v>52650</v>
      </c>
      <c r="G860">
        <v>5246000</v>
      </c>
      <c r="H860" s="2" t="s">
        <v>13</v>
      </c>
      <c r="I860" s="2" t="s">
        <v>13</v>
      </c>
      <c r="J860" s="2" t="s">
        <v>13</v>
      </c>
      <c r="K860" s="2" t="s">
        <v>13</v>
      </c>
    </row>
    <row r="861" spans="1:11" x14ac:dyDescent="0.3">
      <c r="A861" s="1">
        <v>42026</v>
      </c>
      <c r="B861" s="2" t="s">
        <v>790</v>
      </c>
      <c r="C861" s="2" t="s">
        <v>791</v>
      </c>
      <c r="D861">
        <v>15.6</v>
      </c>
      <c r="E861">
        <v>1292</v>
      </c>
      <c r="F861">
        <v>20190</v>
      </c>
      <c r="G861">
        <v>3182000</v>
      </c>
      <c r="H861" s="2" t="s">
        <v>13</v>
      </c>
      <c r="I861" s="2" t="s">
        <v>13</v>
      </c>
      <c r="J861" s="2" t="s">
        <v>13</v>
      </c>
      <c r="K861" s="2" t="s">
        <v>13</v>
      </c>
    </row>
    <row r="862" spans="1:11" x14ac:dyDescent="0.3">
      <c r="A862" s="1">
        <v>42026</v>
      </c>
      <c r="B862" s="2" t="s">
        <v>792</v>
      </c>
      <c r="C862" s="2" t="s">
        <v>793</v>
      </c>
      <c r="D862">
        <v>3.3</v>
      </c>
      <c r="E862">
        <v>75052</v>
      </c>
      <c r="F862">
        <v>250120</v>
      </c>
      <c r="G862">
        <v>32839000</v>
      </c>
      <c r="H862" s="2" t="s">
        <v>13</v>
      </c>
      <c r="I862" s="2" t="s">
        <v>13</v>
      </c>
      <c r="J862" s="2" t="s">
        <v>13</v>
      </c>
      <c r="K862" s="2" t="s">
        <v>13</v>
      </c>
    </row>
    <row r="863" spans="1:11" x14ac:dyDescent="0.3">
      <c r="A863" s="1">
        <v>42026</v>
      </c>
      <c r="B863" s="2" t="s">
        <v>794</v>
      </c>
      <c r="C863" s="2" t="s">
        <v>795</v>
      </c>
      <c r="D863">
        <v>1.81</v>
      </c>
      <c r="E863">
        <v>49988</v>
      </c>
      <c r="F863">
        <v>92210</v>
      </c>
      <c r="G863">
        <v>18377000</v>
      </c>
      <c r="H863" s="2" t="s">
        <v>13</v>
      </c>
      <c r="I863" s="2" t="s">
        <v>13</v>
      </c>
      <c r="J863" s="2" t="s">
        <v>13</v>
      </c>
      <c r="K863" s="2" t="s">
        <v>13</v>
      </c>
    </row>
    <row r="864" spans="1:11" x14ac:dyDescent="0.3">
      <c r="A864" s="1">
        <v>42026</v>
      </c>
      <c r="B864" s="2" t="s">
        <v>796</v>
      </c>
      <c r="C864" s="2" t="s">
        <v>797</v>
      </c>
      <c r="D864">
        <v>5.26</v>
      </c>
      <c r="E864">
        <v>0</v>
      </c>
      <c r="F864">
        <v>0</v>
      </c>
      <c r="G864">
        <v>5448000</v>
      </c>
      <c r="H864" s="2" t="s">
        <v>13</v>
      </c>
      <c r="I864" s="2" t="s">
        <v>13</v>
      </c>
      <c r="J864" s="2" t="s">
        <v>13</v>
      </c>
      <c r="K864" s="2" t="s">
        <v>13</v>
      </c>
    </row>
    <row r="865" spans="1:11" x14ac:dyDescent="0.3">
      <c r="A865" s="1">
        <v>42026</v>
      </c>
      <c r="B865" s="2" t="s">
        <v>798</v>
      </c>
      <c r="C865" s="2" t="s">
        <v>799</v>
      </c>
      <c r="D865">
        <v>9.5500000000000007</v>
      </c>
      <c r="E865">
        <v>0</v>
      </c>
      <c r="F865">
        <v>0</v>
      </c>
      <c r="G865">
        <v>1962000</v>
      </c>
      <c r="H865" s="2" t="s">
        <v>13</v>
      </c>
      <c r="I865" s="2" t="s">
        <v>13</v>
      </c>
      <c r="J865" s="2" t="s">
        <v>13</v>
      </c>
      <c r="K865" s="2" t="s">
        <v>13</v>
      </c>
    </row>
    <row r="866" spans="1:11" x14ac:dyDescent="0.3">
      <c r="A866" s="1">
        <v>42026</v>
      </c>
      <c r="B866" s="2" t="s">
        <v>800</v>
      </c>
      <c r="C866" s="2" t="s">
        <v>801</v>
      </c>
      <c r="D866">
        <v>33</v>
      </c>
      <c r="E866">
        <v>1636</v>
      </c>
      <c r="F866">
        <v>53780</v>
      </c>
      <c r="G866">
        <v>1729000</v>
      </c>
      <c r="H866" s="2" t="s">
        <v>13</v>
      </c>
      <c r="I866" s="2" t="s">
        <v>13</v>
      </c>
      <c r="J866" s="2" t="s">
        <v>13</v>
      </c>
      <c r="K866" s="2" t="s">
        <v>13</v>
      </c>
    </row>
    <row r="867" spans="1:11" x14ac:dyDescent="0.3">
      <c r="A867" s="1">
        <v>42026</v>
      </c>
      <c r="B867" s="2" t="s">
        <v>802</v>
      </c>
      <c r="C867" s="2" t="s">
        <v>803</v>
      </c>
      <c r="D867">
        <v>1.81</v>
      </c>
      <c r="E867">
        <v>105</v>
      </c>
      <c r="F867">
        <v>190</v>
      </c>
      <c r="G867">
        <v>0</v>
      </c>
      <c r="H867" s="2" t="s">
        <v>13</v>
      </c>
      <c r="I867" s="2" t="s">
        <v>13</v>
      </c>
      <c r="J867" s="2" t="s">
        <v>13</v>
      </c>
      <c r="K867" s="2" t="s">
        <v>13</v>
      </c>
    </row>
    <row r="868" spans="1:11" x14ac:dyDescent="0.3">
      <c r="A868" s="1">
        <v>42026</v>
      </c>
      <c r="B868" s="2" t="s">
        <v>804</v>
      </c>
      <c r="C868" s="2" t="s">
        <v>805</v>
      </c>
      <c r="D868">
        <v>1.02</v>
      </c>
      <c r="E868">
        <v>99531</v>
      </c>
      <c r="F868">
        <v>102480</v>
      </c>
      <c r="G868">
        <v>31508000</v>
      </c>
      <c r="H868" s="2" t="s">
        <v>13</v>
      </c>
      <c r="I868" s="2" t="s">
        <v>13</v>
      </c>
      <c r="J868" s="2" t="s">
        <v>13</v>
      </c>
      <c r="K868" s="2" t="s">
        <v>13</v>
      </c>
    </row>
    <row r="869" spans="1:11" x14ac:dyDescent="0.3">
      <c r="A869" s="1">
        <v>42026</v>
      </c>
      <c r="B869" s="2" t="s">
        <v>806</v>
      </c>
      <c r="C869" s="2" t="s">
        <v>807</v>
      </c>
      <c r="D869">
        <v>0.56000000000000005</v>
      </c>
      <c r="E869">
        <v>17400</v>
      </c>
      <c r="F869">
        <v>9320</v>
      </c>
      <c r="G869">
        <v>0</v>
      </c>
      <c r="H869" s="2" t="s">
        <v>13</v>
      </c>
      <c r="I869" s="2" t="s">
        <v>13</v>
      </c>
      <c r="J869" s="2" t="s">
        <v>13</v>
      </c>
      <c r="K869" s="2" t="s">
        <v>13</v>
      </c>
    </row>
    <row r="870" spans="1:11" x14ac:dyDescent="0.3">
      <c r="A870" s="1">
        <v>42026</v>
      </c>
      <c r="B870" s="2" t="s">
        <v>808</v>
      </c>
      <c r="C870" s="2" t="s">
        <v>809</v>
      </c>
      <c r="D870">
        <v>3.44</v>
      </c>
      <c r="E870">
        <v>53362</v>
      </c>
      <c r="F870">
        <v>163450</v>
      </c>
      <c r="G870">
        <v>0</v>
      </c>
      <c r="H870" s="2" t="s">
        <v>13</v>
      </c>
      <c r="I870" s="2" t="s">
        <v>13</v>
      </c>
      <c r="J870" s="2" t="s">
        <v>13</v>
      </c>
      <c r="K870" s="2" t="s">
        <v>13</v>
      </c>
    </row>
    <row r="871" spans="1:11" x14ac:dyDescent="0.3">
      <c r="A871" s="1">
        <v>42026</v>
      </c>
      <c r="B871" s="2" t="s">
        <v>810</v>
      </c>
      <c r="C871" s="2" t="s">
        <v>811</v>
      </c>
      <c r="D871">
        <v>12.4</v>
      </c>
      <c r="E871">
        <v>2624</v>
      </c>
      <c r="F871">
        <v>32730</v>
      </c>
      <c r="G871">
        <v>9601000</v>
      </c>
      <c r="H871" s="2" t="s">
        <v>13</v>
      </c>
      <c r="I871" s="2" t="s">
        <v>13</v>
      </c>
      <c r="J871" s="2" t="s">
        <v>13</v>
      </c>
      <c r="K871" s="2" t="s">
        <v>13</v>
      </c>
    </row>
    <row r="872" spans="1:11" x14ac:dyDescent="0.3">
      <c r="A872" s="1">
        <v>42026</v>
      </c>
      <c r="B872" s="2" t="s">
        <v>812</v>
      </c>
      <c r="C872" s="2" t="s">
        <v>813</v>
      </c>
      <c r="D872">
        <v>41.31</v>
      </c>
      <c r="E872">
        <v>213</v>
      </c>
      <c r="F872">
        <v>8650</v>
      </c>
      <c r="G872">
        <v>5026000</v>
      </c>
      <c r="H872" s="2" t="s">
        <v>13</v>
      </c>
      <c r="I872" s="2" t="s">
        <v>13</v>
      </c>
      <c r="J872" s="2" t="s">
        <v>13</v>
      </c>
      <c r="K872" s="2" t="s">
        <v>13</v>
      </c>
    </row>
    <row r="873" spans="1:11" x14ac:dyDescent="0.3">
      <c r="A873" s="1">
        <v>42026</v>
      </c>
      <c r="B873" s="2" t="s">
        <v>814</v>
      </c>
      <c r="C873" s="2" t="s">
        <v>815</v>
      </c>
      <c r="D873">
        <v>43.59</v>
      </c>
      <c r="E873">
        <v>984</v>
      </c>
      <c r="F873">
        <v>42770</v>
      </c>
      <c r="G873">
        <v>176000</v>
      </c>
      <c r="H873" s="2" t="s">
        <v>13</v>
      </c>
      <c r="I873" s="2" t="s">
        <v>13</v>
      </c>
      <c r="J873" s="2" t="s">
        <v>13</v>
      </c>
      <c r="K873" s="2" t="s">
        <v>13</v>
      </c>
    </row>
    <row r="874" spans="1:11" x14ac:dyDescent="0.3">
      <c r="A874" s="1">
        <v>42026</v>
      </c>
      <c r="B874" s="2" t="s">
        <v>816</v>
      </c>
      <c r="C874" s="2" t="s">
        <v>817</v>
      </c>
      <c r="D874">
        <v>2.5499999999999998</v>
      </c>
      <c r="E874">
        <v>72481</v>
      </c>
      <c r="F874">
        <v>188940</v>
      </c>
      <c r="G874">
        <v>12010000</v>
      </c>
      <c r="H874" s="2" t="s">
        <v>13</v>
      </c>
      <c r="I874" s="2" t="s">
        <v>13</v>
      </c>
      <c r="J874" s="2" t="s">
        <v>13</v>
      </c>
      <c r="K874" s="2" t="s">
        <v>13</v>
      </c>
    </row>
    <row r="875" spans="1:11" x14ac:dyDescent="0.3">
      <c r="A875" s="1">
        <v>42026</v>
      </c>
      <c r="B875" s="2" t="s">
        <v>818</v>
      </c>
      <c r="C875" s="2" t="s">
        <v>819</v>
      </c>
      <c r="D875">
        <v>8.06</v>
      </c>
      <c r="E875">
        <v>134</v>
      </c>
      <c r="F875">
        <v>1070</v>
      </c>
      <c r="G875">
        <v>4755000</v>
      </c>
      <c r="H875" s="2" t="s">
        <v>13</v>
      </c>
      <c r="I875" s="2" t="s">
        <v>13</v>
      </c>
      <c r="J875" s="2" t="s">
        <v>13</v>
      </c>
      <c r="K875" s="2" t="s">
        <v>13</v>
      </c>
    </row>
    <row r="876" spans="1:11" x14ac:dyDescent="0.3">
      <c r="A876" s="1">
        <v>42026</v>
      </c>
      <c r="B876" s="2" t="s">
        <v>820</v>
      </c>
      <c r="C876" s="2" t="s">
        <v>821</v>
      </c>
      <c r="D876">
        <v>8.4</v>
      </c>
      <c r="E876">
        <v>0</v>
      </c>
      <c r="F876">
        <v>0</v>
      </c>
      <c r="G876">
        <v>12000</v>
      </c>
      <c r="H876" s="2" t="s">
        <v>13</v>
      </c>
      <c r="I876" s="2" t="s">
        <v>13</v>
      </c>
      <c r="J876" s="2" t="s">
        <v>13</v>
      </c>
      <c r="K876" s="2" t="s">
        <v>13</v>
      </c>
    </row>
    <row r="877" spans="1:11" x14ac:dyDescent="0.3">
      <c r="A877" s="1">
        <v>42026</v>
      </c>
      <c r="B877" s="2" t="s">
        <v>822</v>
      </c>
      <c r="C877" s="2" t="s">
        <v>823</v>
      </c>
      <c r="D877">
        <v>2.65</v>
      </c>
      <c r="E877">
        <v>31459</v>
      </c>
      <c r="F877">
        <v>83440</v>
      </c>
      <c r="G877">
        <v>97338000</v>
      </c>
      <c r="H877" s="2" t="s">
        <v>13</v>
      </c>
      <c r="I877" s="2" t="s">
        <v>13</v>
      </c>
      <c r="J877" s="2" t="s">
        <v>13</v>
      </c>
      <c r="K877" s="2" t="s">
        <v>13</v>
      </c>
    </row>
    <row r="878" spans="1:11" x14ac:dyDescent="0.3">
      <c r="A878" s="1">
        <v>42026</v>
      </c>
      <c r="B878" s="2" t="s">
        <v>824</v>
      </c>
      <c r="C878" s="2" t="s">
        <v>825</v>
      </c>
      <c r="D878">
        <v>343.9</v>
      </c>
      <c r="E878">
        <v>1349</v>
      </c>
      <c r="F878">
        <v>449300</v>
      </c>
      <c r="G878">
        <v>1810000</v>
      </c>
      <c r="H878" s="2" t="s">
        <v>13</v>
      </c>
      <c r="I878" s="2" t="s">
        <v>13</v>
      </c>
      <c r="J878" s="2" t="s">
        <v>13</v>
      </c>
      <c r="K878" s="2" t="s">
        <v>13</v>
      </c>
    </row>
    <row r="879" spans="1:11" x14ac:dyDescent="0.3">
      <c r="A879" s="1">
        <v>42026</v>
      </c>
      <c r="B879" s="2" t="s">
        <v>826</v>
      </c>
      <c r="C879" s="2" t="s">
        <v>827</v>
      </c>
      <c r="D879">
        <v>12.7</v>
      </c>
      <c r="E879">
        <v>3421</v>
      </c>
      <c r="F879">
        <v>43300</v>
      </c>
      <c r="G879">
        <v>7716000</v>
      </c>
      <c r="H879" s="2" t="s">
        <v>13</v>
      </c>
      <c r="I879" s="2" t="s">
        <v>13</v>
      </c>
      <c r="J879" s="2" t="s">
        <v>13</v>
      </c>
      <c r="K879" s="2" t="s">
        <v>13</v>
      </c>
    </row>
    <row r="880" spans="1:11" x14ac:dyDescent="0.3">
      <c r="A880" s="1">
        <v>42026</v>
      </c>
      <c r="B880" s="2" t="s">
        <v>828</v>
      </c>
      <c r="C880" s="2" t="s">
        <v>829</v>
      </c>
      <c r="D880">
        <v>10.31</v>
      </c>
      <c r="E880">
        <v>1401</v>
      </c>
      <c r="F880">
        <v>14500</v>
      </c>
      <c r="G880">
        <v>1791000</v>
      </c>
      <c r="H880" s="2" t="s">
        <v>13</v>
      </c>
      <c r="I880" s="2" t="s">
        <v>13</v>
      </c>
      <c r="J880" s="2" t="s">
        <v>13</v>
      </c>
      <c r="K880" s="2" t="s">
        <v>13</v>
      </c>
    </row>
    <row r="881" spans="1:11" x14ac:dyDescent="0.3">
      <c r="A881" s="1">
        <v>42026</v>
      </c>
      <c r="B881" s="2" t="s">
        <v>830</v>
      </c>
      <c r="C881" s="2" t="s">
        <v>831</v>
      </c>
      <c r="D881">
        <v>2.39</v>
      </c>
      <c r="E881">
        <v>64285</v>
      </c>
      <c r="F881">
        <v>147730</v>
      </c>
      <c r="G881">
        <v>0</v>
      </c>
      <c r="H881" s="2" t="s">
        <v>13</v>
      </c>
      <c r="I881" s="2" t="s">
        <v>13</v>
      </c>
      <c r="J881" s="2" t="s">
        <v>13</v>
      </c>
      <c r="K881" s="2" t="s">
        <v>13</v>
      </c>
    </row>
    <row r="882" spans="1:11" x14ac:dyDescent="0.3">
      <c r="A882" s="1">
        <v>42026</v>
      </c>
      <c r="B882" s="2" t="s">
        <v>832</v>
      </c>
      <c r="C882" s="2" t="s">
        <v>833</v>
      </c>
      <c r="D882">
        <v>13.3</v>
      </c>
      <c r="E882">
        <v>115</v>
      </c>
      <c r="F882">
        <v>1530</v>
      </c>
      <c r="G882">
        <v>925000</v>
      </c>
      <c r="H882" s="2" t="s">
        <v>13</v>
      </c>
      <c r="I882" s="2" t="s">
        <v>13</v>
      </c>
      <c r="J882" s="2" t="s">
        <v>13</v>
      </c>
      <c r="K882" s="2" t="s">
        <v>13</v>
      </c>
    </row>
    <row r="883" spans="1:11" x14ac:dyDescent="0.3">
      <c r="A883" s="1">
        <v>42026</v>
      </c>
      <c r="B883" s="2" t="s">
        <v>834</v>
      </c>
      <c r="C883" s="2" t="s">
        <v>835</v>
      </c>
      <c r="D883">
        <v>0.24</v>
      </c>
      <c r="E883">
        <v>25010</v>
      </c>
      <c r="F883">
        <v>6000</v>
      </c>
      <c r="G883">
        <v>0</v>
      </c>
      <c r="H883" s="2" t="s">
        <v>13</v>
      </c>
      <c r="I883" s="2" t="s">
        <v>13</v>
      </c>
      <c r="J883" s="2" t="s">
        <v>13</v>
      </c>
      <c r="K883" s="2" t="s">
        <v>13</v>
      </c>
    </row>
    <row r="884" spans="1:11" x14ac:dyDescent="0.3">
      <c r="A884" s="1">
        <v>42026</v>
      </c>
      <c r="B884" s="2" t="s">
        <v>836</v>
      </c>
      <c r="C884" s="2" t="s">
        <v>837</v>
      </c>
      <c r="D884">
        <v>13.2</v>
      </c>
      <c r="E884">
        <v>2395</v>
      </c>
      <c r="F884">
        <v>31530</v>
      </c>
      <c r="G884">
        <v>11886000</v>
      </c>
      <c r="H884" s="2" t="s">
        <v>13</v>
      </c>
      <c r="I884" s="2" t="s">
        <v>13</v>
      </c>
      <c r="J884" s="2" t="s">
        <v>13</v>
      </c>
      <c r="K884" s="2" t="s">
        <v>13</v>
      </c>
    </row>
    <row r="885" spans="1:11" x14ac:dyDescent="0.3">
      <c r="A885" s="1">
        <v>42026</v>
      </c>
      <c r="B885" s="2" t="s">
        <v>838</v>
      </c>
      <c r="C885" s="2" t="s">
        <v>839</v>
      </c>
      <c r="D885">
        <v>21</v>
      </c>
      <c r="E885">
        <v>5107</v>
      </c>
      <c r="F885">
        <v>107820</v>
      </c>
      <c r="G885">
        <v>5947000</v>
      </c>
      <c r="H885" s="2" t="s">
        <v>13</v>
      </c>
      <c r="I885" s="2" t="s">
        <v>13</v>
      </c>
      <c r="J885" s="2" t="s">
        <v>13</v>
      </c>
      <c r="K885" s="2" t="s">
        <v>13</v>
      </c>
    </row>
    <row r="886" spans="1:11" x14ac:dyDescent="0.3">
      <c r="A886" s="1">
        <v>42026</v>
      </c>
      <c r="B886" s="2" t="s">
        <v>840</v>
      </c>
      <c r="C886" s="2" t="s">
        <v>841</v>
      </c>
      <c r="D886">
        <v>4.0599999999999996</v>
      </c>
      <c r="E886">
        <v>2463968</v>
      </c>
      <c r="F886">
        <v>9970640</v>
      </c>
      <c r="G886">
        <v>496690000</v>
      </c>
      <c r="H886" s="2" t="s">
        <v>13</v>
      </c>
      <c r="I886" s="2" t="s">
        <v>13</v>
      </c>
      <c r="J886" s="2" t="s">
        <v>13</v>
      </c>
      <c r="K886" s="2" t="s">
        <v>13</v>
      </c>
    </row>
    <row r="887" spans="1:11" x14ac:dyDescent="0.3">
      <c r="A887" s="1">
        <v>42026</v>
      </c>
      <c r="B887" s="2" t="s">
        <v>842</v>
      </c>
      <c r="C887" s="2" t="s">
        <v>843</v>
      </c>
      <c r="D887">
        <v>109</v>
      </c>
      <c r="E887">
        <v>0</v>
      </c>
      <c r="F887">
        <v>0</v>
      </c>
      <c r="G887">
        <v>142000</v>
      </c>
      <c r="H887" s="2" t="s">
        <v>13</v>
      </c>
      <c r="I887" s="2" t="s">
        <v>13</v>
      </c>
      <c r="J887" s="2" t="s">
        <v>13</v>
      </c>
      <c r="K887" s="2" t="s">
        <v>13</v>
      </c>
    </row>
    <row r="888" spans="1:11" x14ac:dyDescent="0.3">
      <c r="A888" s="1">
        <v>42026</v>
      </c>
      <c r="B888" s="2" t="s">
        <v>844</v>
      </c>
      <c r="C888" s="2" t="s">
        <v>845</v>
      </c>
      <c r="D888">
        <v>21.8</v>
      </c>
      <c r="E888">
        <v>3590</v>
      </c>
      <c r="F888">
        <v>78590</v>
      </c>
      <c r="G888">
        <v>730000</v>
      </c>
      <c r="H888" s="2" t="s">
        <v>13</v>
      </c>
      <c r="I888" s="2" t="s">
        <v>13</v>
      </c>
      <c r="J888" s="2" t="s">
        <v>13</v>
      </c>
      <c r="K888" s="2" t="s">
        <v>13</v>
      </c>
    </row>
    <row r="889" spans="1:11" x14ac:dyDescent="0.3">
      <c r="A889" s="1">
        <v>42026</v>
      </c>
      <c r="B889" s="2" t="s">
        <v>846</v>
      </c>
      <c r="C889" s="2" t="s">
        <v>847</v>
      </c>
      <c r="D889">
        <v>12.7</v>
      </c>
      <c r="E889">
        <v>579</v>
      </c>
      <c r="F889">
        <v>7140</v>
      </c>
      <c r="G889">
        <v>7000000</v>
      </c>
      <c r="H889" s="2" t="s">
        <v>13</v>
      </c>
      <c r="I889" s="2" t="s">
        <v>13</v>
      </c>
      <c r="J889" s="2" t="s">
        <v>13</v>
      </c>
      <c r="K889" s="2" t="s">
        <v>13</v>
      </c>
    </row>
    <row r="890" spans="1:11" x14ac:dyDescent="0.3">
      <c r="A890" s="1">
        <v>42026</v>
      </c>
      <c r="B890" s="2" t="s">
        <v>848</v>
      </c>
      <c r="C890" s="2" t="s">
        <v>849</v>
      </c>
      <c r="D890">
        <v>87</v>
      </c>
      <c r="E890">
        <v>0</v>
      </c>
      <c r="F890">
        <v>0</v>
      </c>
      <c r="G890">
        <v>84000</v>
      </c>
      <c r="H890" s="2" t="s">
        <v>13</v>
      </c>
      <c r="I890" s="2" t="s">
        <v>13</v>
      </c>
      <c r="J890" s="2" t="s">
        <v>13</v>
      </c>
      <c r="K890" s="2" t="s">
        <v>13</v>
      </c>
    </row>
    <row r="891" spans="1:11" x14ac:dyDescent="0.3">
      <c r="A891" s="1">
        <v>42026</v>
      </c>
      <c r="B891" s="2" t="s">
        <v>850</v>
      </c>
      <c r="C891" s="2" t="s">
        <v>851</v>
      </c>
      <c r="D891">
        <v>5.01</v>
      </c>
      <c r="E891">
        <v>2472582</v>
      </c>
      <c r="F891">
        <v>12404440</v>
      </c>
      <c r="G891">
        <v>1043590000</v>
      </c>
      <c r="H891" s="2" t="s">
        <v>13</v>
      </c>
      <c r="I891" s="2" t="s">
        <v>13</v>
      </c>
      <c r="J891" s="2" t="s">
        <v>13</v>
      </c>
      <c r="K891" s="2" t="s">
        <v>13</v>
      </c>
    </row>
    <row r="892" spans="1:11" x14ac:dyDescent="0.3">
      <c r="A892" s="1">
        <v>42026</v>
      </c>
      <c r="B892" s="2" t="s">
        <v>852</v>
      </c>
      <c r="C892" s="2" t="s">
        <v>853</v>
      </c>
      <c r="D892">
        <v>0.75</v>
      </c>
      <c r="E892">
        <v>8875</v>
      </c>
      <c r="F892">
        <v>6420</v>
      </c>
      <c r="G892">
        <v>0</v>
      </c>
      <c r="H892" s="2" t="s">
        <v>13</v>
      </c>
      <c r="I892" s="2" t="s">
        <v>13</v>
      </c>
      <c r="J892" s="2" t="s">
        <v>13</v>
      </c>
      <c r="K892" s="2" t="s">
        <v>13</v>
      </c>
    </row>
    <row r="893" spans="1:11" x14ac:dyDescent="0.3">
      <c r="A893" s="1">
        <v>42026</v>
      </c>
      <c r="B893" s="2" t="s">
        <v>854</v>
      </c>
      <c r="C893" s="2" t="s">
        <v>855</v>
      </c>
      <c r="D893">
        <v>9.8000000000000007</v>
      </c>
      <c r="E893">
        <v>1374</v>
      </c>
      <c r="F893">
        <v>13260</v>
      </c>
      <c r="G893">
        <v>2847000</v>
      </c>
      <c r="H893" s="2" t="s">
        <v>13</v>
      </c>
      <c r="I893" s="2" t="s">
        <v>13</v>
      </c>
      <c r="J893" s="2" t="s">
        <v>13</v>
      </c>
      <c r="K893" s="2" t="s">
        <v>13</v>
      </c>
    </row>
    <row r="894" spans="1:11" x14ac:dyDescent="0.3">
      <c r="A894" s="1">
        <v>42026</v>
      </c>
      <c r="B894" s="2" t="s">
        <v>856</v>
      </c>
      <c r="C894" s="2" t="s">
        <v>857</v>
      </c>
      <c r="D894">
        <v>16.73</v>
      </c>
      <c r="E894">
        <v>695</v>
      </c>
      <c r="F894">
        <v>11510</v>
      </c>
      <c r="G894">
        <v>448000</v>
      </c>
      <c r="H894" s="2" t="s">
        <v>13</v>
      </c>
      <c r="I894" s="2" t="s">
        <v>13</v>
      </c>
      <c r="J894" s="2" t="s">
        <v>13</v>
      </c>
      <c r="K894" s="2" t="s">
        <v>13</v>
      </c>
    </row>
    <row r="895" spans="1:11" x14ac:dyDescent="0.3">
      <c r="A895" s="1">
        <v>42026</v>
      </c>
      <c r="B895" s="2" t="s">
        <v>858</v>
      </c>
      <c r="C895" s="2" t="s">
        <v>859</v>
      </c>
      <c r="D895">
        <v>4.05</v>
      </c>
      <c r="E895">
        <v>13583</v>
      </c>
      <c r="F895">
        <v>58210</v>
      </c>
      <c r="G895">
        <v>19158000</v>
      </c>
      <c r="H895" s="2" t="s">
        <v>13</v>
      </c>
      <c r="I895" s="2" t="s">
        <v>13</v>
      </c>
      <c r="J895" s="2" t="s">
        <v>13</v>
      </c>
      <c r="K895" s="2" t="s">
        <v>13</v>
      </c>
    </row>
    <row r="896" spans="1:11" x14ac:dyDescent="0.3">
      <c r="A896" s="1">
        <v>42026</v>
      </c>
      <c r="B896" s="2" t="s">
        <v>860</v>
      </c>
      <c r="C896" s="2" t="s">
        <v>861</v>
      </c>
      <c r="D896">
        <v>3.61</v>
      </c>
      <c r="E896">
        <v>1536</v>
      </c>
      <c r="F896">
        <v>5510</v>
      </c>
      <c r="G896">
        <v>6157000</v>
      </c>
      <c r="H896" s="2" t="s">
        <v>13</v>
      </c>
      <c r="I896" s="2" t="s">
        <v>13</v>
      </c>
      <c r="J896" s="2" t="s">
        <v>13</v>
      </c>
      <c r="K896" s="2" t="s">
        <v>13</v>
      </c>
    </row>
    <row r="897" spans="1:11" x14ac:dyDescent="0.3">
      <c r="A897" s="1">
        <v>42026</v>
      </c>
      <c r="B897" s="2" t="s">
        <v>862</v>
      </c>
      <c r="C897" s="2" t="s">
        <v>863</v>
      </c>
      <c r="D897">
        <v>6.74</v>
      </c>
      <c r="E897">
        <v>7295</v>
      </c>
      <c r="F897">
        <v>48870</v>
      </c>
      <c r="G897">
        <v>3969000</v>
      </c>
      <c r="H897" s="2" t="s">
        <v>13</v>
      </c>
      <c r="I897" s="2" t="s">
        <v>13</v>
      </c>
      <c r="J897" s="2" t="s">
        <v>13</v>
      </c>
      <c r="K897" s="2" t="s">
        <v>13</v>
      </c>
    </row>
    <row r="898" spans="1:11" x14ac:dyDescent="0.3">
      <c r="A898" s="1">
        <v>42026</v>
      </c>
      <c r="B898" s="2" t="s">
        <v>864</v>
      </c>
      <c r="C898" s="2" t="s">
        <v>865</v>
      </c>
      <c r="D898">
        <v>6.3</v>
      </c>
      <c r="E898">
        <v>27571</v>
      </c>
      <c r="F898">
        <v>168070</v>
      </c>
      <c r="G898">
        <v>15008000</v>
      </c>
      <c r="H898" s="2" t="s">
        <v>13</v>
      </c>
      <c r="I898" s="2" t="s">
        <v>13</v>
      </c>
      <c r="J898" s="2" t="s">
        <v>13</v>
      </c>
      <c r="K898" s="2" t="s">
        <v>13</v>
      </c>
    </row>
    <row r="899" spans="1:11" x14ac:dyDescent="0.3">
      <c r="A899" s="1">
        <v>42026</v>
      </c>
      <c r="B899" s="2" t="s">
        <v>866</v>
      </c>
      <c r="C899" s="2" t="s">
        <v>867</v>
      </c>
      <c r="D899">
        <v>9.5</v>
      </c>
      <c r="E899">
        <v>8025</v>
      </c>
      <c r="F899">
        <v>75730</v>
      </c>
      <c r="G899">
        <v>14241000</v>
      </c>
      <c r="H899" s="2" t="s">
        <v>13</v>
      </c>
      <c r="I899" s="2" t="s">
        <v>13</v>
      </c>
      <c r="J899" s="2" t="s">
        <v>13</v>
      </c>
      <c r="K899" s="2" t="s">
        <v>13</v>
      </c>
    </row>
    <row r="900" spans="1:11" x14ac:dyDescent="0.3">
      <c r="A900" s="1">
        <v>42026</v>
      </c>
      <c r="B900" s="2" t="s">
        <v>868</v>
      </c>
      <c r="C900" s="2" t="s">
        <v>869</v>
      </c>
      <c r="D900">
        <v>4.84</v>
      </c>
      <c r="E900">
        <v>3625</v>
      </c>
      <c r="F900">
        <v>17000</v>
      </c>
      <c r="G900">
        <v>11716000</v>
      </c>
      <c r="H900" s="2" t="s">
        <v>13</v>
      </c>
      <c r="I900" s="2" t="s">
        <v>13</v>
      </c>
      <c r="J900" s="2" t="s">
        <v>13</v>
      </c>
      <c r="K900" s="2" t="s">
        <v>13</v>
      </c>
    </row>
    <row r="901" spans="1:11" x14ac:dyDescent="0.3">
      <c r="A901" s="1">
        <v>42026</v>
      </c>
      <c r="B901" s="2" t="s">
        <v>870</v>
      </c>
      <c r="C901" s="2" t="s">
        <v>871</v>
      </c>
      <c r="D901">
        <v>8.8699999999999992</v>
      </c>
      <c r="E901">
        <v>66225</v>
      </c>
      <c r="F901">
        <v>584250</v>
      </c>
      <c r="G901">
        <v>36592000</v>
      </c>
      <c r="H901" s="2" t="s">
        <v>13</v>
      </c>
      <c r="I901" s="2" t="s">
        <v>13</v>
      </c>
      <c r="J901" s="2" t="s">
        <v>13</v>
      </c>
      <c r="K901" s="2" t="s">
        <v>13</v>
      </c>
    </row>
    <row r="902" spans="1:11" x14ac:dyDescent="0.3">
      <c r="A902" s="1">
        <v>42026</v>
      </c>
      <c r="B902" s="2" t="s">
        <v>872</v>
      </c>
      <c r="C902" s="2" t="s">
        <v>873</v>
      </c>
      <c r="D902">
        <v>4.68</v>
      </c>
      <c r="E902">
        <v>377</v>
      </c>
      <c r="F902">
        <v>1760</v>
      </c>
      <c r="G902">
        <v>2580000</v>
      </c>
      <c r="H902" s="2" t="s">
        <v>13</v>
      </c>
      <c r="I902" s="2" t="s">
        <v>13</v>
      </c>
      <c r="J902" s="2" t="s">
        <v>13</v>
      </c>
      <c r="K902" s="2" t="s">
        <v>13</v>
      </c>
    </row>
    <row r="903" spans="1:11" x14ac:dyDescent="0.3">
      <c r="A903" s="1">
        <v>42026</v>
      </c>
      <c r="B903" s="2" t="s">
        <v>874</v>
      </c>
      <c r="C903" s="2" t="s">
        <v>875</v>
      </c>
      <c r="D903">
        <v>3.96</v>
      </c>
      <c r="E903">
        <v>50</v>
      </c>
      <c r="F903">
        <v>200</v>
      </c>
      <c r="G903">
        <v>0</v>
      </c>
      <c r="H903" s="2" t="s">
        <v>13</v>
      </c>
      <c r="I903" s="2" t="s">
        <v>13</v>
      </c>
      <c r="J903" s="2" t="s">
        <v>13</v>
      </c>
      <c r="K903" s="2" t="s">
        <v>13</v>
      </c>
    </row>
    <row r="904" spans="1:11" x14ac:dyDescent="0.3">
      <c r="A904" s="1">
        <v>42026</v>
      </c>
      <c r="B904" s="2" t="s">
        <v>876</v>
      </c>
      <c r="C904" s="2" t="s">
        <v>877</v>
      </c>
      <c r="D904">
        <v>1.95</v>
      </c>
      <c r="E904">
        <v>0</v>
      </c>
      <c r="F904">
        <v>0</v>
      </c>
      <c r="G904">
        <v>3297000</v>
      </c>
      <c r="H904" s="2" t="s">
        <v>13</v>
      </c>
      <c r="I904" s="2" t="s">
        <v>13</v>
      </c>
      <c r="J904" s="2" t="s">
        <v>13</v>
      </c>
      <c r="K904" s="2" t="s">
        <v>13</v>
      </c>
    </row>
    <row r="905" spans="1:11" x14ac:dyDescent="0.3">
      <c r="A905" s="1">
        <v>42026</v>
      </c>
      <c r="B905" s="2" t="s">
        <v>878</v>
      </c>
      <c r="C905" s="2" t="s">
        <v>879</v>
      </c>
      <c r="D905">
        <v>17.600000000000001</v>
      </c>
      <c r="E905">
        <v>227247</v>
      </c>
      <c r="F905">
        <v>4038300</v>
      </c>
      <c r="G905">
        <v>163100000</v>
      </c>
      <c r="H905" s="2" t="s">
        <v>13</v>
      </c>
      <c r="I905" s="2" t="s">
        <v>13</v>
      </c>
      <c r="J905" s="2" t="s">
        <v>13</v>
      </c>
      <c r="K905" s="2" t="s">
        <v>13</v>
      </c>
    </row>
    <row r="906" spans="1:11" x14ac:dyDescent="0.3">
      <c r="A906" s="1">
        <v>42026</v>
      </c>
      <c r="B906" s="2" t="s">
        <v>880</v>
      </c>
      <c r="C906" s="2" t="s">
        <v>881</v>
      </c>
      <c r="D906">
        <v>56</v>
      </c>
      <c r="E906">
        <v>1</v>
      </c>
      <c r="F906">
        <v>60</v>
      </c>
      <c r="G906">
        <v>1288000</v>
      </c>
      <c r="H906" s="2" t="s">
        <v>13</v>
      </c>
      <c r="I906" s="2" t="s">
        <v>13</v>
      </c>
      <c r="J906" s="2" t="s">
        <v>13</v>
      </c>
      <c r="K906" s="2" t="s">
        <v>13</v>
      </c>
    </row>
    <row r="907" spans="1:11" x14ac:dyDescent="0.3">
      <c r="A907" s="1">
        <v>42026</v>
      </c>
      <c r="B907" s="2" t="s">
        <v>882</v>
      </c>
      <c r="C907" s="2" t="s">
        <v>883</v>
      </c>
      <c r="D907">
        <v>8.59</v>
      </c>
      <c r="E907">
        <v>970</v>
      </c>
      <c r="F907">
        <v>8310</v>
      </c>
      <c r="G907">
        <v>14002000</v>
      </c>
      <c r="H907" s="2" t="s">
        <v>13</v>
      </c>
      <c r="I907" s="2" t="s">
        <v>13</v>
      </c>
      <c r="J907" s="2" t="s">
        <v>13</v>
      </c>
      <c r="K907" s="2" t="s">
        <v>13</v>
      </c>
    </row>
    <row r="908" spans="1:11" x14ac:dyDescent="0.3">
      <c r="A908" s="1">
        <v>42026</v>
      </c>
      <c r="B908" s="2" t="s">
        <v>884</v>
      </c>
      <c r="C908" s="2" t="s">
        <v>885</v>
      </c>
      <c r="D908">
        <v>24.4</v>
      </c>
      <c r="E908">
        <v>2729</v>
      </c>
      <c r="F908">
        <v>66170</v>
      </c>
      <c r="G908">
        <v>28378000</v>
      </c>
      <c r="H908" s="2" t="s">
        <v>13</v>
      </c>
      <c r="I908" s="2" t="s">
        <v>13</v>
      </c>
      <c r="J908" s="2" t="s">
        <v>13</v>
      </c>
      <c r="K908" s="2" t="s">
        <v>13</v>
      </c>
    </row>
    <row r="909" spans="1:11" x14ac:dyDescent="0.3">
      <c r="A909" s="1">
        <v>42026</v>
      </c>
      <c r="B909" s="2" t="s">
        <v>886</v>
      </c>
      <c r="C909" s="2" t="s">
        <v>887</v>
      </c>
      <c r="D909">
        <v>2.39</v>
      </c>
      <c r="E909">
        <v>1262</v>
      </c>
      <c r="F909">
        <v>3010</v>
      </c>
      <c r="G909">
        <v>0</v>
      </c>
      <c r="H909" s="2" t="s">
        <v>13</v>
      </c>
      <c r="I909" s="2" t="s">
        <v>13</v>
      </c>
      <c r="J909" s="2" t="s">
        <v>13</v>
      </c>
      <c r="K909" s="2" t="s">
        <v>13</v>
      </c>
    </row>
    <row r="910" spans="1:11" x14ac:dyDescent="0.3">
      <c r="A910" s="1">
        <v>42026</v>
      </c>
      <c r="B910" s="2" t="s">
        <v>888</v>
      </c>
      <c r="C910" s="2" t="s">
        <v>889</v>
      </c>
      <c r="D910">
        <v>2.09</v>
      </c>
      <c r="E910">
        <v>35436</v>
      </c>
      <c r="F910">
        <v>73290</v>
      </c>
      <c r="G910">
        <v>20551000</v>
      </c>
      <c r="H910" s="2" t="s">
        <v>13</v>
      </c>
      <c r="I910" s="2" t="s">
        <v>13</v>
      </c>
      <c r="J910" s="2" t="s">
        <v>13</v>
      </c>
      <c r="K910" s="2" t="s">
        <v>13</v>
      </c>
    </row>
    <row r="911" spans="1:11" x14ac:dyDescent="0.3">
      <c r="A911" s="1">
        <v>42026</v>
      </c>
      <c r="B911" s="2" t="s">
        <v>890</v>
      </c>
      <c r="C911" s="2" t="s">
        <v>891</v>
      </c>
      <c r="D911">
        <v>2.67</v>
      </c>
      <c r="E911">
        <v>21</v>
      </c>
      <c r="F911">
        <v>60</v>
      </c>
      <c r="G911">
        <v>16914000</v>
      </c>
      <c r="H911" s="2" t="s">
        <v>13</v>
      </c>
      <c r="I911" s="2" t="s">
        <v>13</v>
      </c>
      <c r="J911" s="2" t="s">
        <v>13</v>
      </c>
      <c r="K911" s="2" t="s">
        <v>13</v>
      </c>
    </row>
    <row r="912" spans="1:11" x14ac:dyDescent="0.3">
      <c r="A912" s="1">
        <v>42026</v>
      </c>
      <c r="B912" s="2" t="s">
        <v>892</v>
      </c>
      <c r="C912" s="2" t="s">
        <v>893</v>
      </c>
      <c r="D912">
        <v>1.63</v>
      </c>
      <c r="E912">
        <v>0</v>
      </c>
      <c r="F912">
        <v>0</v>
      </c>
      <c r="G912">
        <v>0</v>
      </c>
      <c r="H912" s="2" t="s">
        <v>13</v>
      </c>
      <c r="I912" s="2" t="s">
        <v>13</v>
      </c>
      <c r="J912" s="2" t="s">
        <v>13</v>
      </c>
      <c r="K912" s="2" t="s">
        <v>13</v>
      </c>
    </row>
    <row r="913" spans="1:11" x14ac:dyDescent="0.3">
      <c r="A913" s="1">
        <v>42026</v>
      </c>
      <c r="B913" s="2" t="s">
        <v>894</v>
      </c>
      <c r="C913" s="2" t="s">
        <v>895</v>
      </c>
      <c r="D913">
        <v>193.45</v>
      </c>
      <c r="E913">
        <v>280</v>
      </c>
      <c r="F913">
        <v>53670</v>
      </c>
      <c r="G913">
        <v>370000</v>
      </c>
      <c r="H913" s="2" t="s">
        <v>13</v>
      </c>
      <c r="I913" s="2" t="s">
        <v>13</v>
      </c>
      <c r="J913" s="2" t="s">
        <v>13</v>
      </c>
      <c r="K913" s="2" t="s">
        <v>13</v>
      </c>
    </row>
    <row r="914" spans="1:11" x14ac:dyDescent="0.3">
      <c r="A914" s="1">
        <v>42026</v>
      </c>
      <c r="B914" s="2" t="s">
        <v>896</v>
      </c>
      <c r="C914" s="2" t="s">
        <v>897</v>
      </c>
      <c r="D914">
        <v>4.3</v>
      </c>
      <c r="E914">
        <v>6744</v>
      </c>
      <c r="F914">
        <v>28990</v>
      </c>
      <c r="G914">
        <v>4890000</v>
      </c>
      <c r="H914" s="2" t="s">
        <v>13</v>
      </c>
      <c r="I914" s="2" t="s">
        <v>13</v>
      </c>
      <c r="J914" s="2" t="s">
        <v>13</v>
      </c>
      <c r="K914" s="2" t="s">
        <v>13</v>
      </c>
    </row>
    <row r="915" spans="1:11" x14ac:dyDescent="0.3">
      <c r="A915" s="1">
        <v>42026</v>
      </c>
      <c r="B915" s="2" t="s">
        <v>898</v>
      </c>
      <c r="C915" s="2" t="s">
        <v>899</v>
      </c>
      <c r="D915">
        <v>9.24</v>
      </c>
      <c r="E915">
        <v>5146</v>
      </c>
      <c r="F915">
        <v>46510</v>
      </c>
      <c r="G915">
        <v>4210000</v>
      </c>
      <c r="H915" s="2" t="s">
        <v>13</v>
      </c>
      <c r="I915" s="2" t="s">
        <v>13</v>
      </c>
      <c r="J915" s="2" t="s">
        <v>13</v>
      </c>
      <c r="K915" s="2" t="s">
        <v>13</v>
      </c>
    </row>
    <row r="916" spans="1:11" x14ac:dyDescent="0.3">
      <c r="A916" s="1">
        <v>42026</v>
      </c>
      <c r="B916" s="2" t="s">
        <v>900</v>
      </c>
      <c r="C916" s="2" t="s">
        <v>901</v>
      </c>
      <c r="D916">
        <v>2.0299999999999998</v>
      </c>
      <c r="E916">
        <v>286713</v>
      </c>
      <c r="F916">
        <v>576620</v>
      </c>
      <c r="G916">
        <v>158887000</v>
      </c>
      <c r="H916" s="2" t="s">
        <v>13</v>
      </c>
      <c r="I916" s="2" t="s">
        <v>13</v>
      </c>
      <c r="J916" s="2" t="s">
        <v>13</v>
      </c>
      <c r="K916" s="2" t="s">
        <v>13</v>
      </c>
    </row>
    <row r="917" spans="1:11" x14ac:dyDescent="0.3">
      <c r="A917" s="1">
        <v>42026</v>
      </c>
      <c r="B917" s="2" t="s">
        <v>902</v>
      </c>
      <c r="C917" s="2" t="s">
        <v>903</v>
      </c>
      <c r="D917">
        <v>9.49</v>
      </c>
      <c r="E917">
        <v>1193</v>
      </c>
      <c r="F917">
        <v>11230</v>
      </c>
      <c r="G917">
        <v>3957000</v>
      </c>
      <c r="H917" s="2" t="s">
        <v>13</v>
      </c>
      <c r="I917" s="2" t="s">
        <v>13</v>
      </c>
      <c r="J917" s="2" t="s">
        <v>13</v>
      </c>
      <c r="K917" s="2" t="s">
        <v>13</v>
      </c>
    </row>
    <row r="918" spans="1:11" x14ac:dyDescent="0.3">
      <c r="A918" s="1">
        <v>42026</v>
      </c>
      <c r="B918" s="2" t="s">
        <v>904</v>
      </c>
      <c r="C918" s="2" t="s">
        <v>905</v>
      </c>
      <c r="D918">
        <v>9.65</v>
      </c>
      <c r="E918">
        <v>165</v>
      </c>
      <c r="F918">
        <v>1610</v>
      </c>
      <c r="G918">
        <v>5328000</v>
      </c>
      <c r="H918" s="2" t="s">
        <v>13</v>
      </c>
      <c r="I918" s="2" t="s">
        <v>13</v>
      </c>
      <c r="J918" s="2" t="s">
        <v>13</v>
      </c>
      <c r="K918" s="2" t="s">
        <v>13</v>
      </c>
    </row>
    <row r="919" spans="1:11" x14ac:dyDescent="0.3">
      <c r="A919" s="1">
        <v>42026</v>
      </c>
      <c r="B919" s="2" t="s">
        <v>906</v>
      </c>
      <c r="C919" s="2" t="s">
        <v>907</v>
      </c>
      <c r="D919">
        <v>4.17</v>
      </c>
      <c r="E919">
        <v>1000</v>
      </c>
      <c r="F919">
        <v>4170</v>
      </c>
      <c r="G919">
        <v>0</v>
      </c>
      <c r="H919" s="2" t="s">
        <v>13</v>
      </c>
      <c r="I919" s="2" t="s">
        <v>13</v>
      </c>
      <c r="J919" s="2" t="s">
        <v>13</v>
      </c>
      <c r="K919" s="2" t="s">
        <v>13</v>
      </c>
    </row>
    <row r="920" spans="1:11" x14ac:dyDescent="0.3">
      <c r="A920" s="1">
        <v>42026</v>
      </c>
      <c r="B920" s="2" t="s">
        <v>908</v>
      </c>
      <c r="C920" s="2" t="s">
        <v>909</v>
      </c>
      <c r="D920">
        <v>3.15</v>
      </c>
      <c r="E920">
        <v>4371</v>
      </c>
      <c r="F920">
        <v>13740</v>
      </c>
      <c r="G920">
        <v>2113000</v>
      </c>
      <c r="H920" s="2" t="s">
        <v>13</v>
      </c>
      <c r="I920" s="2" t="s">
        <v>13</v>
      </c>
      <c r="J920" s="2" t="s">
        <v>13</v>
      </c>
      <c r="K920" s="2" t="s">
        <v>13</v>
      </c>
    </row>
    <row r="921" spans="1:11" x14ac:dyDescent="0.3">
      <c r="A921" s="1">
        <v>42026</v>
      </c>
      <c r="B921" s="2" t="s">
        <v>910</v>
      </c>
      <c r="C921" s="2" t="s">
        <v>911</v>
      </c>
      <c r="D921">
        <v>3.5</v>
      </c>
      <c r="E921">
        <v>5</v>
      </c>
      <c r="F921">
        <v>20</v>
      </c>
      <c r="G921">
        <v>13763000</v>
      </c>
      <c r="H921" s="2" t="s">
        <v>13</v>
      </c>
      <c r="I921" s="2" t="s">
        <v>13</v>
      </c>
      <c r="J921" s="2" t="s">
        <v>13</v>
      </c>
      <c r="K921" s="2" t="s">
        <v>13</v>
      </c>
    </row>
    <row r="922" spans="1:11" x14ac:dyDescent="0.3">
      <c r="A922" s="1">
        <v>42026</v>
      </c>
      <c r="B922" s="2" t="s">
        <v>912</v>
      </c>
      <c r="C922" s="2" t="s">
        <v>913</v>
      </c>
      <c r="D922">
        <v>1.6</v>
      </c>
      <c r="E922">
        <v>84892</v>
      </c>
      <c r="F922">
        <v>130990</v>
      </c>
      <c r="G922">
        <v>17392000</v>
      </c>
      <c r="H922" s="2" t="s">
        <v>13</v>
      </c>
      <c r="I922" s="2" t="s">
        <v>13</v>
      </c>
      <c r="J922" s="2" t="s">
        <v>13</v>
      </c>
      <c r="K922" s="2" t="s">
        <v>13</v>
      </c>
    </row>
    <row r="923" spans="1:11" x14ac:dyDescent="0.3">
      <c r="A923" s="1">
        <v>42026</v>
      </c>
      <c r="B923" s="2" t="s">
        <v>914</v>
      </c>
      <c r="C923" s="2" t="s">
        <v>915</v>
      </c>
      <c r="D923">
        <v>965</v>
      </c>
      <c r="E923">
        <v>41</v>
      </c>
      <c r="F923">
        <v>39540</v>
      </c>
      <c r="G923">
        <v>717000</v>
      </c>
      <c r="H923" s="2" t="s">
        <v>13</v>
      </c>
      <c r="I923" s="2" t="s">
        <v>13</v>
      </c>
      <c r="J923" s="2" t="s">
        <v>13</v>
      </c>
      <c r="K923" s="2" t="s">
        <v>13</v>
      </c>
    </row>
    <row r="924" spans="1:11" x14ac:dyDescent="0.3">
      <c r="A924" s="1">
        <v>42026</v>
      </c>
      <c r="B924" s="2" t="s">
        <v>916</v>
      </c>
      <c r="C924" s="2" t="s">
        <v>917</v>
      </c>
      <c r="D924">
        <v>7.5</v>
      </c>
      <c r="E924">
        <v>2255</v>
      </c>
      <c r="F924">
        <v>16070</v>
      </c>
      <c r="G924">
        <v>0</v>
      </c>
      <c r="H924" s="2" t="s">
        <v>13</v>
      </c>
      <c r="I924" s="2" t="s">
        <v>13</v>
      </c>
      <c r="J924" s="2" t="s">
        <v>13</v>
      </c>
      <c r="K924" s="2" t="s">
        <v>13</v>
      </c>
    </row>
    <row r="925" spans="1:11" x14ac:dyDescent="0.3">
      <c r="A925" s="1">
        <v>42026</v>
      </c>
      <c r="B925" s="2" t="s">
        <v>918</v>
      </c>
      <c r="C925" s="2" t="s">
        <v>919</v>
      </c>
      <c r="D925">
        <v>0.16</v>
      </c>
      <c r="E925">
        <v>1049</v>
      </c>
      <c r="F925">
        <v>160</v>
      </c>
      <c r="G925">
        <v>0</v>
      </c>
      <c r="H925" s="2" t="s">
        <v>13</v>
      </c>
      <c r="I925" s="2" t="s">
        <v>13</v>
      </c>
      <c r="J925" s="2" t="s">
        <v>13</v>
      </c>
      <c r="K925" s="2" t="s">
        <v>13</v>
      </c>
    </row>
    <row r="926" spans="1:11" x14ac:dyDescent="0.3">
      <c r="A926" s="1">
        <v>42026</v>
      </c>
      <c r="B926" s="2" t="s">
        <v>920</v>
      </c>
      <c r="C926" s="2" t="s">
        <v>921</v>
      </c>
      <c r="D926">
        <v>4.47</v>
      </c>
      <c r="E926">
        <v>117976</v>
      </c>
      <c r="F926">
        <v>517810</v>
      </c>
      <c r="G926">
        <v>17549000</v>
      </c>
      <c r="H926" s="2" t="s">
        <v>13</v>
      </c>
      <c r="I926" s="2" t="s">
        <v>13</v>
      </c>
      <c r="J926" s="2" t="s">
        <v>13</v>
      </c>
      <c r="K926" s="2" t="s">
        <v>13</v>
      </c>
    </row>
    <row r="927" spans="1:11" x14ac:dyDescent="0.3">
      <c r="A927" s="1">
        <v>42026</v>
      </c>
      <c r="B927" s="2" t="s">
        <v>922</v>
      </c>
      <c r="C927" s="2" t="s">
        <v>923</v>
      </c>
      <c r="D927">
        <v>2.4</v>
      </c>
      <c r="E927">
        <v>86</v>
      </c>
      <c r="F927">
        <v>210</v>
      </c>
      <c r="G927">
        <v>0</v>
      </c>
      <c r="H927" s="2" t="s">
        <v>13</v>
      </c>
      <c r="I927" s="2" t="s">
        <v>13</v>
      </c>
      <c r="J927" s="2" t="s">
        <v>13</v>
      </c>
      <c r="K927" s="2" t="s">
        <v>13</v>
      </c>
    </row>
    <row r="928" spans="1:11" x14ac:dyDescent="0.3">
      <c r="A928" s="1">
        <v>42026</v>
      </c>
      <c r="B928" s="2" t="s">
        <v>924</v>
      </c>
      <c r="C928" s="2" t="s">
        <v>925</v>
      </c>
      <c r="D928">
        <v>0.86</v>
      </c>
      <c r="E928">
        <v>2317</v>
      </c>
      <c r="F928">
        <v>1890</v>
      </c>
      <c r="G928">
        <v>0</v>
      </c>
      <c r="H928" s="2" t="s">
        <v>13</v>
      </c>
      <c r="I928" s="2" t="s">
        <v>13</v>
      </c>
      <c r="J928" s="2" t="s">
        <v>13</v>
      </c>
      <c r="K928" s="2" t="s">
        <v>13</v>
      </c>
    </row>
    <row r="929" spans="1:11" x14ac:dyDescent="0.3">
      <c r="A929" s="1">
        <v>42026</v>
      </c>
      <c r="B929" s="2" t="s">
        <v>926</v>
      </c>
      <c r="C929" s="2" t="s">
        <v>927</v>
      </c>
      <c r="D929">
        <v>7.49</v>
      </c>
      <c r="E929">
        <v>12</v>
      </c>
      <c r="F929">
        <v>90</v>
      </c>
      <c r="G929">
        <v>7452000</v>
      </c>
      <c r="H929" s="2" t="s">
        <v>13</v>
      </c>
      <c r="I929" s="2" t="s">
        <v>13</v>
      </c>
      <c r="J929" s="2" t="s">
        <v>13</v>
      </c>
      <c r="K929" s="2" t="s">
        <v>13</v>
      </c>
    </row>
    <row r="930" spans="1:11" x14ac:dyDescent="0.3">
      <c r="A930" s="1">
        <v>42026</v>
      </c>
      <c r="B930" s="2" t="s">
        <v>928</v>
      </c>
      <c r="C930" s="2" t="s">
        <v>929</v>
      </c>
      <c r="D930">
        <v>38.9</v>
      </c>
      <c r="E930">
        <v>0</v>
      </c>
      <c r="F930">
        <v>0</v>
      </c>
      <c r="G930">
        <v>0</v>
      </c>
      <c r="H930" s="2" t="s">
        <v>13</v>
      </c>
      <c r="I930" s="2" t="s">
        <v>13</v>
      </c>
      <c r="J930" s="2" t="s">
        <v>13</v>
      </c>
      <c r="K930" s="2" t="s">
        <v>13</v>
      </c>
    </row>
    <row r="931" spans="1:11" x14ac:dyDescent="0.3">
      <c r="A931" s="1">
        <v>42026</v>
      </c>
      <c r="B931" s="2" t="s">
        <v>930</v>
      </c>
      <c r="C931" s="2" t="s">
        <v>931</v>
      </c>
      <c r="D931">
        <v>8.5</v>
      </c>
      <c r="E931">
        <v>22435</v>
      </c>
      <c r="F931">
        <v>190230</v>
      </c>
      <c r="G931">
        <v>2046000</v>
      </c>
      <c r="H931" s="2" t="s">
        <v>13</v>
      </c>
      <c r="I931" s="2" t="s">
        <v>13</v>
      </c>
      <c r="J931" s="2" t="s">
        <v>13</v>
      </c>
      <c r="K931" s="2" t="s">
        <v>13</v>
      </c>
    </row>
    <row r="932" spans="1:11" x14ac:dyDescent="0.3">
      <c r="A932" s="1">
        <v>42026</v>
      </c>
      <c r="B932" s="2" t="s">
        <v>932</v>
      </c>
      <c r="C932" s="2" t="s">
        <v>933</v>
      </c>
      <c r="D932">
        <v>18</v>
      </c>
      <c r="E932">
        <v>3032</v>
      </c>
      <c r="F932">
        <v>54610</v>
      </c>
      <c r="G932">
        <v>24711000</v>
      </c>
      <c r="H932" s="2" t="s">
        <v>13</v>
      </c>
      <c r="I932" s="2" t="s">
        <v>13</v>
      </c>
      <c r="J932" s="2" t="s">
        <v>13</v>
      </c>
      <c r="K932" s="2" t="s">
        <v>13</v>
      </c>
    </row>
    <row r="933" spans="1:11" x14ac:dyDescent="0.3">
      <c r="A933" s="1">
        <v>42026</v>
      </c>
      <c r="B933" s="2" t="s">
        <v>934</v>
      </c>
      <c r="C933" s="2" t="s">
        <v>935</v>
      </c>
      <c r="D933">
        <v>8.4</v>
      </c>
      <c r="E933">
        <v>0</v>
      </c>
      <c r="F933">
        <v>0</v>
      </c>
      <c r="G933">
        <v>1535000</v>
      </c>
      <c r="H933" s="2" t="s">
        <v>13</v>
      </c>
      <c r="I933" s="2" t="s">
        <v>13</v>
      </c>
      <c r="J933" s="2" t="s">
        <v>13</v>
      </c>
      <c r="K933" s="2" t="s">
        <v>13</v>
      </c>
    </row>
    <row r="934" spans="1:11" x14ac:dyDescent="0.3">
      <c r="A934" s="1">
        <v>42026</v>
      </c>
      <c r="B934" s="2" t="s">
        <v>936</v>
      </c>
      <c r="C934" s="2" t="s">
        <v>937</v>
      </c>
      <c r="D934">
        <v>2.63</v>
      </c>
      <c r="E934">
        <v>9100</v>
      </c>
      <c r="F934">
        <v>23900</v>
      </c>
      <c r="G934">
        <v>48149000</v>
      </c>
      <c r="H934" s="2" t="s">
        <v>13</v>
      </c>
      <c r="I934" s="2" t="s">
        <v>13</v>
      </c>
      <c r="J934" s="2" t="s">
        <v>13</v>
      </c>
      <c r="K934" s="2" t="s">
        <v>13</v>
      </c>
    </row>
    <row r="935" spans="1:11" x14ac:dyDescent="0.3">
      <c r="A935" s="1">
        <v>42026</v>
      </c>
      <c r="B935" s="2" t="s">
        <v>938</v>
      </c>
      <c r="C935" s="2" t="s">
        <v>939</v>
      </c>
      <c r="D935">
        <v>0.95</v>
      </c>
      <c r="E935">
        <v>179029</v>
      </c>
      <c r="F935">
        <v>165710</v>
      </c>
      <c r="G935">
        <v>23434000</v>
      </c>
      <c r="H935" s="2" t="s">
        <v>13</v>
      </c>
      <c r="I935" s="2" t="s">
        <v>13</v>
      </c>
      <c r="J935" s="2" t="s">
        <v>13</v>
      </c>
      <c r="K935" s="2" t="s">
        <v>13</v>
      </c>
    </row>
    <row r="936" spans="1:11" x14ac:dyDescent="0.3">
      <c r="A936" s="1">
        <v>42026</v>
      </c>
      <c r="B936" s="2" t="s">
        <v>940</v>
      </c>
      <c r="C936" s="2" t="s">
        <v>941</v>
      </c>
      <c r="D936">
        <v>24.1</v>
      </c>
      <c r="E936">
        <v>19331</v>
      </c>
      <c r="F936">
        <v>465220</v>
      </c>
      <c r="G936">
        <v>24622000</v>
      </c>
      <c r="H936" s="2" t="s">
        <v>13</v>
      </c>
      <c r="I936" s="2" t="s">
        <v>13</v>
      </c>
      <c r="J936" s="2" t="s">
        <v>13</v>
      </c>
      <c r="K936" s="2" t="s">
        <v>13</v>
      </c>
    </row>
    <row r="937" spans="1:11" x14ac:dyDescent="0.3">
      <c r="A937" s="1">
        <v>42026</v>
      </c>
      <c r="B937" s="2" t="s">
        <v>942</v>
      </c>
      <c r="C937" s="2" t="s">
        <v>943</v>
      </c>
      <c r="D937">
        <v>64.08</v>
      </c>
      <c r="E937">
        <v>165</v>
      </c>
      <c r="F937">
        <v>10630</v>
      </c>
      <c r="G937">
        <v>3288000</v>
      </c>
      <c r="H937" s="2" t="s">
        <v>13</v>
      </c>
      <c r="I937" s="2" t="s">
        <v>13</v>
      </c>
      <c r="J937" s="2" t="s">
        <v>13</v>
      </c>
      <c r="K937" s="2" t="s">
        <v>13</v>
      </c>
    </row>
    <row r="938" spans="1:11" x14ac:dyDescent="0.3">
      <c r="A938" s="1">
        <v>42026</v>
      </c>
      <c r="B938" s="2" t="s">
        <v>944</v>
      </c>
      <c r="C938" s="2" t="s">
        <v>945</v>
      </c>
      <c r="D938">
        <v>285</v>
      </c>
      <c r="E938">
        <v>86</v>
      </c>
      <c r="F938">
        <v>24500</v>
      </c>
      <c r="G938">
        <v>699000</v>
      </c>
      <c r="H938" s="2" t="s">
        <v>13</v>
      </c>
      <c r="I938" s="2" t="s">
        <v>13</v>
      </c>
      <c r="J938" s="2" t="s">
        <v>13</v>
      </c>
      <c r="K938" s="2" t="s">
        <v>13</v>
      </c>
    </row>
    <row r="939" spans="1:11" x14ac:dyDescent="0.3">
      <c r="A939" s="1">
        <v>42026</v>
      </c>
      <c r="B939" s="2" t="s">
        <v>946</v>
      </c>
      <c r="C939" s="2" t="s">
        <v>947</v>
      </c>
      <c r="D939">
        <v>1.54</v>
      </c>
      <c r="E939">
        <v>8262</v>
      </c>
      <c r="F939">
        <v>12780</v>
      </c>
      <c r="G939">
        <v>6145000</v>
      </c>
      <c r="H939" s="2" t="s">
        <v>13</v>
      </c>
      <c r="I939" s="2" t="s">
        <v>13</v>
      </c>
      <c r="J939" s="2" t="s">
        <v>13</v>
      </c>
      <c r="K939" s="2" t="s">
        <v>13</v>
      </c>
    </row>
    <row r="940" spans="1:11" x14ac:dyDescent="0.3">
      <c r="A940" s="1">
        <v>42026</v>
      </c>
      <c r="B940" s="2" t="s">
        <v>948</v>
      </c>
      <c r="C940" s="2" t="s">
        <v>949</v>
      </c>
      <c r="D940">
        <v>6.45</v>
      </c>
      <c r="E940">
        <v>576</v>
      </c>
      <c r="F940">
        <v>3680</v>
      </c>
      <c r="G940">
        <v>8629000</v>
      </c>
      <c r="H940" s="2" t="s">
        <v>13</v>
      </c>
      <c r="I940" s="2" t="s">
        <v>13</v>
      </c>
      <c r="J940" s="2" t="s">
        <v>13</v>
      </c>
      <c r="K940" s="2" t="s">
        <v>13</v>
      </c>
    </row>
    <row r="941" spans="1:11" x14ac:dyDescent="0.3">
      <c r="A941" s="1">
        <v>42026</v>
      </c>
      <c r="B941" s="2" t="s">
        <v>950</v>
      </c>
      <c r="C941" s="2" t="s">
        <v>951</v>
      </c>
      <c r="D941">
        <v>386</v>
      </c>
      <c r="E941">
        <v>6</v>
      </c>
      <c r="F941">
        <v>2340</v>
      </c>
      <c r="G941">
        <v>0</v>
      </c>
      <c r="H941" s="2" t="s">
        <v>13</v>
      </c>
      <c r="I941" s="2" t="s">
        <v>13</v>
      </c>
      <c r="J941" s="2" t="s">
        <v>13</v>
      </c>
      <c r="K941" s="2" t="s">
        <v>13</v>
      </c>
    </row>
    <row r="942" spans="1:11" x14ac:dyDescent="0.3">
      <c r="A942" s="1">
        <v>42027</v>
      </c>
      <c r="B942" s="2" t="s">
        <v>11</v>
      </c>
      <c r="C942" s="2" t="s">
        <v>12</v>
      </c>
      <c r="D942">
        <v>2.14</v>
      </c>
      <c r="E942">
        <v>15</v>
      </c>
      <c r="F942">
        <v>30</v>
      </c>
      <c r="G942">
        <v>6496000</v>
      </c>
      <c r="H942" s="2" t="s">
        <v>13</v>
      </c>
      <c r="I942" s="2" t="s">
        <v>13</v>
      </c>
      <c r="J942" s="2" t="s">
        <v>13</v>
      </c>
      <c r="K942" s="2" t="s">
        <v>13</v>
      </c>
    </row>
    <row r="943" spans="1:11" x14ac:dyDescent="0.3">
      <c r="A943" s="1">
        <v>42027</v>
      </c>
      <c r="B943" s="2" t="s">
        <v>14</v>
      </c>
      <c r="C943" s="2" t="s">
        <v>15</v>
      </c>
      <c r="D943">
        <v>0.79</v>
      </c>
      <c r="E943">
        <v>79</v>
      </c>
      <c r="F943">
        <v>60</v>
      </c>
      <c r="G943">
        <v>22309000</v>
      </c>
      <c r="H943" s="2" t="s">
        <v>13</v>
      </c>
      <c r="I943" s="2" t="s">
        <v>13</v>
      </c>
      <c r="J943" s="2" t="s">
        <v>13</v>
      </c>
      <c r="K943" s="2" t="s">
        <v>13</v>
      </c>
    </row>
    <row r="944" spans="1:11" x14ac:dyDescent="0.3">
      <c r="A944" s="1">
        <v>42027</v>
      </c>
      <c r="B944" s="2" t="s">
        <v>16</v>
      </c>
      <c r="C944" s="2" t="s">
        <v>17</v>
      </c>
      <c r="D944">
        <v>6.1</v>
      </c>
      <c r="E944">
        <v>469</v>
      </c>
      <c r="F944">
        <v>2830</v>
      </c>
      <c r="G944">
        <v>1852000</v>
      </c>
      <c r="H944" s="2" t="s">
        <v>13</v>
      </c>
      <c r="I944" s="2" t="s">
        <v>13</v>
      </c>
      <c r="J944" s="2" t="s">
        <v>13</v>
      </c>
      <c r="K944" s="2" t="s">
        <v>13</v>
      </c>
    </row>
    <row r="945" spans="1:11" x14ac:dyDescent="0.3">
      <c r="A945" s="1">
        <v>42027</v>
      </c>
      <c r="B945" s="2" t="s">
        <v>18</v>
      </c>
      <c r="C945" s="2" t="s">
        <v>19</v>
      </c>
      <c r="D945">
        <v>3.4</v>
      </c>
      <c r="E945">
        <v>7616</v>
      </c>
      <c r="F945">
        <v>26050</v>
      </c>
      <c r="G945">
        <v>48206000</v>
      </c>
      <c r="H945" s="2" t="s">
        <v>13</v>
      </c>
      <c r="I945" s="2" t="s">
        <v>13</v>
      </c>
      <c r="J945" s="2" t="s">
        <v>13</v>
      </c>
      <c r="K945" s="2" t="s">
        <v>13</v>
      </c>
    </row>
    <row r="946" spans="1:11" x14ac:dyDescent="0.3">
      <c r="A946" s="1">
        <v>42027</v>
      </c>
      <c r="B946" s="2" t="s">
        <v>20</v>
      </c>
      <c r="C946" s="2" t="s">
        <v>21</v>
      </c>
      <c r="D946">
        <v>0.3</v>
      </c>
      <c r="E946">
        <v>1500</v>
      </c>
      <c r="F946">
        <v>450</v>
      </c>
      <c r="G946">
        <v>0</v>
      </c>
      <c r="H946" s="2" t="s">
        <v>13</v>
      </c>
      <c r="I946" s="2" t="s">
        <v>13</v>
      </c>
      <c r="J946" s="2" t="s">
        <v>13</v>
      </c>
      <c r="K946" s="2" t="s">
        <v>13</v>
      </c>
    </row>
    <row r="947" spans="1:11" x14ac:dyDescent="0.3">
      <c r="A947" s="1">
        <v>42027</v>
      </c>
      <c r="B947" s="2" t="s">
        <v>22</v>
      </c>
      <c r="C947" s="2" t="s">
        <v>23</v>
      </c>
      <c r="D947">
        <v>35.479999999999997</v>
      </c>
      <c r="E947">
        <v>5781</v>
      </c>
      <c r="F947">
        <v>199340</v>
      </c>
      <c r="G947">
        <v>13122000</v>
      </c>
      <c r="H947" s="2" t="s">
        <v>13</v>
      </c>
      <c r="I947" s="2" t="s">
        <v>13</v>
      </c>
      <c r="J947" s="2" t="s">
        <v>13</v>
      </c>
      <c r="K947" s="2" t="s">
        <v>13</v>
      </c>
    </row>
    <row r="948" spans="1:11" x14ac:dyDescent="0.3">
      <c r="A948" s="1">
        <v>42027</v>
      </c>
      <c r="B948" s="2" t="s">
        <v>24</v>
      </c>
      <c r="C948" s="2" t="s">
        <v>25</v>
      </c>
      <c r="D948">
        <v>27.6</v>
      </c>
      <c r="E948">
        <v>70</v>
      </c>
      <c r="F948">
        <v>1930</v>
      </c>
      <c r="G948">
        <v>8143000</v>
      </c>
      <c r="H948" s="2" t="s">
        <v>13</v>
      </c>
      <c r="I948" s="2" t="s">
        <v>13</v>
      </c>
      <c r="J948" s="2" t="s">
        <v>13</v>
      </c>
      <c r="K948" s="2" t="s">
        <v>13</v>
      </c>
    </row>
    <row r="949" spans="1:11" x14ac:dyDescent="0.3">
      <c r="A949" s="1">
        <v>42027</v>
      </c>
      <c r="B949" s="2" t="s">
        <v>26</v>
      </c>
      <c r="C949" s="2" t="s">
        <v>27</v>
      </c>
      <c r="D949">
        <v>8.7899999999999991</v>
      </c>
      <c r="E949">
        <v>302553</v>
      </c>
      <c r="F949">
        <v>2500660</v>
      </c>
      <c r="G949">
        <v>17461000</v>
      </c>
      <c r="H949" s="2" t="s">
        <v>13</v>
      </c>
      <c r="I949" s="2" t="s">
        <v>13</v>
      </c>
      <c r="J949" s="2" t="s">
        <v>13</v>
      </c>
      <c r="K949" s="2" t="s">
        <v>13</v>
      </c>
    </row>
    <row r="950" spans="1:11" x14ac:dyDescent="0.3">
      <c r="A950" s="1">
        <v>42027</v>
      </c>
      <c r="B950" s="2" t="s">
        <v>28</v>
      </c>
      <c r="C950" s="2" t="s">
        <v>29</v>
      </c>
      <c r="D950">
        <v>45.2</v>
      </c>
      <c r="E950">
        <v>23374</v>
      </c>
      <c r="F950">
        <v>1060560</v>
      </c>
      <c r="G950">
        <v>8852000</v>
      </c>
      <c r="H950" s="2" t="s">
        <v>13</v>
      </c>
      <c r="I950" s="2" t="s">
        <v>13</v>
      </c>
      <c r="J950" s="2" t="s">
        <v>13</v>
      </c>
      <c r="K950" s="2" t="s">
        <v>13</v>
      </c>
    </row>
    <row r="951" spans="1:11" x14ac:dyDescent="0.3">
      <c r="A951" s="1">
        <v>42027</v>
      </c>
      <c r="B951" s="2" t="s">
        <v>30</v>
      </c>
      <c r="C951" s="2" t="s">
        <v>31</v>
      </c>
      <c r="D951">
        <v>0.01</v>
      </c>
      <c r="E951">
        <v>0</v>
      </c>
      <c r="F951">
        <v>0</v>
      </c>
      <c r="G951">
        <v>0</v>
      </c>
      <c r="H951" s="2" t="s">
        <v>13</v>
      </c>
      <c r="I951" s="2" t="s">
        <v>13</v>
      </c>
      <c r="J951" s="2" t="s">
        <v>13</v>
      </c>
      <c r="K951" s="2" t="s">
        <v>13</v>
      </c>
    </row>
    <row r="952" spans="1:11" x14ac:dyDescent="0.3">
      <c r="A952" s="1">
        <v>42027</v>
      </c>
      <c r="B952" s="2" t="s">
        <v>32</v>
      </c>
      <c r="C952" s="2" t="s">
        <v>33</v>
      </c>
      <c r="D952">
        <v>8.35</v>
      </c>
      <c r="E952">
        <v>40541</v>
      </c>
      <c r="F952">
        <v>334400</v>
      </c>
      <c r="G952">
        <v>43035000</v>
      </c>
      <c r="H952" s="2" t="s">
        <v>13</v>
      </c>
      <c r="I952" s="2" t="s">
        <v>13</v>
      </c>
      <c r="J952" s="2" t="s">
        <v>13</v>
      </c>
      <c r="K952" s="2" t="s">
        <v>13</v>
      </c>
    </row>
    <row r="953" spans="1:11" x14ac:dyDescent="0.3">
      <c r="A953" s="1">
        <v>42027</v>
      </c>
      <c r="B953" s="2" t="s">
        <v>34</v>
      </c>
      <c r="C953" s="2" t="s">
        <v>35</v>
      </c>
      <c r="D953">
        <v>1.43</v>
      </c>
      <c r="E953">
        <v>36350</v>
      </c>
      <c r="F953">
        <v>51250</v>
      </c>
      <c r="G953">
        <v>0</v>
      </c>
      <c r="H953" s="2" t="s">
        <v>13</v>
      </c>
      <c r="I953" s="2" t="s">
        <v>13</v>
      </c>
      <c r="J953" s="2" t="s">
        <v>13</v>
      </c>
      <c r="K953" s="2" t="s">
        <v>13</v>
      </c>
    </row>
    <row r="954" spans="1:11" x14ac:dyDescent="0.3">
      <c r="A954" s="1">
        <v>42027</v>
      </c>
      <c r="B954" s="2" t="s">
        <v>36</v>
      </c>
      <c r="C954" s="2" t="s">
        <v>37</v>
      </c>
      <c r="D954">
        <v>1</v>
      </c>
      <c r="E954">
        <v>0</v>
      </c>
      <c r="F954">
        <v>0</v>
      </c>
      <c r="G954">
        <v>0</v>
      </c>
      <c r="H954" s="2" t="s">
        <v>13</v>
      </c>
      <c r="I954" s="2" t="s">
        <v>13</v>
      </c>
      <c r="J954" s="2" t="s">
        <v>13</v>
      </c>
      <c r="K954" s="2" t="s">
        <v>13</v>
      </c>
    </row>
    <row r="955" spans="1:11" x14ac:dyDescent="0.3">
      <c r="A955" s="1">
        <v>42027</v>
      </c>
      <c r="B955" s="2" t="s">
        <v>38</v>
      </c>
      <c r="C955" s="2" t="s">
        <v>39</v>
      </c>
      <c r="D955">
        <v>5.05</v>
      </c>
      <c r="E955">
        <v>1205700</v>
      </c>
      <c r="F955">
        <v>6090840</v>
      </c>
      <c r="G955">
        <v>29399000</v>
      </c>
      <c r="H955" s="2" t="s">
        <v>13</v>
      </c>
      <c r="I955" s="2" t="s">
        <v>13</v>
      </c>
      <c r="J955" s="2" t="s">
        <v>13</v>
      </c>
      <c r="K955" s="2" t="s">
        <v>13</v>
      </c>
    </row>
    <row r="956" spans="1:11" x14ac:dyDescent="0.3">
      <c r="A956" s="1">
        <v>42027</v>
      </c>
      <c r="B956" s="2" t="s">
        <v>40</v>
      </c>
      <c r="C956" s="2" t="s">
        <v>41</v>
      </c>
      <c r="D956">
        <v>84.77</v>
      </c>
      <c r="E956">
        <v>559043</v>
      </c>
      <c r="F956">
        <v>47275020</v>
      </c>
      <c r="G956">
        <v>43097000</v>
      </c>
      <c r="H956" s="2" t="s">
        <v>13</v>
      </c>
      <c r="I956" s="2" t="s">
        <v>13</v>
      </c>
      <c r="J956" s="2" t="s">
        <v>13</v>
      </c>
      <c r="K956" s="2" t="s">
        <v>13</v>
      </c>
    </row>
    <row r="957" spans="1:11" x14ac:dyDescent="0.3">
      <c r="A957" s="1">
        <v>42027</v>
      </c>
      <c r="B957" s="2" t="s">
        <v>42</v>
      </c>
      <c r="C957" s="2" t="s">
        <v>43</v>
      </c>
      <c r="D957">
        <v>14.65</v>
      </c>
      <c r="E957">
        <v>1108</v>
      </c>
      <c r="F957">
        <v>16070</v>
      </c>
      <c r="G957">
        <v>3975000</v>
      </c>
      <c r="H957" s="2" t="s">
        <v>13</v>
      </c>
      <c r="I957" s="2" t="s">
        <v>13</v>
      </c>
      <c r="J957" s="2" t="s">
        <v>13</v>
      </c>
      <c r="K957" s="2" t="s">
        <v>13</v>
      </c>
    </row>
    <row r="958" spans="1:11" x14ac:dyDescent="0.3">
      <c r="A958" s="1">
        <v>42027</v>
      </c>
      <c r="B958" s="2" t="s">
        <v>44</v>
      </c>
      <c r="C958" s="2" t="s">
        <v>45</v>
      </c>
      <c r="D958">
        <v>2.09</v>
      </c>
      <c r="E958">
        <v>770</v>
      </c>
      <c r="F958">
        <v>1600</v>
      </c>
      <c r="G958">
        <v>7353000</v>
      </c>
      <c r="H958" s="2" t="s">
        <v>13</v>
      </c>
      <c r="I958" s="2" t="s">
        <v>13</v>
      </c>
      <c r="J958" s="2" t="s">
        <v>13</v>
      </c>
      <c r="K958" s="2" t="s">
        <v>13</v>
      </c>
    </row>
    <row r="959" spans="1:11" x14ac:dyDescent="0.3">
      <c r="A959" s="1">
        <v>42027</v>
      </c>
      <c r="B959" s="2" t="s">
        <v>46</v>
      </c>
      <c r="C959" s="2" t="s">
        <v>47</v>
      </c>
      <c r="D959">
        <v>0.64</v>
      </c>
      <c r="E959">
        <v>0</v>
      </c>
      <c r="F959">
        <v>0</v>
      </c>
      <c r="G959">
        <v>0</v>
      </c>
      <c r="H959" s="2" t="s">
        <v>13</v>
      </c>
      <c r="I959" s="2" t="s">
        <v>13</v>
      </c>
      <c r="J959" s="2" t="s">
        <v>13</v>
      </c>
      <c r="K959" s="2" t="s">
        <v>13</v>
      </c>
    </row>
    <row r="960" spans="1:11" x14ac:dyDescent="0.3">
      <c r="A960" s="1">
        <v>42027</v>
      </c>
      <c r="B960" s="2" t="s">
        <v>48</v>
      </c>
      <c r="C960" s="2" t="s">
        <v>49</v>
      </c>
      <c r="D960">
        <v>9.1</v>
      </c>
      <c r="E960">
        <v>8284</v>
      </c>
      <c r="F960">
        <v>75340</v>
      </c>
      <c r="G960">
        <v>24397000</v>
      </c>
      <c r="H960" s="2" t="s">
        <v>13</v>
      </c>
      <c r="I960" s="2" t="s">
        <v>13</v>
      </c>
      <c r="J960" s="2" t="s">
        <v>13</v>
      </c>
      <c r="K960" s="2" t="s">
        <v>13</v>
      </c>
    </row>
    <row r="961" spans="1:11" x14ac:dyDescent="0.3">
      <c r="A961" s="1">
        <v>42027</v>
      </c>
      <c r="B961" s="2" t="s">
        <v>50</v>
      </c>
      <c r="C961" s="2" t="s">
        <v>51</v>
      </c>
      <c r="D961">
        <v>46.19</v>
      </c>
      <c r="E961">
        <v>2635</v>
      </c>
      <c r="F961">
        <v>121140</v>
      </c>
      <c r="G961">
        <v>9046000</v>
      </c>
      <c r="H961" s="2" t="s">
        <v>13</v>
      </c>
      <c r="I961" s="2" t="s">
        <v>13</v>
      </c>
      <c r="J961" s="2" t="s">
        <v>13</v>
      </c>
      <c r="K961" s="2" t="s">
        <v>13</v>
      </c>
    </row>
    <row r="962" spans="1:11" x14ac:dyDescent="0.3">
      <c r="A962" s="1">
        <v>42027</v>
      </c>
      <c r="B962" s="2" t="s">
        <v>52</v>
      </c>
      <c r="C962" s="2" t="s">
        <v>53</v>
      </c>
      <c r="D962">
        <v>8.02</v>
      </c>
      <c r="E962">
        <v>1591</v>
      </c>
      <c r="F962">
        <v>12810</v>
      </c>
      <c r="G962">
        <v>9800000</v>
      </c>
      <c r="H962" s="2" t="s">
        <v>13</v>
      </c>
      <c r="I962" s="2" t="s">
        <v>13</v>
      </c>
      <c r="J962" s="2" t="s">
        <v>13</v>
      </c>
      <c r="K962" s="2" t="s">
        <v>13</v>
      </c>
    </row>
    <row r="963" spans="1:11" x14ac:dyDescent="0.3">
      <c r="A963" s="1">
        <v>42027</v>
      </c>
      <c r="B963" s="2" t="s">
        <v>54</v>
      </c>
      <c r="C963" s="2" t="s">
        <v>55</v>
      </c>
      <c r="D963">
        <v>105</v>
      </c>
      <c r="E963">
        <v>35257</v>
      </c>
      <c r="F963">
        <v>3532300</v>
      </c>
      <c r="G963">
        <v>4659000</v>
      </c>
      <c r="H963" s="2" t="s">
        <v>13</v>
      </c>
      <c r="I963" s="2" t="s">
        <v>13</v>
      </c>
      <c r="J963" s="2" t="s">
        <v>13</v>
      </c>
      <c r="K963" s="2" t="s">
        <v>13</v>
      </c>
    </row>
    <row r="964" spans="1:11" x14ac:dyDescent="0.3">
      <c r="A964" s="1">
        <v>42027</v>
      </c>
      <c r="B964" s="2" t="s">
        <v>56</v>
      </c>
      <c r="C964" s="2" t="s">
        <v>57</v>
      </c>
      <c r="D964">
        <v>0.26</v>
      </c>
      <c r="E964">
        <v>0</v>
      </c>
      <c r="F964">
        <v>0</v>
      </c>
      <c r="G964">
        <v>0</v>
      </c>
      <c r="H964" s="2" t="s">
        <v>13</v>
      </c>
      <c r="I964" s="2" t="s">
        <v>13</v>
      </c>
      <c r="J964" s="2" t="s">
        <v>13</v>
      </c>
      <c r="K964" s="2" t="s">
        <v>13</v>
      </c>
    </row>
    <row r="965" spans="1:11" x14ac:dyDescent="0.3">
      <c r="A965" s="1">
        <v>42027</v>
      </c>
      <c r="B965" s="2" t="s">
        <v>58</v>
      </c>
      <c r="C965" s="2" t="s">
        <v>59</v>
      </c>
      <c r="D965">
        <v>108</v>
      </c>
      <c r="E965">
        <v>1478</v>
      </c>
      <c r="F965">
        <v>159510</v>
      </c>
      <c r="G965">
        <v>14487000</v>
      </c>
      <c r="H965" s="2" t="s">
        <v>13</v>
      </c>
      <c r="I965" s="2" t="s">
        <v>13</v>
      </c>
      <c r="J965" s="2" t="s">
        <v>13</v>
      </c>
      <c r="K965" s="2" t="s">
        <v>13</v>
      </c>
    </row>
    <row r="966" spans="1:11" x14ac:dyDescent="0.3">
      <c r="A966" s="1">
        <v>42027</v>
      </c>
      <c r="B966" s="2" t="s">
        <v>60</v>
      </c>
      <c r="C966" s="2" t="s">
        <v>61</v>
      </c>
      <c r="D966">
        <v>35.21</v>
      </c>
      <c r="E966">
        <v>1838</v>
      </c>
      <c r="F966">
        <v>64690</v>
      </c>
      <c r="G966">
        <v>25382000</v>
      </c>
      <c r="H966" s="2" t="s">
        <v>13</v>
      </c>
      <c r="I966" s="2" t="s">
        <v>13</v>
      </c>
      <c r="J966" s="2" t="s">
        <v>13</v>
      </c>
      <c r="K966" s="2" t="s">
        <v>13</v>
      </c>
    </row>
    <row r="967" spans="1:11" x14ac:dyDescent="0.3">
      <c r="A967" s="1">
        <v>42027</v>
      </c>
      <c r="B967" s="2" t="s">
        <v>62</v>
      </c>
      <c r="C967" s="2" t="s">
        <v>63</v>
      </c>
      <c r="D967">
        <v>12.29</v>
      </c>
      <c r="E967">
        <v>66</v>
      </c>
      <c r="F967">
        <v>810</v>
      </c>
      <c r="G967">
        <v>5540000</v>
      </c>
      <c r="H967" s="2" t="s">
        <v>13</v>
      </c>
      <c r="I967" s="2" t="s">
        <v>13</v>
      </c>
      <c r="J967" s="2" t="s">
        <v>13</v>
      </c>
      <c r="K967" s="2" t="s">
        <v>13</v>
      </c>
    </row>
    <row r="968" spans="1:11" x14ac:dyDescent="0.3">
      <c r="A968" s="1">
        <v>42027</v>
      </c>
      <c r="B968" s="2" t="s">
        <v>64</v>
      </c>
      <c r="C968" s="2" t="s">
        <v>65</v>
      </c>
      <c r="D968">
        <v>4.87</v>
      </c>
      <c r="E968">
        <v>85584</v>
      </c>
      <c r="F968">
        <v>413590</v>
      </c>
      <c r="G968">
        <v>22063000</v>
      </c>
      <c r="H968" s="2" t="s">
        <v>13</v>
      </c>
      <c r="I968" s="2" t="s">
        <v>13</v>
      </c>
      <c r="J968" s="2" t="s">
        <v>13</v>
      </c>
      <c r="K968" s="2" t="s">
        <v>13</v>
      </c>
    </row>
    <row r="969" spans="1:11" x14ac:dyDescent="0.3">
      <c r="A969" s="1">
        <v>42027</v>
      </c>
      <c r="B969" s="2" t="s">
        <v>66</v>
      </c>
      <c r="C969" s="2" t="s">
        <v>67</v>
      </c>
      <c r="D969">
        <v>1.47</v>
      </c>
      <c r="E969">
        <v>0</v>
      </c>
      <c r="F969">
        <v>0</v>
      </c>
      <c r="G969">
        <v>2520000</v>
      </c>
      <c r="H969" s="2" t="s">
        <v>13</v>
      </c>
      <c r="I969" s="2" t="s">
        <v>13</v>
      </c>
      <c r="J969" s="2" t="s">
        <v>13</v>
      </c>
      <c r="K969" s="2" t="s">
        <v>13</v>
      </c>
    </row>
    <row r="970" spans="1:11" x14ac:dyDescent="0.3">
      <c r="A970" s="1">
        <v>42027</v>
      </c>
      <c r="B970" s="2" t="s">
        <v>68</v>
      </c>
      <c r="C970" s="2" t="s">
        <v>69</v>
      </c>
      <c r="D970">
        <v>14.9</v>
      </c>
      <c r="E970">
        <v>97730</v>
      </c>
      <c r="F970">
        <v>1456170</v>
      </c>
      <c r="G970">
        <v>3286000</v>
      </c>
      <c r="H970" s="2" t="s">
        <v>13</v>
      </c>
      <c r="I970" s="2" t="s">
        <v>13</v>
      </c>
      <c r="J970" s="2" t="s">
        <v>13</v>
      </c>
      <c r="K970" s="2" t="s">
        <v>13</v>
      </c>
    </row>
    <row r="971" spans="1:11" x14ac:dyDescent="0.3">
      <c r="A971" s="1">
        <v>42027</v>
      </c>
      <c r="B971" s="2" t="s">
        <v>70</v>
      </c>
      <c r="C971" s="2" t="s">
        <v>71</v>
      </c>
      <c r="D971">
        <v>1.98</v>
      </c>
      <c r="E971">
        <v>480355</v>
      </c>
      <c r="F971">
        <v>939510</v>
      </c>
      <c r="G971">
        <v>32823000</v>
      </c>
      <c r="H971" s="2" t="s">
        <v>13</v>
      </c>
      <c r="I971" s="2" t="s">
        <v>13</v>
      </c>
      <c r="J971" s="2" t="s">
        <v>13</v>
      </c>
      <c r="K971" s="2" t="s">
        <v>13</v>
      </c>
    </row>
    <row r="972" spans="1:11" x14ac:dyDescent="0.3">
      <c r="A972" s="1">
        <v>42027</v>
      </c>
      <c r="B972" s="2" t="s">
        <v>72</v>
      </c>
      <c r="C972" s="2" t="s">
        <v>73</v>
      </c>
      <c r="D972">
        <v>13.4</v>
      </c>
      <c r="E972">
        <v>15132</v>
      </c>
      <c r="F972">
        <v>201250</v>
      </c>
      <c r="G972">
        <v>17889000</v>
      </c>
      <c r="H972" s="2" t="s">
        <v>13</v>
      </c>
      <c r="I972" s="2" t="s">
        <v>13</v>
      </c>
      <c r="J972" s="2" t="s">
        <v>13</v>
      </c>
      <c r="K972" s="2" t="s">
        <v>13</v>
      </c>
    </row>
    <row r="973" spans="1:11" x14ac:dyDescent="0.3">
      <c r="A973" s="1">
        <v>42027</v>
      </c>
      <c r="B973" s="2" t="s">
        <v>74</v>
      </c>
      <c r="C973" s="2" t="s">
        <v>75</v>
      </c>
      <c r="D973">
        <v>53.8</v>
      </c>
      <c r="E973">
        <v>92256</v>
      </c>
      <c r="F973">
        <v>4996710</v>
      </c>
      <c r="G973">
        <v>74917000</v>
      </c>
      <c r="H973" s="2" t="s">
        <v>13</v>
      </c>
      <c r="I973" s="2" t="s">
        <v>13</v>
      </c>
      <c r="J973" s="2" t="s">
        <v>13</v>
      </c>
      <c r="K973" s="2" t="s">
        <v>13</v>
      </c>
    </row>
    <row r="974" spans="1:11" x14ac:dyDescent="0.3">
      <c r="A974" s="1">
        <v>42027</v>
      </c>
      <c r="B974" s="2" t="s">
        <v>76</v>
      </c>
      <c r="C974" s="2" t="s">
        <v>77</v>
      </c>
      <c r="D974">
        <v>8.3000000000000007</v>
      </c>
      <c r="E974">
        <v>2302</v>
      </c>
      <c r="F974">
        <v>19100</v>
      </c>
      <c r="G974">
        <v>16750000</v>
      </c>
      <c r="H974" s="2" t="s">
        <v>13</v>
      </c>
      <c r="I974" s="2" t="s">
        <v>13</v>
      </c>
      <c r="J974" s="2" t="s">
        <v>13</v>
      </c>
      <c r="K974" s="2" t="s">
        <v>13</v>
      </c>
    </row>
    <row r="975" spans="1:11" x14ac:dyDescent="0.3">
      <c r="A975" s="1">
        <v>42027</v>
      </c>
      <c r="B975" s="2" t="s">
        <v>78</v>
      </c>
      <c r="C975" s="2" t="s">
        <v>79</v>
      </c>
      <c r="D975">
        <v>16.02</v>
      </c>
      <c r="E975">
        <v>10</v>
      </c>
      <c r="F975">
        <v>160</v>
      </c>
      <c r="G975">
        <v>0</v>
      </c>
      <c r="H975" s="2" t="s">
        <v>13</v>
      </c>
      <c r="I975" s="2" t="s">
        <v>13</v>
      </c>
      <c r="J975" s="2" t="s">
        <v>13</v>
      </c>
      <c r="K975" s="2" t="s">
        <v>13</v>
      </c>
    </row>
    <row r="976" spans="1:11" x14ac:dyDescent="0.3">
      <c r="A976" s="1">
        <v>42027</v>
      </c>
      <c r="B976" s="2" t="s">
        <v>80</v>
      </c>
      <c r="C976" s="2" t="s">
        <v>81</v>
      </c>
      <c r="D976">
        <v>26.67</v>
      </c>
      <c r="E976">
        <v>3989</v>
      </c>
      <c r="F976">
        <v>106360</v>
      </c>
      <c r="G976">
        <v>9253000</v>
      </c>
      <c r="H976" s="2" t="s">
        <v>13</v>
      </c>
      <c r="I976" s="2" t="s">
        <v>13</v>
      </c>
      <c r="J976" s="2" t="s">
        <v>13</v>
      </c>
      <c r="K976" s="2" t="s">
        <v>13</v>
      </c>
    </row>
    <row r="977" spans="1:11" x14ac:dyDescent="0.3">
      <c r="A977" s="1">
        <v>42027</v>
      </c>
      <c r="B977" s="2" t="s">
        <v>82</v>
      </c>
      <c r="C977" s="2" t="s">
        <v>83</v>
      </c>
      <c r="D977">
        <v>2.44</v>
      </c>
      <c r="E977">
        <v>1954</v>
      </c>
      <c r="F977">
        <v>4820</v>
      </c>
      <c r="G977">
        <v>24386000</v>
      </c>
      <c r="H977" s="2" t="s">
        <v>13</v>
      </c>
      <c r="I977" s="2" t="s">
        <v>13</v>
      </c>
      <c r="J977" s="2" t="s">
        <v>13</v>
      </c>
      <c r="K977" s="2" t="s">
        <v>13</v>
      </c>
    </row>
    <row r="978" spans="1:11" x14ac:dyDescent="0.3">
      <c r="A978" s="1">
        <v>42027</v>
      </c>
      <c r="B978" s="2" t="s">
        <v>84</v>
      </c>
      <c r="C978" s="2" t="s">
        <v>85</v>
      </c>
      <c r="D978">
        <v>6.78</v>
      </c>
      <c r="E978">
        <v>25236</v>
      </c>
      <c r="F978">
        <v>171660</v>
      </c>
      <c r="G978">
        <v>2464000</v>
      </c>
      <c r="H978" s="2" t="s">
        <v>13</v>
      </c>
      <c r="I978" s="2" t="s">
        <v>13</v>
      </c>
      <c r="J978" s="2" t="s">
        <v>13</v>
      </c>
      <c r="K978" s="2" t="s">
        <v>13</v>
      </c>
    </row>
    <row r="979" spans="1:11" x14ac:dyDescent="0.3">
      <c r="A979" s="1">
        <v>42027</v>
      </c>
      <c r="B979" s="2" t="s">
        <v>86</v>
      </c>
      <c r="C979" s="2" t="s">
        <v>87</v>
      </c>
      <c r="D979">
        <v>1</v>
      </c>
      <c r="E979">
        <v>68895</v>
      </c>
      <c r="F979">
        <v>68810</v>
      </c>
      <c r="G979">
        <v>11698000</v>
      </c>
      <c r="H979" s="2" t="s">
        <v>13</v>
      </c>
      <c r="I979" s="2" t="s">
        <v>13</v>
      </c>
      <c r="J979" s="2" t="s">
        <v>13</v>
      </c>
      <c r="K979" s="2" t="s">
        <v>13</v>
      </c>
    </row>
    <row r="980" spans="1:11" x14ac:dyDescent="0.3">
      <c r="A980" s="1">
        <v>42027</v>
      </c>
      <c r="B980" s="2" t="s">
        <v>88</v>
      </c>
      <c r="C980" s="2" t="s">
        <v>89</v>
      </c>
      <c r="D980">
        <v>1.05</v>
      </c>
      <c r="E980">
        <v>4600</v>
      </c>
      <c r="F980">
        <v>4830</v>
      </c>
      <c r="G980">
        <v>0</v>
      </c>
      <c r="H980" s="2" t="s">
        <v>13</v>
      </c>
      <c r="I980" s="2" t="s">
        <v>13</v>
      </c>
      <c r="J980" s="2" t="s">
        <v>13</v>
      </c>
      <c r="K980" s="2" t="s">
        <v>13</v>
      </c>
    </row>
    <row r="981" spans="1:11" x14ac:dyDescent="0.3">
      <c r="A981" s="1">
        <v>42027</v>
      </c>
      <c r="B981" s="2" t="s">
        <v>90</v>
      </c>
      <c r="C981" s="2" t="s">
        <v>91</v>
      </c>
      <c r="D981">
        <v>11.4</v>
      </c>
      <c r="E981">
        <v>4285</v>
      </c>
      <c r="F981">
        <v>48030</v>
      </c>
      <c r="G981">
        <v>24981000</v>
      </c>
      <c r="H981" s="2" t="s">
        <v>13</v>
      </c>
      <c r="I981" s="2" t="s">
        <v>13</v>
      </c>
      <c r="J981" s="2" t="s">
        <v>13</v>
      </c>
      <c r="K981" s="2" t="s">
        <v>13</v>
      </c>
    </row>
    <row r="982" spans="1:11" x14ac:dyDescent="0.3">
      <c r="A982" s="1">
        <v>42027</v>
      </c>
      <c r="B982" s="2" t="s">
        <v>92</v>
      </c>
      <c r="C982" s="2" t="s">
        <v>93</v>
      </c>
      <c r="D982">
        <v>3.23</v>
      </c>
      <c r="E982">
        <v>1600</v>
      </c>
      <c r="F982">
        <v>5140</v>
      </c>
      <c r="G982">
        <v>39722000</v>
      </c>
      <c r="H982" s="2" t="s">
        <v>13</v>
      </c>
      <c r="I982" s="2" t="s">
        <v>13</v>
      </c>
      <c r="J982" s="2" t="s">
        <v>13</v>
      </c>
      <c r="K982" s="2" t="s">
        <v>13</v>
      </c>
    </row>
    <row r="983" spans="1:11" x14ac:dyDescent="0.3">
      <c r="A983" s="1">
        <v>42027</v>
      </c>
      <c r="B983" s="2" t="s">
        <v>94</v>
      </c>
      <c r="C983" s="2" t="s">
        <v>95</v>
      </c>
      <c r="D983">
        <v>4.3</v>
      </c>
      <c r="E983">
        <v>2300</v>
      </c>
      <c r="F983">
        <v>9960</v>
      </c>
      <c r="G983">
        <v>3999000</v>
      </c>
      <c r="H983" s="2" t="s">
        <v>13</v>
      </c>
      <c r="I983" s="2" t="s">
        <v>13</v>
      </c>
      <c r="J983" s="2" t="s">
        <v>13</v>
      </c>
      <c r="K983" s="2" t="s">
        <v>13</v>
      </c>
    </row>
    <row r="984" spans="1:11" x14ac:dyDescent="0.3">
      <c r="A984" s="1">
        <v>42027</v>
      </c>
      <c r="B984" s="2" t="s">
        <v>96</v>
      </c>
      <c r="C984" s="2" t="s">
        <v>97</v>
      </c>
      <c r="D984">
        <v>7.18</v>
      </c>
      <c r="E984">
        <v>22</v>
      </c>
      <c r="F984">
        <v>160</v>
      </c>
      <c r="G984">
        <v>15327000</v>
      </c>
      <c r="H984" s="2" t="s">
        <v>13</v>
      </c>
      <c r="I984" s="2" t="s">
        <v>13</v>
      </c>
      <c r="J984" s="2" t="s">
        <v>13</v>
      </c>
      <c r="K984" s="2" t="s">
        <v>13</v>
      </c>
    </row>
    <row r="985" spans="1:11" x14ac:dyDescent="0.3">
      <c r="A985" s="1">
        <v>42027</v>
      </c>
      <c r="B985" s="2" t="s">
        <v>98</v>
      </c>
      <c r="C985" s="2" t="s">
        <v>99</v>
      </c>
      <c r="D985">
        <v>20.51</v>
      </c>
      <c r="E985">
        <v>233</v>
      </c>
      <c r="F985">
        <v>4680</v>
      </c>
      <c r="G985">
        <v>2322000</v>
      </c>
      <c r="H985" s="2" t="s">
        <v>13</v>
      </c>
      <c r="I985" s="2" t="s">
        <v>13</v>
      </c>
      <c r="J985" s="2" t="s">
        <v>13</v>
      </c>
      <c r="K985" s="2" t="s">
        <v>13</v>
      </c>
    </row>
    <row r="986" spans="1:11" x14ac:dyDescent="0.3">
      <c r="A986" s="1">
        <v>42027</v>
      </c>
      <c r="B986" s="2" t="s">
        <v>100</v>
      </c>
      <c r="C986" s="2" t="s">
        <v>101</v>
      </c>
      <c r="D986">
        <v>2.99</v>
      </c>
      <c r="E986">
        <v>941</v>
      </c>
      <c r="F986">
        <v>2660</v>
      </c>
      <c r="G986">
        <v>0</v>
      </c>
      <c r="H986" s="2" t="s">
        <v>13</v>
      </c>
      <c r="I986" s="2" t="s">
        <v>13</v>
      </c>
      <c r="J986" s="2" t="s">
        <v>13</v>
      </c>
      <c r="K986" s="2" t="s">
        <v>13</v>
      </c>
    </row>
    <row r="987" spans="1:11" x14ac:dyDescent="0.3">
      <c r="A987" s="1">
        <v>42027</v>
      </c>
      <c r="B987" s="2" t="s">
        <v>102</v>
      </c>
      <c r="C987" s="2" t="s">
        <v>103</v>
      </c>
      <c r="D987">
        <v>2.5299999999999998</v>
      </c>
      <c r="E987">
        <v>339</v>
      </c>
      <c r="F987">
        <v>800</v>
      </c>
      <c r="G987">
        <v>0</v>
      </c>
      <c r="H987" s="2" t="s">
        <v>13</v>
      </c>
      <c r="I987" s="2" t="s">
        <v>13</v>
      </c>
      <c r="J987" s="2" t="s">
        <v>13</v>
      </c>
      <c r="K987" s="2" t="s">
        <v>13</v>
      </c>
    </row>
    <row r="988" spans="1:11" x14ac:dyDescent="0.3">
      <c r="A988" s="1">
        <v>42027</v>
      </c>
      <c r="B988" s="2" t="s">
        <v>104</v>
      </c>
      <c r="C988" s="2" t="s">
        <v>105</v>
      </c>
      <c r="D988">
        <v>2.77</v>
      </c>
      <c r="E988">
        <v>0</v>
      </c>
      <c r="F988">
        <v>0</v>
      </c>
      <c r="G988">
        <v>0</v>
      </c>
      <c r="H988" s="2" t="s">
        <v>13</v>
      </c>
      <c r="I988" s="2" t="s">
        <v>13</v>
      </c>
      <c r="J988" s="2" t="s">
        <v>13</v>
      </c>
      <c r="K988" s="2" t="s">
        <v>13</v>
      </c>
    </row>
    <row r="989" spans="1:11" x14ac:dyDescent="0.3">
      <c r="A989" s="1">
        <v>42027</v>
      </c>
      <c r="B989" s="2" t="s">
        <v>106</v>
      </c>
      <c r="C989" s="2" t="s">
        <v>107</v>
      </c>
      <c r="D989">
        <v>7</v>
      </c>
      <c r="E989">
        <v>262</v>
      </c>
      <c r="F989">
        <v>1830</v>
      </c>
      <c r="G989">
        <v>2174000</v>
      </c>
      <c r="H989" s="2" t="s">
        <v>13</v>
      </c>
      <c r="I989" s="2" t="s">
        <v>13</v>
      </c>
      <c r="J989" s="2" t="s">
        <v>13</v>
      </c>
      <c r="K989" s="2" t="s">
        <v>13</v>
      </c>
    </row>
    <row r="990" spans="1:11" x14ac:dyDescent="0.3">
      <c r="A990" s="1">
        <v>42027</v>
      </c>
      <c r="B990" s="2" t="s">
        <v>108</v>
      </c>
      <c r="C990" s="2" t="s">
        <v>109</v>
      </c>
      <c r="D990">
        <v>43.95</v>
      </c>
      <c r="E990">
        <v>15934</v>
      </c>
      <c r="F990">
        <v>684960</v>
      </c>
      <c r="G990">
        <v>7788000</v>
      </c>
      <c r="H990" s="2" t="s">
        <v>13</v>
      </c>
      <c r="I990" s="2" t="s">
        <v>13</v>
      </c>
      <c r="J990" s="2" t="s">
        <v>13</v>
      </c>
      <c r="K990" s="2" t="s">
        <v>13</v>
      </c>
    </row>
    <row r="991" spans="1:11" x14ac:dyDescent="0.3">
      <c r="A991" s="1">
        <v>42027</v>
      </c>
      <c r="B991" s="2" t="s">
        <v>110</v>
      </c>
      <c r="C991" s="2" t="s">
        <v>111</v>
      </c>
      <c r="D991">
        <v>1.1200000000000001</v>
      </c>
      <c r="E991">
        <v>81484</v>
      </c>
      <c r="F991">
        <v>90930</v>
      </c>
      <c r="G991">
        <v>96494000</v>
      </c>
      <c r="H991" s="2" t="s">
        <v>13</v>
      </c>
      <c r="I991" s="2" t="s">
        <v>13</v>
      </c>
      <c r="J991" s="2" t="s">
        <v>13</v>
      </c>
      <c r="K991" s="2" t="s">
        <v>13</v>
      </c>
    </row>
    <row r="992" spans="1:11" x14ac:dyDescent="0.3">
      <c r="A992" s="1">
        <v>42027</v>
      </c>
      <c r="B992" s="2" t="s">
        <v>112</v>
      </c>
      <c r="C992" s="2" t="s">
        <v>113</v>
      </c>
      <c r="D992">
        <v>13</v>
      </c>
      <c r="E992">
        <v>0</v>
      </c>
      <c r="F992">
        <v>0</v>
      </c>
      <c r="G992">
        <v>0</v>
      </c>
      <c r="H992" s="2" t="s">
        <v>13</v>
      </c>
      <c r="I992" s="2" t="s">
        <v>13</v>
      </c>
      <c r="J992" s="2" t="s">
        <v>13</v>
      </c>
      <c r="K992" s="2" t="s">
        <v>13</v>
      </c>
    </row>
    <row r="993" spans="1:11" x14ac:dyDescent="0.3">
      <c r="A993" s="1">
        <v>42027</v>
      </c>
      <c r="B993" s="2" t="s">
        <v>114</v>
      </c>
      <c r="C993" s="2" t="s">
        <v>115</v>
      </c>
      <c r="D993">
        <v>308.45</v>
      </c>
      <c r="E993">
        <v>12</v>
      </c>
      <c r="F993">
        <v>3730</v>
      </c>
      <c r="G993">
        <v>1075000</v>
      </c>
      <c r="H993" s="2" t="s">
        <v>13</v>
      </c>
      <c r="I993" s="2" t="s">
        <v>13</v>
      </c>
      <c r="J993" s="2" t="s">
        <v>13</v>
      </c>
      <c r="K993" s="2" t="s">
        <v>13</v>
      </c>
    </row>
    <row r="994" spans="1:11" x14ac:dyDescent="0.3">
      <c r="A994" s="1">
        <v>42027</v>
      </c>
      <c r="B994" s="2" t="s">
        <v>116</v>
      </c>
      <c r="C994" s="2" t="s">
        <v>117</v>
      </c>
      <c r="D994">
        <v>3.79</v>
      </c>
      <c r="E994">
        <v>27132</v>
      </c>
      <c r="F994">
        <v>102830</v>
      </c>
      <c r="G994">
        <v>0</v>
      </c>
      <c r="H994" s="2" t="s">
        <v>13</v>
      </c>
      <c r="I994" s="2" t="s">
        <v>13</v>
      </c>
      <c r="J994" s="2" t="s">
        <v>13</v>
      </c>
      <c r="K994" s="2" t="s">
        <v>13</v>
      </c>
    </row>
    <row r="995" spans="1:11" x14ac:dyDescent="0.3">
      <c r="A995" s="1">
        <v>42027</v>
      </c>
      <c r="B995" s="2" t="s">
        <v>118</v>
      </c>
      <c r="C995" s="2" t="s">
        <v>119</v>
      </c>
      <c r="D995">
        <v>27.9</v>
      </c>
      <c r="E995">
        <v>0</v>
      </c>
      <c r="F995">
        <v>0</v>
      </c>
      <c r="G995">
        <v>0</v>
      </c>
      <c r="H995" s="2" t="s">
        <v>13</v>
      </c>
      <c r="I995" s="2" t="s">
        <v>13</v>
      </c>
      <c r="J995" s="2" t="s">
        <v>13</v>
      </c>
      <c r="K995" s="2" t="s">
        <v>13</v>
      </c>
    </row>
    <row r="996" spans="1:11" x14ac:dyDescent="0.3">
      <c r="A996" s="1">
        <v>42027</v>
      </c>
      <c r="B996" s="2" t="s">
        <v>120</v>
      </c>
      <c r="C996" s="2" t="s">
        <v>121</v>
      </c>
      <c r="D996">
        <v>11</v>
      </c>
      <c r="E996">
        <v>225</v>
      </c>
      <c r="F996">
        <v>2480</v>
      </c>
      <c r="G996">
        <v>911000</v>
      </c>
      <c r="H996" s="2" t="s">
        <v>13</v>
      </c>
      <c r="I996" s="2" t="s">
        <v>13</v>
      </c>
      <c r="J996" s="2" t="s">
        <v>13</v>
      </c>
      <c r="K996" s="2" t="s">
        <v>13</v>
      </c>
    </row>
    <row r="997" spans="1:11" x14ac:dyDescent="0.3">
      <c r="A997" s="1">
        <v>42027</v>
      </c>
      <c r="B997" s="2" t="s">
        <v>122</v>
      </c>
      <c r="C997" s="2" t="s">
        <v>123</v>
      </c>
      <c r="D997">
        <v>79.95</v>
      </c>
      <c r="E997">
        <v>0</v>
      </c>
      <c r="F997">
        <v>0</v>
      </c>
      <c r="G997">
        <v>0</v>
      </c>
      <c r="H997" s="2" t="s">
        <v>13</v>
      </c>
      <c r="I997" s="2" t="s">
        <v>13</v>
      </c>
      <c r="J997" s="2" t="s">
        <v>13</v>
      </c>
      <c r="K997" s="2" t="s">
        <v>13</v>
      </c>
    </row>
    <row r="998" spans="1:11" x14ac:dyDescent="0.3">
      <c r="A998" s="1">
        <v>42027</v>
      </c>
      <c r="B998" s="2" t="s">
        <v>124</v>
      </c>
      <c r="C998" s="2" t="s">
        <v>125</v>
      </c>
      <c r="D998">
        <v>4.07</v>
      </c>
      <c r="E998">
        <v>51373</v>
      </c>
      <c r="F998">
        <v>206650</v>
      </c>
      <c r="G998">
        <v>67191000</v>
      </c>
      <c r="H998" s="2" t="s">
        <v>13</v>
      </c>
      <c r="I998" s="2" t="s">
        <v>13</v>
      </c>
      <c r="J998" s="2" t="s">
        <v>13</v>
      </c>
      <c r="K998" s="2" t="s">
        <v>13</v>
      </c>
    </row>
    <row r="999" spans="1:11" x14ac:dyDescent="0.3">
      <c r="A999" s="1">
        <v>42027</v>
      </c>
      <c r="B999" s="2" t="s">
        <v>126</v>
      </c>
      <c r="C999" s="2" t="s">
        <v>127</v>
      </c>
      <c r="D999">
        <v>3.5</v>
      </c>
      <c r="E999">
        <v>742</v>
      </c>
      <c r="F999">
        <v>2530</v>
      </c>
      <c r="G999">
        <v>1797000</v>
      </c>
      <c r="H999" s="2" t="s">
        <v>13</v>
      </c>
      <c r="I999" s="2" t="s">
        <v>13</v>
      </c>
      <c r="J999" s="2" t="s">
        <v>13</v>
      </c>
      <c r="K999" s="2" t="s">
        <v>13</v>
      </c>
    </row>
    <row r="1000" spans="1:11" x14ac:dyDescent="0.3">
      <c r="A1000" s="1">
        <v>42027</v>
      </c>
      <c r="B1000" s="2" t="s">
        <v>128</v>
      </c>
      <c r="C1000" s="2" t="s">
        <v>129</v>
      </c>
      <c r="D1000">
        <v>1.24</v>
      </c>
      <c r="E1000">
        <v>2217</v>
      </c>
      <c r="F1000">
        <v>2640</v>
      </c>
      <c r="G1000">
        <v>57095000</v>
      </c>
      <c r="H1000" s="2" t="s">
        <v>13</v>
      </c>
      <c r="I1000" s="2" t="s">
        <v>13</v>
      </c>
      <c r="J1000" s="2" t="s">
        <v>13</v>
      </c>
      <c r="K1000" s="2" t="s">
        <v>13</v>
      </c>
    </row>
    <row r="1001" spans="1:11" x14ac:dyDescent="0.3">
      <c r="A1001" s="1">
        <v>42027</v>
      </c>
      <c r="B1001" s="2" t="s">
        <v>130</v>
      </c>
      <c r="C1001" s="2" t="s">
        <v>131</v>
      </c>
      <c r="D1001">
        <v>2.66</v>
      </c>
      <c r="E1001">
        <v>50</v>
      </c>
      <c r="F1001">
        <v>130</v>
      </c>
      <c r="G1001">
        <v>2181000</v>
      </c>
      <c r="H1001" s="2" t="s">
        <v>13</v>
      </c>
      <c r="I1001" s="2" t="s">
        <v>13</v>
      </c>
      <c r="J1001" s="2" t="s">
        <v>13</v>
      </c>
      <c r="K1001" s="2" t="s">
        <v>13</v>
      </c>
    </row>
    <row r="1002" spans="1:11" x14ac:dyDescent="0.3">
      <c r="A1002" s="1">
        <v>42027</v>
      </c>
      <c r="B1002" s="2" t="s">
        <v>132</v>
      </c>
      <c r="C1002" s="2" t="s">
        <v>133</v>
      </c>
      <c r="D1002">
        <v>61.6</v>
      </c>
      <c r="E1002">
        <v>5663</v>
      </c>
      <c r="F1002">
        <v>348890</v>
      </c>
      <c r="G1002">
        <v>4735000</v>
      </c>
      <c r="H1002" s="2" t="s">
        <v>13</v>
      </c>
      <c r="I1002" s="2" t="s">
        <v>13</v>
      </c>
      <c r="J1002" s="2" t="s">
        <v>13</v>
      </c>
      <c r="K1002" s="2" t="s">
        <v>13</v>
      </c>
    </row>
    <row r="1003" spans="1:11" x14ac:dyDescent="0.3">
      <c r="A1003" s="1">
        <v>42027</v>
      </c>
      <c r="B1003" s="2" t="s">
        <v>134</v>
      </c>
      <c r="C1003" s="2" t="s">
        <v>135</v>
      </c>
      <c r="D1003">
        <v>99</v>
      </c>
      <c r="E1003">
        <v>39403</v>
      </c>
      <c r="F1003">
        <v>3893500</v>
      </c>
      <c r="G1003">
        <v>34013000</v>
      </c>
      <c r="H1003" s="2" t="s">
        <v>13</v>
      </c>
      <c r="I1003" s="2" t="s">
        <v>13</v>
      </c>
      <c r="J1003" s="2" t="s">
        <v>13</v>
      </c>
      <c r="K1003" s="2" t="s">
        <v>13</v>
      </c>
    </row>
    <row r="1004" spans="1:11" x14ac:dyDescent="0.3">
      <c r="A1004" s="1">
        <v>42027</v>
      </c>
      <c r="B1004" s="2" t="s">
        <v>136</v>
      </c>
      <c r="C1004" s="2" t="s">
        <v>137</v>
      </c>
      <c r="D1004">
        <v>5.45</v>
      </c>
      <c r="E1004">
        <v>498769</v>
      </c>
      <c r="F1004">
        <v>2712060</v>
      </c>
      <c r="G1004">
        <v>95414000</v>
      </c>
      <c r="H1004" s="2" t="s">
        <v>13</v>
      </c>
      <c r="I1004" s="2" t="s">
        <v>13</v>
      </c>
      <c r="J1004" s="2" t="s">
        <v>13</v>
      </c>
      <c r="K1004" s="2" t="s">
        <v>13</v>
      </c>
    </row>
    <row r="1005" spans="1:11" x14ac:dyDescent="0.3">
      <c r="A1005" s="1">
        <v>42027</v>
      </c>
      <c r="B1005" s="2" t="s">
        <v>138</v>
      </c>
      <c r="C1005" s="2" t="s">
        <v>139</v>
      </c>
      <c r="D1005">
        <v>35.6</v>
      </c>
      <c r="E1005">
        <v>980</v>
      </c>
      <c r="F1005">
        <v>34970</v>
      </c>
      <c r="G1005">
        <v>9289000</v>
      </c>
      <c r="H1005" s="2" t="s">
        <v>13</v>
      </c>
      <c r="I1005" s="2" t="s">
        <v>13</v>
      </c>
      <c r="J1005" s="2" t="s">
        <v>13</v>
      </c>
      <c r="K1005" s="2" t="s">
        <v>13</v>
      </c>
    </row>
    <row r="1006" spans="1:11" x14ac:dyDescent="0.3">
      <c r="A1006" s="1">
        <v>42027</v>
      </c>
      <c r="B1006" s="2" t="s">
        <v>140</v>
      </c>
      <c r="C1006" s="2" t="s">
        <v>141</v>
      </c>
      <c r="D1006">
        <v>1.5</v>
      </c>
      <c r="E1006">
        <v>250</v>
      </c>
      <c r="F1006">
        <v>370</v>
      </c>
      <c r="G1006">
        <v>5226000</v>
      </c>
      <c r="H1006" s="2" t="s">
        <v>13</v>
      </c>
      <c r="I1006" s="2" t="s">
        <v>13</v>
      </c>
      <c r="J1006" s="2" t="s">
        <v>13</v>
      </c>
      <c r="K1006" s="2" t="s">
        <v>13</v>
      </c>
    </row>
    <row r="1007" spans="1:11" x14ac:dyDescent="0.3">
      <c r="A1007" s="1">
        <v>42027</v>
      </c>
      <c r="B1007" s="2" t="s">
        <v>142</v>
      </c>
      <c r="C1007" s="2" t="s">
        <v>143</v>
      </c>
      <c r="D1007">
        <v>16.899999999999999</v>
      </c>
      <c r="E1007">
        <v>15722</v>
      </c>
      <c r="F1007">
        <v>263420</v>
      </c>
      <c r="G1007">
        <v>978000</v>
      </c>
      <c r="H1007" s="2" t="s">
        <v>13</v>
      </c>
      <c r="I1007" s="2" t="s">
        <v>13</v>
      </c>
      <c r="J1007" s="2" t="s">
        <v>13</v>
      </c>
      <c r="K1007" s="2" t="s">
        <v>13</v>
      </c>
    </row>
    <row r="1008" spans="1:11" x14ac:dyDescent="0.3">
      <c r="A1008" s="1">
        <v>42027</v>
      </c>
      <c r="B1008" s="2" t="s">
        <v>144</v>
      </c>
      <c r="C1008" s="2" t="s">
        <v>145</v>
      </c>
      <c r="D1008">
        <v>27.7</v>
      </c>
      <c r="E1008">
        <v>6496</v>
      </c>
      <c r="F1008">
        <v>176800</v>
      </c>
      <c r="G1008">
        <v>2468000</v>
      </c>
      <c r="H1008" s="2" t="s">
        <v>13</v>
      </c>
      <c r="I1008" s="2" t="s">
        <v>13</v>
      </c>
      <c r="J1008" s="2" t="s">
        <v>13</v>
      </c>
      <c r="K1008" s="2" t="s">
        <v>13</v>
      </c>
    </row>
    <row r="1009" spans="1:11" x14ac:dyDescent="0.3">
      <c r="A1009" s="1">
        <v>42027</v>
      </c>
      <c r="B1009" s="2" t="s">
        <v>146</v>
      </c>
      <c r="C1009" s="2" t="s">
        <v>147</v>
      </c>
      <c r="D1009">
        <v>153.25</v>
      </c>
      <c r="E1009">
        <v>6822</v>
      </c>
      <c r="F1009">
        <v>1037790</v>
      </c>
      <c r="G1009">
        <v>10451000</v>
      </c>
      <c r="H1009" s="2" t="s">
        <v>13</v>
      </c>
      <c r="I1009" s="2" t="s">
        <v>13</v>
      </c>
      <c r="J1009" s="2" t="s">
        <v>13</v>
      </c>
      <c r="K1009" s="2" t="s">
        <v>13</v>
      </c>
    </row>
    <row r="1010" spans="1:11" x14ac:dyDescent="0.3">
      <c r="A1010" s="1">
        <v>42027</v>
      </c>
      <c r="B1010" s="2" t="s">
        <v>148</v>
      </c>
      <c r="C1010" s="2" t="s">
        <v>149</v>
      </c>
      <c r="D1010">
        <v>0.06</v>
      </c>
      <c r="E1010">
        <v>14660</v>
      </c>
      <c r="F1010">
        <v>880</v>
      </c>
      <c r="G1010">
        <v>0</v>
      </c>
      <c r="H1010" s="2" t="s">
        <v>13</v>
      </c>
      <c r="I1010" s="2" t="s">
        <v>13</v>
      </c>
      <c r="J1010" s="2" t="s">
        <v>13</v>
      </c>
      <c r="K1010" s="2" t="s">
        <v>13</v>
      </c>
    </row>
    <row r="1011" spans="1:11" x14ac:dyDescent="0.3">
      <c r="A1011" s="1">
        <v>42027</v>
      </c>
      <c r="B1011" s="2" t="s">
        <v>150</v>
      </c>
      <c r="C1011" s="2" t="s">
        <v>151</v>
      </c>
      <c r="D1011">
        <v>1.37</v>
      </c>
      <c r="E1011">
        <v>420197</v>
      </c>
      <c r="F1011">
        <v>557670</v>
      </c>
      <c r="G1011">
        <v>6078000</v>
      </c>
      <c r="H1011" s="2" t="s">
        <v>13</v>
      </c>
      <c r="I1011" s="2" t="s">
        <v>13</v>
      </c>
      <c r="J1011" s="2" t="s">
        <v>13</v>
      </c>
      <c r="K1011" s="2" t="s">
        <v>13</v>
      </c>
    </row>
    <row r="1012" spans="1:11" x14ac:dyDescent="0.3">
      <c r="A1012" s="1">
        <v>42027</v>
      </c>
      <c r="B1012" s="2" t="s">
        <v>152</v>
      </c>
      <c r="C1012" s="2" t="s">
        <v>153</v>
      </c>
      <c r="D1012">
        <v>73.36</v>
      </c>
      <c r="E1012">
        <v>0</v>
      </c>
      <c r="F1012">
        <v>0</v>
      </c>
      <c r="G1012">
        <v>6034000</v>
      </c>
      <c r="H1012" s="2" t="s">
        <v>13</v>
      </c>
      <c r="I1012" s="2" t="s">
        <v>13</v>
      </c>
      <c r="J1012" s="2" t="s">
        <v>13</v>
      </c>
      <c r="K1012" s="2" t="s">
        <v>13</v>
      </c>
    </row>
    <row r="1013" spans="1:11" x14ac:dyDescent="0.3">
      <c r="A1013" s="1">
        <v>42027</v>
      </c>
      <c r="B1013" s="2" t="s">
        <v>154</v>
      </c>
      <c r="C1013" s="2" t="s">
        <v>155</v>
      </c>
      <c r="D1013">
        <v>1.65</v>
      </c>
      <c r="E1013">
        <v>329392</v>
      </c>
      <c r="F1013">
        <v>552800</v>
      </c>
      <c r="G1013">
        <v>50108000</v>
      </c>
      <c r="H1013" s="2" t="s">
        <v>13</v>
      </c>
      <c r="I1013" s="2" t="s">
        <v>13</v>
      </c>
      <c r="J1013" s="2" t="s">
        <v>13</v>
      </c>
      <c r="K1013" s="2" t="s">
        <v>13</v>
      </c>
    </row>
    <row r="1014" spans="1:11" x14ac:dyDescent="0.3">
      <c r="A1014" s="1">
        <v>42027</v>
      </c>
      <c r="B1014" s="2" t="s">
        <v>156</v>
      </c>
      <c r="C1014" s="2" t="s">
        <v>157</v>
      </c>
      <c r="D1014">
        <v>343.15</v>
      </c>
      <c r="E1014">
        <v>64293</v>
      </c>
      <c r="F1014">
        <v>21821440</v>
      </c>
      <c r="G1014">
        <v>28420000</v>
      </c>
      <c r="H1014" s="2" t="s">
        <v>13</v>
      </c>
      <c r="I1014" s="2" t="s">
        <v>13</v>
      </c>
      <c r="J1014" s="2" t="s">
        <v>13</v>
      </c>
      <c r="K1014" s="2" t="s">
        <v>13</v>
      </c>
    </row>
    <row r="1015" spans="1:11" x14ac:dyDescent="0.3">
      <c r="A1015" s="1">
        <v>42027</v>
      </c>
      <c r="B1015" s="2" t="s">
        <v>158</v>
      </c>
      <c r="C1015" s="2" t="s">
        <v>159</v>
      </c>
      <c r="D1015">
        <v>1.03</v>
      </c>
      <c r="E1015">
        <v>17340</v>
      </c>
      <c r="F1015">
        <v>17920</v>
      </c>
      <c r="G1015">
        <v>0</v>
      </c>
      <c r="H1015" s="2" t="s">
        <v>13</v>
      </c>
      <c r="I1015" s="2" t="s">
        <v>13</v>
      </c>
      <c r="J1015" s="2" t="s">
        <v>13</v>
      </c>
      <c r="K1015" s="2" t="s">
        <v>13</v>
      </c>
    </row>
    <row r="1016" spans="1:11" x14ac:dyDescent="0.3">
      <c r="A1016" s="1">
        <v>42027</v>
      </c>
      <c r="B1016" s="2" t="s">
        <v>160</v>
      </c>
      <c r="C1016" s="2" t="s">
        <v>161</v>
      </c>
      <c r="D1016">
        <v>4</v>
      </c>
      <c r="E1016">
        <v>2050</v>
      </c>
      <c r="F1016">
        <v>8200</v>
      </c>
      <c r="G1016">
        <v>4262000</v>
      </c>
      <c r="H1016" s="2" t="s">
        <v>13</v>
      </c>
      <c r="I1016" s="2" t="s">
        <v>13</v>
      </c>
      <c r="J1016" s="2" t="s">
        <v>13</v>
      </c>
      <c r="K1016" s="2" t="s">
        <v>13</v>
      </c>
    </row>
    <row r="1017" spans="1:11" x14ac:dyDescent="0.3">
      <c r="A1017" s="1">
        <v>42027</v>
      </c>
      <c r="B1017" s="2" t="s">
        <v>162</v>
      </c>
      <c r="C1017" s="2" t="s">
        <v>163</v>
      </c>
      <c r="D1017">
        <v>2.48</v>
      </c>
      <c r="E1017">
        <v>10895</v>
      </c>
      <c r="F1017">
        <v>27190</v>
      </c>
      <c r="G1017">
        <v>14368000</v>
      </c>
      <c r="H1017" s="2" t="s">
        <v>13</v>
      </c>
      <c r="I1017" s="2" t="s">
        <v>13</v>
      </c>
      <c r="J1017" s="2" t="s">
        <v>13</v>
      </c>
      <c r="K1017" s="2" t="s">
        <v>13</v>
      </c>
    </row>
    <row r="1018" spans="1:11" x14ac:dyDescent="0.3">
      <c r="A1018" s="1">
        <v>42027</v>
      </c>
      <c r="B1018" s="2" t="s">
        <v>164</v>
      </c>
      <c r="C1018" s="2" t="s">
        <v>165</v>
      </c>
      <c r="D1018">
        <v>0.43</v>
      </c>
      <c r="E1018">
        <v>2000</v>
      </c>
      <c r="F1018">
        <v>860</v>
      </c>
      <c r="G1018">
        <v>0</v>
      </c>
      <c r="H1018" s="2" t="s">
        <v>13</v>
      </c>
      <c r="I1018" s="2" t="s">
        <v>13</v>
      </c>
      <c r="J1018" s="2" t="s">
        <v>13</v>
      </c>
      <c r="K1018" s="2" t="s">
        <v>13</v>
      </c>
    </row>
    <row r="1019" spans="1:11" x14ac:dyDescent="0.3">
      <c r="A1019" s="1">
        <v>42027</v>
      </c>
      <c r="B1019" s="2" t="s">
        <v>166</v>
      </c>
      <c r="C1019" s="2" t="s">
        <v>167</v>
      </c>
      <c r="D1019">
        <v>149.35</v>
      </c>
      <c r="E1019">
        <v>37862</v>
      </c>
      <c r="F1019">
        <v>5597250</v>
      </c>
      <c r="G1019">
        <v>22030000</v>
      </c>
      <c r="H1019" s="2" t="s">
        <v>13</v>
      </c>
      <c r="I1019" s="2" t="s">
        <v>13</v>
      </c>
      <c r="J1019" s="2" t="s">
        <v>13</v>
      </c>
      <c r="K1019" s="2" t="s">
        <v>13</v>
      </c>
    </row>
    <row r="1020" spans="1:11" x14ac:dyDescent="0.3">
      <c r="A1020" s="1">
        <v>42027</v>
      </c>
      <c r="B1020" s="2" t="s">
        <v>168</v>
      </c>
      <c r="C1020" s="2" t="s">
        <v>169</v>
      </c>
      <c r="D1020">
        <v>0.06</v>
      </c>
      <c r="E1020">
        <v>461</v>
      </c>
      <c r="F1020">
        <v>30</v>
      </c>
      <c r="G1020">
        <v>0</v>
      </c>
      <c r="H1020" s="2" t="s">
        <v>13</v>
      </c>
      <c r="I1020" s="2" t="s">
        <v>13</v>
      </c>
      <c r="J1020" s="2" t="s">
        <v>13</v>
      </c>
      <c r="K1020" s="2" t="s">
        <v>13</v>
      </c>
    </row>
    <row r="1021" spans="1:11" x14ac:dyDescent="0.3">
      <c r="A1021" s="1">
        <v>42027</v>
      </c>
      <c r="B1021" s="2" t="s">
        <v>170</v>
      </c>
      <c r="C1021" s="2" t="s">
        <v>171</v>
      </c>
      <c r="D1021">
        <v>16.3</v>
      </c>
      <c r="E1021">
        <v>72778</v>
      </c>
      <c r="F1021">
        <v>1198540</v>
      </c>
      <c r="G1021">
        <v>60952000</v>
      </c>
      <c r="H1021" s="2" t="s">
        <v>13</v>
      </c>
      <c r="I1021" s="2" t="s">
        <v>13</v>
      </c>
      <c r="J1021" s="2" t="s">
        <v>13</v>
      </c>
      <c r="K1021" s="2" t="s">
        <v>13</v>
      </c>
    </row>
    <row r="1022" spans="1:11" x14ac:dyDescent="0.3">
      <c r="A1022" s="1">
        <v>42027</v>
      </c>
      <c r="B1022" s="2" t="s">
        <v>172</v>
      </c>
      <c r="C1022" s="2" t="s">
        <v>173</v>
      </c>
      <c r="D1022">
        <v>16.3</v>
      </c>
      <c r="E1022">
        <v>8712</v>
      </c>
      <c r="F1022">
        <v>143230</v>
      </c>
      <c r="G1022">
        <v>1050000</v>
      </c>
      <c r="H1022" s="2" t="s">
        <v>13</v>
      </c>
      <c r="I1022" s="2" t="s">
        <v>13</v>
      </c>
      <c r="J1022" s="2" t="s">
        <v>13</v>
      </c>
      <c r="K1022" s="2" t="s">
        <v>13</v>
      </c>
    </row>
    <row r="1023" spans="1:11" x14ac:dyDescent="0.3">
      <c r="A1023" s="1">
        <v>42027</v>
      </c>
      <c r="B1023" s="2" t="s">
        <v>174</v>
      </c>
      <c r="C1023" s="2" t="s">
        <v>175</v>
      </c>
      <c r="D1023">
        <v>5</v>
      </c>
      <c r="E1023">
        <v>51</v>
      </c>
      <c r="F1023">
        <v>260</v>
      </c>
      <c r="G1023">
        <v>4916000</v>
      </c>
      <c r="H1023" s="2" t="s">
        <v>13</v>
      </c>
      <c r="I1023" s="2" t="s">
        <v>13</v>
      </c>
      <c r="J1023" s="2" t="s">
        <v>13</v>
      </c>
      <c r="K1023" s="2" t="s">
        <v>13</v>
      </c>
    </row>
    <row r="1024" spans="1:11" x14ac:dyDescent="0.3">
      <c r="A1024" s="1">
        <v>42027</v>
      </c>
      <c r="B1024" s="2" t="s">
        <v>176</v>
      </c>
      <c r="C1024" s="2" t="s">
        <v>177</v>
      </c>
      <c r="D1024">
        <v>88.3</v>
      </c>
      <c r="E1024">
        <v>16223</v>
      </c>
      <c r="F1024">
        <v>1433530</v>
      </c>
      <c r="G1024">
        <v>22240000</v>
      </c>
      <c r="H1024" s="2" t="s">
        <v>13</v>
      </c>
      <c r="I1024" s="2" t="s">
        <v>13</v>
      </c>
      <c r="J1024" s="2" t="s">
        <v>13</v>
      </c>
      <c r="K1024" s="2" t="s">
        <v>13</v>
      </c>
    </row>
    <row r="1025" spans="1:11" x14ac:dyDescent="0.3">
      <c r="A1025" s="1">
        <v>42027</v>
      </c>
      <c r="B1025" s="2" t="s">
        <v>178</v>
      </c>
      <c r="C1025" s="2" t="s">
        <v>179</v>
      </c>
      <c r="D1025">
        <v>1.08</v>
      </c>
      <c r="E1025">
        <v>16389</v>
      </c>
      <c r="F1025">
        <v>17470</v>
      </c>
      <c r="G1025">
        <v>10109000</v>
      </c>
      <c r="H1025" s="2" t="s">
        <v>13</v>
      </c>
      <c r="I1025" s="2" t="s">
        <v>13</v>
      </c>
      <c r="J1025" s="2" t="s">
        <v>13</v>
      </c>
      <c r="K1025" s="2" t="s">
        <v>13</v>
      </c>
    </row>
    <row r="1026" spans="1:11" x14ac:dyDescent="0.3">
      <c r="A1026" s="1">
        <v>42027</v>
      </c>
      <c r="B1026" s="2" t="s">
        <v>180</v>
      </c>
      <c r="C1026" s="2" t="s">
        <v>181</v>
      </c>
      <c r="D1026">
        <v>48.4</v>
      </c>
      <c r="E1026">
        <v>27353</v>
      </c>
      <c r="F1026">
        <v>1301110</v>
      </c>
      <c r="G1026">
        <v>25747000</v>
      </c>
      <c r="H1026" s="2" t="s">
        <v>13</v>
      </c>
      <c r="I1026" s="2" t="s">
        <v>13</v>
      </c>
      <c r="J1026" s="2" t="s">
        <v>13</v>
      </c>
      <c r="K1026" s="2" t="s">
        <v>13</v>
      </c>
    </row>
    <row r="1027" spans="1:11" x14ac:dyDescent="0.3">
      <c r="A1027" s="1">
        <v>42027</v>
      </c>
      <c r="B1027" s="2" t="s">
        <v>182</v>
      </c>
      <c r="C1027" s="2" t="s">
        <v>183</v>
      </c>
      <c r="D1027">
        <v>8.4499999999999993</v>
      </c>
      <c r="E1027">
        <v>34433</v>
      </c>
      <c r="F1027">
        <v>289570</v>
      </c>
      <c r="G1027">
        <v>7558000</v>
      </c>
      <c r="H1027" s="2" t="s">
        <v>13</v>
      </c>
      <c r="I1027" s="2" t="s">
        <v>13</v>
      </c>
      <c r="J1027" s="2" t="s">
        <v>13</v>
      </c>
      <c r="K1027" s="2" t="s">
        <v>13</v>
      </c>
    </row>
    <row r="1028" spans="1:11" x14ac:dyDescent="0.3">
      <c r="A1028" s="1">
        <v>42027</v>
      </c>
      <c r="B1028" s="2" t="s">
        <v>184</v>
      </c>
      <c r="C1028" s="2" t="s">
        <v>185</v>
      </c>
      <c r="D1028">
        <v>8.2899999999999991</v>
      </c>
      <c r="E1028">
        <v>4531</v>
      </c>
      <c r="F1028">
        <v>38010</v>
      </c>
      <c r="G1028">
        <v>3648000</v>
      </c>
      <c r="H1028" s="2" t="s">
        <v>13</v>
      </c>
      <c r="I1028" s="2" t="s">
        <v>13</v>
      </c>
      <c r="J1028" s="2" t="s">
        <v>13</v>
      </c>
      <c r="K1028" s="2" t="s">
        <v>13</v>
      </c>
    </row>
    <row r="1029" spans="1:11" x14ac:dyDescent="0.3">
      <c r="A1029" s="1">
        <v>42027</v>
      </c>
      <c r="B1029" s="2" t="s">
        <v>186</v>
      </c>
      <c r="C1029" s="2" t="s">
        <v>187</v>
      </c>
      <c r="D1029">
        <v>0.64</v>
      </c>
      <c r="E1029">
        <v>90233</v>
      </c>
      <c r="F1029">
        <v>58280</v>
      </c>
      <c r="G1029">
        <v>11252000</v>
      </c>
      <c r="H1029" s="2" t="s">
        <v>13</v>
      </c>
      <c r="I1029" s="2" t="s">
        <v>13</v>
      </c>
      <c r="J1029" s="2" t="s">
        <v>13</v>
      </c>
      <c r="K1029" s="2" t="s">
        <v>13</v>
      </c>
    </row>
    <row r="1030" spans="1:11" x14ac:dyDescent="0.3">
      <c r="A1030" s="1">
        <v>42027</v>
      </c>
      <c r="B1030" s="2" t="s">
        <v>188</v>
      </c>
      <c r="C1030" s="2" t="s">
        <v>189</v>
      </c>
      <c r="D1030">
        <v>1.33</v>
      </c>
      <c r="E1030">
        <v>2756</v>
      </c>
      <c r="F1030">
        <v>3690</v>
      </c>
      <c r="G1030">
        <v>22530000</v>
      </c>
      <c r="H1030" s="2" t="s">
        <v>13</v>
      </c>
      <c r="I1030" s="2" t="s">
        <v>13</v>
      </c>
      <c r="J1030" s="2" t="s">
        <v>13</v>
      </c>
      <c r="K1030" s="2" t="s">
        <v>13</v>
      </c>
    </row>
    <row r="1031" spans="1:11" x14ac:dyDescent="0.3">
      <c r="A1031" s="1">
        <v>42027</v>
      </c>
      <c r="B1031" s="2" t="s">
        <v>190</v>
      </c>
      <c r="C1031" s="2" t="s">
        <v>191</v>
      </c>
      <c r="D1031">
        <v>3.55</v>
      </c>
      <c r="E1031">
        <v>5867</v>
      </c>
      <c r="F1031">
        <v>20900</v>
      </c>
      <c r="G1031">
        <v>48753000</v>
      </c>
      <c r="H1031" s="2" t="s">
        <v>13</v>
      </c>
      <c r="I1031" s="2" t="s">
        <v>13</v>
      </c>
      <c r="J1031" s="2" t="s">
        <v>13</v>
      </c>
      <c r="K1031" s="2" t="s">
        <v>13</v>
      </c>
    </row>
    <row r="1032" spans="1:11" x14ac:dyDescent="0.3">
      <c r="A1032" s="1">
        <v>42027</v>
      </c>
      <c r="B1032" s="2" t="s">
        <v>192</v>
      </c>
      <c r="C1032" s="2" t="s">
        <v>193</v>
      </c>
      <c r="D1032">
        <v>110</v>
      </c>
      <c r="E1032">
        <v>525</v>
      </c>
      <c r="F1032">
        <v>57030</v>
      </c>
      <c r="G1032">
        <v>4610000</v>
      </c>
      <c r="H1032" s="2" t="s">
        <v>13</v>
      </c>
      <c r="I1032" s="2" t="s">
        <v>13</v>
      </c>
      <c r="J1032" s="2" t="s">
        <v>13</v>
      </c>
      <c r="K1032" s="2" t="s">
        <v>13</v>
      </c>
    </row>
    <row r="1033" spans="1:11" x14ac:dyDescent="0.3">
      <c r="A1033" s="1">
        <v>42027</v>
      </c>
      <c r="B1033" s="2" t="s">
        <v>194</v>
      </c>
      <c r="C1033" s="2" t="s">
        <v>195</v>
      </c>
      <c r="D1033">
        <v>55.75</v>
      </c>
      <c r="E1033">
        <v>3716</v>
      </c>
      <c r="F1033">
        <v>204710</v>
      </c>
      <c r="G1033">
        <v>4122000</v>
      </c>
      <c r="H1033" s="2" t="s">
        <v>13</v>
      </c>
      <c r="I1033" s="2" t="s">
        <v>13</v>
      </c>
      <c r="J1033" s="2" t="s">
        <v>13</v>
      </c>
      <c r="K1033" s="2" t="s">
        <v>13</v>
      </c>
    </row>
    <row r="1034" spans="1:11" x14ac:dyDescent="0.3">
      <c r="A1034" s="1">
        <v>42027</v>
      </c>
      <c r="B1034" s="2" t="s">
        <v>196</v>
      </c>
      <c r="C1034" s="2" t="s">
        <v>197</v>
      </c>
      <c r="D1034">
        <v>21.35</v>
      </c>
      <c r="E1034">
        <v>598</v>
      </c>
      <c r="F1034">
        <v>12530</v>
      </c>
      <c r="G1034">
        <v>1091000</v>
      </c>
      <c r="H1034" s="2" t="s">
        <v>13</v>
      </c>
      <c r="I1034" s="2" t="s">
        <v>13</v>
      </c>
      <c r="J1034" s="2" t="s">
        <v>13</v>
      </c>
      <c r="K1034" s="2" t="s">
        <v>13</v>
      </c>
    </row>
    <row r="1035" spans="1:11" x14ac:dyDescent="0.3">
      <c r="A1035" s="1">
        <v>42027</v>
      </c>
      <c r="B1035" s="2" t="s">
        <v>198</v>
      </c>
      <c r="C1035" s="2" t="s">
        <v>199</v>
      </c>
      <c r="D1035">
        <v>3.33</v>
      </c>
      <c r="E1035">
        <v>225988</v>
      </c>
      <c r="F1035">
        <v>777710</v>
      </c>
      <c r="G1035">
        <v>20455000</v>
      </c>
      <c r="H1035" s="2" t="s">
        <v>13</v>
      </c>
      <c r="I1035" s="2" t="s">
        <v>13</v>
      </c>
      <c r="J1035" s="2" t="s">
        <v>13</v>
      </c>
      <c r="K1035" s="2" t="s">
        <v>13</v>
      </c>
    </row>
    <row r="1036" spans="1:11" x14ac:dyDescent="0.3">
      <c r="A1036" s="1">
        <v>42027</v>
      </c>
      <c r="B1036" s="2" t="s">
        <v>200</v>
      </c>
      <c r="C1036" s="2" t="s">
        <v>201</v>
      </c>
      <c r="D1036">
        <v>4.1500000000000004</v>
      </c>
      <c r="E1036">
        <v>840</v>
      </c>
      <c r="F1036">
        <v>3420</v>
      </c>
      <c r="G1036">
        <v>26984000</v>
      </c>
      <c r="H1036" s="2" t="s">
        <v>13</v>
      </c>
      <c r="I1036" s="2" t="s">
        <v>13</v>
      </c>
      <c r="J1036" s="2" t="s">
        <v>13</v>
      </c>
      <c r="K1036" s="2" t="s">
        <v>13</v>
      </c>
    </row>
    <row r="1037" spans="1:11" x14ac:dyDescent="0.3">
      <c r="A1037" s="1">
        <v>42027</v>
      </c>
      <c r="B1037" s="2" t="s">
        <v>202</v>
      </c>
      <c r="C1037" s="2" t="s">
        <v>203</v>
      </c>
      <c r="D1037">
        <v>4.4000000000000004</v>
      </c>
      <c r="E1037">
        <v>587</v>
      </c>
      <c r="F1037">
        <v>2580</v>
      </c>
      <c r="G1037">
        <v>0</v>
      </c>
      <c r="H1037" s="2" t="s">
        <v>13</v>
      </c>
      <c r="I1037" s="2" t="s">
        <v>13</v>
      </c>
      <c r="J1037" s="2" t="s">
        <v>13</v>
      </c>
      <c r="K1037" s="2" t="s">
        <v>13</v>
      </c>
    </row>
    <row r="1038" spans="1:11" x14ac:dyDescent="0.3">
      <c r="A1038" s="1">
        <v>42027</v>
      </c>
      <c r="B1038" s="2" t="s">
        <v>204</v>
      </c>
      <c r="C1038" s="2" t="s">
        <v>205</v>
      </c>
      <c r="D1038">
        <v>22.9</v>
      </c>
      <c r="E1038">
        <v>414489</v>
      </c>
      <c r="F1038">
        <v>9427410</v>
      </c>
      <c r="G1038">
        <v>214367000</v>
      </c>
      <c r="H1038" s="2" t="s">
        <v>13</v>
      </c>
      <c r="I1038" s="2" t="s">
        <v>13</v>
      </c>
      <c r="J1038" s="2" t="s">
        <v>13</v>
      </c>
      <c r="K1038" s="2" t="s">
        <v>13</v>
      </c>
    </row>
    <row r="1039" spans="1:11" x14ac:dyDescent="0.3">
      <c r="A1039" s="1">
        <v>42027</v>
      </c>
      <c r="B1039" s="2" t="s">
        <v>206</v>
      </c>
      <c r="C1039" s="2" t="s">
        <v>207</v>
      </c>
      <c r="D1039">
        <v>2.59</v>
      </c>
      <c r="E1039">
        <v>163690</v>
      </c>
      <c r="F1039">
        <v>421870</v>
      </c>
      <c r="G1039">
        <v>0</v>
      </c>
      <c r="H1039" s="2" t="s">
        <v>13</v>
      </c>
      <c r="I1039" s="2" t="s">
        <v>13</v>
      </c>
      <c r="J1039" s="2" t="s">
        <v>13</v>
      </c>
      <c r="K1039" s="2" t="s">
        <v>13</v>
      </c>
    </row>
    <row r="1040" spans="1:11" x14ac:dyDescent="0.3">
      <c r="A1040" s="1">
        <v>42027</v>
      </c>
      <c r="B1040" s="2" t="s">
        <v>208</v>
      </c>
      <c r="C1040" s="2" t="s">
        <v>209</v>
      </c>
      <c r="D1040">
        <v>90.9</v>
      </c>
      <c r="E1040">
        <v>188</v>
      </c>
      <c r="F1040">
        <v>16960</v>
      </c>
      <c r="G1040">
        <v>2567000</v>
      </c>
      <c r="H1040" s="2" t="s">
        <v>13</v>
      </c>
      <c r="I1040" s="2" t="s">
        <v>13</v>
      </c>
      <c r="J1040" s="2" t="s">
        <v>13</v>
      </c>
      <c r="K1040" s="2" t="s">
        <v>13</v>
      </c>
    </row>
    <row r="1041" spans="1:11" x14ac:dyDescent="0.3">
      <c r="A1041" s="1">
        <v>42027</v>
      </c>
      <c r="B1041" s="2" t="s">
        <v>210</v>
      </c>
      <c r="C1041" s="2" t="s">
        <v>211</v>
      </c>
      <c r="D1041">
        <v>6.11</v>
      </c>
      <c r="E1041">
        <v>6147</v>
      </c>
      <c r="F1041">
        <v>38110</v>
      </c>
      <c r="G1041">
        <v>8556000</v>
      </c>
      <c r="H1041" s="2" t="s">
        <v>13</v>
      </c>
      <c r="I1041" s="2" t="s">
        <v>13</v>
      </c>
      <c r="J1041" s="2" t="s">
        <v>13</v>
      </c>
      <c r="K1041" s="2" t="s">
        <v>13</v>
      </c>
    </row>
    <row r="1042" spans="1:11" x14ac:dyDescent="0.3">
      <c r="A1042" s="1">
        <v>42027</v>
      </c>
      <c r="B1042" s="2" t="s">
        <v>212</v>
      </c>
      <c r="C1042" s="2" t="s">
        <v>213</v>
      </c>
      <c r="D1042">
        <v>5.0599999999999996</v>
      </c>
      <c r="E1042">
        <v>0</v>
      </c>
      <c r="F1042">
        <v>0</v>
      </c>
      <c r="G1042">
        <v>2659000</v>
      </c>
      <c r="H1042" s="2" t="s">
        <v>13</v>
      </c>
      <c r="I1042" s="2" t="s">
        <v>13</v>
      </c>
      <c r="J1042" s="2" t="s">
        <v>13</v>
      </c>
      <c r="K1042" s="2" t="s">
        <v>13</v>
      </c>
    </row>
    <row r="1043" spans="1:11" x14ac:dyDescent="0.3">
      <c r="A1043" s="1">
        <v>42027</v>
      </c>
      <c r="B1043" s="2" t="s">
        <v>214</v>
      </c>
      <c r="C1043" s="2" t="s">
        <v>215</v>
      </c>
      <c r="D1043">
        <v>6.28</v>
      </c>
      <c r="E1043">
        <v>210</v>
      </c>
      <c r="F1043">
        <v>1320</v>
      </c>
      <c r="G1043">
        <v>0</v>
      </c>
      <c r="H1043" s="2" t="s">
        <v>13</v>
      </c>
      <c r="I1043" s="2" t="s">
        <v>13</v>
      </c>
      <c r="J1043" s="2" t="s">
        <v>13</v>
      </c>
      <c r="K1043" s="2" t="s">
        <v>13</v>
      </c>
    </row>
    <row r="1044" spans="1:11" x14ac:dyDescent="0.3">
      <c r="A1044" s="1">
        <v>42027</v>
      </c>
      <c r="B1044" s="2" t="s">
        <v>216</v>
      </c>
      <c r="C1044" s="2" t="s">
        <v>217</v>
      </c>
      <c r="D1044">
        <v>0.7</v>
      </c>
      <c r="E1044">
        <v>12862</v>
      </c>
      <c r="F1044">
        <v>9010</v>
      </c>
      <c r="G1044">
        <v>8257000</v>
      </c>
      <c r="H1044" s="2" t="s">
        <v>13</v>
      </c>
      <c r="I1044" s="2" t="s">
        <v>13</v>
      </c>
      <c r="J1044" s="2" t="s">
        <v>13</v>
      </c>
      <c r="K1044" s="2" t="s">
        <v>13</v>
      </c>
    </row>
    <row r="1045" spans="1:11" x14ac:dyDescent="0.3">
      <c r="A1045" s="1">
        <v>42027</v>
      </c>
      <c r="B1045" s="2" t="s">
        <v>218</v>
      </c>
      <c r="C1045" s="2" t="s">
        <v>219</v>
      </c>
      <c r="D1045">
        <v>46.7</v>
      </c>
      <c r="E1045">
        <v>235</v>
      </c>
      <c r="F1045">
        <v>11060</v>
      </c>
      <c r="G1045">
        <v>7229000</v>
      </c>
      <c r="H1045" s="2" t="s">
        <v>13</v>
      </c>
      <c r="I1045" s="2" t="s">
        <v>13</v>
      </c>
      <c r="J1045" s="2" t="s">
        <v>13</v>
      </c>
      <c r="K1045" s="2" t="s">
        <v>13</v>
      </c>
    </row>
    <row r="1046" spans="1:11" x14ac:dyDescent="0.3">
      <c r="A1046" s="1">
        <v>42027</v>
      </c>
      <c r="B1046" s="2" t="s">
        <v>220</v>
      </c>
      <c r="C1046" s="2" t="s">
        <v>221</v>
      </c>
      <c r="D1046">
        <v>2.82</v>
      </c>
      <c r="E1046">
        <v>346</v>
      </c>
      <c r="F1046">
        <v>990</v>
      </c>
      <c r="G1046">
        <v>0</v>
      </c>
      <c r="H1046" s="2" t="s">
        <v>13</v>
      </c>
      <c r="I1046" s="2" t="s">
        <v>13</v>
      </c>
      <c r="J1046" s="2" t="s">
        <v>13</v>
      </c>
      <c r="K1046" s="2" t="s">
        <v>13</v>
      </c>
    </row>
    <row r="1047" spans="1:11" x14ac:dyDescent="0.3">
      <c r="A1047" s="1">
        <v>42027</v>
      </c>
      <c r="B1047" s="2" t="s">
        <v>222</v>
      </c>
      <c r="C1047" s="2" t="s">
        <v>223</v>
      </c>
      <c r="D1047">
        <v>0.21</v>
      </c>
      <c r="E1047">
        <v>0</v>
      </c>
      <c r="F1047">
        <v>0</v>
      </c>
      <c r="G1047">
        <v>0</v>
      </c>
      <c r="H1047" s="2" t="s">
        <v>13</v>
      </c>
      <c r="I1047" s="2" t="s">
        <v>13</v>
      </c>
      <c r="J1047" s="2" t="s">
        <v>13</v>
      </c>
      <c r="K1047" s="2" t="s">
        <v>13</v>
      </c>
    </row>
    <row r="1048" spans="1:11" x14ac:dyDescent="0.3">
      <c r="A1048" s="1">
        <v>42027</v>
      </c>
      <c r="B1048" s="2" t="s">
        <v>224</v>
      </c>
      <c r="C1048" s="2" t="s">
        <v>225</v>
      </c>
      <c r="D1048">
        <v>1.72</v>
      </c>
      <c r="E1048">
        <v>790</v>
      </c>
      <c r="F1048">
        <v>1360</v>
      </c>
      <c r="G1048">
        <v>0</v>
      </c>
      <c r="H1048" s="2" t="s">
        <v>13</v>
      </c>
      <c r="I1048" s="2" t="s">
        <v>13</v>
      </c>
      <c r="J1048" s="2" t="s">
        <v>13</v>
      </c>
      <c r="K1048" s="2" t="s">
        <v>13</v>
      </c>
    </row>
    <row r="1049" spans="1:11" x14ac:dyDescent="0.3">
      <c r="A1049" s="1">
        <v>42027</v>
      </c>
      <c r="B1049" s="2" t="s">
        <v>226</v>
      </c>
      <c r="C1049" s="2" t="s">
        <v>227</v>
      </c>
      <c r="D1049">
        <v>3.3</v>
      </c>
      <c r="E1049">
        <v>10</v>
      </c>
      <c r="F1049">
        <v>30</v>
      </c>
      <c r="G1049">
        <v>3196000</v>
      </c>
      <c r="H1049" s="2" t="s">
        <v>13</v>
      </c>
      <c r="I1049" s="2" t="s">
        <v>13</v>
      </c>
      <c r="J1049" s="2" t="s">
        <v>13</v>
      </c>
      <c r="K1049" s="2" t="s">
        <v>13</v>
      </c>
    </row>
    <row r="1050" spans="1:11" x14ac:dyDescent="0.3">
      <c r="A1050" s="1">
        <v>42027</v>
      </c>
      <c r="B1050" s="2" t="s">
        <v>228</v>
      </c>
      <c r="C1050" s="2" t="s">
        <v>229</v>
      </c>
      <c r="D1050">
        <v>0.3</v>
      </c>
      <c r="E1050">
        <v>3760</v>
      </c>
      <c r="F1050">
        <v>1130</v>
      </c>
      <c r="G1050">
        <v>13003000</v>
      </c>
      <c r="H1050" s="2" t="s">
        <v>13</v>
      </c>
      <c r="I1050" s="2" t="s">
        <v>13</v>
      </c>
      <c r="J1050" s="2" t="s">
        <v>13</v>
      </c>
      <c r="K1050" s="2" t="s">
        <v>13</v>
      </c>
    </row>
    <row r="1051" spans="1:11" x14ac:dyDescent="0.3">
      <c r="A1051" s="1">
        <v>42027</v>
      </c>
      <c r="B1051" s="2" t="s">
        <v>230</v>
      </c>
      <c r="C1051" s="2" t="s">
        <v>231</v>
      </c>
      <c r="D1051">
        <v>3.85</v>
      </c>
      <c r="E1051">
        <v>24</v>
      </c>
      <c r="F1051">
        <v>90</v>
      </c>
      <c r="G1051">
        <v>0</v>
      </c>
      <c r="H1051" s="2" t="s">
        <v>13</v>
      </c>
      <c r="I1051" s="2" t="s">
        <v>13</v>
      </c>
      <c r="J1051" s="2" t="s">
        <v>13</v>
      </c>
      <c r="K1051" s="2" t="s">
        <v>13</v>
      </c>
    </row>
    <row r="1052" spans="1:11" x14ac:dyDescent="0.3">
      <c r="A1052" s="1">
        <v>42027</v>
      </c>
      <c r="B1052" s="2" t="s">
        <v>232</v>
      </c>
      <c r="C1052" s="2" t="s">
        <v>233</v>
      </c>
      <c r="D1052">
        <v>7.18</v>
      </c>
      <c r="E1052">
        <v>3065</v>
      </c>
      <c r="F1052">
        <v>22050</v>
      </c>
      <c r="G1052">
        <v>17743000</v>
      </c>
      <c r="H1052" s="2" t="s">
        <v>13</v>
      </c>
      <c r="I1052" s="2" t="s">
        <v>13</v>
      </c>
      <c r="J1052" s="2" t="s">
        <v>13</v>
      </c>
      <c r="K1052" s="2" t="s">
        <v>13</v>
      </c>
    </row>
    <row r="1053" spans="1:11" x14ac:dyDescent="0.3">
      <c r="A1053" s="1">
        <v>42027</v>
      </c>
      <c r="B1053" s="2" t="s">
        <v>234</v>
      </c>
      <c r="C1053" s="2" t="s">
        <v>235</v>
      </c>
      <c r="D1053">
        <v>1.95</v>
      </c>
      <c r="E1053">
        <v>74364</v>
      </c>
      <c r="F1053">
        <v>145640</v>
      </c>
      <c r="G1053">
        <v>45748000</v>
      </c>
      <c r="H1053" s="2" t="s">
        <v>13</v>
      </c>
      <c r="I1053" s="2" t="s">
        <v>13</v>
      </c>
      <c r="J1053" s="2" t="s">
        <v>13</v>
      </c>
      <c r="K1053" s="2" t="s">
        <v>13</v>
      </c>
    </row>
    <row r="1054" spans="1:11" x14ac:dyDescent="0.3">
      <c r="A1054" s="1">
        <v>42027</v>
      </c>
      <c r="B1054" s="2" t="s">
        <v>236</v>
      </c>
      <c r="C1054" s="2" t="s">
        <v>237</v>
      </c>
      <c r="D1054">
        <v>1.66</v>
      </c>
      <c r="E1054">
        <v>7</v>
      </c>
      <c r="F1054">
        <v>10</v>
      </c>
      <c r="G1054">
        <v>0</v>
      </c>
      <c r="H1054" s="2" t="s">
        <v>13</v>
      </c>
      <c r="I1054" s="2" t="s">
        <v>13</v>
      </c>
      <c r="J1054" s="2" t="s">
        <v>13</v>
      </c>
      <c r="K1054" s="2" t="s">
        <v>13</v>
      </c>
    </row>
    <row r="1055" spans="1:11" x14ac:dyDescent="0.3">
      <c r="A1055" s="1">
        <v>42027</v>
      </c>
      <c r="B1055" s="2" t="s">
        <v>238</v>
      </c>
      <c r="C1055" s="2" t="s">
        <v>239</v>
      </c>
      <c r="D1055">
        <v>6.64</v>
      </c>
      <c r="E1055">
        <v>174444</v>
      </c>
      <c r="F1055">
        <v>1141530</v>
      </c>
      <c r="G1055">
        <v>223328000</v>
      </c>
      <c r="H1055" s="2" t="s">
        <v>13</v>
      </c>
      <c r="I1055" s="2" t="s">
        <v>13</v>
      </c>
      <c r="J1055" s="2" t="s">
        <v>13</v>
      </c>
      <c r="K1055" s="2" t="s">
        <v>13</v>
      </c>
    </row>
    <row r="1056" spans="1:11" x14ac:dyDescent="0.3">
      <c r="A1056" s="1">
        <v>42027</v>
      </c>
      <c r="B1056" s="2" t="s">
        <v>240</v>
      </c>
      <c r="C1056" s="2" t="s">
        <v>241</v>
      </c>
      <c r="D1056">
        <v>2.2200000000000002</v>
      </c>
      <c r="E1056">
        <v>23</v>
      </c>
      <c r="F1056">
        <v>50</v>
      </c>
      <c r="G1056">
        <v>2588000</v>
      </c>
      <c r="H1056" s="2" t="s">
        <v>13</v>
      </c>
      <c r="I1056" s="2" t="s">
        <v>13</v>
      </c>
      <c r="J1056" s="2" t="s">
        <v>13</v>
      </c>
      <c r="K1056" s="2" t="s">
        <v>13</v>
      </c>
    </row>
    <row r="1057" spans="1:11" x14ac:dyDescent="0.3">
      <c r="A1057" s="1">
        <v>42027</v>
      </c>
      <c r="B1057" s="2" t="s">
        <v>242</v>
      </c>
      <c r="C1057" s="2" t="s">
        <v>243</v>
      </c>
      <c r="D1057">
        <v>15.05</v>
      </c>
      <c r="E1057">
        <v>322</v>
      </c>
      <c r="F1057">
        <v>4830</v>
      </c>
      <c r="G1057">
        <v>1039000</v>
      </c>
      <c r="H1057" s="2" t="s">
        <v>13</v>
      </c>
      <c r="I1057" s="2" t="s">
        <v>13</v>
      </c>
      <c r="J1057" s="2" t="s">
        <v>13</v>
      </c>
      <c r="K1057" s="2" t="s">
        <v>13</v>
      </c>
    </row>
    <row r="1058" spans="1:11" x14ac:dyDescent="0.3">
      <c r="A1058" s="1">
        <v>42027</v>
      </c>
      <c r="B1058" s="2" t="s">
        <v>244</v>
      </c>
      <c r="C1058" s="2" t="s">
        <v>245</v>
      </c>
      <c r="D1058">
        <v>0.17</v>
      </c>
      <c r="E1058">
        <v>14400</v>
      </c>
      <c r="F1058">
        <v>2450</v>
      </c>
      <c r="G1058">
        <v>0</v>
      </c>
      <c r="H1058" s="2" t="s">
        <v>13</v>
      </c>
      <c r="I1058" s="2" t="s">
        <v>13</v>
      </c>
      <c r="J1058" s="2" t="s">
        <v>13</v>
      </c>
      <c r="K1058" s="2" t="s">
        <v>13</v>
      </c>
    </row>
    <row r="1059" spans="1:11" x14ac:dyDescent="0.3">
      <c r="A1059" s="1">
        <v>42027</v>
      </c>
      <c r="B1059" s="2" t="s">
        <v>246</v>
      </c>
      <c r="C1059" s="2" t="s">
        <v>247</v>
      </c>
      <c r="D1059">
        <v>0.28000000000000003</v>
      </c>
      <c r="E1059">
        <v>143833</v>
      </c>
      <c r="F1059">
        <v>42580</v>
      </c>
      <c r="G1059">
        <v>0</v>
      </c>
      <c r="H1059" s="2" t="s">
        <v>13</v>
      </c>
      <c r="I1059" s="2" t="s">
        <v>13</v>
      </c>
      <c r="J1059" s="2" t="s">
        <v>13</v>
      </c>
      <c r="K1059" s="2" t="s">
        <v>13</v>
      </c>
    </row>
    <row r="1060" spans="1:11" x14ac:dyDescent="0.3">
      <c r="A1060" s="1">
        <v>42027</v>
      </c>
      <c r="B1060" s="2" t="s">
        <v>248</v>
      </c>
      <c r="C1060" s="2" t="s">
        <v>249</v>
      </c>
      <c r="D1060">
        <v>25</v>
      </c>
      <c r="E1060">
        <v>51907</v>
      </c>
      <c r="F1060">
        <v>1332660</v>
      </c>
      <c r="G1060">
        <v>7837000</v>
      </c>
      <c r="H1060" s="2" t="s">
        <v>13</v>
      </c>
      <c r="I1060" s="2" t="s">
        <v>13</v>
      </c>
      <c r="J1060" s="2" t="s">
        <v>13</v>
      </c>
      <c r="K1060" s="2" t="s">
        <v>13</v>
      </c>
    </row>
    <row r="1061" spans="1:11" x14ac:dyDescent="0.3">
      <c r="A1061" s="1">
        <v>42027</v>
      </c>
      <c r="B1061" s="2" t="s">
        <v>250</v>
      </c>
      <c r="C1061" s="2" t="s">
        <v>251</v>
      </c>
      <c r="D1061">
        <v>81.22</v>
      </c>
      <c r="E1061">
        <v>45</v>
      </c>
      <c r="F1061">
        <v>3660</v>
      </c>
      <c r="G1061">
        <v>4747000</v>
      </c>
      <c r="H1061" s="2" t="s">
        <v>13</v>
      </c>
      <c r="I1061" s="2" t="s">
        <v>13</v>
      </c>
      <c r="J1061" s="2" t="s">
        <v>13</v>
      </c>
      <c r="K1061" s="2" t="s">
        <v>13</v>
      </c>
    </row>
    <row r="1062" spans="1:11" x14ac:dyDescent="0.3">
      <c r="A1062" s="1">
        <v>42027</v>
      </c>
      <c r="B1062" s="2" t="s">
        <v>252</v>
      </c>
      <c r="C1062" s="2" t="s">
        <v>253</v>
      </c>
      <c r="D1062">
        <v>10.65</v>
      </c>
      <c r="E1062">
        <v>3618</v>
      </c>
      <c r="F1062">
        <v>37800</v>
      </c>
      <c r="G1062">
        <v>7051000</v>
      </c>
      <c r="H1062" s="2" t="s">
        <v>13</v>
      </c>
      <c r="I1062" s="2" t="s">
        <v>13</v>
      </c>
      <c r="J1062" s="2" t="s">
        <v>13</v>
      </c>
      <c r="K1062" s="2" t="s">
        <v>13</v>
      </c>
    </row>
    <row r="1063" spans="1:11" x14ac:dyDescent="0.3">
      <c r="A1063" s="1">
        <v>42027</v>
      </c>
      <c r="B1063" s="2" t="s">
        <v>254</v>
      </c>
      <c r="C1063" s="2" t="s">
        <v>255</v>
      </c>
      <c r="D1063">
        <v>3.43</v>
      </c>
      <c r="E1063">
        <v>38584</v>
      </c>
      <c r="F1063">
        <v>132020</v>
      </c>
      <c r="G1063">
        <v>110913000</v>
      </c>
      <c r="H1063" s="2" t="s">
        <v>13</v>
      </c>
      <c r="I1063" s="2" t="s">
        <v>13</v>
      </c>
      <c r="J1063" s="2" t="s">
        <v>13</v>
      </c>
      <c r="K1063" s="2" t="s">
        <v>13</v>
      </c>
    </row>
    <row r="1064" spans="1:11" x14ac:dyDescent="0.3">
      <c r="A1064" s="1">
        <v>42027</v>
      </c>
      <c r="B1064" s="2" t="s">
        <v>256</v>
      </c>
      <c r="C1064" s="2" t="s">
        <v>257</v>
      </c>
      <c r="D1064">
        <v>1.44</v>
      </c>
      <c r="E1064">
        <v>9311</v>
      </c>
      <c r="F1064">
        <v>13220</v>
      </c>
      <c r="G1064">
        <v>3333000</v>
      </c>
      <c r="H1064" s="2" t="s">
        <v>13</v>
      </c>
      <c r="I1064" s="2" t="s">
        <v>13</v>
      </c>
      <c r="J1064" s="2" t="s">
        <v>13</v>
      </c>
      <c r="K1064" s="2" t="s">
        <v>13</v>
      </c>
    </row>
    <row r="1065" spans="1:11" x14ac:dyDescent="0.3">
      <c r="A1065" s="1">
        <v>42027</v>
      </c>
      <c r="B1065" s="2" t="s">
        <v>258</v>
      </c>
      <c r="C1065" s="2" t="s">
        <v>259</v>
      </c>
      <c r="D1065">
        <v>15.6</v>
      </c>
      <c r="E1065">
        <v>2842</v>
      </c>
      <c r="F1065">
        <v>43690</v>
      </c>
      <c r="G1065">
        <v>2716000</v>
      </c>
      <c r="H1065" s="2" t="s">
        <v>13</v>
      </c>
      <c r="I1065" s="2" t="s">
        <v>13</v>
      </c>
      <c r="J1065" s="2" t="s">
        <v>13</v>
      </c>
      <c r="K1065" s="2" t="s">
        <v>13</v>
      </c>
    </row>
    <row r="1066" spans="1:11" x14ac:dyDescent="0.3">
      <c r="A1066" s="1">
        <v>42027</v>
      </c>
      <c r="B1066" s="2" t="s">
        <v>260</v>
      </c>
      <c r="C1066" s="2" t="s">
        <v>261</v>
      </c>
      <c r="D1066">
        <v>13.33</v>
      </c>
      <c r="E1066">
        <v>2070</v>
      </c>
      <c r="F1066">
        <v>27070</v>
      </c>
      <c r="G1066">
        <v>3579000</v>
      </c>
      <c r="H1066" s="2" t="s">
        <v>13</v>
      </c>
      <c r="I1066" s="2" t="s">
        <v>13</v>
      </c>
      <c r="J1066" s="2" t="s">
        <v>13</v>
      </c>
      <c r="K1066" s="2" t="s">
        <v>13</v>
      </c>
    </row>
    <row r="1067" spans="1:11" x14ac:dyDescent="0.3">
      <c r="A1067" s="1">
        <v>42027</v>
      </c>
      <c r="B1067" s="2" t="s">
        <v>262</v>
      </c>
      <c r="C1067" s="2" t="s">
        <v>263</v>
      </c>
      <c r="D1067">
        <v>50.51</v>
      </c>
      <c r="E1067">
        <v>3769</v>
      </c>
      <c r="F1067">
        <v>192290</v>
      </c>
      <c r="G1067">
        <v>13044000</v>
      </c>
      <c r="H1067" s="2" t="s">
        <v>13</v>
      </c>
      <c r="I1067" s="2" t="s">
        <v>13</v>
      </c>
      <c r="J1067" s="2" t="s">
        <v>13</v>
      </c>
      <c r="K1067" s="2" t="s">
        <v>13</v>
      </c>
    </row>
    <row r="1068" spans="1:11" x14ac:dyDescent="0.3">
      <c r="A1068" s="1">
        <v>42027</v>
      </c>
      <c r="B1068" s="2" t="s">
        <v>264</v>
      </c>
      <c r="C1068" s="2" t="s">
        <v>265</v>
      </c>
      <c r="D1068">
        <v>1.03</v>
      </c>
      <c r="E1068">
        <v>4001</v>
      </c>
      <c r="F1068">
        <v>4120</v>
      </c>
      <c r="G1068">
        <v>11545000</v>
      </c>
      <c r="H1068" s="2" t="s">
        <v>13</v>
      </c>
      <c r="I1068" s="2" t="s">
        <v>13</v>
      </c>
      <c r="J1068" s="2" t="s">
        <v>13</v>
      </c>
      <c r="K1068" s="2" t="s">
        <v>13</v>
      </c>
    </row>
    <row r="1069" spans="1:11" x14ac:dyDescent="0.3">
      <c r="A1069" s="1">
        <v>42027</v>
      </c>
      <c r="B1069" s="2" t="s">
        <v>266</v>
      </c>
      <c r="C1069" s="2" t="s">
        <v>267</v>
      </c>
      <c r="D1069">
        <v>16.96</v>
      </c>
      <c r="E1069">
        <v>394213</v>
      </c>
      <c r="F1069">
        <v>6645070</v>
      </c>
      <c r="G1069">
        <v>214078000</v>
      </c>
      <c r="H1069" s="2" t="s">
        <v>13</v>
      </c>
      <c r="I1069" s="2" t="s">
        <v>13</v>
      </c>
      <c r="J1069" s="2" t="s">
        <v>13</v>
      </c>
      <c r="K1069" s="2" t="s">
        <v>13</v>
      </c>
    </row>
    <row r="1070" spans="1:11" x14ac:dyDescent="0.3">
      <c r="A1070" s="1">
        <v>42027</v>
      </c>
      <c r="B1070" s="2" t="s">
        <v>268</v>
      </c>
      <c r="C1070" s="2" t="s">
        <v>269</v>
      </c>
      <c r="D1070">
        <v>11.31</v>
      </c>
      <c r="E1070">
        <v>208</v>
      </c>
      <c r="F1070">
        <v>2360</v>
      </c>
      <c r="G1070">
        <v>7353000</v>
      </c>
      <c r="H1070" s="2" t="s">
        <v>13</v>
      </c>
      <c r="I1070" s="2" t="s">
        <v>13</v>
      </c>
      <c r="J1070" s="2" t="s">
        <v>13</v>
      </c>
      <c r="K1070" s="2" t="s">
        <v>13</v>
      </c>
    </row>
    <row r="1071" spans="1:11" x14ac:dyDescent="0.3">
      <c r="A1071" s="1">
        <v>42027</v>
      </c>
      <c r="B1071" s="2" t="s">
        <v>270</v>
      </c>
      <c r="C1071" s="2" t="s">
        <v>271</v>
      </c>
      <c r="D1071">
        <v>23.3</v>
      </c>
      <c r="E1071">
        <v>1099671</v>
      </c>
      <c r="F1071">
        <v>25340470</v>
      </c>
      <c r="G1071">
        <v>200740000</v>
      </c>
      <c r="H1071" s="2" t="s">
        <v>13</v>
      </c>
      <c r="I1071" s="2" t="s">
        <v>13</v>
      </c>
      <c r="J1071" s="2" t="s">
        <v>13</v>
      </c>
      <c r="K1071" s="2" t="s">
        <v>13</v>
      </c>
    </row>
    <row r="1072" spans="1:11" x14ac:dyDescent="0.3">
      <c r="A1072" s="1">
        <v>42027</v>
      </c>
      <c r="B1072" s="2" t="s">
        <v>272</v>
      </c>
      <c r="C1072" s="2" t="s">
        <v>273</v>
      </c>
      <c r="D1072">
        <v>11.44</v>
      </c>
      <c r="E1072">
        <v>6</v>
      </c>
      <c r="F1072">
        <v>70</v>
      </c>
      <c r="G1072">
        <v>5047000</v>
      </c>
      <c r="H1072" s="2" t="s">
        <v>13</v>
      </c>
      <c r="I1072" s="2" t="s">
        <v>13</v>
      </c>
      <c r="J1072" s="2" t="s">
        <v>13</v>
      </c>
      <c r="K1072" s="2" t="s">
        <v>13</v>
      </c>
    </row>
    <row r="1073" spans="1:11" x14ac:dyDescent="0.3">
      <c r="A1073" s="1">
        <v>42027</v>
      </c>
      <c r="B1073" s="2" t="s">
        <v>274</v>
      </c>
      <c r="C1073" s="2" t="s">
        <v>275</v>
      </c>
      <c r="D1073">
        <v>25.86</v>
      </c>
      <c r="E1073">
        <v>2555</v>
      </c>
      <c r="F1073">
        <v>66370</v>
      </c>
      <c r="G1073">
        <v>4986000</v>
      </c>
      <c r="H1073" s="2" t="s">
        <v>13</v>
      </c>
      <c r="I1073" s="2" t="s">
        <v>13</v>
      </c>
      <c r="J1073" s="2" t="s">
        <v>13</v>
      </c>
      <c r="K1073" s="2" t="s">
        <v>13</v>
      </c>
    </row>
    <row r="1074" spans="1:11" x14ac:dyDescent="0.3">
      <c r="A1074" s="1">
        <v>42027</v>
      </c>
      <c r="B1074" s="2" t="s">
        <v>276</v>
      </c>
      <c r="C1074" s="2" t="s">
        <v>277</v>
      </c>
      <c r="D1074">
        <v>16.170000000000002</v>
      </c>
      <c r="E1074">
        <v>625</v>
      </c>
      <c r="F1074">
        <v>10170</v>
      </c>
      <c r="G1074">
        <v>530000</v>
      </c>
      <c r="H1074" s="2" t="s">
        <v>13</v>
      </c>
      <c r="I1074" s="2" t="s">
        <v>13</v>
      </c>
      <c r="J1074" s="2" t="s">
        <v>13</v>
      </c>
      <c r="K1074" s="2" t="s">
        <v>13</v>
      </c>
    </row>
    <row r="1075" spans="1:11" x14ac:dyDescent="0.3">
      <c r="A1075" s="1">
        <v>42027</v>
      </c>
      <c r="B1075" s="2" t="s">
        <v>278</v>
      </c>
      <c r="C1075" s="2" t="s">
        <v>279</v>
      </c>
      <c r="D1075">
        <v>4.1399999999999997</v>
      </c>
      <c r="E1075">
        <v>7578</v>
      </c>
      <c r="F1075">
        <v>31350</v>
      </c>
      <c r="G1075">
        <v>24228000</v>
      </c>
      <c r="H1075" s="2" t="s">
        <v>13</v>
      </c>
      <c r="I1075" s="2" t="s">
        <v>13</v>
      </c>
      <c r="J1075" s="2" t="s">
        <v>13</v>
      </c>
      <c r="K1075" s="2" t="s">
        <v>13</v>
      </c>
    </row>
    <row r="1076" spans="1:11" x14ac:dyDescent="0.3">
      <c r="A1076" s="1">
        <v>42027</v>
      </c>
      <c r="B1076" s="2" t="s">
        <v>280</v>
      </c>
      <c r="C1076" s="2" t="s">
        <v>281</v>
      </c>
      <c r="D1076">
        <v>2.44</v>
      </c>
      <c r="E1076">
        <v>1100</v>
      </c>
      <c r="F1076">
        <v>2590</v>
      </c>
      <c r="G1076">
        <v>13646000</v>
      </c>
      <c r="H1076" s="2" t="s">
        <v>13</v>
      </c>
      <c r="I1076" s="2" t="s">
        <v>13</v>
      </c>
      <c r="J1076" s="2" t="s">
        <v>13</v>
      </c>
      <c r="K1076" s="2" t="s">
        <v>13</v>
      </c>
    </row>
    <row r="1077" spans="1:11" x14ac:dyDescent="0.3">
      <c r="A1077" s="1">
        <v>42027</v>
      </c>
      <c r="B1077" s="2" t="s">
        <v>282</v>
      </c>
      <c r="C1077" s="2" t="s">
        <v>283</v>
      </c>
      <c r="D1077">
        <v>1.69</v>
      </c>
      <c r="E1077">
        <v>0</v>
      </c>
      <c r="F1077">
        <v>0</v>
      </c>
      <c r="G1077">
        <v>0</v>
      </c>
      <c r="H1077" s="2" t="s">
        <v>13</v>
      </c>
      <c r="I1077" s="2" t="s">
        <v>13</v>
      </c>
      <c r="J1077" s="2" t="s">
        <v>13</v>
      </c>
      <c r="K1077" s="2" t="s">
        <v>13</v>
      </c>
    </row>
    <row r="1078" spans="1:11" x14ac:dyDescent="0.3">
      <c r="A1078" s="1">
        <v>42027</v>
      </c>
      <c r="B1078" s="2" t="s">
        <v>284</v>
      </c>
      <c r="C1078" s="2" t="s">
        <v>285</v>
      </c>
      <c r="D1078">
        <v>25.2</v>
      </c>
      <c r="E1078">
        <v>107</v>
      </c>
      <c r="F1078">
        <v>2700</v>
      </c>
      <c r="G1078">
        <v>2121000</v>
      </c>
      <c r="H1078" s="2" t="s">
        <v>13</v>
      </c>
      <c r="I1078" s="2" t="s">
        <v>13</v>
      </c>
      <c r="J1078" s="2" t="s">
        <v>13</v>
      </c>
      <c r="K1078" s="2" t="s">
        <v>13</v>
      </c>
    </row>
    <row r="1079" spans="1:11" x14ac:dyDescent="0.3">
      <c r="A1079" s="1">
        <v>42027</v>
      </c>
      <c r="B1079" s="2" t="s">
        <v>286</v>
      </c>
      <c r="C1079" s="2" t="s">
        <v>287</v>
      </c>
      <c r="D1079">
        <v>0.01</v>
      </c>
      <c r="E1079">
        <v>60000</v>
      </c>
      <c r="F1079">
        <v>600</v>
      </c>
      <c r="G1079">
        <v>0</v>
      </c>
      <c r="H1079" s="2" t="s">
        <v>13</v>
      </c>
      <c r="I1079" s="2" t="s">
        <v>13</v>
      </c>
      <c r="J1079" s="2" t="s">
        <v>13</v>
      </c>
      <c r="K1079" s="2" t="s">
        <v>13</v>
      </c>
    </row>
    <row r="1080" spans="1:11" x14ac:dyDescent="0.3">
      <c r="A1080" s="1">
        <v>42027</v>
      </c>
      <c r="B1080" s="2" t="s">
        <v>288</v>
      </c>
      <c r="C1080" s="2" t="s">
        <v>289</v>
      </c>
      <c r="D1080">
        <v>36.5</v>
      </c>
      <c r="E1080">
        <v>882131</v>
      </c>
      <c r="F1080">
        <v>32190680</v>
      </c>
      <c r="G1080">
        <v>77963000</v>
      </c>
      <c r="H1080" s="2" t="s">
        <v>13</v>
      </c>
      <c r="I1080" s="2" t="s">
        <v>13</v>
      </c>
      <c r="J1080" s="2" t="s">
        <v>13</v>
      </c>
      <c r="K1080" s="2" t="s">
        <v>13</v>
      </c>
    </row>
    <row r="1081" spans="1:11" x14ac:dyDescent="0.3">
      <c r="A1081" s="1">
        <v>42027</v>
      </c>
      <c r="B1081" s="2" t="s">
        <v>290</v>
      </c>
      <c r="C1081" s="2" t="s">
        <v>291</v>
      </c>
      <c r="D1081">
        <v>2.17</v>
      </c>
      <c r="E1081">
        <v>0</v>
      </c>
      <c r="F1081">
        <v>0</v>
      </c>
      <c r="G1081">
        <v>453000</v>
      </c>
      <c r="H1081" s="2" t="s">
        <v>13</v>
      </c>
      <c r="I1081" s="2" t="s">
        <v>13</v>
      </c>
      <c r="J1081" s="2" t="s">
        <v>13</v>
      </c>
      <c r="K1081" s="2" t="s">
        <v>13</v>
      </c>
    </row>
    <row r="1082" spans="1:11" x14ac:dyDescent="0.3">
      <c r="A1082" s="1">
        <v>42027</v>
      </c>
      <c r="B1082" s="2" t="s">
        <v>292</v>
      </c>
      <c r="C1082" s="2" t="s">
        <v>293</v>
      </c>
      <c r="D1082">
        <v>13.8</v>
      </c>
      <c r="E1082">
        <v>563</v>
      </c>
      <c r="F1082">
        <v>7740</v>
      </c>
      <c r="G1082">
        <v>1423000</v>
      </c>
      <c r="H1082" s="2" t="s">
        <v>13</v>
      </c>
      <c r="I1082" s="2" t="s">
        <v>13</v>
      </c>
      <c r="J1082" s="2" t="s">
        <v>13</v>
      </c>
      <c r="K1082" s="2" t="s">
        <v>13</v>
      </c>
    </row>
    <row r="1083" spans="1:11" x14ac:dyDescent="0.3">
      <c r="A1083" s="1">
        <v>42027</v>
      </c>
      <c r="B1083" s="2" t="s">
        <v>294</v>
      </c>
      <c r="C1083" s="2" t="s">
        <v>295</v>
      </c>
      <c r="D1083">
        <v>7.14</v>
      </c>
      <c r="E1083">
        <v>0</v>
      </c>
      <c r="F1083">
        <v>0</v>
      </c>
      <c r="G1083">
        <v>14000</v>
      </c>
      <c r="H1083" s="2" t="s">
        <v>13</v>
      </c>
      <c r="I1083" s="2" t="s">
        <v>13</v>
      </c>
      <c r="J1083" s="2" t="s">
        <v>13</v>
      </c>
      <c r="K1083" s="2" t="s">
        <v>13</v>
      </c>
    </row>
    <row r="1084" spans="1:11" x14ac:dyDescent="0.3">
      <c r="A1084" s="1">
        <v>42027</v>
      </c>
      <c r="B1084" s="2" t="s">
        <v>296</v>
      </c>
      <c r="C1084" s="2" t="s">
        <v>297</v>
      </c>
      <c r="D1084">
        <v>0.44</v>
      </c>
      <c r="E1084">
        <v>460</v>
      </c>
      <c r="F1084">
        <v>200</v>
      </c>
      <c r="G1084">
        <v>0</v>
      </c>
      <c r="H1084" s="2" t="s">
        <v>13</v>
      </c>
      <c r="I1084" s="2" t="s">
        <v>13</v>
      </c>
      <c r="J1084" s="2" t="s">
        <v>13</v>
      </c>
      <c r="K1084" s="2" t="s">
        <v>13</v>
      </c>
    </row>
    <row r="1085" spans="1:11" x14ac:dyDescent="0.3">
      <c r="A1085" s="1">
        <v>42027</v>
      </c>
      <c r="B1085" s="2" t="s">
        <v>298</v>
      </c>
      <c r="C1085" s="2" t="s">
        <v>299</v>
      </c>
      <c r="D1085">
        <v>3.28</v>
      </c>
      <c r="E1085">
        <v>5650</v>
      </c>
      <c r="F1085">
        <v>18700</v>
      </c>
      <c r="G1085">
        <v>138273000</v>
      </c>
      <c r="H1085" s="2" t="s">
        <v>13</v>
      </c>
      <c r="I1085" s="2" t="s">
        <v>13</v>
      </c>
      <c r="J1085" s="2" t="s">
        <v>13</v>
      </c>
      <c r="K1085" s="2" t="s">
        <v>13</v>
      </c>
    </row>
    <row r="1086" spans="1:11" x14ac:dyDescent="0.3">
      <c r="A1086" s="1">
        <v>42027</v>
      </c>
      <c r="B1086" s="2" t="s">
        <v>300</v>
      </c>
      <c r="C1086" s="2" t="s">
        <v>301</v>
      </c>
      <c r="D1086">
        <v>51.4</v>
      </c>
      <c r="E1086">
        <v>621</v>
      </c>
      <c r="F1086">
        <v>31920</v>
      </c>
      <c r="G1086">
        <v>11601000</v>
      </c>
      <c r="H1086" s="2" t="s">
        <v>13</v>
      </c>
      <c r="I1086" s="2" t="s">
        <v>13</v>
      </c>
      <c r="J1086" s="2" t="s">
        <v>13</v>
      </c>
      <c r="K1086" s="2" t="s">
        <v>13</v>
      </c>
    </row>
    <row r="1087" spans="1:11" x14ac:dyDescent="0.3">
      <c r="A1087" s="1">
        <v>42027</v>
      </c>
      <c r="B1087" s="2" t="s">
        <v>302</v>
      </c>
      <c r="C1087" s="2" t="s">
        <v>303</v>
      </c>
      <c r="D1087">
        <v>19.2</v>
      </c>
      <c r="E1087">
        <v>1349</v>
      </c>
      <c r="F1087">
        <v>25440</v>
      </c>
      <c r="G1087">
        <v>1239000</v>
      </c>
      <c r="H1087" s="2" t="s">
        <v>13</v>
      </c>
      <c r="I1087" s="2" t="s">
        <v>13</v>
      </c>
      <c r="J1087" s="2" t="s">
        <v>13</v>
      </c>
      <c r="K1087" s="2" t="s">
        <v>13</v>
      </c>
    </row>
    <row r="1088" spans="1:11" x14ac:dyDescent="0.3">
      <c r="A1088" s="1">
        <v>42027</v>
      </c>
      <c r="B1088" s="2" t="s">
        <v>304</v>
      </c>
      <c r="C1088" s="2" t="s">
        <v>305</v>
      </c>
      <c r="D1088">
        <v>1.45</v>
      </c>
      <c r="E1088">
        <v>450</v>
      </c>
      <c r="F1088">
        <v>650</v>
      </c>
      <c r="G1088">
        <v>0</v>
      </c>
      <c r="H1088" s="2" t="s">
        <v>13</v>
      </c>
      <c r="I1088" s="2" t="s">
        <v>13</v>
      </c>
      <c r="J1088" s="2" t="s">
        <v>13</v>
      </c>
      <c r="K1088" s="2" t="s">
        <v>13</v>
      </c>
    </row>
    <row r="1089" spans="1:11" x14ac:dyDescent="0.3">
      <c r="A1089" s="1">
        <v>42027</v>
      </c>
      <c r="B1089" s="2" t="s">
        <v>306</v>
      </c>
      <c r="C1089" s="2" t="s">
        <v>307</v>
      </c>
      <c r="D1089">
        <v>16.64</v>
      </c>
      <c r="E1089">
        <v>13</v>
      </c>
      <c r="F1089">
        <v>220</v>
      </c>
      <c r="G1089">
        <v>3144000</v>
      </c>
      <c r="H1089" s="2" t="s">
        <v>13</v>
      </c>
      <c r="I1089" s="2" t="s">
        <v>13</v>
      </c>
      <c r="J1089" s="2" t="s">
        <v>13</v>
      </c>
      <c r="K1089" s="2" t="s">
        <v>13</v>
      </c>
    </row>
    <row r="1090" spans="1:11" x14ac:dyDescent="0.3">
      <c r="A1090" s="1">
        <v>42027</v>
      </c>
      <c r="B1090" s="2" t="s">
        <v>308</v>
      </c>
      <c r="C1090" s="2" t="s">
        <v>309</v>
      </c>
      <c r="D1090">
        <v>25.9</v>
      </c>
      <c r="E1090">
        <v>3</v>
      </c>
      <c r="F1090">
        <v>80</v>
      </c>
      <c r="G1090">
        <v>3305000</v>
      </c>
      <c r="H1090" s="2" t="s">
        <v>13</v>
      </c>
      <c r="I1090" s="2" t="s">
        <v>13</v>
      </c>
      <c r="J1090" s="2" t="s">
        <v>13</v>
      </c>
      <c r="K1090" s="2" t="s">
        <v>13</v>
      </c>
    </row>
    <row r="1091" spans="1:11" x14ac:dyDescent="0.3">
      <c r="A1091" s="1">
        <v>42027</v>
      </c>
      <c r="B1091" s="2" t="s">
        <v>310</v>
      </c>
      <c r="C1091" s="2" t="s">
        <v>311</v>
      </c>
      <c r="D1091">
        <v>9.1999999999999993</v>
      </c>
      <c r="E1091">
        <v>9386</v>
      </c>
      <c r="F1091">
        <v>84180</v>
      </c>
      <c r="G1091">
        <v>17846000</v>
      </c>
      <c r="H1091" s="2" t="s">
        <v>13</v>
      </c>
      <c r="I1091" s="2" t="s">
        <v>13</v>
      </c>
      <c r="J1091" s="2" t="s">
        <v>13</v>
      </c>
      <c r="K1091" s="2" t="s">
        <v>13</v>
      </c>
    </row>
    <row r="1092" spans="1:11" x14ac:dyDescent="0.3">
      <c r="A1092" s="1">
        <v>42027</v>
      </c>
      <c r="B1092" s="2" t="s">
        <v>312</v>
      </c>
      <c r="C1092" s="2" t="s">
        <v>313</v>
      </c>
      <c r="D1092">
        <v>4.6399999999999997</v>
      </c>
      <c r="E1092">
        <v>18</v>
      </c>
      <c r="F1092">
        <v>80</v>
      </c>
      <c r="G1092">
        <v>4501000</v>
      </c>
      <c r="H1092" s="2" t="s">
        <v>13</v>
      </c>
      <c r="I1092" s="2" t="s">
        <v>13</v>
      </c>
      <c r="J1092" s="2" t="s">
        <v>13</v>
      </c>
      <c r="K1092" s="2" t="s">
        <v>13</v>
      </c>
    </row>
    <row r="1093" spans="1:11" x14ac:dyDescent="0.3">
      <c r="A1093" s="1">
        <v>42027</v>
      </c>
      <c r="B1093" s="2" t="s">
        <v>314</v>
      </c>
      <c r="C1093" s="2" t="s">
        <v>315</v>
      </c>
      <c r="D1093">
        <v>0.95</v>
      </c>
      <c r="E1093">
        <v>4608</v>
      </c>
      <c r="F1093">
        <v>4320</v>
      </c>
      <c r="G1093">
        <v>11150000</v>
      </c>
      <c r="H1093" s="2" t="s">
        <v>13</v>
      </c>
      <c r="I1093" s="2" t="s">
        <v>13</v>
      </c>
      <c r="J1093" s="2" t="s">
        <v>13</v>
      </c>
      <c r="K1093" s="2" t="s">
        <v>13</v>
      </c>
    </row>
    <row r="1094" spans="1:11" x14ac:dyDescent="0.3">
      <c r="A1094" s="1">
        <v>42027</v>
      </c>
      <c r="B1094" s="2" t="s">
        <v>316</v>
      </c>
      <c r="C1094" s="2" t="s">
        <v>317</v>
      </c>
      <c r="D1094">
        <v>50</v>
      </c>
      <c r="E1094">
        <v>50559</v>
      </c>
      <c r="F1094">
        <v>2508750</v>
      </c>
      <c r="G1094">
        <v>16737000</v>
      </c>
      <c r="H1094" s="2" t="s">
        <v>13</v>
      </c>
      <c r="I1094" s="2" t="s">
        <v>13</v>
      </c>
      <c r="J1094" s="2" t="s">
        <v>13</v>
      </c>
      <c r="K1094" s="2" t="s">
        <v>13</v>
      </c>
    </row>
    <row r="1095" spans="1:11" x14ac:dyDescent="0.3">
      <c r="A1095" s="1">
        <v>42027</v>
      </c>
      <c r="B1095" s="2" t="s">
        <v>318</v>
      </c>
      <c r="C1095" s="2" t="s">
        <v>319</v>
      </c>
      <c r="D1095">
        <v>18.760000000000002</v>
      </c>
      <c r="E1095">
        <v>110</v>
      </c>
      <c r="F1095">
        <v>2050</v>
      </c>
      <c r="G1095">
        <v>17024000</v>
      </c>
      <c r="H1095" s="2" t="s">
        <v>13</v>
      </c>
      <c r="I1095" s="2" t="s">
        <v>13</v>
      </c>
      <c r="J1095" s="2" t="s">
        <v>13</v>
      </c>
      <c r="K1095" s="2" t="s">
        <v>13</v>
      </c>
    </row>
    <row r="1096" spans="1:11" x14ac:dyDescent="0.3">
      <c r="A1096" s="1">
        <v>42027</v>
      </c>
      <c r="B1096" s="2" t="s">
        <v>320</v>
      </c>
      <c r="C1096" s="2" t="s">
        <v>321</v>
      </c>
      <c r="D1096">
        <v>0.85</v>
      </c>
      <c r="E1096">
        <v>95334</v>
      </c>
      <c r="F1096">
        <v>81330</v>
      </c>
      <c r="G1096">
        <v>0</v>
      </c>
      <c r="H1096" s="2" t="s">
        <v>13</v>
      </c>
      <c r="I1096" s="2" t="s">
        <v>13</v>
      </c>
      <c r="J1096" s="2" t="s">
        <v>13</v>
      </c>
      <c r="K1096" s="2" t="s">
        <v>13</v>
      </c>
    </row>
    <row r="1097" spans="1:11" x14ac:dyDescent="0.3">
      <c r="A1097" s="1">
        <v>42027</v>
      </c>
      <c r="B1097" s="2" t="s">
        <v>322</v>
      </c>
      <c r="C1097" s="2" t="s">
        <v>323</v>
      </c>
      <c r="D1097">
        <v>0.35</v>
      </c>
      <c r="E1097">
        <v>1831</v>
      </c>
      <c r="F1097">
        <v>640</v>
      </c>
      <c r="G1097">
        <v>0</v>
      </c>
      <c r="H1097" s="2" t="s">
        <v>13</v>
      </c>
      <c r="I1097" s="2" t="s">
        <v>13</v>
      </c>
      <c r="J1097" s="2" t="s">
        <v>13</v>
      </c>
      <c r="K1097" s="2" t="s">
        <v>13</v>
      </c>
    </row>
    <row r="1098" spans="1:11" x14ac:dyDescent="0.3">
      <c r="A1098" s="1">
        <v>42027</v>
      </c>
      <c r="B1098" s="2" t="s">
        <v>324</v>
      </c>
      <c r="C1098" s="2" t="s">
        <v>325</v>
      </c>
      <c r="D1098">
        <v>1.98</v>
      </c>
      <c r="E1098">
        <v>101795</v>
      </c>
      <c r="F1098">
        <v>202420</v>
      </c>
      <c r="G1098">
        <v>293645000</v>
      </c>
      <c r="H1098" s="2" t="s">
        <v>13</v>
      </c>
      <c r="I1098" s="2" t="s">
        <v>13</v>
      </c>
      <c r="J1098" s="2" t="s">
        <v>13</v>
      </c>
      <c r="K1098" s="2" t="s">
        <v>13</v>
      </c>
    </row>
    <row r="1099" spans="1:11" x14ac:dyDescent="0.3">
      <c r="A1099" s="1">
        <v>42027</v>
      </c>
      <c r="B1099" s="2" t="s">
        <v>326</v>
      </c>
      <c r="C1099" s="2" t="s">
        <v>327</v>
      </c>
      <c r="D1099">
        <v>1.8</v>
      </c>
      <c r="E1099">
        <v>3907767</v>
      </c>
      <c r="F1099">
        <v>7069170</v>
      </c>
      <c r="G1099">
        <v>1095354000</v>
      </c>
      <c r="H1099" s="2" t="s">
        <v>13</v>
      </c>
      <c r="I1099" s="2" t="s">
        <v>13</v>
      </c>
      <c r="J1099" s="2" t="s">
        <v>13</v>
      </c>
      <c r="K1099" s="2" t="s">
        <v>13</v>
      </c>
    </row>
    <row r="1100" spans="1:11" x14ac:dyDescent="0.3">
      <c r="A1100" s="1">
        <v>42027</v>
      </c>
      <c r="B1100" s="2" t="s">
        <v>328</v>
      </c>
      <c r="C1100" s="2" t="s">
        <v>329</v>
      </c>
      <c r="D1100">
        <v>3.37</v>
      </c>
      <c r="E1100">
        <v>41513</v>
      </c>
      <c r="F1100">
        <v>139560</v>
      </c>
      <c r="G1100">
        <v>43628000</v>
      </c>
      <c r="H1100" s="2" t="s">
        <v>13</v>
      </c>
      <c r="I1100" s="2" t="s">
        <v>13</v>
      </c>
      <c r="J1100" s="2" t="s">
        <v>13</v>
      </c>
      <c r="K1100" s="2" t="s">
        <v>13</v>
      </c>
    </row>
    <row r="1101" spans="1:11" x14ac:dyDescent="0.3">
      <c r="A1101" s="1">
        <v>42027</v>
      </c>
      <c r="B1101" s="2" t="s">
        <v>330</v>
      </c>
      <c r="C1101" s="2" t="s">
        <v>331</v>
      </c>
      <c r="D1101">
        <v>6.85</v>
      </c>
      <c r="E1101">
        <v>11124</v>
      </c>
      <c r="F1101">
        <v>75930</v>
      </c>
      <c r="G1101">
        <v>6721000</v>
      </c>
      <c r="H1101" s="2" t="s">
        <v>13</v>
      </c>
      <c r="I1101" s="2" t="s">
        <v>13</v>
      </c>
      <c r="J1101" s="2" t="s">
        <v>13</v>
      </c>
      <c r="K1101" s="2" t="s">
        <v>13</v>
      </c>
    </row>
    <row r="1102" spans="1:11" x14ac:dyDescent="0.3">
      <c r="A1102" s="1">
        <v>42027</v>
      </c>
      <c r="B1102" s="2" t="s">
        <v>332</v>
      </c>
      <c r="C1102" s="2" t="s">
        <v>333</v>
      </c>
      <c r="D1102">
        <v>41.53</v>
      </c>
      <c r="E1102">
        <v>845</v>
      </c>
      <c r="F1102">
        <v>35370</v>
      </c>
      <c r="G1102">
        <v>20769000</v>
      </c>
      <c r="H1102" s="2" t="s">
        <v>13</v>
      </c>
      <c r="I1102" s="2" t="s">
        <v>13</v>
      </c>
      <c r="J1102" s="2" t="s">
        <v>13</v>
      </c>
      <c r="K1102" s="2" t="s">
        <v>13</v>
      </c>
    </row>
    <row r="1103" spans="1:11" x14ac:dyDescent="0.3">
      <c r="A1103" s="1">
        <v>42027</v>
      </c>
      <c r="B1103" s="2" t="s">
        <v>334</v>
      </c>
      <c r="C1103" s="2" t="s">
        <v>335</v>
      </c>
      <c r="D1103">
        <v>24.99</v>
      </c>
      <c r="E1103">
        <v>2</v>
      </c>
      <c r="F1103">
        <v>50</v>
      </c>
      <c r="G1103">
        <v>1991000</v>
      </c>
      <c r="H1103" s="2" t="s">
        <v>13</v>
      </c>
      <c r="I1103" s="2" t="s">
        <v>13</v>
      </c>
      <c r="J1103" s="2" t="s">
        <v>13</v>
      </c>
      <c r="K1103" s="2" t="s">
        <v>13</v>
      </c>
    </row>
    <row r="1104" spans="1:11" x14ac:dyDescent="0.3">
      <c r="A1104" s="1">
        <v>42027</v>
      </c>
      <c r="B1104" s="2" t="s">
        <v>336</v>
      </c>
      <c r="C1104" s="2" t="s">
        <v>337</v>
      </c>
      <c r="D1104">
        <v>44.5</v>
      </c>
      <c r="E1104">
        <v>153269</v>
      </c>
      <c r="F1104">
        <v>6670720</v>
      </c>
      <c r="G1104">
        <v>27164000</v>
      </c>
      <c r="H1104" s="2" t="s">
        <v>13</v>
      </c>
      <c r="I1104" s="2" t="s">
        <v>13</v>
      </c>
      <c r="J1104" s="2" t="s">
        <v>13</v>
      </c>
      <c r="K1104" s="2" t="s">
        <v>13</v>
      </c>
    </row>
    <row r="1105" spans="1:11" x14ac:dyDescent="0.3">
      <c r="A1105" s="1">
        <v>42027</v>
      </c>
      <c r="B1105" s="2" t="s">
        <v>338</v>
      </c>
      <c r="C1105" s="2" t="s">
        <v>339</v>
      </c>
      <c r="D1105">
        <v>16.57</v>
      </c>
      <c r="E1105">
        <v>10774</v>
      </c>
      <c r="F1105">
        <v>181040</v>
      </c>
      <c r="G1105">
        <v>3502000</v>
      </c>
      <c r="H1105" s="2" t="s">
        <v>13</v>
      </c>
      <c r="I1105" s="2" t="s">
        <v>13</v>
      </c>
      <c r="J1105" s="2" t="s">
        <v>13</v>
      </c>
      <c r="K1105" s="2" t="s">
        <v>13</v>
      </c>
    </row>
    <row r="1106" spans="1:11" x14ac:dyDescent="0.3">
      <c r="A1106" s="1">
        <v>42027</v>
      </c>
      <c r="B1106" s="2" t="s">
        <v>340</v>
      </c>
      <c r="C1106" s="2" t="s">
        <v>341</v>
      </c>
      <c r="D1106">
        <v>30.65</v>
      </c>
      <c r="E1106">
        <v>420</v>
      </c>
      <c r="F1106">
        <v>12640</v>
      </c>
      <c r="G1106">
        <v>17315000</v>
      </c>
      <c r="H1106" s="2" t="s">
        <v>13</v>
      </c>
      <c r="I1106" s="2" t="s">
        <v>13</v>
      </c>
      <c r="J1106" s="2" t="s">
        <v>13</v>
      </c>
      <c r="K1106" s="2" t="s">
        <v>13</v>
      </c>
    </row>
    <row r="1107" spans="1:11" x14ac:dyDescent="0.3">
      <c r="A1107" s="1">
        <v>42027</v>
      </c>
      <c r="B1107" s="2" t="s">
        <v>342</v>
      </c>
      <c r="C1107" s="2" t="s">
        <v>343</v>
      </c>
      <c r="D1107">
        <v>1.51</v>
      </c>
      <c r="E1107">
        <v>0</v>
      </c>
      <c r="F1107">
        <v>0</v>
      </c>
      <c r="G1107">
        <v>0</v>
      </c>
      <c r="H1107" s="2" t="s">
        <v>13</v>
      </c>
      <c r="I1107" s="2" t="s">
        <v>13</v>
      </c>
      <c r="J1107" s="2" t="s">
        <v>13</v>
      </c>
      <c r="K1107" s="2" t="s">
        <v>13</v>
      </c>
    </row>
    <row r="1108" spans="1:11" x14ac:dyDescent="0.3">
      <c r="A1108" s="1">
        <v>42027</v>
      </c>
      <c r="B1108" s="2" t="s">
        <v>344</v>
      </c>
      <c r="C1108" s="2" t="s">
        <v>345</v>
      </c>
      <c r="D1108">
        <v>11.3</v>
      </c>
      <c r="E1108">
        <v>282511</v>
      </c>
      <c r="F1108">
        <v>3218830</v>
      </c>
      <c r="G1108">
        <v>3233000</v>
      </c>
      <c r="H1108" s="2" t="s">
        <v>13</v>
      </c>
      <c r="I1108" s="2" t="s">
        <v>13</v>
      </c>
      <c r="J1108" s="2" t="s">
        <v>13</v>
      </c>
      <c r="K1108" s="2" t="s">
        <v>13</v>
      </c>
    </row>
    <row r="1109" spans="1:11" x14ac:dyDescent="0.3">
      <c r="A1109" s="1">
        <v>42027</v>
      </c>
      <c r="B1109" s="2" t="s">
        <v>346</v>
      </c>
      <c r="C1109" s="2" t="s">
        <v>347</v>
      </c>
      <c r="D1109">
        <v>72</v>
      </c>
      <c r="E1109">
        <v>50610</v>
      </c>
      <c r="F1109">
        <v>3620070</v>
      </c>
      <c r="G1109">
        <v>40919000</v>
      </c>
      <c r="H1109" s="2" t="s">
        <v>13</v>
      </c>
      <c r="I1109" s="2" t="s">
        <v>13</v>
      </c>
      <c r="J1109" s="2" t="s">
        <v>13</v>
      </c>
      <c r="K1109" s="2" t="s">
        <v>13</v>
      </c>
    </row>
    <row r="1110" spans="1:11" x14ac:dyDescent="0.3">
      <c r="A1110" s="1">
        <v>42027</v>
      </c>
      <c r="B1110" s="2" t="s">
        <v>348</v>
      </c>
      <c r="C1110" s="2" t="s">
        <v>349</v>
      </c>
      <c r="D1110">
        <v>4.91</v>
      </c>
      <c r="E1110">
        <v>167594</v>
      </c>
      <c r="F1110">
        <v>827230</v>
      </c>
      <c r="G1110">
        <v>245350000</v>
      </c>
      <c r="H1110" s="2" t="s">
        <v>13</v>
      </c>
      <c r="I1110" s="2" t="s">
        <v>13</v>
      </c>
      <c r="J1110" s="2" t="s">
        <v>13</v>
      </c>
      <c r="K1110" s="2" t="s">
        <v>13</v>
      </c>
    </row>
    <row r="1111" spans="1:11" x14ac:dyDescent="0.3">
      <c r="A1111" s="1">
        <v>42027</v>
      </c>
      <c r="B1111" s="2" t="s">
        <v>350</v>
      </c>
      <c r="C1111" s="2" t="s">
        <v>351</v>
      </c>
      <c r="D1111">
        <v>108.8</v>
      </c>
      <c r="E1111">
        <v>42530</v>
      </c>
      <c r="F1111">
        <v>4609490</v>
      </c>
      <c r="G1111">
        <v>30584000</v>
      </c>
      <c r="H1111" s="2" t="s">
        <v>13</v>
      </c>
      <c r="I1111" s="2" t="s">
        <v>13</v>
      </c>
      <c r="J1111" s="2" t="s">
        <v>13</v>
      </c>
      <c r="K1111" s="2" t="s">
        <v>13</v>
      </c>
    </row>
    <row r="1112" spans="1:11" x14ac:dyDescent="0.3">
      <c r="A1112" s="1">
        <v>42027</v>
      </c>
      <c r="B1112" s="2" t="s">
        <v>352</v>
      </c>
      <c r="C1112" s="2" t="s">
        <v>353</v>
      </c>
      <c r="D1112">
        <v>3.3</v>
      </c>
      <c r="E1112">
        <v>1505</v>
      </c>
      <c r="F1112">
        <v>4940</v>
      </c>
      <c r="G1112">
        <v>25500000</v>
      </c>
      <c r="H1112" s="2" t="s">
        <v>13</v>
      </c>
      <c r="I1112" s="2" t="s">
        <v>13</v>
      </c>
      <c r="J1112" s="2" t="s">
        <v>13</v>
      </c>
      <c r="K1112" s="2" t="s">
        <v>13</v>
      </c>
    </row>
    <row r="1113" spans="1:11" x14ac:dyDescent="0.3">
      <c r="A1113" s="1">
        <v>42027</v>
      </c>
      <c r="B1113" s="2" t="s">
        <v>354</v>
      </c>
      <c r="C1113" s="2" t="s">
        <v>355</v>
      </c>
      <c r="D1113">
        <v>1.86</v>
      </c>
      <c r="E1113">
        <v>455566</v>
      </c>
      <c r="F1113">
        <v>851100</v>
      </c>
      <c r="G1113">
        <v>70928000</v>
      </c>
      <c r="H1113" s="2" t="s">
        <v>13</v>
      </c>
      <c r="I1113" s="2" t="s">
        <v>13</v>
      </c>
      <c r="J1113" s="2" t="s">
        <v>13</v>
      </c>
      <c r="K1113" s="2" t="s">
        <v>13</v>
      </c>
    </row>
    <row r="1114" spans="1:11" x14ac:dyDescent="0.3">
      <c r="A1114" s="1">
        <v>42027</v>
      </c>
      <c r="B1114" s="2" t="s">
        <v>356</v>
      </c>
      <c r="C1114" s="2" t="s">
        <v>357</v>
      </c>
      <c r="D1114">
        <v>5</v>
      </c>
      <c r="E1114">
        <v>558</v>
      </c>
      <c r="F1114">
        <v>2790</v>
      </c>
      <c r="G1114">
        <v>1143000</v>
      </c>
      <c r="H1114" s="2" t="s">
        <v>13</v>
      </c>
      <c r="I1114" s="2" t="s">
        <v>13</v>
      </c>
      <c r="J1114" s="2" t="s">
        <v>13</v>
      </c>
      <c r="K1114" s="2" t="s">
        <v>13</v>
      </c>
    </row>
    <row r="1115" spans="1:11" x14ac:dyDescent="0.3">
      <c r="A1115" s="1">
        <v>42027</v>
      </c>
      <c r="B1115" s="2" t="s">
        <v>358</v>
      </c>
      <c r="C1115" s="2" t="s">
        <v>359</v>
      </c>
      <c r="D1115">
        <v>3.22</v>
      </c>
      <c r="E1115">
        <v>58607</v>
      </c>
      <c r="F1115">
        <v>189140</v>
      </c>
      <c r="G1115">
        <v>36119000</v>
      </c>
      <c r="H1115" s="2" t="s">
        <v>13</v>
      </c>
      <c r="I1115" s="2" t="s">
        <v>13</v>
      </c>
      <c r="J1115" s="2" t="s">
        <v>13</v>
      </c>
      <c r="K1115" s="2" t="s">
        <v>13</v>
      </c>
    </row>
    <row r="1116" spans="1:11" x14ac:dyDescent="0.3">
      <c r="A1116" s="1">
        <v>42027</v>
      </c>
      <c r="B1116" s="2" t="s">
        <v>360</v>
      </c>
      <c r="C1116" s="2" t="s">
        <v>361</v>
      </c>
      <c r="D1116">
        <v>5.12</v>
      </c>
      <c r="E1116">
        <v>5079</v>
      </c>
      <c r="F1116">
        <v>25820</v>
      </c>
      <c r="G1116">
        <v>4199000</v>
      </c>
      <c r="H1116" s="2" t="s">
        <v>13</v>
      </c>
      <c r="I1116" s="2" t="s">
        <v>13</v>
      </c>
      <c r="J1116" s="2" t="s">
        <v>13</v>
      </c>
      <c r="K1116" s="2" t="s">
        <v>13</v>
      </c>
    </row>
    <row r="1117" spans="1:11" x14ac:dyDescent="0.3">
      <c r="A1117" s="1">
        <v>42027</v>
      </c>
      <c r="B1117" s="2" t="s">
        <v>362</v>
      </c>
      <c r="C1117" s="2" t="s">
        <v>363</v>
      </c>
      <c r="D1117">
        <v>32.15</v>
      </c>
      <c r="E1117">
        <v>1441</v>
      </c>
      <c r="F1117">
        <v>45340</v>
      </c>
      <c r="G1117">
        <v>1839000</v>
      </c>
      <c r="H1117" s="2" t="s">
        <v>13</v>
      </c>
      <c r="I1117" s="2" t="s">
        <v>13</v>
      </c>
      <c r="J1117" s="2" t="s">
        <v>13</v>
      </c>
      <c r="K1117" s="2" t="s">
        <v>13</v>
      </c>
    </row>
    <row r="1118" spans="1:11" x14ac:dyDescent="0.3">
      <c r="A1118" s="1">
        <v>42027</v>
      </c>
      <c r="B1118" s="2" t="s">
        <v>364</v>
      </c>
      <c r="C1118" s="2" t="s">
        <v>365</v>
      </c>
      <c r="D1118">
        <v>3.08</v>
      </c>
      <c r="E1118">
        <v>34853</v>
      </c>
      <c r="F1118">
        <v>105020</v>
      </c>
      <c r="G1118">
        <v>7831000</v>
      </c>
      <c r="H1118" s="2" t="s">
        <v>13</v>
      </c>
      <c r="I1118" s="2" t="s">
        <v>13</v>
      </c>
      <c r="J1118" s="2" t="s">
        <v>13</v>
      </c>
      <c r="K1118" s="2" t="s">
        <v>13</v>
      </c>
    </row>
    <row r="1119" spans="1:11" x14ac:dyDescent="0.3">
      <c r="A1119" s="1">
        <v>42027</v>
      </c>
      <c r="B1119" s="2" t="s">
        <v>366</v>
      </c>
      <c r="C1119" s="2" t="s">
        <v>367</v>
      </c>
      <c r="D1119">
        <v>0.02</v>
      </c>
      <c r="E1119">
        <v>59542</v>
      </c>
      <c r="F1119">
        <v>1190</v>
      </c>
      <c r="G1119">
        <v>0</v>
      </c>
      <c r="H1119" s="2" t="s">
        <v>13</v>
      </c>
      <c r="I1119" s="2" t="s">
        <v>13</v>
      </c>
      <c r="J1119" s="2" t="s">
        <v>13</v>
      </c>
      <c r="K1119" s="2" t="s">
        <v>13</v>
      </c>
    </row>
    <row r="1120" spans="1:11" x14ac:dyDescent="0.3">
      <c r="A1120" s="1">
        <v>42027</v>
      </c>
      <c r="B1120" s="2" t="s">
        <v>368</v>
      </c>
      <c r="C1120" s="2" t="s">
        <v>369</v>
      </c>
      <c r="D1120">
        <v>0.13</v>
      </c>
      <c r="E1120">
        <v>484387</v>
      </c>
      <c r="F1120">
        <v>60620</v>
      </c>
      <c r="G1120">
        <v>0</v>
      </c>
      <c r="H1120" s="2" t="s">
        <v>13</v>
      </c>
      <c r="I1120" s="2" t="s">
        <v>13</v>
      </c>
      <c r="J1120" s="2" t="s">
        <v>13</v>
      </c>
      <c r="K1120" s="2" t="s">
        <v>13</v>
      </c>
    </row>
    <row r="1121" spans="1:11" x14ac:dyDescent="0.3">
      <c r="A1121" s="1">
        <v>42027</v>
      </c>
      <c r="B1121" s="2" t="s">
        <v>370</v>
      </c>
      <c r="C1121" s="2" t="s">
        <v>371</v>
      </c>
      <c r="D1121">
        <v>1.1000000000000001</v>
      </c>
      <c r="E1121">
        <v>10516</v>
      </c>
      <c r="F1121">
        <v>11190</v>
      </c>
      <c r="G1121">
        <v>4084000</v>
      </c>
      <c r="H1121" s="2" t="s">
        <v>13</v>
      </c>
      <c r="I1121" s="2" t="s">
        <v>13</v>
      </c>
      <c r="J1121" s="2" t="s">
        <v>13</v>
      </c>
      <c r="K1121" s="2" t="s">
        <v>13</v>
      </c>
    </row>
    <row r="1122" spans="1:11" x14ac:dyDescent="0.3">
      <c r="A1122" s="1">
        <v>42027</v>
      </c>
      <c r="B1122" s="2" t="s">
        <v>372</v>
      </c>
      <c r="C1122" s="2" t="s">
        <v>373</v>
      </c>
      <c r="D1122">
        <v>0.98</v>
      </c>
      <c r="E1122">
        <v>19735</v>
      </c>
      <c r="F1122">
        <v>19310</v>
      </c>
      <c r="G1122">
        <v>5438000</v>
      </c>
      <c r="H1122" s="2" t="s">
        <v>13</v>
      </c>
      <c r="I1122" s="2" t="s">
        <v>13</v>
      </c>
      <c r="J1122" s="2" t="s">
        <v>13</v>
      </c>
      <c r="K1122" s="2" t="s">
        <v>13</v>
      </c>
    </row>
    <row r="1123" spans="1:11" x14ac:dyDescent="0.3">
      <c r="A1123" s="1">
        <v>42027</v>
      </c>
      <c r="B1123" s="2" t="s">
        <v>374</v>
      </c>
      <c r="C1123" s="2" t="s">
        <v>375</v>
      </c>
      <c r="D1123">
        <v>9</v>
      </c>
      <c r="E1123">
        <v>0</v>
      </c>
      <c r="F1123">
        <v>0</v>
      </c>
      <c r="G1123">
        <v>15129000</v>
      </c>
      <c r="H1123" s="2" t="s">
        <v>13</v>
      </c>
      <c r="I1123" s="2" t="s">
        <v>13</v>
      </c>
      <c r="J1123" s="2" t="s">
        <v>13</v>
      </c>
      <c r="K1123" s="2" t="s">
        <v>13</v>
      </c>
    </row>
    <row r="1124" spans="1:11" x14ac:dyDescent="0.3">
      <c r="A1124" s="1">
        <v>42027</v>
      </c>
      <c r="B1124" s="2" t="s">
        <v>376</v>
      </c>
      <c r="C1124" s="2" t="s">
        <v>377</v>
      </c>
      <c r="D1124">
        <v>5.8</v>
      </c>
      <c r="E1124">
        <v>5085</v>
      </c>
      <c r="F1124">
        <v>29050</v>
      </c>
      <c r="G1124">
        <v>9809000</v>
      </c>
      <c r="H1124" s="2" t="s">
        <v>13</v>
      </c>
      <c r="I1124" s="2" t="s">
        <v>13</v>
      </c>
      <c r="J1124" s="2" t="s">
        <v>13</v>
      </c>
      <c r="K1124" s="2" t="s">
        <v>13</v>
      </c>
    </row>
    <row r="1125" spans="1:11" x14ac:dyDescent="0.3">
      <c r="A1125" s="1">
        <v>42027</v>
      </c>
      <c r="B1125" s="2" t="s">
        <v>378</v>
      </c>
      <c r="C1125" s="2" t="s">
        <v>379</v>
      </c>
      <c r="D1125">
        <v>2.29</v>
      </c>
      <c r="E1125">
        <v>549</v>
      </c>
      <c r="F1125">
        <v>1210</v>
      </c>
      <c r="G1125">
        <v>11568000</v>
      </c>
      <c r="H1125" s="2" t="s">
        <v>13</v>
      </c>
      <c r="I1125" s="2" t="s">
        <v>13</v>
      </c>
      <c r="J1125" s="2" t="s">
        <v>13</v>
      </c>
      <c r="K1125" s="2" t="s">
        <v>13</v>
      </c>
    </row>
    <row r="1126" spans="1:11" x14ac:dyDescent="0.3">
      <c r="A1126" s="1">
        <v>42027</v>
      </c>
      <c r="B1126" s="2" t="s">
        <v>380</v>
      </c>
      <c r="C1126" s="2" t="s">
        <v>381</v>
      </c>
      <c r="D1126">
        <v>29.9</v>
      </c>
      <c r="E1126">
        <v>3964</v>
      </c>
      <c r="F1126">
        <v>116020</v>
      </c>
      <c r="G1126">
        <v>4187000</v>
      </c>
      <c r="H1126" s="2" t="s">
        <v>13</v>
      </c>
      <c r="I1126" s="2" t="s">
        <v>13</v>
      </c>
      <c r="J1126" s="2" t="s">
        <v>13</v>
      </c>
      <c r="K1126" s="2" t="s">
        <v>13</v>
      </c>
    </row>
    <row r="1127" spans="1:11" x14ac:dyDescent="0.3">
      <c r="A1127" s="1">
        <v>42027</v>
      </c>
      <c r="B1127" s="2" t="s">
        <v>382</v>
      </c>
      <c r="C1127" s="2" t="s">
        <v>383</v>
      </c>
      <c r="D1127">
        <v>1.54</v>
      </c>
      <c r="E1127">
        <v>18</v>
      </c>
      <c r="F1127">
        <v>30</v>
      </c>
      <c r="G1127">
        <v>3715000</v>
      </c>
      <c r="H1127" s="2" t="s">
        <v>13</v>
      </c>
      <c r="I1127" s="2" t="s">
        <v>13</v>
      </c>
      <c r="J1127" s="2" t="s">
        <v>13</v>
      </c>
      <c r="K1127" s="2" t="s">
        <v>13</v>
      </c>
    </row>
    <row r="1128" spans="1:11" x14ac:dyDescent="0.3">
      <c r="A1128" s="1">
        <v>42027</v>
      </c>
      <c r="B1128" s="2" t="s">
        <v>384</v>
      </c>
      <c r="C1128" s="2" t="s">
        <v>385</v>
      </c>
      <c r="D1128">
        <v>2.62</v>
      </c>
      <c r="E1128">
        <v>55562</v>
      </c>
      <c r="F1128">
        <v>146060</v>
      </c>
      <c r="G1128">
        <v>93737000</v>
      </c>
      <c r="H1128" s="2" t="s">
        <v>13</v>
      </c>
      <c r="I1128" s="2" t="s">
        <v>13</v>
      </c>
      <c r="J1128" s="2" t="s">
        <v>13</v>
      </c>
      <c r="K1128" s="2" t="s">
        <v>13</v>
      </c>
    </row>
    <row r="1129" spans="1:11" x14ac:dyDescent="0.3">
      <c r="A1129" s="1">
        <v>42027</v>
      </c>
      <c r="B1129" s="2" t="s">
        <v>386</v>
      </c>
      <c r="C1129" s="2" t="s">
        <v>387</v>
      </c>
      <c r="D1129">
        <v>2.27</v>
      </c>
      <c r="E1129">
        <v>24835</v>
      </c>
      <c r="F1129">
        <v>56260</v>
      </c>
      <c r="G1129">
        <v>7444000</v>
      </c>
      <c r="H1129" s="2" t="s">
        <v>13</v>
      </c>
      <c r="I1129" s="2" t="s">
        <v>13</v>
      </c>
      <c r="J1129" s="2" t="s">
        <v>13</v>
      </c>
      <c r="K1129" s="2" t="s">
        <v>13</v>
      </c>
    </row>
    <row r="1130" spans="1:11" x14ac:dyDescent="0.3">
      <c r="A1130" s="1">
        <v>42027</v>
      </c>
      <c r="B1130" s="2" t="s">
        <v>388</v>
      </c>
      <c r="C1130" s="2" t="s">
        <v>389</v>
      </c>
      <c r="D1130">
        <v>1.76</v>
      </c>
      <c r="E1130">
        <v>5624</v>
      </c>
      <c r="F1130">
        <v>9740</v>
      </c>
      <c r="G1130">
        <v>5435000</v>
      </c>
      <c r="H1130" s="2" t="s">
        <v>13</v>
      </c>
      <c r="I1130" s="2" t="s">
        <v>13</v>
      </c>
      <c r="J1130" s="2" t="s">
        <v>13</v>
      </c>
      <c r="K1130" s="2" t="s">
        <v>13</v>
      </c>
    </row>
    <row r="1131" spans="1:11" x14ac:dyDescent="0.3">
      <c r="A1131" s="1">
        <v>42027</v>
      </c>
      <c r="B1131" s="2" t="s">
        <v>390</v>
      </c>
      <c r="C1131" s="2" t="s">
        <v>391</v>
      </c>
      <c r="D1131">
        <v>0.8</v>
      </c>
      <c r="E1131">
        <v>52321</v>
      </c>
      <c r="F1131">
        <v>41230</v>
      </c>
      <c r="G1131">
        <v>23452000</v>
      </c>
      <c r="H1131" s="2" t="s">
        <v>13</v>
      </c>
      <c r="I1131" s="2" t="s">
        <v>13</v>
      </c>
      <c r="J1131" s="2" t="s">
        <v>13</v>
      </c>
      <c r="K1131" s="2" t="s">
        <v>13</v>
      </c>
    </row>
    <row r="1132" spans="1:11" x14ac:dyDescent="0.3">
      <c r="A1132" s="1">
        <v>42027</v>
      </c>
      <c r="B1132" s="2" t="s">
        <v>392</v>
      </c>
      <c r="C1132" s="2" t="s">
        <v>393</v>
      </c>
      <c r="D1132">
        <v>56.85</v>
      </c>
      <c r="E1132">
        <v>1806</v>
      </c>
      <c r="F1132">
        <v>101400</v>
      </c>
      <c r="G1132">
        <v>1165000</v>
      </c>
      <c r="H1132" s="2" t="s">
        <v>13</v>
      </c>
      <c r="I1132" s="2" t="s">
        <v>13</v>
      </c>
      <c r="J1132" s="2" t="s">
        <v>13</v>
      </c>
      <c r="K1132" s="2" t="s">
        <v>13</v>
      </c>
    </row>
    <row r="1133" spans="1:11" x14ac:dyDescent="0.3">
      <c r="A1133" s="1">
        <v>42027</v>
      </c>
      <c r="B1133" s="2" t="s">
        <v>394</v>
      </c>
      <c r="C1133" s="2" t="s">
        <v>395</v>
      </c>
      <c r="D1133">
        <v>136.5</v>
      </c>
      <c r="E1133">
        <v>98797</v>
      </c>
      <c r="F1133">
        <v>13570390</v>
      </c>
      <c r="G1133">
        <v>30454000</v>
      </c>
      <c r="H1133" s="2" t="s">
        <v>13</v>
      </c>
      <c r="I1133" s="2" t="s">
        <v>13</v>
      </c>
      <c r="J1133" s="2" t="s">
        <v>13</v>
      </c>
      <c r="K1133" s="2" t="s">
        <v>13</v>
      </c>
    </row>
    <row r="1134" spans="1:11" x14ac:dyDescent="0.3">
      <c r="A1134" s="1">
        <v>42027</v>
      </c>
      <c r="B1134" s="2" t="s">
        <v>396</v>
      </c>
      <c r="C1134" s="2" t="s">
        <v>397</v>
      </c>
      <c r="D1134">
        <v>3.46</v>
      </c>
      <c r="E1134">
        <v>2535</v>
      </c>
      <c r="F1134">
        <v>8770</v>
      </c>
      <c r="G1134">
        <v>12110000</v>
      </c>
      <c r="H1134" s="2" t="s">
        <v>13</v>
      </c>
      <c r="I1134" s="2" t="s">
        <v>13</v>
      </c>
      <c r="J1134" s="2" t="s">
        <v>13</v>
      </c>
      <c r="K1134" s="2" t="s">
        <v>13</v>
      </c>
    </row>
    <row r="1135" spans="1:11" x14ac:dyDescent="0.3">
      <c r="A1135" s="1">
        <v>42027</v>
      </c>
      <c r="B1135" s="2" t="s">
        <v>398</v>
      </c>
      <c r="C1135" s="2" t="s">
        <v>399</v>
      </c>
      <c r="D1135">
        <v>16.22</v>
      </c>
      <c r="E1135">
        <v>2310</v>
      </c>
      <c r="F1135">
        <v>36960</v>
      </c>
      <c r="G1135">
        <v>6189000</v>
      </c>
      <c r="H1135" s="2" t="s">
        <v>13</v>
      </c>
      <c r="I1135" s="2" t="s">
        <v>13</v>
      </c>
      <c r="J1135" s="2" t="s">
        <v>13</v>
      </c>
      <c r="K1135" s="2" t="s">
        <v>13</v>
      </c>
    </row>
    <row r="1136" spans="1:11" x14ac:dyDescent="0.3">
      <c r="A1136" s="1">
        <v>42027</v>
      </c>
      <c r="B1136" s="2" t="s">
        <v>400</v>
      </c>
      <c r="C1136" s="2" t="s">
        <v>401</v>
      </c>
      <c r="D1136">
        <v>13</v>
      </c>
      <c r="E1136">
        <v>5</v>
      </c>
      <c r="F1136">
        <v>70</v>
      </c>
      <c r="G1136">
        <v>0</v>
      </c>
      <c r="H1136" s="2" t="s">
        <v>13</v>
      </c>
      <c r="I1136" s="2" t="s">
        <v>13</v>
      </c>
      <c r="J1136" s="2" t="s">
        <v>13</v>
      </c>
      <c r="K1136" s="2" t="s">
        <v>13</v>
      </c>
    </row>
    <row r="1137" spans="1:11" x14ac:dyDescent="0.3">
      <c r="A1137" s="1">
        <v>42027</v>
      </c>
      <c r="B1137" s="2" t="s">
        <v>402</v>
      </c>
      <c r="C1137" s="2" t="s">
        <v>403</v>
      </c>
      <c r="D1137">
        <v>175.5</v>
      </c>
      <c r="E1137">
        <v>33636</v>
      </c>
      <c r="F1137">
        <v>5795670</v>
      </c>
      <c r="G1137">
        <v>5028000</v>
      </c>
      <c r="H1137" s="2" t="s">
        <v>13</v>
      </c>
      <c r="I1137" s="2" t="s">
        <v>13</v>
      </c>
      <c r="J1137" s="2" t="s">
        <v>13</v>
      </c>
      <c r="K1137" s="2" t="s">
        <v>13</v>
      </c>
    </row>
    <row r="1138" spans="1:11" x14ac:dyDescent="0.3">
      <c r="A1138" s="1">
        <v>42027</v>
      </c>
      <c r="B1138" s="2" t="s">
        <v>404</v>
      </c>
      <c r="C1138" s="2" t="s">
        <v>405</v>
      </c>
      <c r="D1138">
        <v>18.670000000000002</v>
      </c>
      <c r="E1138">
        <v>981</v>
      </c>
      <c r="F1138">
        <v>18300</v>
      </c>
      <c r="G1138">
        <v>4000000</v>
      </c>
      <c r="H1138" s="2" t="s">
        <v>13</v>
      </c>
      <c r="I1138" s="2" t="s">
        <v>13</v>
      </c>
      <c r="J1138" s="2" t="s">
        <v>13</v>
      </c>
      <c r="K1138" s="2" t="s">
        <v>13</v>
      </c>
    </row>
    <row r="1139" spans="1:11" x14ac:dyDescent="0.3">
      <c r="A1139" s="1">
        <v>42027</v>
      </c>
      <c r="B1139" s="2" t="s">
        <v>406</v>
      </c>
      <c r="C1139" s="2" t="s">
        <v>407</v>
      </c>
      <c r="D1139">
        <v>0.9</v>
      </c>
      <c r="E1139">
        <v>7991</v>
      </c>
      <c r="F1139">
        <v>7200</v>
      </c>
      <c r="G1139">
        <v>0</v>
      </c>
      <c r="H1139" s="2" t="s">
        <v>13</v>
      </c>
      <c r="I1139" s="2" t="s">
        <v>13</v>
      </c>
      <c r="J1139" s="2" t="s">
        <v>13</v>
      </c>
      <c r="K1139" s="2" t="s">
        <v>13</v>
      </c>
    </row>
    <row r="1140" spans="1:11" x14ac:dyDescent="0.3">
      <c r="A1140" s="1">
        <v>42027</v>
      </c>
      <c r="B1140" s="2" t="s">
        <v>408</v>
      </c>
      <c r="C1140" s="2" t="s">
        <v>409</v>
      </c>
      <c r="D1140">
        <v>212.95</v>
      </c>
      <c r="E1140">
        <v>17402</v>
      </c>
      <c r="F1140">
        <v>3613150</v>
      </c>
      <c r="G1140">
        <v>8393000</v>
      </c>
      <c r="H1140" s="2" t="s">
        <v>13</v>
      </c>
      <c r="I1140" s="2" t="s">
        <v>13</v>
      </c>
      <c r="J1140" s="2" t="s">
        <v>13</v>
      </c>
      <c r="K1140" s="2" t="s">
        <v>13</v>
      </c>
    </row>
    <row r="1141" spans="1:11" x14ac:dyDescent="0.3">
      <c r="A1141" s="1">
        <v>42027</v>
      </c>
      <c r="B1141" s="2" t="s">
        <v>410</v>
      </c>
      <c r="C1141" s="2" t="s">
        <v>411</v>
      </c>
      <c r="D1141">
        <v>4.24</v>
      </c>
      <c r="E1141">
        <v>608</v>
      </c>
      <c r="F1141">
        <v>2500</v>
      </c>
      <c r="G1141">
        <v>2639000</v>
      </c>
      <c r="H1141" s="2" t="s">
        <v>13</v>
      </c>
      <c r="I1141" s="2" t="s">
        <v>13</v>
      </c>
      <c r="J1141" s="2" t="s">
        <v>13</v>
      </c>
      <c r="K1141" s="2" t="s">
        <v>13</v>
      </c>
    </row>
    <row r="1142" spans="1:11" x14ac:dyDescent="0.3">
      <c r="A1142" s="1">
        <v>42027</v>
      </c>
      <c r="B1142" s="2" t="s">
        <v>412</v>
      </c>
      <c r="C1142" s="2" t="s">
        <v>413</v>
      </c>
      <c r="D1142">
        <v>1.06</v>
      </c>
      <c r="E1142">
        <v>669</v>
      </c>
      <c r="F1142">
        <v>680</v>
      </c>
      <c r="G1142">
        <v>0</v>
      </c>
      <c r="H1142" s="2" t="s">
        <v>13</v>
      </c>
      <c r="I1142" s="2" t="s">
        <v>13</v>
      </c>
      <c r="J1142" s="2" t="s">
        <v>13</v>
      </c>
      <c r="K1142" s="2" t="s">
        <v>13</v>
      </c>
    </row>
    <row r="1143" spans="1:11" x14ac:dyDescent="0.3">
      <c r="A1143" s="1">
        <v>42027</v>
      </c>
      <c r="B1143" s="2" t="s">
        <v>414</v>
      </c>
      <c r="C1143" s="2" t="s">
        <v>415</v>
      </c>
      <c r="D1143">
        <v>9.0500000000000007</v>
      </c>
      <c r="E1143">
        <v>110</v>
      </c>
      <c r="F1143">
        <v>1000</v>
      </c>
      <c r="G1143">
        <v>5944000</v>
      </c>
      <c r="H1143" s="2" t="s">
        <v>13</v>
      </c>
      <c r="I1143" s="2" t="s">
        <v>13</v>
      </c>
      <c r="J1143" s="2" t="s">
        <v>13</v>
      </c>
      <c r="K1143" s="2" t="s">
        <v>13</v>
      </c>
    </row>
    <row r="1144" spans="1:11" x14ac:dyDescent="0.3">
      <c r="A1144" s="1">
        <v>42027</v>
      </c>
      <c r="B1144" s="2" t="s">
        <v>416</v>
      </c>
      <c r="C1144" s="2" t="s">
        <v>417</v>
      </c>
      <c r="D1144">
        <v>0.11</v>
      </c>
      <c r="E1144">
        <v>25489</v>
      </c>
      <c r="F1144">
        <v>2800</v>
      </c>
      <c r="G1144">
        <v>0</v>
      </c>
      <c r="H1144" s="2" t="s">
        <v>13</v>
      </c>
      <c r="I1144" s="2" t="s">
        <v>13</v>
      </c>
      <c r="J1144" s="2" t="s">
        <v>13</v>
      </c>
      <c r="K1144" s="2" t="s">
        <v>13</v>
      </c>
    </row>
    <row r="1145" spans="1:11" x14ac:dyDescent="0.3">
      <c r="A1145" s="1">
        <v>42027</v>
      </c>
      <c r="B1145" s="2" t="s">
        <v>418</v>
      </c>
      <c r="C1145" s="2" t="s">
        <v>419</v>
      </c>
      <c r="D1145">
        <v>2.2000000000000002</v>
      </c>
      <c r="E1145">
        <v>150</v>
      </c>
      <c r="F1145">
        <v>330</v>
      </c>
      <c r="G1145">
        <v>0</v>
      </c>
      <c r="H1145" s="2" t="s">
        <v>13</v>
      </c>
      <c r="I1145" s="2" t="s">
        <v>13</v>
      </c>
      <c r="J1145" s="2" t="s">
        <v>13</v>
      </c>
      <c r="K1145" s="2" t="s">
        <v>13</v>
      </c>
    </row>
    <row r="1146" spans="1:11" x14ac:dyDescent="0.3">
      <c r="A1146" s="1">
        <v>42027</v>
      </c>
      <c r="B1146" s="2" t="s">
        <v>420</v>
      </c>
      <c r="C1146" s="2" t="s">
        <v>421</v>
      </c>
      <c r="D1146">
        <v>4.0199999999999996</v>
      </c>
      <c r="E1146">
        <v>31103</v>
      </c>
      <c r="F1146">
        <v>125880</v>
      </c>
      <c r="G1146">
        <v>18968000</v>
      </c>
      <c r="H1146" s="2" t="s">
        <v>13</v>
      </c>
      <c r="I1146" s="2" t="s">
        <v>13</v>
      </c>
      <c r="J1146" s="2" t="s">
        <v>13</v>
      </c>
      <c r="K1146" s="2" t="s">
        <v>13</v>
      </c>
    </row>
    <row r="1147" spans="1:11" x14ac:dyDescent="0.3">
      <c r="A1147" s="1">
        <v>42027</v>
      </c>
      <c r="B1147" s="2" t="s">
        <v>422</v>
      </c>
      <c r="C1147" s="2" t="s">
        <v>423</v>
      </c>
      <c r="D1147">
        <v>0.85</v>
      </c>
      <c r="E1147">
        <v>13890</v>
      </c>
      <c r="F1147">
        <v>11840</v>
      </c>
      <c r="G1147">
        <v>8070000</v>
      </c>
      <c r="H1147" s="2" t="s">
        <v>13</v>
      </c>
      <c r="I1147" s="2" t="s">
        <v>13</v>
      </c>
      <c r="J1147" s="2" t="s">
        <v>13</v>
      </c>
      <c r="K1147" s="2" t="s">
        <v>13</v>
      </c>
    </row>
    <row r="1148" spans="1:11" x14ac:dyDescent="0.3">
      <c r="A1148" s="1">
        <v>42027</v>
      </c>
      <c r="B1148" s="2" t="s">
        <v>424</v>
      </c>
      <c r="C1148" s="2" t="s">
        <v>425</v>
      </c>
      <c r="D1148">
        <v>3.34</v>
      </c>
      <c r="E1148">
        <v>200</v>
      </c>
      <c r="F1148">
        <v>600</v>
      </c>
      <c r="G1148">
        <v>3600000</v>
      </c>
      <c r="H1148" s="2" t="s">
        <v>13</v>
      </c>
      <c r="I1148" s="2" t="s">
        <v>13</v>
      </c>
      <c r="J1148" s="2" t="s">
        <v>13</v>
      </c>
      <c r="K1148" s="2" t="s">
        <v>13</v>
      </c>
    </row>
    <row r="1149" spans="1:11" x14ac:dyDescent="0.3">
      <c r="A1149" s="1">
        <v>42027</v>
      </c>
      <c r="B1149" s="2" t="s">
        <v>426</v>
      </c>
      <c r="C1149" s="2" t="s">
        <v>427</v>
      </c>
      <c r="D1149">
        <v>1.61</v>
      </c>
      <c r="E1149">
        <v>2474</v>
      </c>
      <c r="F1149">
        <v>3960</v>
      </c>
      <c r="G1149">
        <v>0</v>
      </c>
      <c r="H1149" s="2" t="s">
        <v>13</v>
      </c>
      <c r="I1149" s="2" t="s">
        <v>13</v>
      </c>
      <c r="J1149" s="2" t="s">
        <v>13</v>
      </c>
      <c r="K1149" s="2" t="s">
        <v>13</v>
      </c>
    </row>
    <row r="1150" spans="1:11" x14ac:dyDescent="0.3">
      <c r="A1150" s="1">
        <v>42027</v>
      </c>
      <c r="B1150" s="2" t="s">
        <v>428</v>
      </c>
      <c r="C1150" s="2" t="s">
        <v>429</v>
      </c>
      <c r="D1150">
        <v>5</v>
      </c>
      <c r="E1150">
        <v>3213</v>
      </c>
      <c r="F1150">
        <v>16040</v>
      </c>
      <c r="G1150">
        <v>11334000</v>
      </c>
      <c r="H1150" s="2" t="s">
        <v>13</v>
      </c>
      <c r="I1150" s="2" t="s">
        <v>13</v>
      </c>
      <c r="J1150" s="2" t="s">
        <v>13</v>
      </c>
      <c r="K1150" s="2" t="s">
        <v>13</v>
      </c>
    </row>
    <row r="1151" spans="1:11" x14ac:dyDescent="0.3">
      <c r="A1151" s="1">
        <v>42027</v>
      </c>
      <c r="B1151" s="2" t="s">
        <v>430</v>
      </c>
      <c r="C1151" s="2" t="s">
        <v>431</v>
      </c>
      <c r="D1151">
        <v>1.86</v>
      </c>
      <c r="E1151">
        <v>9250</v>
      </c>
      <c r="F1151">
        <v>17160</v>
      </c>
      <c r="G1151">
        <v>0</v>
      </c>
      <c r="H1151" s="2" t="s">
        <v>13</v>
      </c>
      <c r="I1151" s="2" t="s">
        <v>13</v>
      </c>
      <c r="J1151" s="2" t="s">
        <v>13</v>
      </c>
      <c r="K1151" s="2" t="s">
        <v>13</v>
      </c>
    </row>
    <row r="1152" spans="1:11" x14ac:dyDescent="0.3">
      <c r="A1152" s="1">
        <v>42027</v>
      </c>
      <c r="B1152" s="2" t="s">
        <v>432</v>
      </c>
      <c r="C1152" s="2" t="s">
        <v>433</v>
      </c>
      <c r="D1152">
        <v>21</v>
      </c>
      <c r="E1152">
        <v>5</v>
      </c>
      <c r="F1152">
        <v>110</v>
      </c>
      <c r="G1152">
        <v>0</v>
      </c>
      <c r="H1152" s="2" t="s">
        <v>13</v>
      </c>
      <c r="I1152" s="2" t="s">
        <v>13</v>
      </c>
      <c r="J1152" s="2" t="s">
        <v>13</v>
      </c>
      <c r="K1152" s="2" t="s">
        <v>13</v>
      </c>
    </row>
    <row r="1153" spans="1:11" x14ac:dyDescent="0.3">
      <c r="A1153" s="1">
        <v>42027</v>
      </c>
      <c r="B1153" s="2" t="s">
        <v>434</v>
      </c>
      <c r="C1153" s="2" t="s">
        <v>435</v>
      </c>
      <c r="D1153">
        <v>20.399999999999999</v>
      </c>
      <c r="E1153">
        <v>199841</v>
      </c>
      <c r="F1153">
        <v>4181460</v>
      </c>
      <c r="G1153">
        <v>52636000</v>
      </c>
      <c r="H1153" s="2" t="s">
        <v>13</v>
      </c>
      <c r="I1153" s="2" t="s">
        <v>13</v>
      </c>
      <c r="J1153" s="2" t="s">
        <v>13</v>
      </c>
      <c r="K1153" s="2" t="s">
        <v>13</v>
      </c>
    </row>
    <row r="1154" spans="1:11" x14ac:dyDescent="0.3">
      <c r="A1154" s="1">
        <v>42027</v>
      </c>
      <c r="B1154" s="2" t="s">
        <v>436</v>
      </c>
      <c r="C1154" s="2" t="s">
        <v>437</v>
      </c>
      <c r="D1154">
        <v>0.3</v>
      </c>
      <c r="E1154">
        <v>48892</v>
      </c>
      <c r="F1154">
        <v>14670</v>
      </c>
      <c r="G1154">
        <v>0</v>
      </c>
      <c r="H1154" s="2" t="s">
        <v>13</v>
      </c>
      <c r="I1154" s="2" t="s">
        <v>13</v>
      </c>
      <c r="J1154" s="2" t="s">
        <v>13</v>
      </c>
      <c r="K1154" s="2" t="s">
        <v>13</v>
      </c>
    </row>
    <row r="1155" spans="1:11" x14ac:dyDescent="0.3">
      <c r="A1155" s="1">
        <v>42027</v>
      </c>
      <c r="B1155" s="2" t="s">
        <v>438</v>
      </c>
      <c r="C1155" s="2" t="s">
        <v>439</v>
      </c>
      <c r="D1155">
        <v>2.6</v>
      </c>
      <c r="E1155">
        <v>21694</v>
      </c>
      <c r="F1155">
        <v>56420</v>
      </c>
      <c r="G1155">
        <v>32447000</v>
      </c>
      <c r="H1155" s="2" t="s">
        <v>13</v>
      </c>
      <c r="I1155" s="2" t="s">
        <v>13</v>
      </c>
      <c r="J1155" s="2" t="s">
        <v>13</v>
      </c>
      <c r="K1155" s="2" t="s">
        <v>13</v>
      </c>
    </row>
    <row r="1156" spans="1:11" x14ac:dyDescent="0.3">
      <c r="A1156" s="1">
        <v>42027</v>
      </c>
      <c r="B1156" s="2" t="s">
        <v>440</v>
      </c>
      <c r="C1156" s="2" t="s">
        <v>441</v>
      </c>
      <c r="D1156">
        <v>9.81</v>
      </c>
      <c r="E1156">
        <v>6471</v>
      </c>
      <c r="F1156">
        <v>64380</v>
      </c>
      <c r="G1156">
        <v>1509000</v>
      </c>
      <c r="H1156" s="2" t="s">
        <v>13</v>
      </c>
      <c r="I1156" s="2" t="s">
        <v>13</v>
      </c>
      <c r="J1156" s="2" t="s">
        <v>13</v>
      </c>
      <c r="K1156" s="2" t="s">
        <v>13</v>
      </c>
    </row>
    <row r="1157" spans="1:11" x14ac:dyDescent="0.3">
      <c r="A1157" s="1">
        <v>42027</v>
      </c>
      <c r="B1157" s="2" t="s">
        <v>442</v>
      </c>
      <c r="C1157" s="2" t="s">
        <v>443</v>
      </c>
      <c r="D1157">
        <v>2.94</v>
      </c>
      <c r="E1157">
        <v>108261</v>
      </c>
      <c r="F1157">
        <v>313070</v>
      </c>
      <c r="G1157">
        <v>26333000</v>
      </c>
      <c r="H1157" s="2" t="s">
        <v>13</v>
      </c>
      <c r="I1157" s="2" t="s">
        <v>13</v>
      </c>
      <c r="J1157" s="2" t="s">
        <v>13</v>
      </c>
      <c r="K1157" s="2" t="s">
        <v>13</v>
      </c>
    </row>
    <row r="1158" spans="1:11" x14ac:dyDescent="0.3">
      <c r="A1158" s="1">
        <v>42027</v>
      </c>
      <c r="B1158" s="2" t="s">
        <v>444</v>
      </c>
      <c r="C1158" s="2" t="s">
        <v>445</v>
      </c>
      <c r="D1158">
        <v>2.4</v>
      </c>
      <c r="E1158">
        <v>405</v>
      </c>
      <c r="F1158">
        <v>970</v>
      </c>
      <c r="G1158">
        <v>4047000</v>
      </c>
      <c r="H1158" s="2" t="s">
        <v>13</v>
      </c>
      <c r="I1158" s="2" t="s">
        <v>13</v>
      </c>
      <c r="J1158" s="2" t="s">
        <v>13</v>
      </c>
      <c r="K1158" s="2" t="s">
        <v>13</v>
      </c>
    </row>
    <row r="1159" spans="1:11" x14ac:dyDescent="0.3">
      <c r="A1159" s="1">
        <v>42027</v>
      </c>
      <c r="B1159" s="2" t="s">
        <v>446</v>
      </c>
      <c r="C1159" s="2" t="s">
        <v>447</v>
      </c>
      <c r="D1159">
        <v>0.02</v>
      </c>
      <c r="E1159">
        <v>53730</v>
      </c>
      <c r="F1159">
        <v>1070</v>
      </c>
      <c r="G1159">
        <v>0</v>
      </c>
      <c r="H1159" s="2" t="s">
        <v>13</v>
      </c>
      <c r="I1159" s="2" t="s">
        <v>13</v>
      </c>
      <c r="J1159" s="2" t="s">
        <v>13</v>
      </c>
      <c r="K1159" s="2" t="s">
        <v>13</v>
      </c>
    </row>
    <row r="1160" spans="1:11" x14ac:dyDescent="0.3">
      <c r="A1160" s="1">
        <v>42027</v>
      </c>
      <c r="B1160" s="2" t="s">
        <v>448</v>
      </c>
      <c r="C1160" s="2" t="s">
        <v>449</v>
      </c>
      <c r="D1160">
        <v>6.66</v>
      </c>
      <c r="E1160">
        <v>0</v>
      </c>
      <c r="F1160">
        <v>0</v>
      </c>
      <c r="G1160">
        <v>3329000</v>
      </c>
      <c r="H1160" s="2" t="s">
        <v>13</v>
      </c>
      <c r="I1160" s="2" t="s">
        <v>13</v>
      </c>
      <c r="J1160" s="2" t="s">
        <v>13</v>
      </c>
      <c r="K1160" s="2" t="s">
        <v>13</v>
      </c>
    </row>
    <row r="1161" spans="1:11" x14ac:dyDescent="0.3">
      <c r="A1161" s="1">
        <v>42027</v>
      </c>
      <c r="B1161" s="2" t="s">
        <v>450</v>
      </c>
      <c r="C1161" s="2" t="s">
        <v>451</v>
      </c>
      <c r="D1161">
        <v>1.21</v>
      </c>
      <c r="E1161">
        <v>195414</v>
      </c>
      <c r="F1161">
        <v>241150</v>
      </c>
      <c r="G1161">
        <v>45144000</v>
      </c>
      <c r="H1161" s="2" t="s">
        <v>13</v>
      </c>
      <c r="I1161" s="2" t="s">
        <v>13</v>
      </c>
      <c r="J1161" s="2" t="s">
        <v>13</v>
      </c>
      <c r="K1161" s="2" t="s">
        <v>13</v>
      </c>
    </row>
    <row r="1162" spans="1:11" x14ac:dyDescent="0.3">
      <c r="A1162" s="1">
        <v>42027</v>
      </c>
      <c r="B1162" s="2" t="s">
        <v>452</v>
      </c>
      <c r="C1162" s="2" t="s">
        <v>453</v>
      </c>
      <c r="D1162">
        <v>32.479999999999997</v>
      </c>
      <c r="E1162">
        <v>39911</v>
      </c>
      <c r="F1162">
        <v>1293950</v>
      </c>
      <c r="G1162">
        <v>48500000</v>
      </c>
      <c r="H1162" s="2" t="s">
        <v>13</v>
      </c>
      <c r="I1162" s="2" t="s">
        <v>13</v>
      </c>
      <c r="J1162" s="2" t="s">
        <v>13</v>
      </c>
      <c r="K1162" s="2" t="s">
        <v>13</v>
      </c>
    </row>
    <row r="1163" spans="1:11" x14ac:dyDescent="0.3">
      <c r="A1163" s="1">
        <v>42027</v>
      </c>
      <c r="B1163" s="2" t="s">
        <v>454</v>
      </c>
      <c r="C1163" s="2" t="s">
        <v>455</v>
      </c>
      <c r="D1163">
        <v>280</v>
      </c>
      <c r="E1163">
        <v>8308</v>
      </c>
      <c r="F1163">
        <v>2326150</v>
      </c>
      <c r="G1163">
        <v>9380000</v>
      </c>
      <c r="H1163" s="2" t="s">
        <v>13</v>
      </c>
      <c r="I1163" s="2" t="s">
        <v>13</v>
      </c>
      <c r="J1163" s="2" t="s">
        <v>13</v>
      </c>
      <c r="K1163" s="2" t="s">
        <v>13</v>
      </c>
    </row>
    <row r="1164" spans="1:11" x14ac:dyDescent="0.3">
      <c r="A1164" s="1">
        <v>42027</v>
      </c>
      <c r="B1164" s="2" t="s">
        <v>456</v>
      </c>
      <c r="C1164" s="2" t="s">
        <v>457</v>
      </c>
      <c r="D1164">
        <v>108.25</v>
      </c>
      <c r="E1164">
        <v>770179</v>
      </c>
      <c r="F1164">
        <v>83823260</v>
      </c>
      <c r="G1164">
        <v>136410000</v>
      </c>
      <c r="H1164" s="2" t="s">
        <v>13</v>
      </c>
      <c r="I1164" s="2" t="s">
        <v>13</v>
      </c>
      <c r="J1164" s="2" t="s">
        <v>13</v>
      </c>
      <c r="K1164" s="2" t="s">
        <v>13</v>
      </c>
    </row>
    <row r="1165" spans="1:11" x14ac:dyDescent="0.3">
      <c r="A1165" s="1">
        <v>42027</v>
      </c>
      <c r="B1165" s="2" t="s">
        <v>458</v>
      </c>
      <c r="C1165" s="2" t="s">
        <v>459</v>
      </c>
      <c r="D1165">
        <v>13.04</v>
      </c>
      <c r="E1165">
        <v>2231</v>
      </c>
      <c r="F1165">
        <v>28730</v>
      </c>
      <c r="G1165">
        <v>6739000</v>
      </c>
      <c r="H1165" s="2" t="s">
        <v>13</v>
      </c>
      <c r="I1165" s="2" t="s">
        <v>13</v>
      </c>
      <c r="J1165" s="2" t="s">
        <v>13</v>
      </c>
      <c r="K1165" s="2" t="s">
        <v>13</v>
      </c>
    </row>
    <row r="1166" spans="1:11" x14ac:dyDescent="0.3">
      <c r="A1166" s="1">
        <v>42027</v>
      </c>
      <c r="B1166" s="2" t="s">
        <v>460</v>
      </c>
      <c r="C1166" s="2" t="s">
        <v>461</v>
      </c>
      <c r="D1166">
        <v>36.19</v>
      </c>
      <c r="E1166">
        <v>61</v>
      </c>
      <c r="F1166">
        <v>2100</v>
      </c>
      <c r="G1166">
        <v>13085000</v>
      </c>
      <c r="H1166" s="2" t="s">
        <v>13</v>
      </c>
      <c r="I1166" s="2" t="s">
        <v>13</v>
      </c>
      <c r="J1166" s="2" t="s">
        <v>13</v>
      </c>
      <c r="K1166" s="2" t="s">
        <v>13</v>
      </c>
    </row>
    <row r="1167" spans="1:11" x14ac:dyDescent="0.3">
      <c r="A1167" s="1">
        <v>42027</v>
      </c>
      <c r="B1167" s="2" t="s">
        <v>462</v>
      </c>
      <c r="C1167" s="2" t="s">
        <v>463</v>
      </c>
      <c r="D1167">
        <v>52.5</v>
      </c>
      <c r="E1167">
        <v>50</v>
      </c>
      <c r="F1167">
        <v>2630</v>
      </c>
      <c r="G1167">
        <v>7449000</v>
      </c>
      <c r="H1167" s="2" t="s">
        <v>13</v>
      </c>
      <c r="I1167" s="2" t="s">
        <v>13</v>
      </c>
      <c r="J1167" s="2" t="s">
        <v>13</v>
      </c>
      <c r="K1167" s="2" t="s">
        <v>13</v>
      </c>
    </row>
    <row r="1168" spans="1:11" x14ac:dyDescent="0.3">
      <c r="A1168" s="1">
        <v>42027</v>
      </c>
      <c r="B1168" s="2" t="s">
        <v>464</v>
      </c>
      <c r="C1168" s="2" t="s">
        <v>465</v>
      </c>
      <c r="D1168">
        <v>7.37</v>
      </c>
      <c r="E1168">
        <v>5</v>
      </c>
      <c r="F1168">
        <v>40</v>
      </c>
      <c r="G1168">
        <v>0</v>
      </c>
      <c r="H1168" s="2" t="s">
        <v>13</v>
      </c>
      <c r="I1168" s="2" t="s">
        <v>13</v>
      </c>
      <c r="J1168" s="2" t="s">
        <v>13</v>
      </c>
      <c r="K1168" s="2" t="s">
        <v>13</v>
      </c>
    </row>
    <row r="1169" spans="1:11" x14ac:dyDescent="0.3">
      <c r="A1169" s="1">
        <v>42027</v>
      </c>
      <c r="B1169" s="2" t="s">
        <v>466</v>
      </c>
      <c r="C1169" s="2" t="s">
        <v>467</v>
      </c>
      <c r="D1169">
        <v>7.35</v>
      </c>
      <c r="E1169">
        <v>22524</v>
      </c>
      <c r="F1169">
        <v>166640</v>
      </c>
      <c r="G1169">
        <v>4222000</v>
      </c>
      <c r="H1169" s="2" t="s">
        <v>13</v>
      </c>
      <c r="I1169" s="2" t="s">
        <v>13</v>
      </c>
      <c r="J1169" s="2" t="s">
        <v>13</v>
      </c>
      <c r="K1169" s="2" t="s">
        <v>13</v>
      </c>
    </row>
    <row r="1170" spans="1:11" x14ac:dyDescent="0.3">
      <c r="A1170" s="1">
        <v>42027</v>
      </c>
      <c r="B1170" s="2" t="s">
        <v>468</v>
      </c>
      <c r="C1170" s="2" t="s">
        <v>469</v>
      </c>
      <c r="D1170">
        <v>22.48</v>
      </c>
      <c r="E1170">
        <v>2819</v>
      </c>
      <c r="F1170">
        <v>62790</v>
      </c>
      <c r="G1170">
        <v>3459000</v>
      </c>
      <c r="H1170" s="2" t="s">
        <v>13</v>
      </c>
      <c r="I1170" s="2" t="s">
        <v>13</v>
      </c>
      <c r="J1170" s="2" t="s">
        <v>13</v>
      </c>
      <c r="K1170" s="2" t="s">
        <v>13</v>
      </c>
    </row>
    <row r="1171" spans="1:11" x14ac:dyDescent="0.3">
      <c r="A1171" s="1">
        <v>42027</v>
      </c>
      <c r="B1171" s="2" t="s">
        <v>470</v>
      </c>
      <c r="C1171" s="2" t="s">
        <v>471</v>
      </c>
      <c r="D1171">
        <v>10.82</v>
      </c>
      <c r="E1171">
        <v>12015</v>
      </c>
      <c r="F1171">
        <v>129910</v>
      </c>
      <c r="G1171">
        <v>23006000</v>
      </c>
      <c r="H1171" s="2" t="s">
        <v>13</v>
      </c>
      <c r="I1171" s="2" t="s">
        <v>13</v>
      </c>
      <c r="J1171" s="2" t="s">
        <v>13</v>
      </c>
      <c r="K1171" s="2" t="s">
        <v>13</v>
      </c>
    </row>
    <row r="1172" spans="1:11" x14ac:dyDescent="0.3">
      <c r="A1172" s="1">
        <v>42027</v>
      </c>
      <c r="B1172" s="2" t="s">
        <v>472</v>
      </c>
      <c r="C1172" s="2" t="s">
        <v>473</v>
      </c>
      <c r="D1172">
        <v>29.25</v>
      </c>
      <c r="E1172">
        <v>0</v>
      </c>
      <c r="F1172">
        <v>0</v>
      </c>
      <c r="G1172">
        <v>184000</v>
      </c>
      <c r="H1172" s="2" t="s">
        <v>13</v>
      </c>
      <c r="I1172" s="2" t="s">
        <v>13</v>
      </c>
      <c r="J1172" s="2" t="s">
        <v>13</v>
      </c>
      <c r="K1172" s="2" t="s">
        <v>13</v>
      </c>
    </row>
    <row r="1173" spans="1:11" x14ac:dyDescent="0.3">
      <c r="A1173" s="1">
        <v>42027</v>
      </c>
      <c r="B1173" s="2" t="s">
        <v>474</v>
      </c>
      <c r="C1173" s="2" t="s">
        <v>475</v>
      </c>
      <c r="D1173">
        <v>3.8</v>
      </c>
      <c r="E1173">
        <v>2082</v>
      </c>
      <c r="F1173">
        <v>7950</v>
      </c>
      <c r="G1173">
        <v>4815000</v>
      </c>
      <c r="H1173" s="2" t="s">
        <v>13</v>
      </c>
      <c r="I1173" s="2" t="s">
        <v>13</v>
      </c>
      <c r="J1173" s="2" t="s">
        <v>13</v>
      </c>
      <c r="K1173" s="2" t="s">
        <v>13</v>
      </c>
    </row>
    <row r="1174" spans="1:11" x14ac:dyDescent="0.3">
      <c r="A1174" s="1">
        <v>42027</v>
      </c>
      <c r="B1174" s="2" t="s">
        <v>476</v>
      </c>
      <c r="C1174" s="2" t="s">
        <v>477</v>
      </c>
      <c r="D1174">
        <v>9.31</v>
      </c>
      <c r="E1174">
        <v>54012</v>
      </c>
      <c r="F1174">
        <v>502380</v>
      </c>
      <c r="G1174">
        <v>6713000</v>
      </c>
      <c r="H1174" s="2" t="s">
        <v>13</v>
      </c>
      <c r="I1174" s="2" t="s">
        <v>13</v>
      </c>
      <c r="J1174" s="2" t="s">
        <v>13</v>
      </c>
      <c r="K1174" s="2" t="s">
        <v>13</v>
      </c>
    </row>
    <row r="1175" spans="1:11" x14ac:dyDescent="0.3">
      <c r="A1175" s="1">
        <v>42027</v>
      </c>
      <c r="B1175" s="2" t="s">
        <v>478</v>
      </c>
      <c r="C1175" s="2" t="s">
        <v>479</v>
      </c>
      <c r="D1175">
        <v>19.29</v>
      </c>
      <c r="E1175">
        <v>40004</v>
      </c>
      <c r="F1175">
        <v>766020</v>
      </c>
      <c r="G1175">
        <v>10769000</v>
      </c>
      <c r="H1175" s="2" t="s">
        <v>13</v>
      </c>
      <c r="I1175" s="2" t="s">
        <v>13</v>
      </c>
      <c r="J1175" s="2" t="s">
        <v>13</v>
      </c>
      <c r="K1175" s="2" t="s">
        <v>13</v>
      </c>
    </row>
    <row r="1176" spans="1:11" x14ac:dyDescent="0.3">
      <c r="A1176" s="1">
        <v>42027</v>
      </c>
      <c r="B1176" s="2" t="s">
        <v>480</v>
      </c>
      <c r="C1176" s="2" t="s">
        <v>481</v>
      </c>
      <c r="D1176">
        <v>3.3</v>
      </c>
      <c r="E1176">
        <v>3997</v>
      </c>
      <c r="F1176">
        <v>13150</v>
      </c>
      <c r="G1176">
        <v>11880000</v>
      </c>
      <c r="H1176" s="2" t="s">
        <v>13</v>
      </c>
      <c r="I1176" s="2" t="s">
        <v>13</v>
      </c>
      <c r="J1176" s="2" t="s">
        <v>13</v>
      </c>
      <c r="K1176" s="2" t="s">
        <v>13</v>
      </c>
    </row>
    <row r="1177" spans="1:11" x14ac:dyDescent="0.3">
      <c r="A1177" s="1">
        <v>42027</v>
      </c>
      <c r="B1177" s="2" t="s">
        <v>482</v>
      </c>
      <c r="C1177" s="2" t="s">
        <v>483</v>
      </c>
      <c r="D1177">
        <v>260</v>
      </c>
      <c r="E1177">
        <v>0</v>
      </c>
      <c r="F1177">
        <v>0</v>
      </c>
      <c r="G1177">
        <v>1231000</v>
      </c>
      <c r="H1177" s="2" t="s">
        <v>13</v>
      </c>
      <c r="I1177" s="2" t="s">
        <v>13</v>
      </c>
      <c r="J1177" s="2" t="s">
        <v>13</v>
      </c>
      <c r="K1177" s="2" t="s">
        <v>13</v>
      </c>
    </row>
    <row r="1178" spans="1:11" x14ac:dyDescent="0.3">
      <c r="A1178" s="1">
        <v>42027</v>
      </c>
      <c r="B1178" s="2" t="s">
        <v>484</v>
      </c>
      <c r="C1178" s="2" t="s">
        <v>485</v>
      </c>
      <c r="D1178">
        <v>113</v>
      </c>
      <c r="E1178">
        <v>13237</v>
      </c>
      <c r="F1178">
        <v>1499640</v>
      </c>
      <c r="G1178">
        <v>14953000</v>
      </c>
      <c r="H1178" s="2" t="s">
        <v>13</v>
      </c>
      <c r="I1178" s="2" t="s">
        <v>13</v>
      </c>
      <c r="J1178" s="2" t="s">
        <v>13</v>
      </c>
      <c r="K1178" s="2" t="s">
        <v>13</v>
      </c>
    </row>
    <row r="1179" spans="1:11" x14ac:dyDescent="0.3">
      <c r="A1179" s="1">
        <v>42027</v>
      </c>
      <c r="B1179" s="2" t="s">
        <v>486</v>
      </c>
      <c r="C1179" s="2" t="s">
        <v>487</v>
      </c>
      <c r="D1179">
        <v>55.8</v>
      </c>
      <c r="E1179">
        <v>2969</v>
      </c>
      <c r="F1179">
        <v>162540</v>
      </c>
      <c r="G1179">
        <v>2418000</v>
      </c>
      <c r="H1179" s="2" t="s">
        <v>13</v>
      </c>
      <c r="I1179" s="2" t="s">
        <v>13</v>
      </c>
      <c r="J1179" s="2" t="s">
        <v>13</v>
      </c>
      <c r="K1179" s="2" t="s">
        <v>13</v>
      </c>
    </row>
    <row r="1180" spans="1:11" x14ac:dyDescent="0.3">
      <c r="A1180" s="1">
        <v>42027</v>
      </c>
      <c r="B1180" s="2" t="s">
        <v>488</v>
      </c>
      <c r="C1180" s="2" t="s">
        <v>489</v>
      </c>
      <c r="D1180">
        <v>1.07</v>
      </c>
      <c r="E1180">
        <v>78957</v>
      </c>
      <c r="F1180">
        <v>83530</v>
      </c>
      <c r="G1180">
        <v>5093000</v>
      </c>
      <c r="H1180" s="2" t="s">
        <v>13</v>
      </c>
      <c r="I1180" s="2" t="s">
        <v>13</v>
      </c>
      <c r="J1180" s="2" t="s">
        <v>13</v>
      </c>
      <c r="K1180" s="2" t="s">
        <v>13</v>
      </c>
    </row>
    <row r="1181" spans="1:11" x14ac:dyDescent="0.3">
      <c r="A1181" s="1">
        <v>42027</v>
      </c>
      <c r="B1181" s="2" t="s">
        <v>490</v>
      </c>
      <c r="C1181" s="2" t="s">
        <v>491</v>
      </c>
      <c r="D1181">
        <v>1.8</v>
      </c>
      <c r="E1181">
        <v>21557</v>
      </c>
      <c r="F1181">
        <v>39360</v>
      </c>
      <c r="G1181">
        <v>218198000</v>
      </c>
      <c r="H1181" s="2" t="s">
        <v>13</v>
      </c>
      <c r="I1181" s="2" t="s">
        <v>13</v>
      </c>
      <c r="J1181" s="2" t="s">
        <v>13</v>
      </c>
      <c r="K1181" s="2" t="s">
        <v>13</v>
      </c>
    </row>
    <row r="1182" spans="1:11" x14ac:dyDescent="0.3">
      <c r="A1182" s="1">
        <v>42027</v>
      </c>
      <c r="B1182" s="2" t="s">
        <v>492</v>
      </c>
      <c r="C1182" s="2" t="s">
        <v>493</v>
      </c>
      <c r="D1182">
        <v>4.26</v>
      </c>
      <c r="E1182">
        <v>31177</v>
      </c>
      <c r="F1182">
        <v>132090</v>
      </c>
      <c r="G1182">
        <v>10150000</v>
      </c>
      <c r="H1182" s="2" t="s">
        <v>13</v>
      </c>
      <c r="I1182" s="2" t="s">
        <v>13</v>
      </c>
      <c r="J1182" s="2" t="s">
        <v>13</v>
      </c>
      <c r="K1182" s="2" t="s">
        <v>13</v>
      </c>
    </row>
    <row r="1183" spans="1:11" x14ac:dyDescent="0.3">
      <c r="A1183" s="1">
        <v>42027</v>
      </c>
      <c r="B1183" s="2" t="s">
        <v>494</v>
      </c>
      <c r="C1183" s="2" t="s">
        <v>495</v>
      </c>
      <c r="D1183">
        <v>8.4</v>
      </c>
      <c r="E1183">
        <v>4419</v>
      </c>
      <c r="F1183">
        <v>36850</v>
      </c>
      <c r="G1183">
        <v>30148000</v>
      </c>
      <c r="H1183" s="2" t="s">
        <v>13</v>
      </c>
      <c r="I1183" s="2" t="s">
        <v>13</v>
      </c>
      <c r="J1183" s="2" t="s">
        <v>13</v>
      </c>
      <c r="K1183" s="2" t="s">
        <v>13</v>
      </c>
    </row>
    <row r="1184" spans="1:11" x14ac:dyDescent="0.3">
      <c r="A1184" s="1">
        <v>42027</v>
      </c>
      <c r="B1184" s="2" t="s">
        <v>496</v>
      </c>
      <c r="C1184" s="2" t="s">
        <v>497</v>
      </c>
      <c r="D1184">
        <v>2.4300000000000002</v>
      </c>
      <c r="E1184">
        <v>10295</v>
      </c>
      <c r="F1184">
        <v>24850</v>
      </c>
      <c r="G1184">
        <v>34971000</v>
      </c>
      <c r="H1184" s="2" t="s">
        <v>13</v>
      </c>
      <c r="I1184" s="2" t="s">
        <v>13</v>
      </c>
      <c r="J1184" s="2" t="s">
        <v>13</v>
      </c>
      <c r="K1184" s="2" t="s">
        <v>13</v>
      </c>
    </row>
    <row r="1185" spans="1:11" x14ac:dyDescent="0.3">
      <c r="A1185" s="1">
        <v>42027</v>
      </c>
      <c r="B1185" s="2" t="s">
        <v>498</v>
      </c>
      <c r="C1185" s="2" t="s">
        <v>499</v>
      </c>
      <c r="D1185">
        <v>27.35</v>
      </c>
      <c r="E1185">
        <v>197</v>
      </c>
      <c r="F1185">
        <v>5400</v>
      </c>
      <c r="G1185">
        <v>5128000</v>
      </c>
      <c r="H1185" s="2" t="s">
        <v>13</v>
      </c>
      <c r="I1185" s="2" t="s">
        <v>13</v>
      </c>
      <c r="J1185" s="2" t="s">
        <v>13</v>
      </c>
      <c r="K1185" s="2" t="s">
        <v>13</v>
      </c>
    </row>
    <row r="1186" spans="1:11" x14ac:dyDescent="0.3">
      <c r="A1186" s="1">
        <v>42027</v>
      </c>
      <c r="B1186" s="2" t="s">
        <v>500</v>
      </c>
      <c r="C1186" s="2" t="s">
        <v>501</v>
      </c>
      <c r="D1186">
        <v>24.74</v>
      </c>
      <c r="E1186">
        <v>342599</v>
      </c>
      <c r="F1186">
        <v>8468070</v>
      </c>
      <c r="G1186">
        <v>60796000</v>
      </c>
      <c r="H1186" s="2" t="s">
        <v>13</v>
      </c>
      <c r="I1186" s="2" t="s">
        <v>13</v>
      </c>
      <c r="J1186" s="2" t="s">
        <v>13</v>
      </c>
      <c r="K1186" s="2" t="s">
        <v>13</v>
      </c>
    </row>
    <row r="1187" spans="1:11" x14ac:dyDescent="0.3">
      <c r="A1187" s="1">
        <v>42027</v>
      </c>
      <c r="B1187" s="2" t="s">
        <v>502</v>
      </c>
      <c r="C1187" s="2" t="s">
        <v>503</v>
      </c>
      <c r="D1187">
        <v>7716</v>
      </c>
      <c r="E1187">
        <v>1542</v>
      </c>
      <c r="F1187">
        <v>11897000</v>
      </c>
      <c r="G1187">
        <v>1279000</v>
      </c>
      <c r="H1187" s="2" t="s">
        <v>13</v>
      </c>
      <c r="I1187" s="2" t="s">
        <v>13</v>
      </c>
      <c r="J1187" s="2" t="s">
        <v>13</v>
      </c>
      <c r="K1187" s="2" t="s">
        <v>13</v>
      </c>
    </row>
    <row r="1188" spans="1:11" x14ac:dyDescent="0.3">
      <c r="A1188" s="1">
        <v>42027</v>
      </c>
      <c r="B1188" s="2" t="s">
        <v>504</v>
      </c>
      <c r="C1188" s="2" t="s">
        <v>505</v>
      </c>
      <c r="D1188">
        <v>4.3499999999999996</v>
      </c>
      <c r="E1188">
        <v>6311</v>
      </c>
      <c r="F1188">
        <v>26520</v>
      </c>
      <c r="G1188">
        <v>1827000</v>
      </c>
      <c r="H1188" s="2" t="s">
        <v>13</v>
      </c>
      <c r="I1188" s="2" t="s">
        <v>13</v>
      </c>
      <c r="J1188" s="2" t="s">
        <v>13</v>
      </c>
      <c r="K1188" s="2" t="s">
        <v>13</v>
      </c>
    </row>
    <row r="1189" spans="1:11" x14ac:dyDescent="0.3">
      <c r="A1189" s="1">
        <v>42027</v>
      </c>
      <c r="B1189" s="2" t="s">
        <v>506</v>
      </c>
      <c r="C1189" s="2" t="s">
        <v>507</v>
      </c>
      <c r="D1189">
        <v>1.08</v>
      </c>
      <c r="E1189">
        <v>231541</v>
      </c>
      <c r="F1189">
        <v>252530</v>
      </c>
      <c r="G1189">
        <v>72970000</v>
      </c>
      <c r="H1189" s="2" t="s">
        <v>13</v>
      </c>
      <c r="I1189" s="2" t="s">
        <v>13</v>
      </c>
      <c r="J1189" s="2" t="s">
        <v>13</v>
      </c>
      <c r="K1189" s="2" t="s">
        <v>13</v>
      </c>
    </row>
    <row r="1190" spans="1:11" x14ac:dyDescent="0.3">
      <c r="A1190" s="1">
        <v>42027</v>
      </c>
      <c r="B1190" s="2" t="s">
        <v>508</v>
      </c>
      <c r="C1190" s="2" t="s">
        <v>509</v>
      </c>
      <c r="D1190">
        <v>41.27</v>
      </c>
      <c r="E1190">
        <v>2761</v>
      </c>
      <c r="F1190">
        <v>113210</v>
      </c>
      <c r="G1190">
        <v>5975000</v>
      </c>
      <c r="H1190" s="2" t="s">
        <v>13</v>
      </c>
      <c r="I1190" s="2" t="s">
        <v>13</v>
      </c>
      <c r="J1190" s="2" t="s">
        <v>13</v>
      </c>
      <c r="K1190" s="2" t="s">
        <v>13</v>
      </c>
    </row>
    <row r="1191" spans="1:11" x14ac:dyDescent="0.3">
      <c r="A1191" s="1">
        <v>42027</v>
      </c>
      <c r="B1191" s="2" t="s">
        <v>510</v>
      </c>
      <c r="C1191" s="2" t="s">
        <v>511</v>
      </c>
      <c r="D1191">
        <v>66.150000000000006</v>
      </c>
      <c r="E1191">
        <v>16593</v>
      </c>
      <c r="F1191">
        <v>1101450</v>
      </c>
      <c r="G1191">
        <v>6611000</v>
      </c>
      <c r="H1191" s="2" t="s">
        <v>13</v>
      </c>
      <c r="I1191" s="2" t="s">
        <v>13</v>
      </c>
      <c r="J1191" s="2" t="s">
        <v>13</v>
      </c>
      <c r="K1191" s="2" t="s">
        <v>13</v>
      </c>
    </row>
    <row r="1192" spans="1:11" x14ac:dyDescent="0.3">
      <c r="A1192" s="1">
        <v>42027</v>
      </c>
      <c r="B1192" s="2" t="s">
        <v>512</v>
      </c>
      <c r="C1192" s="2" t="s">
        <v>513</v>
      </c>
      <c r="D1192">
        <v>6</v>
      </c>
      <c r="E1192">
        <v>926</v>
      </c>
      <c r="F1192">
        <v>5490</v>
      </c>
      <c r="G1192">
        <v>3832000</v>
      </c>
      <c r="H1192" s="2" t="s">
        <v>13</v>
      </c>
      <c r="I1192" s="2" t="s">
        <v>13</v>
      </c>
      <c r="J1192" s="2" t="s">
        <v>13</v>
      </c>
      <c r="K1192" s="2" t="s">
        <v>13</v>
      </c>
    </row>
    <row r="1193" spans="1:11" x14ac:dyDescent="0.3">
      <c r="A1193" s="1">
        <v>42027</v>
      </c>
      <c r="B1193" s="2" t="s">
        <v>514</v>
      </c>
      <c r="C1193" s="2" t="s">
        <v>515</v>
      </c>
      <c r="D1193">
        <v>7.58</v>
      </c>
      <c r="E1193">
        <v>13533</v>
      </c>
      <c r="F1193">
        <v>102560</v>
      </c>
      <c r="G1193">
        <v>11888000</v>
      </c>
      <c r="H1193" s="2" t="s">
        <v>13</v>
      </c>
      <c r="I1193" s="2" t="s">
        <v>13</v>
      </c>
      <c r="J1193" s="2" t="s">
        <v>13</v>
      </c>
      <c r="K1193" s="2" t="s">
        <v>13</v>
      </c>
    </row>
    <row r="1194" spans="1:11" x14ac:dyDescent="0.3">
      <c r="A1194" s="1">
        <v>42027</v>
      </c>
      <c r="B1194" s="2" t="s">
        <v>516</v>
      </c>
      <c r="C1194" s="2" t="s">
        <v>517</v>
      </c>
      <c r="D1194">
        <v>466.2</v>
      </c>
      <c r="E1194">
        <v>23300</v>
      </c>
      <c r="F1194">
        <v>10723720</v>
      </c>
      <c r="G1194">
        <v>12038000</v>
      </c>
      <c r="H1194" s="2" t="s">
        <v>13</v>
      </c>
      <c r="I1194" s="2" t="s">
        <v>13</v>
      </c>
      <c r="J1194" s="2" t="s">
        <v>13</v>
      </c>
      <c r="K1194" s="2" t="s">
        <v>13</v>
      </c>
    </row>
    <row r="1195" spans="1:11" x14ac:dyDescent="0.3">
      <c r="A1195" s="1">
        <v>42027</v>
      </c>
      <c r="B1195" s="2" t="s">
        <v>518</v>
      </c>
      <c r="C1195" s="2" t="s">
        <v>519</v>
      </c>
      <c r="D1195">
        <v>10.199999999999999</v>
      </c>
      <c r="E1195">
        <v>25281</v>
      </c>
      <c r="F1195">
        <v>257200</v>
      </c>
      <c r="G1195">
        <v>30174000</v>
      </c>
      <c r="H1195" s="2" t="s">
        <v>13</v>
      </c>
      <c r="I1195" s="2" t="s">
        <v>13</v>
      </c>
      <c r="J1195" s="2" t="s">
        <v>13</v>
      </c>
      <c r="K1195" s="2" t="s">
        <v>13</v>
      </c>
    </row>
    <row r="1196" spans="1:11" x14ac:dyDescent="0.3">
      <c r="A1196" s="1">
        <v>42027</v>
      </c>
      <c r="B1196" s="2" t="s">
        <v>520</v>
      </c>
      <c r="C1196" s="2" t="s">
        <v>521</v>
      </c>
      <c r="D1196">
        <v>35</v>
      </c>
      <c r="E1196">
        <v>350</v>
      </c>
      <c r="F1196">
        <v>12270</v>
      </c>
      <c r="G1196">
        <v>689000</v>
      </c>
      <c r="H1196" s="2" t="s">
        <v>13</v>
      </c>
      <c r="I1196" s="2" t="s">
        <v>13</v>
      </c>
      <c r="J1196" s="2" t="s">
        <v>13</v>
      </c>
      <c r="K1196" s="2" t="s">
        <v>13</v>
      </c>
    </row>
    <row r="1197" spans="1:11" x14ac:dyDescent="0.3">
      <c r="A1197" s="1">
        <v>42027</v>
      </c>
      <c r="B1197" s="2" t="s">
        <v>522</v>
      </c>
      <c r="C1197" s="2" t="s">
        <v>523</v>
      </c>
      <c r="D1197">
        <v>0.51</v>
      </c>
      <c r="E1197">
        <v>2015</v>
      </c>
      <c r="F1197">
        <v>950</v>
      </c>
      <c r="G1197">
        <v>0</v>
      </c>
      <c r="H1197" s="2" t="s">
        <v>13</v>
      </c>
      <c r="I1197" s="2" t="s">
        <v>13</v>
      </c>
      <c r="J1197" s="2" t="s">
        <v>13</v>
      </c>
      <c r="K1197" s="2" t="s">
        <v>13</v>
      </c>
    </row>
    <row r="1198" spans="1:11" x14ac:dyDescent="0.3">
      <c r="A1198" s="1">
        <v>42027</v>
      </c>
      <c r="B1198" s="2" t="s">
        <v>524</v>
      </c>
      <c r="C1198" s="2" t="s">
        <v>525</v>
      </c>
      <c r="D1198">
        <v>211.5</v>
      </c>
      <c r="E1198">
        <v>11337</v>
      </c>
      <c r="F1198">
        <v>2350870</v>
      </c>
      <c r="G1198">
        <v>2559000</v>
      </c>
      <c r="H1198" s="2" t="s">
        <v>13</v>
      </c>
      <c r="I1198" s="2" t="s">
        <v>13</v>
      </c>
      <c r="J1198" s="2" t="s">
        <v>13</v>
      </c>
      <c r="K1198" s="2" t="s">
        <v>13</v>
      </c>
    </row>
    <row r="1199" spans="1:11" x14ac:dyDescent="0.3">
      <c r="A1199" s="1">
        <v>42027</v>
      </c>
      <c r="B1199" s="2" t="s">
        <v>526</v>
      </c>
      <c r="C1199" s="2" t="s">
        <v>527</v>
      </c>
      <c r="D1199">
        <v>21</v>
      </c>
      <c r="E1199">
        <v>0</v>
      </c>
      <c r="F1199">
        <v>0</v>
      </c>
      <c r="G1199">
        <v>0</v>
      </c>
      <c r="H1199" s="2" t="s">
        <v>13</v>
      </c>
      <c r="I1199" s="2" t="s">
        <v>13</v>
      </c>
      <c r="J1199" s="2" t="s">
        <v>13</v>
      </c>
      <c r="K1199" s="2" t="s">
        <v>13</v>
      </c>
    </row>
    <row r="1200" spans="1:11" x14ac:dyDescent="0.3">
      <c r="A1200" s="1">
        <v>42027</v>
      </c>
      <c r="B1200" s="2" t="s">
        <v>528</v>
      </c>
      <c r="C1200" s="2" t="s">
        <v>529</v>
      </c>
      <c r="D1200">
        <v>14.15</v>
      </c>
      <c r="E1200">
        <v>16461</v>
      </c>
      <c r="F1200">
        <v>230390</v>
      </c>
      <c r="G1200">
        <v>23198000</v>
      </c>
      <c r="H1200" s="2" t="s">
        <v>13</v>
      </c>
      <c r="I1200" s="2" t="s">
        <v>13</v>
      </c>
      <c r="J1200" s="2" t="s">
        <v>13</v>
      </c>
      <c r="K1200" s="2" t="s">
        <v>13</v>
      </c>
    </row>
    <row r="1201" spans="1:11" x14ac:dyDescent="0.3">
      <c r="A1201" s="1">
        <v>42027</v>
      </c>
      <c r="B1201" s="2" t="s">
        <v>530</v>
      </c>
      <c r="C1201" s="2" t="s">
        <v>531</v>
      </c>
      <c r="D1201">
        <v>13.67</v>
      </c>
      <c r="E1201">
        <v>5583</v>
      </c>
      <c r="F1201">
        <v>74890</v>
      </c>
      <c r="G1201">
        <v>2276000</v>
      </c>
      <c r="H1201" s="2" t="s">
        <v>13</v>
      </c>
      <c r="I1201" s="2" t="s">
        <v>13</v>
      </c>
      <c r="J1201" s="2" t="s">
        <v>13</v>
      </c>
      <c r="K1201" s="2" t="s">
        <v>13</v>
      </c>
    </row>
    <row r="1202" spans="1:11" x14ac:dyDescent="0.3">
      <c r="A1202" s="1">
        <v>42027</v>
      </c>
      <c r="B1202" s="2" t="s">
        <v>532</v>
      </c>
      <c r="C1202" s="2" t="s">
        <v>533</v>
      </c>
      <c r="D1202">
        <v>8.77</v>
      </c>
      <c r="E1202">
        <v>2781</v>
      </c>
      <c r="F1202">
        <v>24220</v>
      </c>
      <c r="G1202">
        <v>9921000</v>
      </c>
      <c r="H1202" s="2" t="s">
        <v>13</v>
      </c>
      <c r="I1202" s="2" t="s">
        <v>13</v>
      </c>
      <c r="J1202" s="2" t="s">
        <v>13</v>
      </c>
      <c r="K1202" s="2" t="s">
        <v>13</v>
      </c>
    </row>
    <row r="1203" spans="1:11" x14ac:dyDescent="0.3">
      <c r="A1203" s="1">
        <v>42027</v>
      </c>
      <c r="B1203" s="2" t="s">
        <v>534</v>
      </c>
      <c r="C1203" s="2" t="s">
        <v>535</v>
      </c>
      <c r="D1203">
        <v>7.0000000000000007E-2</v>
      </c>
      <c r="E1203">
        <v>148991</v>
      </c>
      <c r="F1203">
        <v>10430</v>
      </c>
      <c r="G1203">
        <v>0</v>
      </c>
      <c r="H1203" s="2" t="s">
        <v>13</v>
      </c>
      <c r="I1203" s="2" t="s">
        <v>13</v>
      </c>
      <c r="J1203" s="2" t="s">
        <v>13</v>
      </c>
      <c r="K1203" s="2" t="s">
        <v>13</v>
      </c>
    </row>
    <row r="1204" spans="1:11" x14ac:dyDescent="0.3">
      <c r="A1204" s="1">
        <v>42027</v>
      </c>
      <c r="B1204" s="2" t="s">
        <v>536</v>
      </c>
      <c r="C1204" s="2" t="s">
        <v>537</v>
      </c>
      <c r="D1204">
        <v>2.0499999999999998</v>
      </c>
      <c r="E1204">
        <v>12520</v>
      </c>
      <c r="F1204">
        <v>25070</v>
      </c>
      <c r="G1204">
        <v>2516000</v>
      </c>
      <c r="H1204" s="2" t="s">
        <v>13</v>
      </c>
      <c r="I1204" s="2" t="s">
        <v>13</v>
      </c>
      <c r="J1204" s="2" t="s">
        <v>13</v>
      </c>
      <c r="K1204" s="2" t="s">
        <v>13</v>
      </c>
    </row>
    <row r="1205" spans="1:11" x14ac:dyDescent="0.3">
      <c r="A1205" s="1">
        <v>42027</v>
      </c>
      <c r="B1205" s="2" t="s">
        <v>538</v>
      </c>
      <c r="C1205" s="2" t="s">
        <v>539</v>
      </c>
      <c r="D1205">
        <v>10.29</v>
      </c>
      <c r="E1205">
        <v>301</v>
      </c>
      <c r="F1205">
        <v>3100</v>
      </c>
      <c r="G1205">
        <v>2000000</v>
      </c>
      <c r="H1205" s="2" t="s">
        <v>13</v>
      </c>
      <c r="I1205" s="2" t="s">
        <v>13</v>
      </c>
      <c r="J1205" s="2" t="s">
        <v>13</v>
      </c>
      <c r="K1205" s="2" t="s">
        <v>13</v>
      </c>
    </row>
    <row r="1206" spans="1:11" x14ac:dyDescent="0.3">
      <c r="A1206" s="1">
        <v>42027</v>
      </c>
      <c r="B1206" s="2" t="s">
        <v>540</v>
      </c>
      <c r="C1206" s="2" t="s">
        <v>541</v>
      </c>
      <c r="D1206">
        <v>0.56999999999999995</v>
      </c>
      <c r="E1206">
        <v>495652</v>
      </c>
      <c r="F1206">
        <v>282320</v>
      </c>
      <c r="G1206">
        <v>503124000</v>
      </c>
      <c r="H1206" s="2" t="s">
        <v>13</v>
      </c>
      <c r="I1206" s="2" t="s">
        <v>13</v>
      </c>
      <c r="J1206" s="2" t="s">
        <v>13</v>
      </c>
      <c r="K1206" s="2" t="s">
        <v>13</v>
      </c>
    </row>
    <row r="1207" spans="1:11" x14ac:dyDescent="0.3">
      <c r="A1207" s="1">
        <v>42027</v>
      </c>
      <c r="B1207" s="2" t="s">
        <v>542</v>
      </c>
      <c r="C1207" s="2" t="s">
        <v>543</v>
      </c>
      <c r="D1207">
        <v>2.02</v>
      </c>
      <c r="E1207">
        <v>172223</v>
      </c>
      <c r="F1207">
        <v>314970</v>
      </c>
      <c r="G1207">
        <v>8276000</v>
      </c>
      <c r="H1207" s="2" t="s">
        <v>13</v>
      </c>
      <c r="I1207" s="2" t="s">
        <v>13</v>
      </c>
      <c r="J1207" s="2" t="s">
        <v>13</v>
      </c>
      <c r="K1207" s="2" t="s">
        <v>13</v>
      </c>
    </row>
    <row r="1208" spans="1:11" x14ac:dyDescent="0.3">
      <c r="A1208" s="1">
        <v>42027</v>
      </c>
      <c r="B1208" s="2" t="s">
        <v>544</v>
      </c>
      <c r="C1208" s="2" t="s">
        <v>545</v>
      </c>
      <c r="D1208">
        <v>7.5</v>
      </c>
      <c r="E1208">
        <v>2157338</v>
      </c>
      <c r="F1208">
        <v>16129520</v>
      </c>
      <c r="G1208">
        <v>391726000</v>
      </c>
      <c r="H1208" s="2" t="s">
        <v>13</v>
      </c>
      <c r="I1208" s="2" t="s">
        <v>13</v>
      </c>
      <c r="J1208" s="2" t="s">
        <v>13</v>
      </c>
      <c r="K1208" s="2" t="s">
        <v>13</v>
      </c>
    </row>
    <row r="1209" spans="1:11" x14ac:dyDescent="0.3">
      <c r="A1209" s="1">
        <v>42027</v>
      </c>
      <c r="B1209" s="2" t="s">
        <v>546</v>
      </c>
      <c r="C1209" s="2" t="s">
        <v>547</v>
      </c>
      <c r="D1209">
        <v>1.5</v>
      </c>
      <c r="E1209">
        <v>8416</v>
      </c>
      <c r="F1209">
        <v>12840</v>
      </c>
      <c r="G1209">
        <v>3254000</v>
      </c>
      <c r="H1209" s="2" t="s">
        <v>13</v>
      </c>
      <c r="I1209" s="2" t="s">
        <v>13</v>
      </c>
      <c r="J1209" s="2" t="s">
        <v>13</v>
      </c>
      <c r="K1209" s="2" t="s">
        <v>13</v>
      </c>
    </row>
    <row r="1210" spans="1:11" x14ac:dyDescent="0.3">
      <c r="A1210" s="1">
        <v>42027</v>
      </c>
      <c r="B1210" s="2" t="s">
        <v>548</v>
      </c>
      <c r="C1210" s="2" t="s">
        <v>549</v>
      </c>
      <c r="D1210">
        <v>1.31</v>
      </c>
      <c r="E1210">
        <v>105073</v>
      </c>
      <c r="F1210">
        <v>138690</v>
      </c>
      <c r="G1210">
        <v>50027000</v>
      </c>
      <c r="H1210" s="2" t="s">
        <v>13</v>
      </c>
      <c r="I1210" s="2" t="s">
        <v>13</v>
      </c>
      <c r="J1210" s="2" t="s">
        <v>13</v>
      </c>
      <c r="K1210" s="2" t="s">
        <v>13</v>
      </c>
    </row>
    <row r="1211" spans="1:11" x14ac:dyDescent="0.3">
      <c r="A1211" s="1">
        <v>42027</v>
      </c>
      <c r="B1211" s="2" t="s">
        <v>550</v>
      </c>
      <c r="C1211" s="2" t="s">
        <v>551</v>
      </c>
      <c r="D1211">
        <v>0.16</v>
      </c>
      <c r="E1211">
        <v>65049</v>
      </c>
      <c r="F1211">
        <v>10410</v>
      </c>
      <c r="G1211">
        <v>0</v>
      </c>
      <c r="H1211" s="2" t="s">
        <v>13</v>
      </c>
      <c r="I1211" s="2" t="s">
        <v>13</v>
      </c>
      <c r="J1211" s="2" t="s">
        <v>13</v>
      </c>
      <c r="K1211" s="2" t="s">
        <v>13</v>
      </c>
    </row>
    <row r="1212" spans="1:11" x14ac:dyDescent="0.3">
      <c r="A1212" s="1">
        <v>42027</v>
      </c>
      <c r="B1212" s="2" t="s">
        <v>552</v>
      </c>
      <c r="C1212" s="2" t="s">
        <v>553</v>
      </c>
      <c r="D1212">
        <v>33.9</v>
      </c>
      <c r="E1212">
        <v>5</v>
      </c>
      <c r="F1212">
        <v>170</v>
      </c>
      <c r="G1212">
        <v>3773000</v>
      </c>
      <c r="H1212" s="2" t="s">
        <v>13</v>
      </c>
      <c r="I1212" s="2" t="s">
        <v>13</v>
      </c>
      <c r="J1212" s="2" t="s">
        <v>13</v>
      </c>
      <c r="K1212" s="2" t="s">
        <v>13</v>
      </c>
    </row>
    <row r="1213" spans="1:11" x14ac:dyDescent="0.3">
      <c r="A1213" s="1">
        <v>42027</v>
      </c>
      <c r="B1213" s="2" t="s">
        <v>554</v>
      </c>
      <c r="C1213" s="2" t="s">
        <v>555</v>
      </c>
      <c r="D1213">
        <v>1.46</v>
      </c>
      <c r="E1213">
        <v>905</v>
      </c>
      <c r="F1213">
        <v>1300</v>
      </c>
      <c r="G1213">
        <v>42888000</v>
      </c>
      <c r="H1213" s="2" t="s">
        <v>13</v>
      </c>
      <c r="I1213" s="2" t="s">
        <v>13</v>
      </c>
      <c r="J1213" s="2" t="s">
        <v>13</v>
      </c>
      <c r="K1213" s="2" t="s">
        <v>13</v>
      </c>
    </row>
    <row r="1214" spans="1:11" x14ac:dyDescent="0.3">
      <c r="A1214" s="1">
        <v>42027</v>
      </c>
      <c r="B1214" s="2" t="s">
        <v>556</v>
      </c>
      <c r="C1214" s="2" t="s">
        <v>557</v>
      </c>
      <c r="D1214">
        <v>9.75</v>
      </c>
      <c r="E1214">
        <v>630</v>
      </c>
      <c r="F1214">
        <v>5970</v>
      </c>
      <c r="G1214">
        <v>356000</v>
      </c>
      <c r="H1214" s="2" t="s">
        <v>13</v>
      </c>
      <c r="I1214" s="2" t="s">
        <v>13</v>
      </c>
      <c r="J1214" s="2" t="s">
        <v>13</v>
      </c>
      <c r="K1214" s="2" t="s">
        <v>13</v>
      </c>
    </row>
    <row r="1215" spans="1:11" x14ac:dyDescent="0.3">
      <c r="A1215" s="1">
        <v>42027</v>
      </c>
      <c r="B1215" s="2" t="s">
        <v>558</v>
      </c>
      <c r="C1215" s="2" t="s">
        <v>559</v>
      </c>
      <c r="D1215">
        <v>1.39</v>
      </c>
      <c r="E1215">
        <v>1600</v>
      </c>
      <c r="F1215">
        <v>2220</v>
      </c>
      <c r="G1215">
        <v>4265000</v>
      </c>
      <c r="H1215" s="2" t="s">
        <v>13</v>
      </c>
      <c r="I1215" s="2" t="s">
        <v>13</v>
      </c>
      <c r="J1215" s="2" t="s">
        <v>13</v>
      </c>
      <c r="K1215" s="2" t="s">
        <v>13</v>
      </c>
    </row>
    <row r="1216" spans="1:11" x14ac:dyDescent="0.3">
      <c r="A1216" s="1">
        <v>42027</v>
      </c>
      <c r="B1216" s="2" t="s">
        <v>560</v>
      </c>
      <c r="C1216" s="2" t="s">
        <v>561</v>
      </c>
      <c r="D1216">
        <v>154.69999999999999</v>
      </c>
      <c r="E1216">
        <v>20</v>
      </c>
      <c r="F1216">
        <v>3090</v>
      </c>
      <c r="G1216">
        <v>3703000</v>
      </c>
      <c r="H1216" s="2" t="s">
        <v>13</v>
      </c>
      <c r="I1216" s="2" t="s">
        <v>13</v>
      </c>
      <c r="J1216" s="2" t="s">
        <v>13</v>
      </c>
      <c r="K1216" s="2" t="s">
        <v>13</v>
      </c>
    </row>
    <row r="1217" spans="1:11" x14ac:dyDescent="0.3">
      <c r="A1217" s="1">
        <v>42027</v>
      </c>
      <c r="B1217" s="2" t="s">
        <v>562</v>
      </c>
      <c r="C1217" s="2" t="s">
        <v>563</v>
      </c>
      <c r="D1217">
        <v>12.94</v>
      </c>
      <c r="E1217">
        <v>98827</v>
      </c>
      <c r="F1217">
        <v>1276080</v>
      </c>
      <c r="G1217">
        <v>16905000</v>
      </c>
      <c r="H1217" s="2" t="s">
        <v>13</v>
      </c>
      <c r="I1217" s="2" t="s">
        <v>13</v>
      </c>
      <c r="J1217" s="2" t="s">
        <v>13</v>
      </c>
      <c r="K1217" s="2" t="s">
        <v>13</v>
      </c>
    </row>
    <row r="1218" spans="1:11" x14ac:dyDescent="0.3">
      <c r="A1218" s="1">
        <v>42027</v>
      </c>
      <c r="B1218" s="2" t="s">
        <v>564</v>
      </c>
      <c r="C1218" s="2" t="s">
        <v>565</v>
      </c>
      <c r="D1218">
        <v>10.39</v>
      </c>
      <c r="E1218">
        <v>622</v>
      </c>
      <c r="F1218">
        <v>6230</v>
      </c>
      <c r="G1218">
        <v>1026000</v>
      </c>
      <c r="H1218" s="2" t="s">
        <v>13</v>
      </c>
      <c r="I1218" s="2" t="s">
        <v>13</v>
      </c>
      <c r="J1218" s="2" t="s">
        <v>13</v>
      </c>
      <c r="K1218" s="2" t="s">
        <v>13</v>
      </c>
    </row>
    <row r="1219" spans="1:11" x14ac:dyDescent="0.3">
      <c r="A1219" s="1">
        <v>42027</v>
      </c>
      <c r="B1219" s="2" t="s">
        <v>566</v>
      </c>
      <c r="C1219" s="2" t="s">
        <v>567</v>
      </c>
      <c r="D1219">
        <v>6.25</v>
      </c>
      <c r="E1219">
        <v>7541</v>
      </c>
      <c r="F1219">
        <v>46790</v>
      </c>
      <c r="G1219">
        <v>9981000</v>
      </c>
      <c r="H1219" s="2" t="s">
        <v>13</v>
      </c>
      <c r="I1219" s="2" t="s">
        <v>13</v>
      </c>
      <c r="J1219" s="2" t="s">
        <v>13</v>
      </c>
      <c r="K1219" s="2" t="s">
        <v>13</v>
      </c>
    </row>
    <row r="1220" spans="1:11" x14ac:dyDescent="0.3">
      <c r="A1220" s="1">
        <v>42027</v>
      </c>
      <c r="B1220" s="2" t="s">
        <v>568</v>
      </c>
      <c r="C1220" s="2" t="s">
        <v>569</v>
      </c>
      <c r="D1220">
        <v>2.21</v>
      </c>
      <c r="E1220">
        <v>420654</v>
      </c>
      <c r="F1220">
        <v>928270</v>
      </c>
      <c r="G1220">
        <v>95095000</v>
      </c>
      <c r="H1220" s="2" t="s">
        <v>13</v>
      </c>
      <c r="I1220" s="2" t="s">
        <v>13</v>
      </c>
      <c r="J1220" s="2" t="s">
        <v>13</v>
      </c>
      <c r="K1220" s="2" t="s">
        <v>13</v>
      </c>
    </row>
    <row r="1221" spans="1:11" x14ac:dyDescent="0.3">
      <c r="A1221" s="1">
        <v>42027</v>
      </c>
      <c r="B1221" s="2" t="s">
        <v>570</v>
      </c>
      <c r="C1221" s="2" t="s">
        <v>571</v>
      </c>
      <c r="D1221">
        <v>1.61</v>
      </c>
      <c r="E1221">
        <v>42457</v>
      </c>
      <c r="F1221">
        <v>69000</v>
      </c>
      <c r="G1221">
        <v>9957000</v>
      </c>
      <c r="H1221" s="2" t="s">
        <v>13</v>
      </c>
      <c r="I1221" s="2" t="s">
        <v>13</v>
      </c>
      <c r="J1221" s="2" t="s">
        <v>13</v>
      </c>
      <c r="K1221" s="2" t="s">
        <v>13</v>
      </c>
    </row>
    <row r="1222" spans="1:11" x14ac:dyDescent="0.3">
      <c r="A1222" s="1">
        <v>42027</v>
      </c>
      <c r="B1222" s="2" t="s">
        <v>572</v>
      </c>
      <c r="C1222" s="2" t="s">
        <v>573</v>
      </c>
      <c r="D1222">
        <v>3.34</v>
      </c>
      <c r="E1222">
        <v>30</v>
      </c>
      <c r="F1222">
        <v>100</v>
      </c>
      <c r="G1222">
        <v>1453000</v>
      </c>
      <c r="H1222" s="2" t="s">
        <v>13</v>
      </c>
      <c r="I1222" s="2" t="s">
        <v>13</v>
      </c>
      <c r="J1222" s="2" t="s">
        <v>13</v>
      </c>
      <c r="K1222" s="2" t="s">
        <v>13</v>
      </c>
    </row>
    <row r="1223" spans="1:11" x14ac:dyDescent="0.3">
      <c r="A1223" s="1">
        <v>42027</v>
      </c>
      <c r="B1223" s="2" t="s">
        <v>574</v>
      </c>
      <c r="C1223" s="2" t="s">
        <v>575</v>
      </c>
      <c r="D1223">
        <v>17.600000000000001</v>
      </c>
      <c r="E1223">
        <v>11</v>
      </c>
      <c r="F1223">
        <v>190</v>
      </c>
      <c r="G1223">
        <v>2386000</v>
      </c>
      <c r="H1223" s="2" t="s">
        <v>13</v>
      </c>
      <c r="I1223" s="2" t="s">
        <v>13</v>
      </c>
      <c r="J1223" s="2" t="s">
        <v>13</v>
      </c>
      <c r="K1223" s="2" t="s">
        <v>13</v>
      </c>
    </row>
    <row r="1224" spans="1:11" x14ac:dyDescent="0.3">
      <c r="A1224" s="1">
        <v>42027</v>
      </c>
      <c r="B1224" s="2" t="s">
        <v>576</v>
      </c>
      <c r="C1224" s="2" t="s">
        <v>577</v>
      </c>
      <c r="D1224">
        <v>5.7</v>
      </c>
      <c r="E1224">
        <v>22204</v>
      </c>
      <c r="F1224">
        <v>126380</v>
      </c>
      <c r="G1224">
        <v>257931000</v>
      </c>
      <c r="H1224" s="2" t="s">
        <v>13</v>
      </c>
      <c r="I1224" s="2" t="s">
        <v>13</v>
      </c>
      <c r="J1224" s="2" t="s">
        <v>13</v>
      </c>
      <c r="K1224" s="2" t="s">
        <v>13</v>
      </c>
    </row>
    <row r="1225" spans="1:11" x14ac:dyDescent="0.3">
      <c r="A1225" s="1">
        <v>42027</v>
      </c>
      <c r="B1225" s="2" t="s">
        <v>578</v>
      </c>
      <c r="C1225" s="2" t="s">
        <v>579</v>
      </c>
      <c r="D1225">
        <v>4.78</v>
      </c>
      <c r="E1225">
        <v>6300</v>
      </c>
      <c r="F1225">
        <v>30810</v>
      </c>
      <c r="G1225">
        <v>3499000</v>
      </c>
      <c r="H1225" s="2" t="s">
        <v>13</v>
      </c>
      <c r="I1225" s="2" t="s">
        <v>13</v>
      </c>
      <c r="J1225" s="2" t="s">
        <v>13</v>
      </c>
      <c r="K1225" s="2" t="s">
        <v>13</v>
      </c>
    </row>
    <row r="1226" spans="1:11" x14ac:dyDescent="0.3">
      <c r="A1226" s="1">
        <v>42027</v>
      </c>
      <c r="B1226" s="2" t="s">
        <v>580</v>
      </c>
      <c r="C1226" s="2" t="s">
        <v>581</v>
      </c>
      <c r="D1226">
        <v>242</v>
      </c>
      <c r="E1226">
        <v>3052</v>
      </c>
      <c r="F1226">
        <v>749720</v>
      </c>
      <c r="G1226">
        <v>1930000</v>
      </c>
      <c r="H1226" s="2" t="s">
        <v>13</v>
      </c>
      <c r="I1226" s="2" t="s">
        <v>13</v>
      </c>
      <c r="J1226" s="2" t="s">
        <v>13</v>
      </c>
      <c r="K1226" s="2" t="s">
        <v>13</v>
      </c>
    </row>
    <row r="1227" spans="1:11" x14ac:dyDescent="0.3">
      <c r="A1227" s="1">
        <v>42027</v>
      </c>
      <c r="B1227" s="2" t="s">
        <v>582</v>
      </c>
      <c r="C1227" s="2" t="s">
        <v>583</v>
      </c>
      <c r="D1227">
        <v>24.25</v>
      </c>
      <c r="E1227">
        <v>522444</v>
      </c>
      <c r="F1227">
        <v>12541560</v>
      </c>
      <c r="G1227">
        <v>25618000</v>
      </c>
      <c r="H1227" s="2" t="s">
        <v>13</v>
      </c>
      <c r="I1227" s="2" t="s">
        <v>13</v>
      </c>
      <c r="J1227" s="2" t="s">
        <v>13</v>
      </c>
      <c r="K1227" s="2" t="s">
        <v>13</v>
      </c>
    </row>
    <row r="1228" spans="1:11" x14ac:dyDescent="0.3">
      <c r="A1228" s="1">
        <v>42027</v>
      </c>
      <c r="B1228" s="2" t="s">
        <v>584</v>
      </c>
      <c r="C1228" s="2" t="s">
        <v>585</v>
      </c>
      <c r="D1228">
        <v>7.0000000000000007E-2</v>
      </c>
      <c r="E1228">
        <v>363255</v>
      </c>
      <c r="F1228">
        <v>25430</v>
      </c>
      <c r="G1228">
        <v>0</v>
      </c>
      <c r="H1228" s="2" t="s">
        <v>13</v>
      </c>
      <c r="I1228" s="2" t="s">
        <v>13</v>
      </c>
      <c r="J1228" s="2" t="s">
        <v>13</v>
      </c>
      <c r="K1228" s="2" t="s">
        <v>13</v>
      </c>
    </row>
    <row r="1229" spans="1:11" x14ac:dyDescent="0.3">
      <c r="A1229" s="1">
        <v>42027</v>
      </c>
      <c r="B1229" s="2" t="s">
        <v>586</v>
      </c>
      <c r="C1229" s="2" t="s">
        <v>587</v>
      </c>
      <c r="D1229">
        <v>4.4000000000000004</v>
      </c>
      <c r="E1229">
        <v>2186</v>
      </c>
      <c r="F1229">
        <v>9350</v>
      </c>
      <c r="G1229">
        <v>24936000</v>
      </c>
      <c r="H1229" s="2" t="s">
        <v>13</v>
      </c>
      <c r="I1229" s="2" t="s">
        <v>13</v>
      </c>
      <c r="J1229" s="2" t="s">
        <v>13</v>
      </c>
      <c r="K1229" s="2" t="s">
        <v>13</v>
      </c>
    </row>
    <row r="1230" spans="1:11" x14ac:dyDescent="0.3">
      <c r="A1230" s="1">
        <v>42027</v>
      </c>
      <c r="B1230" s="2" t="s">
        <v>588</v>
      </c>
      <c r="C1230" s="2" t="s">
        <v>589</v>
      </c>
      <c r="D1230">
        <v>1.28</v>
      </c>
      <c r="E1230">
        <v>5187</v>
      </c>
      <c r="F1230">
        <v>6610</v>
      </c>
      <c r="G1230">
        <v>4052000</v>
      </c>
      <c r="H1230" s="2" t="s">
        <v>13</v>
      </c>
      <c r="I1230" s="2" t="s">
        <v>13</v>
      </c>
      <c r="J1230" s="2" t="s">
        <v>13</v>
      </c>
      <c r="K1230" s="2" t="s">
        <v>13</v>
      </c>
    </row>
    <row r="1231" spans="1:11" x14ac:dyDescent="0.3">
      <c r="A1231" s="1">
        <v>42027</v>
      </c>
      <c r="B1231" s="2" t="s">
        <v>590</v>
      </c>
      <c r="C1231" s="2" t="s">
        <v>591</v>
      </c>
      <c r="D1231">
        <v>3.8</v>
      </c>
      <c r="E1231">
        <v>4145</v>
      </c>
      <c r="F1231">
        <v>15930</v>
      </c>
      <c r="G1231">
        <v>1500000</v>
      </c>
      <c r="H1231" s="2" t="s">
        <v>13</v>
      </c>
      <c r="I1231" s="2" t="s">
        <v>13</v>
      </c>
      <c r="J1231" s="2" t="s">
        <v>13</v>
      </c>
      <c r="K1231" s="2" t="s">
        <v>13</v>
      </c>
    </row>
    <row r="1232" spans="1:11" x14ac:dyDescent="0.3">
      <c r="A1232" s="1">
        <v>42027</v>
      </c>
      <c r="B1232" s="2" t="s">
        <v>592</v>
      </c>
      <c r="C1232" s="2" t="s">
        <v>593</v>
      </c>
      <c r="D1232">
        <v>50.3</v>
      </c>
      <c r="E1232">
        <v>292</v>
      </c>
      <c r="F1232">
        <v>14560</v>
      </c>
      <c r="G1232">
        <v>297000</v>
      </c>
      <c r="H1232" s="2" t="s">
        <v>13</v>
      </c>
      <c r="I1232" s="2" t="s">
        <v>13</v>
      </c>
      <c r="J1232" s="2" t="s">
        <v>13</v>
      </c>
      <c r="K1232" s="2" t="s">
        <v>13</v>
      </c>
    </row>
    <row r="1233" spans="1:11" x14ac:dyDescent="0.3">
      <c r="A1233" s="1">
        <v>42027</v>
      </c>
      <c r="B1233" s="2" t="s">
        <v>594</v>
      </c>
      <c r="C1233" s="2" t="s">
        <v>595</v>
      </c>
      <c r="D1233">
        <v>1.1499999999999999</v>
      </c>
      <c r="E1233">
        <v>8000</v>
      </c>
      <c r="F1233">
        <v>9180</v>
      </c>
      <c r="G1233">
        <v>36087000</v>
      </c>
      <c r="H1233" s="2" t="s">
        <v>13</v>
      </c>
      <c r="I1233" s="2" t="s">
        <v>13</v>
      </c>
      <c r="J1233" s="2" t="s">
        <v>13</v>
      </c>
      <c r="K1233" s="2" t="s">
        <v>13</v>
      </c>
    </row>
    <row r="1234" spans="1:11" x14ac:dyDescent="0.3">
      <c r="A1234" s="1">
        <v>42027</v>
      </c>
      <c r="B1234" s="2" t="s">
        <v>596</v>
      </c>
      <c r="C1234" s="2" t="s">
        <v>597</v>
      </c>
      <c r="D1234">
        <v>2.02</v>
      </c>
      <c r="E1234">
        <v>2929</v>
      </c>
      <c r="F1234">
        <v>5970</v>
      </c>
      <c r="G1234">
        <v>4803000</v>
      </c>
      <c r="H1234" s="2" t="s">
        <v>13</v>
      </c>
      <c r="I1234" s="2" t="s">
        <v>13</v>
      </c>
      <c r="J1234" s="2" t="s">
        <v>13</v>
      </c>
      <c r="K1234" s="2" t="s">
        <v>13</v>
      </c>
    </row>
    <row r="1235" spans="1:11" x14ac:dyDescent="0.3">
      <c r="A1235" s="1">
        <v>42027</v>
      </c>
      <c r="B1235" s="2" t="s">
        <v>598</v>
      </c>
      <c r="C1235" s="2" t="s">
        <v>599</v>
      </c>
      <c r="D1235">
        <v>2.08</v>
      </c>
      <c r="E1235">
        <v>5</v>
      </c>
      <c r="F1235">
        <v>10</v>
      </c>
      <c r="G1235">
        <v>8487000</v>
      </c>
      <c r="H1235" s="2" t="s">
        <v>13</v>
      </c>
      <c r="I1235" s="2" t="s">
        <v>13</v>
      </c>
      <c r="J1235" s="2" t="s">
        <v>13</v>
      </c>
      <c r="K1235" s="2" t="s">
        <v>13</v>
      </c>
    </row>
    <row r="1236" spans="1:11" x14ac:dyDescent="0.3">
      <c r="A1236" s="1">
        <v>42027</v>
      </c>
      <c r="B1236" s="2" t="s">
        <v>600</v>
      </c>
      <c r="C1236" s="2" t="s">
        <v>601</v>
      </c>
      <c r="D1236">
        <v>7.05</v>
      </c>
      <c r="E1236">
        <v>0</v>
      </c>
      <c r="F1236">
        <v>0</v>
      </c>
      <c r="G1236">
        <v>247000</v>
      </c>
      <c r="H1236" s="2" t="s">
        <v>13</v>
      </c>
      <c r="I1236" s="2" t="s">
        <v>13</v>
      </c>
      <c r="J1236" s="2" t="s">
        <v>13</v>
      </c>
      <c r="K1236" s="2" t="s">
        <v>13</v>
      </c>
    </row>
    <row r="1237" spans="1:11" x14ac:dyDescent="0.3">
      <c r="A1237" s="1">
        <v>42027</v>
      </c>
      <c r="B1237" s="2" t="s">
        <v>602</v>
      </c>
      <c r="C1237" s="2" t="s">
        <v>603</v>
      </c>
      <c r="D1237">
        <v>0.11</v>
      </c>
      <c r="E1237">
        <v>0</v>
      </c>
      <c r="F1237">
        <v>0</v>
      </c>
      <c r="G1237">
        <v>0</v>
      </c>
      <c r="H1237" s="2" t="s">
        <v>13</v>
      </c>
      <c r="I1237" s="2" t="s">
        <v>13</v>
      </c>
      <c r="J1237" s="2" t="s">
        <v>13</v>
      </c>
      <c r="K1237" s="2" t="s">
        <v>13</v>
      </c>
    </row>
    <row r="1238" spans="1:11" x14ac:dyDescent="0.3">
      <c r="A1238" s="1">
        <v>42027</v>
      </c>
      <c r="B1238" s="2" t="s">
        <v>604</v>
      </c>
      <c r="C1238" s="2" t="s">
        <v>605</v>
      </c>
      <c r="D1238">
        <v>2.9</v>
      </c>
      <c r="E1238">
        <v>15981</v>
      </c>
      <c r="F1238">
        <v>46540</v>
      </c>
      <c r="G1238">
        <v>24856000</v>
      </c>
      <c r="H1238" s="2" t="s">
        <v>13</v>
      </c>
      <c r="I1238" s="2" t="s">
        <v>13</v>
      </c>
      <c r="J1238" s="2" t="s">
        <v>13</v>
      </c>
      <c r="K1238" s="2" t="s">
        <v>13</v>
      </c>
    </row>
    <row r="1239" spans="1:11" x14ac:dyDescent="0.3">
      <c r="A1239" s="1">
        <v>42027</v>
      </c>
      <c r="B1239" s="2" t="s">
        <v>606</v>
      </c>
      <c r="C1239" s="2" t="s">
        <v>607</v>
      </c>
      <c r="D1239">
        <v>9.99</v>
      </c>
      <c r="E1239">
        <v>3782</v>
      </c>
      <c r="F1239">
        <v>38100</v>
      </c>
      <c r="G1239">
        <v>6624000</v>
      </c>
      <c r="H1239" s="2" t="s">
        <v>13</v>
      </c>
      <c r="I1239" s="2" t="s">
        <v>13</v>
      </c>
      <c r="J1239" s="2" t="s">
        <v>13</v>
      </c>
      <c r="K1239" s="2" t="s">
        <v>13</v>
      </c>
    </row>
    <row r="1240" spans="1:11" x14ac:dyDescent="0.3">
      <c r="A1240" s="1">
        <v>42027</v>
      </c>
      <c r="B1240" s="2" t="s">
        <v>608</v>
      </c>
      <c r="C1240" s="2" t="s">
        <v>609</v>
      </c>
      <c r="D1240">
        <v>5.3</v>
      </c>
      <c r="E1240">
        <v>200</v>
      </c>
      <c r="F1240">
        <v>1060</v>
      </c>
      <c r="G1240">
        <v>1399000</v>
      </c>
      <c r="H1240" s="2" t="s">
        <v>13</v>
      </c>
      <c r="I1240" s="2" t="s">
        <v>13</v>
      </c>
      <c r="J1240" s="2" t="s">
        <v>13</v>
      </c>
      <c r="K1240" s="2" t="s">
        <v>13</v>
      </c>
    </row>
    <row r="1241" spans="1:11" x14ac:dyDescent="0.3">
      <c r="A1241" s="1">
        <v>42027</v>
      </c>
      <c r="B1241" s="2" t="s">
        <v>610</v>
      </c>
      <c r="C1241" s="2" t="s">
        <v>611</v>
      </c>
      <c r="D1241">
        <v>8.1999999999999993</v>
      </c>
      <c r="E1241">
        <v>4825359</v>
      </c>
      <c r="F1241">
        <v>39643700</v>
      </c>
      <c r="G1241">
        <v>647357000</v>
      </c>
      <c r="H1241" s="2" t="s">
        <v>13</v>
      </c>
      <c r="I1241" s="2" t="s">
        <v>13</v>
      </c>
      <c r="J1241" s="2" t="s">
        <v>13</v>
      </c>
      <c r="K1241" s="2" t="s">
        <v>13</v>
      </c>
    </row>
    <row r="1242" spans="1:11" x14ac:dyDescent="0.3">
      <c r="A1242" s="1">
        <v>42027</v>
      </c>
      <c r="B1242" s="2" t="s">
        <v>612</v>
      </c>
      <c r="C1242" s="2" t="s">
        <v>613</v>
      </c>
      <c r="D1242">
        <v>41</v>
      </c>
      <c r="E1242">
        <v>956</v>
      </c>
      <c r="F1242">
        <v>39650</v>
      </c>
      <c r="G1242">
        <v>21800000</v>
      </c>
      <c r="H1242" s="2" t="s">
        <v>13</v>
      </c>
      <c r="I1242" s="2" t="s">
        <v>13</v>
      </c>
      <c r="J1242" s="2" t="s">
        <v>13</v>
      </c>
      <c r="K1242" s="2" t="s">
        <v>13</v>
      </c>
    </row>
    <row r="1243" spans="1:11" x14ac:dyDescent="0.3">
      <c r="A1243" s="1">
        <v>42027</v>
      </c>
      <c r="B1243" s="2" t="s">
        <v>614</v>
      </c>
      <c r="C1243" s="2" t="s">
        <v>615</v>
      </c>
      <c r="D1243">
        <v>1.52</v>
      </c>
      <c r="E1243">
        <v>3400</v>
      </c>
      <c r="F1243">
        <v>5170</v>
      </c>
      <c r="G1243">
        <v>2352000</v>
      </c>
      <c r="H1243" s="2" t="s">
        <v>13</v>
      </c>
      <c r="I1243" s="2" t="s">
        <v>13</v>
      </c>
      <c r="J1243" s="2" t="s">
        <v>13</v>
      </c>
      <c r="K1243" s="2" t="s">
        <v>13</v>
      </c>
    </row>
    <row r="1244" spans="1:11" x14ac:dyDescent="0.3">
      <c r="A1244" s="1">
        <v>42027</v>
      </c>
      <c r="B1244" s="2" t="s">
        <v>616</v>
      </c>
      <c r="C1244" s="2" t="s">
        <v>617</v>
      </c>
      <c r="D1244">
        <v>6.29</v>
      </c>
      <c r="E1244">
        <v>6579</v>
      </c>
      <c r="F1244">
        <v>40650</v>
      </c>
      <c r="G1244">
        <v>6568000</v>
      </c>
      <c r="H1244" s="2" t="s">
        <v>13</v>
      </c>
      <c r="I1244" s="2" t="s">
        <v>13</v>
      </c>
      <c r="J1244" s="2" t="s">
        <v>13</v>
      </c>
      <c r="K1244" s="2" t="s">
        <v>13</v>
      </c>
    </row>
    <row r="1245" spans="1:11" x14ac:dyDescent="0.3">
      <c r="A1245" s="1">
        <v>42027</v>
      </c>
      <c r="B1245" s="2" t="s">
        <v>618</v>
      </c>
      <c r="C1245" s="2" t="s">
        <v>619</v>
      </c>
      <c r="D1245">
        <v>232.05</v>
      </c>
      <c r="E1245">
        <v>41</v>
      </c>
      <c r="F1245">
        <v>9510</v>
      </c>
      <c r="G1245">
        <v>349000</v>
      </c>
      <c r="H1245" s="2" t="s">
        <v>13</v>
      </c>
      <c r="I1245" s="2" t="s">
        <v>13</v>
      </c>
      <c r="J1245" s="2" t="s">
        <v>13</v>
      </c>
      <c r="K1245" s="2" t="s">
        <v>13</v>
      </c>
    </row>
    <row r="1246" spans="1:11" x14ac:dyDescent="0.3">
      <c r="A1246" s="1">
        <v>42027</v>
      </c>
      <c r="B1246" s="2" t="s">
        <v>620</v>
      </c>
      <c r="C1246" s="2" t="s">
        <v>621</v>
      </c>
      <c r="D1246">
        <v>8.36</v>
      </c>
      <c r="E1246">
        <v>325</v>
      </c>
      <c r="F1246">
        <v>2690</v>
      </c>
      <c r="G1246">
        <v>6256000</v>
      </c>
      <c r="H1246" s="2" t="s">
        <v>13</v>
      </c>
      <c r="I1246" s="2" t="s">
        <v>13</v>
      </c>
      <c r="J1246" s="2" t="s">
        <v>13</v>
      </c>
      <c r="K1246" s="2" t="s">
        <v>13</v>
      </c>
    </row>
    <row r="1247" spans="1:11" x14ac:dyDescent="0.3">
      <c r="A1247" s="1">
        <v>42027</v>
      </c>
      <c r="B1247" s="2" t="s">
        <v>622</v>
      </c>
      <c r="C1247" s="2" t="s">
        <v>623</v>
      </c>
      <c r="D1247">
        <v>73.5</v>
      </c>
      <c r="E1247">
        <v>30</v>
      </c>
      <c r="F1247">
        <v>2210</v>
      </c>
      <c r="G1247">
        <v>1725000</v>
      </c>
      <c r="H1247" s="2" t="s">
        <v>13</v>
      </c>
      <c r="I1247" s="2" t="s">
        <v>13</v>
      </c>
      <c r="J1247" s="2" t="s">
        <v>13</v>
      </c>
      <c r="K1247" s="2" t="s">
        <v>13</v>
      </c>
    </row>
    <row r="1248" spans="1:11" x14ac:dyDescent="0.3">
      <c r="A1248" s="1">
        <v>42027</v>
      </c>
      <c r="B1248" s="2" t="s">
        <v>624</v>
      </c>
      <c r="C1248" s="2" t="s">
        <v>625</v>
      </c>
      <c r="D1248">
        <v>48.55</v>
      </c>
      <c r="E1248">
        <v>3246</v>
      </c>
      <c r="F1248">
        <v>156690</v>
      </c>
      <c r="G1248">
        <v>1688000</v>
      </c>
      <c r="H1248" s="2" t="s">
        <v>13</v>
      </c>
      <c r="I1248" s="2" t="s">
        <v>13</v>
      </c>
      <c r="J1248" s="2" t="s">
        <v>13</v>
      </c>
      <c r="K1248" s="2" t="s">
        <v>13</v>
      </c>
    </row>
    <row r="1249" spans="1:11" x14ac:dyDescent="0.3">
      <c r="A1249" s="1">
        <v>42027</v>
      </c>
      <c r="B1249" s="2" t="s">
        <v>626</v>
      </c>
      <c r="C1249" s="2" t="s">
        <v>627</v>
      </c>
      <c r="D1249">
        <v>1.1200000000000001</v>
      </c>
      <c r="E1249">
        <v>2000</v>
      </c>
      <c r="F1249">
        <v>2240</v>
      </c>
      <c r="G1249">
        <v>6642000</v>
      </c>
      <c r="H1249" s="2" t="s">
        <v>13</v>
      </c>
      <c r="I1249" s="2" t="s">
        <v>13</v>
      </c>
      <c r="J1249" s="2" t="s">
        <v>13</v>
      </c>
      <c r="K1249" s="2" t="s">
        <v>13</v>
      </c>
    </row>
    <row r="1250" spans="1:11" x14ac:dyDescent="0.3">
      <c r="A1250" s="1">
        <v>42027</v>
      </c>
      <c r="B1250" s="2" t="s">
        <v>628</v>
      </c>
      <c r="C1250" s="2" t="s">
        <v>629</v>
      </c>
      <c r="D1250">
        <v>14.85</v>
      </c>
      <c r="E1250">
        <v>2</v>
      </c>
      <c r="F1250">
        <v>30</v>
      </c>
      <c r="G1250">
        <v>5551000</v>
      </c>
      <c r="H1250" s="2" t="s">
        <v>13</v>
      </c>
      <c r="I1250" s="2" t="s">
        <v>13</v>
      </c>
      <c r="J1250" s="2" t="s">
        <v>13</v>
      </c>
      <c r="K1250" s="2" t="s">
        <v>13</v>
      </c>
    </row>
    <row r="1251" spans="1:11" x14ac:dyDescent="0.3">
      <c r="A1251" s="1">
        <v>42027</v>
      </c>
      <c r="B1251" s="2" t="s">
        <v>630</v>
      </c>
      <c r="C1251" s="2" t="s">
        <v>631</v>
      </c>
      <c r="D1251">
        <v>1.1499999999999999</v>
      </c>
      <c r="E1251">
        <v>11682</v>
      </c>
      <c r="F1251">
        <v>13210</v>
      </c>
      <c r="G1251">
        <v>5959000</v>
      </c>
      <c r="H1251" s="2" t="s">
        <v>13</v>
      </c>
      <c r="I1251" s="2" t="s">
        <v>13</v>
      </c>
      <c r="J1251" s="2" t="s">
        <v>13</v>
      </c>
      <c r="K1251" s="2" t="s">
        <v>13</v>
      </c>
    </row>
    <row r="1252" spans="1:11" x14ac:dyDescent="0.3">
      <c r="A1252" s="1">
        <v>42027</v>
      </c>
      <c r="B1252" s="2" t="s">
        <v>632</v>
      </c>
      <c r="C1252" s="2" t="s">
        <v>633</v>
      </c>
      <c r="D1252">
        <v>1.6</v>
      </c>
      <c r="E1252">
        <v>25231</v>
      </c>
      <c r="F1252">
        <v>40500</v>
      </c>
      <c r="G1252">
        <v>0</v>
      </c>
      <c r="H1252" s="2" t="s">
        <v>13</v>
      </c>
      <c r="I1252" s="2" t="s">
        <v>13</v>
      </c>
      <c r="J1252" s="2" t="s">
        <v>13</v>
      </c>
      <c r="K1252" s="2" t="s">
        <v>13</v>
      </c>
    </row>
    <row r="1253" spans="1:11" x14ac:dyDescent="0.3">
      <c r="A1253" s="1">
        <v>42027</v>
      </c>
      <c r="B1253" s="2" t="s">
        <v>634</v>
      </c>
      <c r="C1253" s="2" t="s">
        <v>635</v>
      </c>
      <c r="D1253">
        <v>0.27</v>
      </c>
      <c r="E1253">
        <v>6849</v>
      </c>
      <c r="F1253">
        <v>1840</v>
      </c>
      <c r="G1253">
        <v>0</v>
      </c>
      <c r="H1253" s="2" t="s">
        <v>13</v>
      </c>
      <c r="I1253" s="2" t="s">
        <v>13</v>
      </c>
      <c r="J1253" s="2" t="s">
        <v>13</v>
      </c>
      <c r="K1253" s="2" t="s">
        <v>13</v>
      </c>
    </row>
    <row r="1254" spans="1:11" x14ac:dyDescent="0.3">
      <c r="A1254" s="1">
        <v>42027</v>
      </c>
      <c r="B1254" s="2" t="s">
        <v>636</v>
      </c>
      <c r="C1254" s="2" t="s">
        <v>637</v>
      </c>
      <c r="D1254">
        <v>3.79</v>
      </c>
      <c r="E1254">
        <v>100</v>
      </c>
      <c r="F1254">
        <v>380</v>
      </c>
      <c r="G1254">
        <v>3736000</v>
      </c>
      <c r="H1254" s="2" t="s">
        <v>13</v>
      </c>
      <c r="I1254" s="2" t="s">
        <v>13</v>
      </c>
      <c r="J1254" s="2" t="s">
        <v>13</v>
      </c>
      <c r="K1254" s="2" t="s">
        <v>13</v>
      </c>
    </row>
    <row r="1255" spans="1:11" x14ac:dyDescent="0.3">
      <c r="A1255" s="1">
        <v>42027</v>
      </c>
      <c r="B1255" s="2" t="s">
        <v>638</v>
      </c>
      <c r="C1255" s="2" t="s">
        <v>639</v>
      </c>
      <c r="D1255">
        <v>3.31</v>
      </c>
      <c r="E1255">
        <v>0</v>
      </c>
      <c r="F1255">
        <v>0</v>
      </c>
      <c r="G1255">
        <v>0</v>
      </c>
      <c r="H1255" s="2" t="s">
        <v>13</v>
      </c>
      <c r="I1255" s="2" t="s">
        <v>13</v>
      </c>
      <c r="J1255" s="2" t="s">
        <v>13</v>
      </c>
      <c r="K1255" s="2" t="s">
        <v>13</v>
      </c>
    </row>
    <row r="1256" spans="1:11" x14ac:dyDescent="0.3">
      <c r="A1256" s="1">
        <v>42027</v>
      </c>
      <c r="B1256" s="2" t="s">
        <v>640</v>
      </c>
      <c r="C1256" s="2" t="s">
        <v>641</v>
      </c>
      <c r="D1256">
        <v>1.62</v>
      </c>
      <c r="E1256">
        <v>29</v>
      </c>
      <c r="F1256">
        <v>50</v>
      </c>
      <c r="G1256">
        <v>18756000</v>
      </c>
      <c r="H1256" s="2" t="s">
        <v>13</v>
      </c>
      <c r="I1256" s="2" t="s">
        <v>13</v>
      </c>
      <c r="J1256" s="2" t="s">
        <v>13</v>
      </c>
      <c r="K1256" s="2" t="s">
        <v>13</v>
      </c>
    </row>
    <row r="1257" spans="1:11" x14ac:dyDescent="0.3">
      <c r="A1257" s="1">
        <v>42027</v>
      </c>
      <c r="B1257" s="2" t="s">
        <v>642</v>
      </c>
      <c r="C1257" s="2" t="s">
        <v>643</v>
      </c>
      <c r="D1257">
        <v>37.979999999999997</v>
      </c>
      <c r="E1257">
        <v>399</v>
      </c>
      <c r="F1257">
        <v>14980</v>
      </c>
      <c r="G1257">
        <v>3144000</v>
      </c>
      <c r="H1257" s="2" t="s">
        <v>13</v>
      </c>
      <c r="I1257" s="2" t="s">
        <v>13</v>
      </c>
      <c r="J1257" s="2" t="s">
        <v>13</v>
      </c>
      <c r="K1257" s="2" t="s">
        <v>13</v>
      </c>
    </row>
    <row r="1258" spans="1:11" x14ac:dyDescent="0.3">
      <c r="A1258" s="1">
        <v>42027</v>
      </c>
      <c r="B1258" s="2" t="s">
        <v>644</v>
      </c>
      <c r="C1258" s="2" t="s">
        <v>645</v>
      </c>
      <c r="D1258">
        <v>0.23</v>
      </c>
      <c r="E1258">
        <v>16060</v>
      </c>
      <c r="F1258">
        <v>3690</v>
      </c>
      <c r="G1258">
        <v>0</v>
      </c>
      <c r="H1258" s="2" t="s">
        <v>13</v>
      </c>
      <c r="I1258" s="2" t="s">
        <v>13</v>
      </c>
      <c r="J1258" s="2" t="s">
        <v>13</v>
      </c>
      <c r="K1258" s="2" t="s">
        <v>13</v>
      </c>
    </row>
    <row r="1259" spans="1:11" x14ac:dyDescent="0.3">
      <c r="A1259" s="1">
        <v>42027</v>
      </c>
      <c r="B1259" s="2" t="s">
        <v>646</v>
      </c>
      <c r="C1259" s="2" t="s">
        <v>647</v>
      </c>
      <c r="D1259">
        <v>51.9</v>
      </c>
      <c r="E1259">
        <v>1439</v>
      </c>
      <c r="F1259">
        <v>74570</v>
      </c>
      <c r="G1259">
        <v>4763000</v>
      </c>
      <c r="H1259" s="2" t="s">
        <v>13</v>
      </c>
      <c r="I1259" s="2" t="s">
        <v>13</v>
      </c>
      <c r="J1259" s="2" t="s">
        <v>13</v>
      </c>
      <c r="K1259" s="2" t="s">
        <v>13</v>
      </c>
    </row>
    <row r="1260" spans="1:11" x14ac:dyDescent="0.3">
      <c r="A1260" s="1">
        <v>42027</v>
      </c>
      <c r="B1260" s="2" t="s">
        <v>648</v>
      </c>
      <c r="C1260" s="2" t="s">
        <v>649</v>
      </c>
      <c r="D1260">
        <v>100</v>
      </c>
      <c r="E1260">
        <v>0</v>
      </c>
      <c r="F1260">
        <v>0</v>
      </c>
      <c r="G1260">
        <v>826000</v>
      </c>
      <c r="H1260" s="2" t="s">
        <v>13</v>
      </c>
      <c r="I1260" s="2" t="s">
        <v>13</v>
      </c>
      <c r="J1260" s="2" t="s">
        <v>13</v>
      </c>
      <c r="K1260" s="2" t="s">
        <v>13</v>
      </c>
    </row>
    <row r="1261" spans="1:11" x14ac:dyDescent="0.3">
      <c r="A1261" s="1">
        <v>42027</v>
      </c>
      <c r="B1261" s="2" t="s">
        <v>650</v>
      </c>
      <c r="C1261" s="2" t="s">
        <v>651</v>
      </c>
      <c r="D1261">
        <v>7.9</v>
      </c>
      <c r="E1261">
        <v>5651</v>
      </c>
      <c r="F1261">
        <v>43310</v>
      </c>
      <c r="G1261">
        <v>2500000</v>
      </c>
      <c r="H1261" s="2" t="s">
        <v>13</v>
      </c>
      <c r="I1261" s="2" t="s">
        <v>13</v>
      </c>
      <c r="J1261" s="2" t="s">
        <v>13</v>
      </c>
      <c r="K1261" s="2" t="s">
        <v>13</v>
      </c>
    </row>
    <row r="1262" spans="1:11" x14ac:dyDescent="0.3">
      <c r="A1262" s="1">
        <v>42027</v>
      </c>
      <c r="B1262" s="2" t="s">
        <v>652</v>
      </c>
      <c r="C1262" s="2" t="s">
        <v>653</v>
      </c>
      <c r="D1262">
        <v>10.8</v>
      </c>
      <c r="E1262">
        <v>0</v>
      </c>
      <c r="F1262">
        <v>0</v>
      </c>
      <c r="G1262">
        <v>11288000</v>
      </c>
      <c r="H1262" s="2" t="s">
        <v>13</v>
      </c>
      <c r="I1262" s="2" t="s">
        <v>13</v>
      </c>
      <c r="J1262" s="2" t="s">
        <v>13</v>
      </c>
      <c r="K1262" s="2" t="s">
        <v>13</v>
      </c>
    </row>
    <row r="1263" spans="1:11" x14ac:dyDescent="0.3">
      <c r="A1263" s="1">
        <v>42027</v>
      </c>
      <c r="B1263" s="2" t="s">
        <v>654</v>
      </c>
      <c r="C1263" s="2" t="s">
        <v>655</v>
      </c>
      <c r="D1263">
        <v>179</v>
      </c>
      <c r="E1263">
        <v>373180</v>
      </c>
      <c r="F1263">
        <v>67794460</v>
      </c>
      <c r="G1263">
        <v>122632000</v>
      </c>
      <c r="H1263" s="2" t="s">
        <v>13</v>
      </c>
      <c r="I1263" s="2" t="s">
        <v>13</v>
      </c>
      <c r="J1263" s="2" t="s">
        <v>13</v>
      </c>
      <c r="K1263" s="2" t="s">
        <v>13</v>
      </c>
    </row>
    <row r="1264" spans="1:11" x14ac:dyDescent="0.3">
      <c r="A1264" s="1">
        <v>42027</v>
      </c>
      <c r="B1264" s="2" t="s">
        <v>656</v>
      </c>
      <c r="C1264" s="2" t="s">
        <v>657</v>
      </c>
      <c r="D1264">
        <v>85.56</v>
      </c>
      <c r="E1264">
        <v>1043</v>
      </c>
      <c r="F1264">
        <v>89400</v>
      </c>
      <c r="G1264">
        <v>7304000</v>
      </c>
      <c r="H1264" s="2" t="s">
        <v>13</v>
      </c>
      <c r="I1264" s="2" t="s">
        <v>13</v>
      </c>
      <c r="J1264" s="2" t="s">
        <v>13</v>
      </c>
      <c r="K1264" s="2" t="s">
        <v>13</v>
      </c>
    </row>
    <row r="1265" spans="1:11" x14ac:dyDescent="0.3">
      <c r="A1265" s="1">
        <v>42027</v>
      </c>
      <c r="B1265" s="2" t="s">
        <v>658</v>
      </c>
      <c r="C1265" s="2" t="s">
        <v>659</v>
      </c>
      <c r="D1265">
        <v>0.49</v>
      </c>
      <c r="E1265">
        <v>0</v>
      </c>
      <c r="F1265">
        <v>0</v>
      </c>
      <c r="G1265">
        <v>0</v>
      </c>
      <c r="H1265" s="2" t="s">
        <v>13</v>
      </c>
      <c r="I1265" s="2" t="s">
        <v>13</v>
      </c>
      <c r="J1265" s="2" t="s">
        <v>13</v>
      </c>
      <c r="K1265" s="2" t="s">
        <v>13</v>
      </c>
    </row>
    <row r="1266" spans="1:11" x14ac:dyDescent="0.3">
      <c r="A1266" s="1">
        <v>42027</v>
      </c>
      <c r="B1266" s="2" t="s">
        <v>660</v>
      </c>
      <c r="C1266" s="2" t="s">
        <v>661</v>
      </c>
      <c r="D1266">
        <v>29.99</v>
      </c>
      <c r="E1266">
        <v>1</v>
      </c>
      <c r="F1266">
        <v>30</v>
      </c>
      <c r="G1266">
        <v>8365000</v>
      </c>
      <c r="H1266" s="2" t="s">
        <v>13</v>
      </c>
      <c r="I1266" s="2" t="s">
        <v>13</v>
      </c>
      <c r="J1266" s="2" t="s">
        <v>13</v>
      </c>
      <c r="K1266" s="2" t="s">
        <v>13</v>
      </c>
    </row>
    <row r="1267" spans="1:11" x14ac:dyDescent="0.3">
      <c r="A1267" s="1">
        <v>42027</v>
      </c>
      <c r="B1267" s="2" t="s">
        <v>662</v>
      </c>
      <c r="C1267" s="2" t="s">
        <v>663</v>
      </c>
      <c r="D1267">
        <v>0.49</v>
      </c>
      <c r="E1267">
        <v>19796</v>
      </c>
      <c r="F1267">
        <v>9580</v>
      </c>
      <c r="G1267">
        <v>49286000</v>
      </c>
      <c r="H1267" s="2" t="s">
        <v>13</v>
      </c>
      <c r="I1267" s="2" t="s">
        <v>13</v>
      </c>
      <c r="J1267" s="2" t="s">
        <v>13</v>
      </c>
      <c r="K1267" s="2" t="s">
        <v>13</v>
      </c>
    </row>
    <row r="1268" spans="1:11" x14ac:dyDescent="0.3">
      <c r="A1268" s="1">
        <v>42027</v>
      </c>
      <c r="B1268" s="2" t="s">
        <v>664</v>
      </c>
      <c r="C1268" s="2" t="s">
        <v>665</v>
      </c>
      <c r="D1268">
        <v>0.16</v>
      </c>
      <c r="E1268">
        <v>619645</v>
      </c>
      <c r="F1268">
        <v>99140</v>
      </c>
      <c r="G1268">
        <v>0</v>
      </c>
      <c r="H1268" s="2" t="s">
        <v>13</v>
      </c>
      <c r="I1268" s="2" t="s">
        <v>13</v>
      </c>
      <c r="J1268" s="2" t="s">
        <v>13</v>
      </c>
      <c r="K1268" s="2" t="s">
        <v>13</v>
      </c>
    </row>
    <row r="1269" spans="1:11" x14ac:dyDescent="0.3">
      <c r="A1269" s="1">
        <v>42027</v>
      </c>
      <c r="B1269" s="2" t="s">
        <v>666</v>
      </c>
      <c r="C1269" s="2" t="s">
        <v>667</v>
      </c>
      <c r="D1269">
        <v>19.07</v>
      </c>
      <c r="E1269">
        <v>1603463</v>
      </c>
      <c r="F1269">
        <v>30889170</v>
      </c>
      <c r="G1269">
        <v>778079000</v>
      </c>
      <c r="H1269" s="2" t="s">
        <v>13</v>
      </c>
      <c r="I1269" s="2" t="s">
        <v>13</v>
      </c>
      <c r="J1269" s="2" t="s">
        <v>13</v>
      </c>
      <c r="K1269" s="2" t="s">
        <v>13</v>
      </c>
    </row>
    <row r="1270" spans="1:11" x14ac:dyDescent="0.3">
      <c r="A1270" s="1">
        <v>42027</v>
      </c>
      <c r="B1270" s="2" t="s">
        <v>668</v>
      </c>
      <c r="C1270" s="2" t="s">
        <v>669</v>
      </c>
      <c r="D1270">
        <v>4.3600000000000003</v>
      </c>
      <c r="E1270">
        <v>4729266</v>
      </c>
      <c r="F1270">
        <v>21068110</v>
      </c>
      <c r="G1270">
        <v>1628262000</v>
      </c>
      <c r="H1270" s="2" t="s">
        <v>13</v>
      </c>
      <c r="I1270" s="2" t="s">
        <v>13</v>
      </c>
      <c r="J1270" s="2" t="s">
        <v>13</v>
      </c>
      <c r="K1270" s="2" t="s">
        <v>13</v>
      </c>
    </row>
    <row r="1271" spans="1:11" x14ac:dyDescent="0.3">
      <c r="A1271" s="1">
        <v>42027</v>
      </c>
      <c r="B1271" s="2" t="s">
        <v>670</v>
      </c>
      <c r="C1271" s="2" t="s">
        <v>671</v>
      </c>
      <c r="D1271">
        <v>5.5</v>
      </c>
      <c r="E1271">
        <v>11949</v>
      </c>
      <c r="F1271">
        <v>66090</v>
      </c>
      <c r="G1271">
        <v>31779000</v>
      </c>
      <c r="H1271" s="2" t="s">
        <v>13</v>
      </c>
      <c r="I1271" s="2" t="s">
        <v>13</v>
      </c>
      <c r="J1271" s="2" t="s">
        <v>13</v>
      </c>
      <c r="K1271" s="2" t="s">
        <v>13</v>
      </c>
    </row>
    <row r="1272" spans="1:11" x14ac:dyDescent="0.3">
      <c r="A1272" s="1">
        <v>42027</v>
      </c>
      <c r="B1272" s="2" t="s">
        <v>672</v>
      </c>
      <c r="C1272" s="2" t="s">
        <v>673</v>
      </c>
      <c r="D1272">
        <v>25.2</v>
      </c>
      <c r="E1272">
        <v>264</v>
      </c>
      <c r="F1272">
        <v>6650</v>
      </c>
      <c r="G1272">
        <v>13699000</v>
      </c>
      <c r="H1272" s="2" t="s">
        <v>13</v>
      </c>
      <c r="I1272" s="2" t="s">
        <v>13</v>
      </c>
      <c r="J1272" s="2" t="s">
        <v>13</v>
      </c>
      <c r="K1272" s="2" t="s">
        <v>13</v>
      </c>
    </row>
    <row r="1273" spans="1:11" x14ac:dyDescent="0.3">
      <c r="A1273" s="1">
        <v>42027</v>
      </c>
      <c r="B1273" s="2" t="s">
        <v>674</v>
      </c>
      <c r="C1273" s="2" t="s">
        <v>675</v>
      </c>
      <c r="D1273">
        <v>53.31</v>
      </c>
      <c r="E1273">
        <v>1164766</v>
      </c>
      <c r="F1273">
        <v>61137020</v>
      </c>
      <c r="G1273">
        <v>309998000</v>
      </c>
      <c r="H1273" s="2" t="s">
        <v>13</v>
      </c>
      <c r="I1273" s="2" t="s">
        <v>13</v>
      </c>
      <c r="J1273" s="2" t="s">
        <v>13</v>
      </c>
      <c r="K1273" s="2" t="s">
        <v>13</v>
      </c>
    </row>
    <row r="1274" spans="1:11" x14ac:dyDescent="0.3">
      <c r="A1274" s="1">
        <v>42027</v>
      </c>
      <c r="B1274" s="2" t="s">
        <v>676</v>
      </c>
      <c r="C1274" s="2" t="s">
        <v>677</v>
      </c>
      <c r="D1274">
        <v>33</v>
      </c>
      <c r="E1274">
        <v>2362022</v>
      </c>
      <c r="F1274">
        <v>78610550</v>
      </c>
      <c r="G1274">
        <v>783205000</v>
      </c>
      <c r="H1274" s="2" t="s">
        <v>13</v>
      </c>
      <c r="I1274" s="2" t="s">
        <v>13</v>
      </c>
      <c r="J1274" s="2" t="s">
        <v>13</v>
      </c>
      <c r="K1274" s="2" t="s">
        <v>13</v>
      </c>
    </row>
    <row r="1275" spans="1:11" x14ac:dyDescent="0.3">
      <c r="A1275" s="1">
        <v>42027</v>
      </c>
      <c r="B1275" s="2" t="s">
        <v>678</v>
      </c>
      <c r="C1275" s="2" t="s">
        <v>679</v>
      </c>
      <c r="D1275">
        <v>88.2</v>
      </c>
      <c r="E1275">
        <v>111464</v>
      </c>
      <c r="F1275">
        <v>9849160</v>
      </c>
      <c r="G1275">
        <v>25336000</v>
      </c>
      <c r="H1275" s="2" t="s">
        <v>13</v>
      </c>
      <c r="I1275" s="2" t="s">
        <v>13</v>
      </c>
      <c r="J1275" s="2" t="s">
        <v>13</v>
      </c>
      <c r="K1275" s="2" t="s">
        <v>13</v>
      </c>
    </row>
    <row r="1276" spans="1:11" x14ac:dyDescent="0.3">
      <c r="A1276" s="1">
        <v>42027</v>
      </c>
      <c r="B1276" s="2" t="s">
        <v>680</v>
      </c>
      <c r="C1276" s="2" t="s">
        <v>681</v>
      </c>
      <c r="D1276">
        <v>2.59</v>
      </c>
      <c r="E1276">
        <v>7160</v>
      </c>
      <c r="F1276">
        <v>18450</v>
      </c>
      <c r="G1276">
        <v>17382000</v>
      </c>
      <c r="H1276" s="2" t="s">
        <v>13</v>
      </c>
      <c r="I1276" s="2" t="s">
        <v>13</v>
      </c>
      <c r="J1276" s="2" t="s">
        <v>13</v>
      </c>
      <c r="K1276" s="2" t="s">
        <v>13</v>
      </c>
    </row>
    <row r="1277" spans="1:11" x14ac:dyDescent="0.3">
      <c r="A1277" s="1">
        <v>42027</v>
      </c>
      <c r="B1277" s="2" t="s">
        <v>682</v>
      </c>
      <c r="C1277" s="2" t="s">
        <v>683</v>
      </c>
      <c r="D1277">
        <v>0.19</v>
      </c>
      <c r="E1277">
        <v>101576</v>
      </c>
      <c r="F1277">
        <v>19300</v>
      </c>
      <c r="G1277">
        <v>0</v>
      </c>
      <c r="H1277" s="2" t="s">
        <v>13</v>
      </c>
      <c r="I1277" s="2" t="s">
        <v>13</v>
      </c>
      <c r="J1277" s="2" t="s">
        <v>13</v>
      </c>
      <c r="K1277" s="2" t="s">
        <v>13</v>
      </c>
    </row>
    <row r="1278" spans="1:11" x14ac:dyDescent="0.3">
      <c r="A1278" s="1">
        <v>42027</v>
      </c>
      <c r="B1278" s="2" t="s">
        <v>684</v>
      </c>
      <c r="C1278" s="2" t="s">
        <v>685</v>
      </c>
      <c r="D1278">
        <v>2.15</v>
      </c>
      <c r="E1278">
        <v>0</v>
      </c>
      <c r="F1278">
        <v>0</v>
      </c>
      <c r="G1278">
        <v>0</v>
      </c>
      <c r="H1278" s="2" t="s">
        <v>13</v>
      </c>
      <c r="I1278" s="2" t="s">
        <v>13</v>
      </c>
      <c r="J1278" s="2" t="s">
        <v>13</v>
      </c>
      <c r="K1278" s="2" t="s">
        <v>13</v>
      </c>
    </row>
    <row r="1279" spans="1:11" x14ac:dyDescent="0.3">
      <c r="A1279" s="1">
        <v>42027</v>
      </c>
      <c r="B1279" s="2" t="s">
        <v>686</v>
      </c>
      <c r="C1279" s="2" t="s">
        <v>687</v>
      </c>
      <c r="D1279">
        <v>0.7</v>
      </c>
      <c r="E1279">
        <v>0</v>
      </c>
      <c r="F1279">
        <v>0</v>
      </c>
      <c r="G1279">
        <v>0</v>
      </c>
      <c r="H1279" s="2" t="s">
        <v>13</v>
      </c>
      <c r="I1279" s="2" t="s">
        <v>13</v>
      </c>
      <c r="J1279" s="2" t="s">
        <v>13</v>
      </c>
      <c r="K1279" s="2" t="s">
        <v>13</v>
      </c>
    </row>
    <row r="1280" spans="1:11" x14ac:dyDescent="0.3">
      <c r="A1280" s="1">
        <v>42027</v>
      </c>
      <c r="B1280" s="2" t="s">
        <v>688</v>
      </c>
      <c r="C1280" s="2" t="s">
        <v>689</v>
      </c>
      <c r="D1280">
        <v>18.5</v>
      </c>
      <c r="E1280">
        <v>18827</v>
      </c>
      <c r="F1280">
        <v>335140</v>
      </c>
      <c r="G1280">
        <v>15164000</v>
      </c>
      <c r="H1280" s="2" t="s">
        <v>13</v>
      </c>
      <c r="I1280" s="2" t="s">
        <v>13</v>
      </c>
      <c r="J1280" s="2" t="s">
        <v>13</v>
      </c>
      <c r="K1280" s="2" t="s">
        <v>13</v>
      </c>
    </row>
    <row r="1281" spans="1:11" x14ac:dyDescent="0.3">
      <c r="A1281" s="1">
        <v>42027</v>
      </c>
      <c r="B1281" s="2" t="s">
        <v>690</v>
      </c>
      <c r="C1281" s="2" t="s">
        <v>691</v>
      </c>
      <c r="D1281">
        <v>0.09</v>
      </c>
      <c r="E1281">
        <v>571477</v>
      </c>
      <c r="F1281">
        <v>47050</v>
      </c>
      <c r="G1281">
        <v>0</v>
      </c>
      <c r="H1281" s="2" t="s">
        <v>13</v>
      </c>
      <c r="I1281" s="2" t="s">
        <v>13</v>
      </c>
      <c r="J1281" s="2" t="s">
        <v>13</v>
      </c>
      <c r="K1281" s="2" t="s">
        <v>13</v>
      </c>
    </row>
    <row r="1282" spans="1:11" x14ac:dyDescent="0.3">
      <c r="A1282" s="1">
        <v>42027</v>
      </c>
      <c r="B1282" s="2" t="s">
        <v>692</v>
      </c>
      <c r="C1282" s="2" t="s">
        <v>693</v>
      </c>
      <c r="D1282">
        <v>2.19</v>
      </c>
      <c r="E1282">
        <v>202</v>
      </c>
      <c r="F1282">
        <v>420</v>
      </c>
      <c r="G1282">
        <v>0</v>
      </c>
      <c r="H1282" s="2" t="s">
        <v>13</v>
      </c>
      <c r="I1282" s="2" t="s">
        <v>13</v>
      </c>
      <c r="J1282" s="2" t="s">
        <v>13</v>
      </c>
      <c r="K1282" s="2" t="s">
        <v>13</v>
      </c>
    </row>
    <row r="1283" spans="1:11" x14ac:dyDescent="0.3">
      <c r="A1283" s="1">
        <v>42027</v>
      </c>
      <c r="B1283" s="2" t="s">
        <v>694</v>
      </c>
      <c r="C1283" s="2" t="s">
        <v>695</v>
      </c>
      <c r="D1283">
        <v>28.4</v>
      </c>
      <c r="E1283">
        <v>1773</v>
      </c>
      <c r="F1283">
        <v>49210</v>
      </c>
      <c r="G1283">
        <v>794000</v>
      </c>
      <c r="H1283" s="2" t="s">
        <v>13</v>
      </c>
      <c r="I1283" s="2" t="s">
        <v>13</v>
      </c>
      <c r="J1283" s="2" t="s">
        <v>13</v>
      </c>
      <c r="K1283" s="2" t="s">
        <v>13</v>
      </c>
    </row>
    <row r="1284" spans="1:11" x14ac:dyDescent="0.3">
      <c r="A1284" s="1">
        <v>42027</v>
      </c>
      <c r="B1284" s="2" t="s">
        <v>696</v>
      </c>
      <c r="C1284" s="2" t="s">
        <v>697</v>
      </c>
      <c r="D1284">
        <v>6.42</v>
      </c>
      <c r="E1284">
        <v>24087</v>
      </c>
      <c r="F1284">
        <v>155170</v>
      </c>
      <c r="G1284">
        <v>25585000</v>
      </c>
      <c r="H1284" s="2" t="s">
        <v>13</v>
      </c>
      <c r="I1284" s="2" t="s">
        <v>13</v>
      </c>
      <c r="J1284" s="2" t="s">
        <v>13</v>
      </c>
      <c r="K1284" s="2" t="s">
        <v>13</v>
      </c>
    </row>
    <row r="1285" spans="1:11" x14ac:dyDescent="0.3">
      <c r="A1285" s="1">
        <v>42027</v>
      </c>
      <c r="B1285" s="2" t="s">
        <v>698</v>
      </c>
      <c r="C1285" s="2" t="s">
        <v>699</v>
      </c>
      <c r="D1285">
        <v>16.649999999999999</v>
      </c>
      <c r="E1285">
        <v>7185</v>
      </c>
      <c r="F1285">
        <v>118350</v>
      </c>
      <c r="G1285">
        <v>5930000</v>
      </c>
      <c r="H1285" s="2" t="s">
        <v>13</v>
      </c>
      <c r="I1285" s="2" t="s">
        <v>13</v>
      </c>
      <c r="J1285" s="2" t="s">
        <v>13</v>
      </c>
      <c r="K1285" s="2" t="s">
        <v>13</v>
      </c>
    </row>
    <row r="1286" spans="1:11" x14ac:dyDescent="0.3">
      <c r="A1286" s="1">
        <v>42027</v>
      </c>
      <c r="B1286" s="2" t="s">
        <v>700</v>
      </c>
      <c r="C1286" s="2" t="s">
        <v>701</v>
      </c>
      <c r="D1286">
        <v>4.4000000000000004</v>
      </c>
      <c r="E1286">
        <v>2</v>
      </c>
      <c r="F1286">
        <v>10</v>
      </c>
      <c r="G1286">
        <v>21432000</v>
      </c>
      <c r="H1286" s="2" t="s">
        <v>13</v>
      </c>
      <c r="I1286" s="2" t="s">
        <v>13</v>
      </c>
      <c r="J1286" s="2" t="s">
        <v>13</v>
      </c>
      <c r="K1286" s="2" t="s">
        <v>13</v>
      </c>
    </row>
    <row r="1287" spans="1:11" x14ac:dyDescent="0.3">
      <c r="A1287" s="1">
        <v>42027</v>
      </c>
      <c r="B1287" s="2" t="s">
        <v>702</v>
      </c>
      <c r="C1287" s="2" t="s">
        <v>703</v>
      </c>
      <c r="D1287">
        <v>1.25</v>
      </c>
      <c r="E1287">
        <v>200</v>
      </c>
      <c r="F1287">
        <v>250</v>
      </c>
      <c r="G1287">
        <v>0</v>
      </c>
      <c r="H1287" s="2" t="s">
        <v>13</v>
      </c>
      <c r="I1287" s="2" t="s">
        <v>13</v>
      </c>
      <c r="J1287" s="2" t="s">
        <v>13</v>
      </c>
      <c r="K1287" s="2" t="s">
        <v>13</v>
      </c>
    </row>
    <row r="1288" spans="1:11" x14ac:dyDescent="0.3">
      <c r="A1288" s="1">
        <v>42027</v>
      </c>
      <c r="B1288" s="2" t="s">
        <v>704</v>
      </c>
      <c r="C1288" s="2" t="s">
        <v>705</v>
      </c>
      <c r="D1288">
        <v>13</v>
      </c>
      <c r="E1288">
        <v>2</v>
      </c>
      <c r="F1288">
        <v>30</v>
      </c>
      <c r="G1288">
        <v>423000</v>
      </c>
      <c r="H1288" s="2" t="s">
        <v>13</v>
      </c>
      <c r="I1288" s="2" t="s">
        <v>13</v>
      </c>
      <c r="J1288" s="2" t="s">
        <v>13</v>
      </c>
      <c r="K1288" s="2" t="s">
        <v>13</v>
      </c>
    </row>
    <row r="1289" spans="1:11" x14ac:dyDescent="0.3">
      <c r="A1289" s="1">
        <v>42027</v>
      </c>
      <c r="B1289" s="2" t="s">
        <v>706</v>
      </c>
      <c r="C1289" s="2" t="s">
        <v>707</v>
      </c>
      <c r="D1289">
        <v>15</v>
      </c>
      <c r="E1289">
        <v>386</v>
      </c>
      <c r="F1289">
        <v>5790</v>
      </c>
      <c r="G1289">
        <v>1032000</v>
      </c>
      <c r="H1289" s="2" t="s">
        <v>13</v>
      </c>
      <c r="I1289" s="2" t="s">
        <v>13</v>
      </c>
      <c r="J1289" s="2" t="s">
        <v>13</v>
      </c>
      <c r="K1289" s="2" t="s">
        <v>13</v>
      </c>
    </row>
    <row r="1290" spans="1:11" x14ac:dyDescent="0.3">
      <c r="A1290" s="1">
        <v>42027</v>
      </c>
      <c r="B1290" s="2" t="s">
        <v>708</v>
      </c>
      <c r="C1290" s="2" t="s">
        <v>709</v>
      </c>
      <c r="D1290">
        <v>2.82</v>
      </c>
      <c r="E1290">
        <v>489</v>
      </c>
      <c r="F1290">
        <v>1380</v>
      </c>
      <c r="G1290">
        <v>2631000</v>
      </c>
      <c r="H1290" s="2" t="s">
        <v>13</v>
      </c>
      <c r="I1290" s="2" t="s">
        <v>13</v>
      </c>
      <c r="J1290" s="2" t="s">
        <v>13</v>
      </c>
      <c r="K1290" s="2" t="s">
        <v>13</v>
      </c>
    </row>
    <row r="1291" spans="1:11" x14ac:dyDescent="0.3">
      <c r="A1291" s="1">
        <v>42027</v>
      </c>
      <c r="B1291" s="2" t="s">
        <v>710</v>
      </c>
      <c r="C1291" s="2" t="s">
        <v>711</v>
      </c>
      <c r="D1291">
        <v>1.2</v>
      </c>
      <c r="E1291">
        <v>21143</v>
      </c>
      <c r="F1291">
        <v>25360</v>
      </c>
      <c r="G1291">
        <v>0</v>
      </c>
      <c r="H1291" s="2" t="s">
        <v>13</v>
      </c>
      <c r="I1291" s="2" t="s">
        <v>13</v>
      </c>
      <c r="J1291" s="2" t="s">
        <v>13</v>
      </c>
      <c r="K1291" s="2" t="s">
        <v>13</v>
      </c>
    </row>
    <row r="1292" spans="1:11" x14ac:dyDescent="0.3">
      <c r="A1292" s="1">
        <v>42027</v>
      </c>
      <c r="B1292" s="2" t="s">
        <v>712</v>
      </c>
      <c r="C1292" s="2" t="s">
        <v>713</v>
      </c>
      <c r="D1292">
        <v>1.04</v>
      </c>
      <c r="E1292">
        <v>3426</v>
      </c>
      <c r="F1292">
        <v>3500</v>
      </c>
      <c r="G1292">
        <v>0</v>
      </c>
      <c r="H1292" s="2" t="s">
        <v>13</v>
      </c>
      <c r="I1292" s="2" t="s">
        <v>13</v>
      </c>
      <c r="J1292" s="2" t="s">
        <v>13</v>
      </c>
      <c r="K1292" s="2" t="s">
        <v>13</v>
      </c>
    </row>
    <row r="1293" spans="1:11" x14ac:dyDescent="0.3">
      <c r="A1293" s="1">
        <v>42027</v>
      </c>
      <c r="B1293" s="2" t="s">
        <v>714</v>
      </c>
      <c r="C1293" s="2" t="s">
        <v>715</v>
      </c>
      <c r="D1293">
        <v>16.5</v>
      </c>
      <c r="E1293">
        <v>54033</v>
      </c>
      <c r="F1293">
        <v>864860</v>
      </c>
      <c r="G1293">
        <v>2716000</v>
      </c>
      <c r="H1293" s="2" t="s">
        <v>13</v>
      </c>
      <c r="I1293" s="2" t="s">
        <v>13</v>
      </c>
      <c r="J1293" s="2" t="s">
        <v>13</v>
      </c>
      <c r="K1293" s="2" t="s">
        <v>13</v>
      </c>
    </row>
    <row r="1294" spans="1:11" x14ac:dyDescent="0.3">
      <c r="A1294" s="1">
        <v>42027</v>
      </c>
      <c r="B1294" s="2" t="s">
        <v>716</v>
      </c>
      <c r="C1294" s="2" t="s">
        <v>717</v>
      </c>
      <c r="D1294">
        <v>1.44</v>
      </c>
      <c r="E1294">
        <v>321456</v>
      </c>
      <c r="F1294">
        <v>483840</v>
      </c>
      <c r="G1294">
        <v>21115000</v>
      </c>
      <c r="H1294" s="2" t="s">
        <v>13</v>
      </c>
      <c r="I1294" s="2" t="s">
        <v>13</v>
      </c>
      <c r="J1294" s="2" t="s">
        <v>13</v>
      </c>
      <c r="K1294" s="2" t="s">
        <v>13</v>
      </c>
    </row>
    <row r="1295" spans="1:11" x14ac:dyDescent="0.3">
      <c r="A1295" s="1">
        <v>42027</v>
      </c>
      <c r="B1295" s="2" t="s">
        <v>718</v>
      </c>
      <c r="C1295" s="2" t="s">
        <v>719</v>
      </c>
      <c r="D1295">
        <v>6.15</v>
      </c>
      <c r="E1295">
        <v>12690</v>
      </c>
      <c r="F1295">
        <v>79070</v>
      </c>
      <c r="G1295">
        <v>5439000</v>
      </c>
      <c r="H1295" s="2" t="s">
        <v>13</v>
      </c>
      <c r="I1295" s="2" t="s">
        <v>13</v>
      </c>
      <c r="J1295" s="2" t="s">
        <v>13</v>
      </c>
      <c r="K1295" s="2" t="s">
        <v>13</v>
      </c>
    </row>
    <row r="1296" spans="1:11" x14ac:dyDescent="0.3">
      <c r="A1296" s="1">
        <v>42027</v>
      </c>
      <c r="B1296" s="2" t="s">
        <v>720</v>
      </c>
      <c r="C1296" s="2" t="s">
        <v>721</v>
      </c>
      <c r="D1296">
        <v>2.89</v>
      </c>
      <c r="E1296">
        <v>9040</v>
      </c>
      <c r="F1296">
        <v>26080</v>
      </c>
      <c r="G1296">
        <v>14959000</v>
      </c>
      <c r="H1296" s="2" t="s">
        <v>13</v>
      </c>
      <c r="I1296" s="2" t="s">
        <v>13</v>
      </c>
      <c r="J1296" s="2" t="s">
        <v>13</v>
      </c>
      <c r="K1296" s="2" t="s">
        <v>13</v>
      </c>
    </row>
    <row r="1297" spans="1:11" x14ac:dyDescent="0.3">
      <c r="A1297" s="1">
        <v>42027</v>
      </c>
      <c r="B1297" s="2" t="s">
        <v>722</v>
      </c>
      <c r="C1297" s="2" t="s">
        <v>723</v>
      </c>
      <c r="D1297">
        <v>24</v>
      </c>
      <c r="E1297">
        <v>80</v>
      </c>
      <c r="F1297">
        <v>1920</v>
      </c>
      <c r="G1297">
        <v>93000</v>
      </c>
      <c r="H1297" s="2" t="s">
        <v>13</v>
      </c>
      <c r="I1297" s="2" t="s">
        <v>13</v>
      </c>
      <c r="J1297" s="2" t="s">
        <v>13</v>
      </c>
      <c r="K1297" s="2" t="s">
        <v>13</v>
      </c>
    </row>
    <row r="1298" spans="1:11" x14ac:dyDescent="0.3">
      <c r="A1298" s="1">
        <v>42027</v>
      </c>
      <c r="B1298" s="2" t="s">
        <v>724</v>
      </c>
      <c r="C1298" s="2" t="s">
        <v>725</v>
      </c>
      <c r="D1298">
        <v>14.48</v>
      </c>
      <c r="E1298">
        <v>2961</v>
      </c>
      <c r="F1298">
        <v>42770</v>
      </c>
      <c r="G1298">
        <v>8907000</v>
      </c>
      <c r="H1298" s="2" t="s">
        <v>13</v>
      </c>
      <c r="I1298" s="2" t="s">
        <v>13</v>
      </c>
      <c r="J1298" s="2" t="s">
        <v>13</v>
      </c>
      <c r="K1298" s="2" t="s">
        <v>13</v>
      </c>
    </row>
    <row r="1299" spans="1:11" x14ac:dyDescent="0.3">
      <c r="A1299" s="1">
        <v>42027</v>
      </c>
      <c r="B1299" s="2" t="s">
        <v>726</v>
      </c>
      <c r="C1299" s="2" t="s">
        <v>727</v>
      </c>
      <c r="D1299">
        <v>140.85</v>
      </c>
      <c r="E1299">
        <v>124</v>
      </c>
      <c r="F1299">
        <v>17450</v>
      </c>
      <c r="G1299">
        <v>3122000</v>
      </c>
      <c r="H1299" s="2" t="s">
        <v>13</v>
      </c>
      <c r="I1299" s="2" t="s">
        <v>13</v>
      </c>
      <c r="J1299" s="2" t="s">
        <v>13</v>
      </c>
      <c r="K1299" s="2" t="s">
        <v>13</v>
      </c>
    </row>
    <row r="1300" spans="1:11" x14ac:dyDescent="0.3">
      <c r="A1300" s="1">
        <v>42027</v>
      </c>
      <c r="B1300" s="2" t="s">
        <v>728</v>
      </c>
      <c r="C1300" s="2" t="s">
        <v>729</v>
      </c>
      <c r="D1300">
        <v>1.19</v>
      </c>
      <c r="E1300">
        <v>0</v>
      </c>
      <c r="F1300">
        <v>0</v>
      </c>
      <c r="G1300">
        <v>0</v>
      </c>
      <c r="H1300" s="2" t="s">
        <v>13</v>
      </c>
      <c r="I1300" s="2" t="s">
        <v>13</v>
      </c>
      <c r="J1300" s="2" t="s">
        <v>13</v>
      </c>
      <c r="K1300" s="2" t="s">
        <v>13</v>
      </c>
    </row>
    <row r="1301" spans="1:11" x14ac:dyDescent="0.3">
      <c r="A1301" s="1">
        <v>42027</v>
      </c>
      <c r="B1301" s="2" t="s">
        <v>730</v>
      </c>
      <c r="C1301" s="2" t="s">
        <v>731</v>
      </c>
      <c r="D1301">
        <v>508.65</v>
      </c>
      <c r="E1301">
        <v>145512</v>
      </c>
      <c r="F1301">
        <v>73380130</v>
      </c>
      <c r="G1301">
        <v>55967000</v>
      </c>
      <c r="H1301" s="2" t="s">
        <v>13</v>
      </c>
      <c r="I1301" s="2" t="s">
        <v>13</v>
      </c>
      <c r="J1301" s="2" t="s">
        <v>13</v>
      </c>
      <c r="K1301" s="2" t="s">
        <v>13</v>
      </c>
    </row>
    <row r="1302" spans="1:11" x14ac:dyDescent="0.3">
      <c r="A1302" s="1">
        <v>42027</v>
      </c>
      <c r="B1302" s="2" t="s">
        <v>732</v>
      </c>
      <c r="C1302" s="2" t="s">
        <v>733</v>
      </c>
      <c r="D1302">
        <v>4.1500000000000004</v>
      </c>
      <c r="E1302">
        <v>0</v>
      </c>
      <c r="F1302">
        <v>0</v>
      </c>
      <c r="G1302">
        <v>0</v>
      </c>
      <c r="H1302" s="2" t="s">
        <v>13</v>
      </c>
      <c r="I1302" s="2" t="s">
        <v>13</v>
      </c>
      <c r="J1302" s="2" t="s">
        <v>13</v>
      </c>
      <c r="K1302" s="2" t="s">
        <v>13</v>
      </c>
    </row>
    <row r="1303" spans="1:11" x14ac:dyDescent="0.3">
      <c r="A1303" s="1">
        <v>42027</v>
      </c>
      <c r="B1303" s="2" t="s">
        <v>734</v>
      </c>
      <c r="C1303" s="2" t="s">
        <v>735</v>
      </c>
      <c r="D1303">
        <v>6.4</v>
      </c>
      <c r="E1303">
        <v>13434</v>
      </c>
      <c r="F1303">
        <v>84890</v>
      </c>
      <c r="G1303">
        <v>35376000</v>
      </c>
      <c r="H1303" s="2" t="s">
        <v>13</v>
      </c>
      <c r="I1303" s="2" t="s">
        <v>13</v>
      </c>
      <c r="J1303" s="2" t="s">
        <v>13</v>
      </c>
      <c r="K1303" s="2" t="s">
        <v>13</v>
      </c>
    </row>
    <row r="1304" spans="1:11" x14ac:dyDescent="0.3">
      <c r="A1304" s="1">
        <v>42027</v>
      </c>
      <c r="B1304" s="2" t="s">
        <v>736</v>
      </c>
      <c r="C1304" s="2" t="s">
        <v>737</v>
      </c>
      <c r="D1304">
        <v>12.56</v>
      </c>
      <c r="E1304">
        <v>11818</v>
      </c>
      <c r="F1304">
        <v>149000</v>
      </c>
      <c r="G1304">
        <v>10375000</v>
      </c>
      <c r="H1304" s="2" t="s">
        <v>13</v>
      </c>
      <c r="I1304" s="2" t="s">
        <v>13</v>
      </c>
      <c r="J1304" s="2" t="s">
        <v>13</v>
      </c>
      <c r="K1304" s="2" t="s">
        <v>13</v>
      </c>
    </row>
    <row r="1305" spans="1:11" x14ac:dyDescent="0.3">
      <c r="A1305" s="1">
        <v>42027</v>
      </c>
      <c r="B1305" s="2" t="s">
        <v>738</v>
      </c>
      <c r="C1305" s="2" t="s">
        <v>739</v>
      </c>
      <c r="D1305">
        <v>8.24</v>
      </c>
      <c r="E1305">
        <v>17230</v>
      </c>
      <c r="F1305">
        <v>140510</v>
      </c>
      <c r="G1305">
        <v>19626000</v>
      </c>
      <c r="H1305" s="2" t="s">
        <v>13</v>
      </c>
      <c r="I1305" s="2" t="s">
        <v>13</v>
      </c>
      <c r="J1305" s="2" t="s">
        <v>13</v>
      </c>
      <c r="K1305" s="2" t="s">
        <v>13</v>
      </c>
    </row>
    <row r="1306" spans="1:11" x14ac:dyDescent="0.3">
      <c r="A1306" s="1">
        <v>42027</v>
      </c>
      <c r="B1306" s="2" t="s">
        <v>740</v>
      </c>
      <c r="C1306" s="2" t="s">
        <v>741</v>
      </c>
      <c r="D1306">
        <v>5.95</v>
      </c>
      <c r="E1306">
        <v>30228</v>
      </c>
      <c r="F1306">
        <v>180360</v>
      </c>
      <c r="G1306">
        <v>27134000</v>
      </c>
      <c r="H1306" s="2" t="s">
        <v>13</v>
      </c>
      <c r="I1306" s="2" t="s">
        <v>13</v>
      </c>
      <c r="J1306" s="2" t="s">
        <v>13</v>
      </c>
      <c r="K1306" s="2" t="s">
        <v>13</v>
      </c>
    </row>
    <row r="1307" spans="1:11" x14ac:dyDescent="0.3">
      <c r="A1307" s="1">
        <v>42027</v>
      </c>
      <c r="B1307" s="2" t="s">
        <v>742</v>
      </c>
      <c r="C1307" s="2" t="s">
        <v>743</v>
      </c>
      <c r="D1307">
        <v>15.82</v>
      </c>
      <c r="E1307">
        <v>138</v>
      </c>
      <c r="F1307">
        <v>2190</v>
      </c>
      <c r="G1307">
        <v>1469000</v>
      </c>
      <c r="H1307" s="2" t="s">
        <v>13</v>
      </c>
      <c r="I1307" s="2" t="s">
        <v>13</v>
      </c>
      <c r="J1307" s="2" t="s">
        <v>13</v>
      </c>
      <c r="K1307" s="2" t="s">
        <v>13</v>
      </c>
    </row>
    <row r="1308" spans="1:11" x14ac:dyDescent="0.3">
      <c r="A1308" s="1">
        <v>42027</v>
      </c>
      <c r="B1308" s="2" t="s">
        <v>744</v>
      </c>
      <c r="C1308" s="2" t="s">
        <v>745</v>
      </c>
      <c r="D1308">
        <v>17.8</v>
      </c>
      <c r="E1308">
        <v>148652</v>
      </c>
      <c r="F1308">
        <v>2651110</v>
      </c>
      <c r="G1308">
        <v>6355000</v>
      </c>
      <c r="H1308" s="2" t="s">
        <v>13</v>
      </c>
      <c r="I1308" s="2" t="s">
        <v>13</v>
      </c>
      <c r="J1308" s="2" t="s">
        <v>13</v>
      </c>
      <c r="K1308" s="2" t="s">
        <v>13</v>
      </c>
    </row>
    <row r="1309" spans="1:11" x14ac:dyDescent="0.3">
      <c r="A1309" s="1">
        <v>42027</v>
      </c>
      <c r="B1309" s="2" t="s">
        <v>746</v>
      </c>
      <c r="C1309" s="2" t="s">
        <v>747</v>
      </c>
      <c r="D1309">
        <v>2.35</v>
      </c>
      <c r="E1309">
        <v>1256206</v>
      </c>
      <c r="F1309">
        <v>2640660</v>
      </c>
      <c r="G1309">
        <v>19987000</v>
      </c>
      <c r="H1309" s="2" t="s">
        <v>13</v>
      </c>
      <c r="I1309" s="2" t="s">
        <v>13</v>
      </c>
      <c r="J1309" s="2" t="s">
        <v>13</v>
      </c>
      <c r="K1309" s="2" t="s">
        <v>13</v>
      </c>
    </row>
    <row r="1310" spans="1:11" x14ac:dyDescent="0.3">
      <c r="A1310" s="1">
        <v>42027</v>
      </c>
      <c r="B1310" s="2" t="s">
        <v>748</v>
      </c>
      <c r="C1310" s="2" t="s">
        <v>749</v>
      </c>
      <c r="D1310">
        <v>6.49</v>
      </c>
      <c r="E1310">
        <v>108226</v>
      </c>
      <c r="F1310">
        <v>684060</v>
      </c>
      <c r="G1310">
        <v>12912000</v>
      </c>
      <c r="H1310" s="2" t="s">
        <v>13</v>
      </c>
      <c r="I1310" s="2" t="s">
        <v>13</v>
      </c>
      <c r="J1310" s="2" t="s">
        <v>13</v>
      </c>
      <c r="K1310" s="2" t="s">
        <v>13</v>
      </c>
    </row>
    <row r="1311" spans="1:11" x14ac:dyDescent="0.3">
      <c r="A1311" s="1">
        <v>42027</v>
      </c>
      <c r="B1311" s="2" t="s">
        <v>750</v>
      </c>
      <c r="C1311" s="2" t="s">
        <v>751</v>
      </c>
      <c r="D1311">
        <v>1.96</v>
      </c>
      <c r="E1311">
        <v>30575</v>
      </c>
      <c r="F1311">
        <v>61550</v>
      </c>
      <c r="G1311">
        <v>13353000</v>
      </c>
      <c r="H1311" s="2" t="s">
        <v>13</v>
      </c>
      <c r="I1311" s="2" t="s">
        <v>13</v>
      </c>
      <c r="J1311" s="2" t="s">
        <v>13</v>
      </c>
      <c r="K1311" s="2" t="s">
        <v>13</v>
      </c>
    </row>
    <row r="1312" spans="1:11" x14ac:dyDescent="0.3">
      <c r="A1312" s="1">
        <v>42027</v>
      </c>
      <c r="B1312" s="2" t="s">
        <v>752</v>
      </c>
      <c r="C1312" s="2" t="s">
        <v>753</v>
      </c>
      <c r="D1312">
        <v>5.0999999999999996</v>
      </c>
      <c r="E1312">
        <v>2595</v>
      </c>
      <c r="F1312">
        <v>13330</v>
      </c>
      <c r="G1312">
        <v>0</v>
      </c>
      <c r="H1312" s="2" t="s">
        <v>13</v>
      </c>
      <c r="I1312" s="2" t="s">
        <v>13</v>
      </c>
      <c r="J1312" s="2" t="s">
        <v>13</v>
      </c>
      <c r="K1312" s="2" t="s">
        <v>13</v>
      </c>
    </row>
    <row r="1313" spans="1:11" x14ac:dyDescent="0.3">
      <c r="A1313" s="1">
        <v>42027</v>
      </c>
      <c r="B1313" s="2" t="s">
        <v>754</v>
      </c>
      <c r="C1313" s="2" t="s">
        <v>755</v>
      </c>
      <c r="D1313">
        <v>0.04</v>
      </c>
      <c r="E1313">
        <v>100</v>
      </c>
      <c r="F1313">
        <v>8</v>
      </c>
      <c r="G1313">
        <v>6100000</v>
      </c>
      <c r="H1313" s="2" t="s">
        <v>13</v>
      </c>
      <c r="I1313" s="2" t="s">
        <v>13</v>
      </c>
      <c r="J1313" s="2" t="s">
        <v>13</v>
      </c>
      <c r="K1313" s="2" t="s">
        <v>13</v>
      </c>
    </row>
    <row r="1314" spans="1:11" x14ac:dyDescent="0.3">
      <c r="A1314" s="1">
        <v>42027</v>
      </c>
      <c r="B1314" s="2" t="s">
        <v>756</v>
      </c>
      <c r="C1314" s="2" t="s">
        <v>757</v>
      </c>
      <c r="D1314">
        <v>0.7</v>
      </c>
      <c r="E1314">
        <v>4528</v>
      </c>
      <c r="F1314">
        <v>3110</v>
      </c>
      <c r="G1314">
        <v>0</v>
      </c>
      <c r="H1314" s="2" t="s">
        <v>13</v>
      </c>
      <c r="I1314" s="2" t="s">
        <v>13</v>
      </c>
      <c r="J1314" s="2" t="s">
        <v>13</v>
      </c>
      <c r="K1314" s="2" t="s">
        <v>13</v>
      </c>
    </row>
    <row r="1315" spans="1:11" x14ac:dyDescent="0.3">
      <c r="A1315" s="1">
        <v>42027</v>
      </c>
      <c r="B1315" s="2" t="s">
        <v>758</v>
      </c>
      <c r="C1315" s="2" t="s">
        <v>759</v>
      </c>
      <c r="D1315">
        <v>5.7</v>
      </c>
      <c r="E1315">
        <v>2614</v>
      </c>
      <c r="F1315">
        <v>15040</v>
      </c>
      <c r="G1315">
        <v>5343000</v>
      </c>
      <c r="H1315" s="2" t="s">
        <v>13</v>
      </c>
      <c r="I1315" s="2" t="s">
        <v>13</v>
      </c>
      <c r="J1315" s="2" t="s">
        <v>13</v>
      </c>
      <c r="K1315" s="2" t="s">
        <v>13</v>
      </c>
    </row>
    <row r="1316" spans="1:11" x14ac:dyDescent="0.3">
      <c r="A1316" s="1">
        <v>42027</v>
      </c>
      <c r="B1316" s="2" t="s">
        <v>760</v>
      </c>
      <c r="C1316" s="2" t="s">
        <v>761</v>
      </c>
      <c r="D1316">
        <v>11.6</v>
      </c>
      <c r="E1316">
        <v>312</v>
      </c>
      <c r="F1316">
        <v>3620</v>
      </c>
      <c r="G1316">
        <v>1451000</v>
      </c>
      <c r="H1316" s="2" t="s">
        <v>13</v>
      </c>
      <c r="I1316" s="2" t="s">
        <v>13</v>
      </c>
      <c r="J1316" s="2" t="s">
        <v>13</v>
      </c>
      <c r="K1316" s="2" t="s">
        <v>13</v>
      </c>
    </row>
    <row r="1317" spans="1:11" x14ac:dyDescent="0.3">
      <c r="A1317" s="1">
        <v>42027</v>
      </c>
      <c r="B1317" s="2" t="s">
        <v>762</v>
      </c>
      <c r="C1317" s="2" t="s">
        <v>763</v>
      </c>
      <c r="D1317">
        <v>2.41</v>
      </c>
      <c r="E1317">
        <v>2249</v>
      </c>
      <c r="F1317">
        <v>5350</v>
      </c>
      <c r="G1317">
        <v>3055000</v>
      </c>
      <c r="H1317" s="2" t="s">
        <v>13</v>
      </c>
      <c r="I1317" s="2" t="s">
        <v>13</v>
      </c>
      <c r="J1317" s="2" t="s">
        <v>13</v>
      </c>
      <c r="K1317" s="2" t="s">
        <v>13</v>
      </c>
    </row>
    <row r="1318" spans="1:11" x14ac:dyDescent="0.3">
      <c r="A1318" s="1">
        <v>42027</v>
      </c>
      <c r="B1318" s="2" t="s">
        <v>764</v>
      </c>
      <c r="C1318" s="2" t="s">
        <v>765</v>
      </c>
      <c r="D1318">
        <v>2.16</v>
      </c>
      <c r="E1318">
        <v>307173</v>
      </c>
      <c r="F1318">
        <v>666030</v>
      </c>
      <c r="G1318">
        <v>121599000</v>
      </c>
      <c r="H1318" s="2" t="s">
        <v>13</v>
      </c>
      <c r="I1318" s="2" t="s">
        <v>13</v>
      </c>
      <c r="J1318" s="2" t="s">
        <v>13</v>
      </c>
      <c r="K1318" s="2" t="s">
        <v>13</v>
      </c>
    </row>
    <row r="1319" spans="1:11" x14ac:dyDescent="0.3">
      <c r="A1319" s="1">
        <v>42027</v>
      </c>
      <c r="B1319" s="2" t="s">
        <v>766</v>
      </c>
      <c r="C1319" s="2" t="s">
        <v>767</v>
      </c>
      <c r="D1319">
        <v>1.44</v>
      </c>
      <c r="E1319">
        <v>15446</v>
      </c>
      <c r="F1319">
        <v>22290</v>
      </c>
      <c r="G1319">
        <v>55661000</v>
      </c>
      <c r="H1319" s="2" t="s">
        <v>13</v>
      </c>
      <c r="I1319" s="2" t="s">
        <v>13</v>
      </c>
      <c r="J1319" s="2" t="s">
        <v>13</v>
      </c>
      <c r="K1319" s="2" t="s">
        <v>13</v>
      </c>
    </row>
    <row r="1320" spans="1:11" x14ac:dyDescent="0.3">
      <c r="A1320" s="1">
        <v>42027</v>
      </c>
      <c r="B1320" s="2" t="s">
        <v>768</v>
      </c>
      <c r="C1320" s="2" t="s">
        <v>769</v>
      </c>
      <c r="D1320">
        <v>16.600000000000001</v>
      </c>
      <c r="E1320">
        <v>6</v>
      </c>
      <c r="F1320">
        <v>100</v>
      </c>
      <c r="G1320">
        <v>2220000</v>
      </c>
      <c r="H1320" s="2" t="s">
        <v>13</v>
      </c>
      <c r="I1320" s="2" t="s">
        <v>13</v>
      </c>
      <c r="J1320" s="2" t="s">
        <v>13</v>
      </c>
      <c r="K1320" s="2" t="s">
        <v>13</v>
      </c>
    </row>
    <row r="1321" spans="1:11" x14ac:dyDescent="0.3">
      <c r="A1321" s="1">
        <v>42027</v>
      </c>
      <c r="B1321" s="2" t="s">
        <v>770</v>
      </c>
      <c r="C1321" s="2" t="s">
        <v>771</v>
      </c>
      <c r="D1321">
        <v>1.4</v>
      </c>
      <c r="E1321">
        <v>67366</v>
      </c>
      <c r="F1321">
        <v>94940</v>
      </c>
      <c r="G1321">
        <v>0</v>
      </c>
      <c r="H1321" s="2" t="s">
        <v>13</v>
      </c>
      <c r="I1321" s="2" t="s">
        <v>13</v>
      </c>
      <c r="J1321" s="2" t="s">
        <v>13</v>
      </c>
      <c r="K1321" s="2" t="s">
        <v>13</v>
      </c>
    </row>
    <row r="1322" spans="1:11" x14ac:dyDescent="0.3">
      <c r="A1322" s="1">
        <v>42027</v>
      </c>
      <c r="B1322" s="2" t="s">
        <v>772</v>
      </c>
      <c r="C1322" s="2" t="s">
        <v>773</v>
      </c>
      <c r="D1322">
        <v>1.71</v>
      </c>
      <c r="E1322">
        <v>3776</v>
      </c>
      <c r="F1322">
        <v>6460</v>
      </c>
      <c r="G1322">
        <v>2747000</v>
      </c>
      <c r="H1322" s="2" t="s">
        <v>13</v>
      </c>
      <c r="I1322" s="2" t="s">
        <v>13</v>
      </c>
      <c r="J1322" s="2" t="s">
        <v>13</v>
      </c>
      <c r="K1322" s="2" t="s">
        <v>13</v>
      </c>
    </row>
    <row r="1323" spans="1:11" x14ac:dyDescent="0.3">
      <c r="A1323" s="1">
        <v>42027</v>
      </c>
      <c r="B1323" s="2" t="s">
        <v>774</v>
      </c>
      <c r="C1323" s="2" t="s">
        <v>775</v>
      </c>
      <c r="D1323">
        <v>0.79</v>
      </c>
      <c r="E1323">
        <v>0</v>
      </c>
      <c r="F1323">
        <v>0</v>
      </c>
      <c r="G1323">
        <v>0</v>
      </c>
      <c r="H1323" s="2" t="s">
        <v>13</v>
      </c>
      <c r="I1323" s="2" t="s">
        <v>13</v>
      </c>
      <c r="J1323" s="2" t="s">
        <v>13</v>
      </c>
      <c r="K1323" s="2" t="s">
        <v>13</v>
      </c>
    </row>
    <row r="1324" spans="1:11" x14ac:dyDescent="0.3">
      <c r="A1324" s="1">
        <v>42027</v>
      </c>
      <c r="B1324" s="2" t="s">
        <v>776</v>
      </c>
      <c r="C1324" s="2" t="s">
        <v>777</v>
      </c>
      <c r="D1324">
        <v>53.5</v>
      </c>
      <c r="E1324">
        <v>29982</v>
      </c>
      <c r="F1324">
        <v>1608950</v>
      </c>
      <c r="G1324">
        <v>23914000</v>
      </c>
      <c r="H1324" s="2" t="s">
        <v>13</v>
      </c>
      <c r="I1324" s="2" t="s">
        <v>13</v>
      </c>
      <c r="J1324" s="2" t="s">
        <v>13</v>
      </c>
      <c r="K1324" s="2" t="s">
        <v>13</v>
      </c>
    </row>
    <row r="1325" spans="1:11" x14ac:dyDescent="0.3">
      <c r="A1325" s="1">
        <v>42027</v>
      </c>
      <c r="B1325" s="2" t="s">
        <v>778</v>
      </c>
      <c r="C1325" s="2" t="s">
        <v>779</v>
      </c>
      <c r="D1325">
        <v>26.95</v>
      </c>
      <c r="E1325">
        <v>25</v>
      </c>
      <c r="F1325">
        <v>670</v>
      </c>
      <c r="G1325">
        <v>0</v>
      </c>
      <c r="H1325" s="2" t="s">
        <v>13</v>
      </c>
      <c r="I1325" s="2" t="s">
        <v>13</v>
      </c>
      <c r="J1325" s="2" t="s">
        <v>13</v>
      </c>
      <c r="K1325" s="2" t="s">
        <v>13</v>
      </c>
    </row>
    <row r="1326" spans="1:11" x14ac:dyDescent="0.3">
      <c r="A1326" s="1">
        <v>42027</v>
      </c>
      <c r="B1326" s="2" t="s">
        <v>780</v>
      </c>
      <c r="C1326" s="2" t="s">
        <v>781</v>
      </c>
      <c r="D1326">
        <v>0.21</v>
      </c>
      <c r="E1326">
        <v>14891</v>
      </c>
      <c r="F1326">
        <v>3060</v>
      </c>
      <c r="G1326">
        <v>0</v>
      </c>
      <c r="H1326" s="2" t="s">
        <v>13</v>
      </c>
      <c r="I1326" s="2" t="s">
        <v>13</v>
      </c>
      <c r="J1326" s="2" t="s">
        <v>13</v>
      </c>
      <c r="K1326" s="2" t="s">
        <v>13</v>
      </c>
    </row>
    <row r="1327" spans="1:11" x14ac:dyDescent="0.3">
      <c r="A1327" s="1">
        <v>42027</v>
      </c>
      <c r="B1327" s="2" t="s">
        <v>782</v>
      </c>
      <c r="C1327" s="2" t="s">
        <v>783</v>
      </c>
      <c r="D1327">
        <v>1.74</v>
      </c>
      <c r="E1327">
        <v>100</v>
      </c>
      <c r="F1327">
        <v>170</v>
      </c>
      <c r="G1327">
        <v>3496000</v>
      </c>
      <c r="H1327" s="2" t="s">
        <v>13</v>
      </c>
      <c r="I1327" s="2" t="s">
        <v>13</v>
      </c>
      <c r="J1327" s="2" t="s">
        <v>13</v>
      </c>
      <c r="K1327" s="2" t="s">
        <v>13</v>
      </c>
    </row>
    <row r="1328" spans="1:11" x14ac:dyDescent="0.3">
      <c r="A1328" s="1">
        <v>42027</v>
      </c>
      <c r="B1328" s="2" t="s">
        <v>784</v>
      </c>
      <c r="C1328" s="2" t="s">
        <v>785</v>
      </c>
      <c r="D1328">
        <v>23.73</v>
      </c>
      <c r="E1328">
        <v>720</v>
      </c>
      <c r="F1328">
        <v>17090</v>
      </c>
      <c r="G1328">
        <v>5187000</v>
      </c>
      <c r="H1328" s="2" t="s">
        <v>13</v>
      </c>
      <c r="I1328" s="2" t="s">
        <v>13</v>
      </c>
      <c r="J1328" s="2" t="s">
        <v>13</v>
      </c>
      <c r="K1328" s="2" t="s">
        <v>13</v>
      </c>
    </row>
    <row r="1329" spans="1:11" x14ac:dyDescent="0.3">
      <c r="A1329" s="1">
        <v>42027</v>
      </c>
      <c r="B1329" s="2" t="s">
        <v>786</v>
      </c>
      <c r="C1329" s="2" t="s">
        <v>787</v>
      </c>
      <c r="D1329">
        <v>6</v>
      </c>
      <c r="E1329">
        <v>2699</v>
      </c>
      <c r="F1329">
        <v>16250</v>
      </c>
      <c r="G1329">
        <v>2500000</v>
      </c>
      <c r="H1329" s="2" t="s">
        <v>13</v>
      </c>
      <c r="I1329" s="2" t="s">
        <v>13</v>
      </c>
      <c r="J1329" s="2" t="s">
        <v>13</v>
      </c>
      <c r="K1329" s="2" t="s">
        <v>13</v>
      </c>
    </row>
    <row r="1330" spans="1:11" x14ac:dyDescent="0.3">
      <c r="A1330" s="1">
        <v>42027</v>
      </c>
      <c r="B1330" s="2" t="s">
        <v>788</v>
      </c>
      <c r="C1330" s="2" t="s">
        <v>789</v>
      </c>
      <c r="D1330">
        <v>16.55</v>
      </c>
      <c r="E1330">
        <v>1670</v>
      </c>
      <c r="F1330">
        <v>27510</v>
      </c>
      <c r="G1330">
        <v>5246000</v>
      </c>
      <c r="H1330" s="2" t="s">
        <v>13</v>
      </c>
      <c r="I1330" s="2" t="s">
        <v>13</v>
      </c>
      <c r="J1330" s="2" t="s">
        <v>13</v>
      </c>
      <c r="K1330" s="2" t="s">
        <v>13</v>
      </c>
    </row>
    <row r="1331" spans="1:11" x14ac:dyDescent="0.3">
      <c r="A1331" s="1">
        <v>42027</v>
      </c>
      <c r="B1331" s="2" t="s">
        <v>790</v>
      </c>
      <c r="C1331" s="2" t="s">
        <v>791</v>
      </c>
      <c r="D1331">
        <v>15.7</v>
      </c>
      <c r="E1331">
        <v>250</v>
      </c>
      <c r="F1331">
        <v>3930</v>
      </c>
      <c r="G1331">
        <v>3182000</v>
      </c>
      <c r="H1331" s="2" t="s">
        <v>13</v>
      </c>
      <c r="I1331" s="2" t="s">
        <v>13</v>
      </c>
      <c r="J1331" s="2" t="s">
        <v>13</v>
      </c>
      <c r="K1331" s="2" t="s">
        <v>13</v>
      </c>
    </row>
    <row r="1332" spans="1:11" x14ac:dyDescent="0.3">
      <c r="A1332" s="1">
        <v>42027</v>
      </c>
      <c r="B1332" s="2" t="s">
        <v>792</v>
      </c>
      <c r="C1332" s="2" t="s">
        <v>793</v>
      </c>
      <c r="D1332">
        <v>3.1</v>
      </c>
      <c r="E1332">
        <v>165158</v>
      </c>
      <c r="F1332">
        <v>531090</v>
      </c>
      <c r="G1332">
        <v>32839000</v>
      </c>
      <c r="H1332" s="2" t="s">
        <v>13</v>
      </c>
      <c r="I1332" s="2" t="s">
        <v>13</v>
      </c>
      <c r="J1332" s="2" t="s">
        <v>13</v>
      </c>
      <c r="K1332" s="2" t="s">
        <v>13</v>
      </c>
    </row>
    <row r="1333" spans="1:11" x14ac:dyDescent="0.3">
      <c r="A1333" s="1">
        <v>42027</v>
      </c>
      <c r="B1333" s="2" t="s">
        <v>794</v>
      </c>
      <c r="C1333" s="2" t="s">
        <v>795</v>
      </c>
      <c r="D1333">
        <v>1.9</v>
      </c>
      <c r="E1333">
        <v>30788</v>
      </c>
      <c r="F1333">
        <v>57160</v>
      </c>
      <c r="G1333">
        <v>18377000</v>
      </c>
      <c r="H1333" s="2" t="s">
        <v>13</v>
      </c>
      <c r="I1333" s="2" t="s">
        <v>13</v>
      </c>
      <c r="J1333" s="2" t="s">
        <v>13</v>
      </c>
      <c r="K1333" s="2" t="s">
        <v>13</v>
      </c>
    </row>
    <row r="1334" spans="1:11" x14ac:dyDescent="0.3">
      <c r="A1334" s="1">
        <v>42027</v>
      </c>
      <c r="B1334" s="2" t="s">
        <v>796</v>
      </c>
      <c r="C1334" s="2" t="s">
        <v>797</v>
      </c>
      <c r="D1334">
        <v>5.38</v>
      </c>
      <c r="E1334">
        <v>11641</v>
      </c>
      <c r="F1334">
        <v>62630</v>
      </c>
      <c r="G1334">
        <v>5448000</v>
      </c>
      <c r="H1334" s="2" t="s">
        <v>13</v>
      </c>
      <c r="I1334" s="2" t="s">
        <v>13</v>
      </c>
      <c r="J1334" s="2" t="s">
        <v>13</v>
      </c>
      <c r="K1334" s="2" t="s">
        <v>13</v>
      </c>
    </row>
    <row r="1335" spans="1:11" x14ac:dyDescent="0.3">
      <c r="A1335" s="1">
        <v>42027</v>
      </c>
      <c r="B1335" s="2" t="s">
        <v>798</v>
      </c>
      <c r="C1335" s="2" t="s">
        <v>799</v>
      </c>
      <c r="D1335">
        <v>9.4499999999999993</v>
      </c>
      <c r="E1335">
        <v>3</v>
      </c>
      <c r="F1335">
        <v>30</v>
      </c>
      <c r="G1335">
        <v>1962000</v>
      </c>
      <c r="H1335" s="2" t="s">
        <v>13</v>
      </c>
      <c r="I1335" s="2" t="s">
        <v>13</v>
      </c>
      <c r="J1335" s="2" t="s">
        <v>13</v>
      </c>
      <c r="K1335" s="2" t="s">
        <v>13</v>
      </c>
    </row>
    <row r="1336" spans="1:11" x14ac:dyDescent="0.3">
      <c r="A1336" s="1">
        <v>42027</v>
      </c>
      <c r="B1336" s="2" t="s">
        <v>800</v>
      </c>
      <c r="C1336" s="2" t="s">
        <v>801</v>
      </c>
      <c r="D1336">
        <v>35.65</v>
      </c>
      <c r="E1336">
        <v>35984</v>
      </c>
      <c r="F1336">
        <v>1260360</v>
      </c>
      <c r="G1336">
        <v>1729000</v>
      </c>
      <c r="H1336" s="2" t="s">
        <v>13</v>
      </c>
      <c r="I1336" s="2" t="s">
        <v>13</v>
      </c>
      <c r="J1336" s="2" t="s">
        <v>13</v>
      </c>
      <c r="K1336" s="2" t="s">
        <v>13</v>
      </c>
    </row>
    <row r="1337" spans="1:11" x14ac:dyDescent="0.3">
      <c r="A1337" s="1">
        <v>42027</v>
      </c>
      <c r="B1337" s="2" t="s">
        <v>802</v>
      </c>
      <c r="C1337" s="2" t="s">
        <v>803</v>
      </c>
      <c r="D1337">
        <v>1.81</v>
      </c>
      <c r="E1337">
        <v>0</v>
      </c>
      <c r="F1337">
        <v>0</v>
      </c>
      <c r="G1337">
        <v>0</v>
      </c>
      <c r="H1337" s="2" t="s">
        <v>13</v>
      </c>
      <c r="I1337" s="2" t="s">
        <v>13</v>
      </c>
      <c r="J1337" s="2" t="s">
        <v>13</v>
      </c>
      <c r="K1337" s="2" t="s">
        <v>13</v>
      </c>
    </row>
    <row r="1338" spans="1:11" x14ac:dyDescent="0.3">
      <c r="A1338" s="1">
        <v>42027</v>
      </c>
      <c r="B1338" s="2" t="s">
        <v>804</v>
      </c>
      <c r="C1338" s="2" t="s">
        <v>805</v>
      </c>
      <c r="D1338">
        <v>1.05</v>
      </c>
      <c r="E1338">
        <v>318070</v>
      </c>
      <c r="F1338">
        <v>332020</v>
      </c>
      <c r="G1338">
        <v>31508000</v>
      </c>
      <c r="H1338" s="2" t="s">
        <v>13</v>
      </c>
      <c r="I1338" s="2" t="s">
        <v>13</v>
      </c>
      <c r="J1338" s="2" t="s">
        <v>13</v>
      </c>
      <c r="K1338" s="2" t="s">
        <v>13</v>
      </c>
    </row>
    <row r="1339" spans="1:11" x14ac:dyDescent="0.3">
      <c r="A1339" s="1">
        <v>42027</v>
      </c>
      <c r="B1339" s="2" t="s">
        <v>806</v>
      </c>
      <c r="C1339" s="2" t="s">
        <v>807</v>
      </c>
      <c r="D1339">
        <v>0.54</v>
      </c>
      <c r="E1339">
        <v>25961</v>
      </c>
      <c r="F1339">
        <v>13550</v>
      </c>
      <c r="G1339">
        <v>0</v>
      </c>
      <c r="H1339" s="2" t="s">
        <v>13</v>
      </c>
      <c r="I1339" s="2" t="s">
        <v>13</v>
      </c>
      <c r="J1339" s="2" t="s">
        <v>13</v>
      </c>
      <c r="K1339" s="2" t="s">
        <v>13</v>
      </c>
    </row>
    <row r="1340" spans="1:11" x14ac:dyDescent="0.3">
      <c r="A1340" s="1">
        <v>42027</v>
      </c>
      <c r="B1340" s="2" t="s">
        <v>808</v>
      </c>
      <c r="C1340" s="2" t="s">
        <v>809</v>
      </c>
      <c r="D1340">
        <v>3.6</v>
      </c>
      <c r="E1340">
        <v>12896</v>
      </c>
      <c r="F1340">
        <v>45470</v>
      </c>
      <c r="G1340">
        <v>0</v>
      </c>
      <c r="H1340" s="2" t="s">
        <v>13</v>
      </c>
      <c r="I1340" s="2" t="s">
        <v>13</v>
      </c>
      <c r="J1340" s="2" t="s">
        <v>13</v>
      </c>
      <c r="K1340" s="2" t="s">
        <v>13</v>
      </c>
    </row>
    <row r="1341" spans="1:11" x14ac:dyDescent="0.3">
      <c r="A1341" s="1">
        <v>42027</v>
      </c>
      <c r="B1341" s="2" t="s">
        <v>810</v>
      </c>
      <c r="C1341" s="2" t="s">
        <v>811</v>
      </c>
      <c r="D1341">
        <v>12.06</v>
      </c>
      <c r="E1341">
        <v>2350</v>
      </c>
      <c r="F1341">
        <v>28540</v>
      </c>
      <c r="G1341">
        <v>9601000</v>
      </c>
      <c r="H1341" s="2" t="s">
        <v>13</v>
      </c>
      <c r="I1341" s="2" t="s">
        <v>13</v>
      </c>
      <c r="J1341" s="2" t="s">
        <v>13</v>
      </c>
      <c r="K1341" s="2" t="s">
        <v>13</v>
      </c>
    </row>
    <row r="1342" spans="1:11" x14ac:dyDescent="0.3">
      <c r="A1342" s="1">
        <v>42027</v>
      </c>
      <c r="B1342" s="2" t="s">
        <v>812</v>
      </c>
      <c r="C1342" s="2" t="s">
        <v>813</v>
      </c>
      <c r="D1342">
        <v>41.98</v>
      </c>
      <c r="E1342">
        <v>4383</v>
      </c>
      <c r="F1342">
        <v>180590</v>
      </c>
      <c r="G1342">
        <v>5026000</v>
      </c>
      <c r="H1342" s="2" t="s">
        <v>13</v>
      </c>
      <c r="I1342" s="2" t="s">
        <v>13</v>
      </c>
      <c r="J1342" s="2" t="s">
        <v>13</v>
      </c>
      <c r="K1342" s="2" t="s">
        <v>13</v>
      </c>
    </row>
    <row r="1343" spans="1:11" x14ac:dyDescent="0.3">
      <c r="A1343" s="1">
        <v>42027</v>
      </c>
      <c r="B1343" s="2" t="s">
        <v>814</v>
      </c>
      <c r="C1343" s="2" t="s">
        <v>815</v>
      </c>
      <c r="D1343">
        <v>43.58</v>
      </c>
      <c r="E1343">
        <v>120</v>
      </c>
      <c r="F1343">
        <v>5230</v>
      </c>
      <c r="G1343">
        <v>176000</v>
      </c>
      <c r="H1343" s="2" t="s">
        <v>13</v>
      </c>
      <c r="I1343" s="2" t="s">
        <v>13</v>
      </c>
      <c r="J1343" s="2" t="s">
        <v>13</v>
      </c>
      <c r="K1343" s="2" t="s">
        <v>13</v>
      </c>
    </row>
    <row r="1344" spans="1:11" x14ac:dyDescent="0.3">
      <c r="A1344" s="1">
        <v>42027</v>
      </c>
      <c r="B1344" s="2" t="s">
        <v>816</v>
      </c>
      <c r="C1344" s="2" t="s">
        <v>817</v>
      </c>
      <c r="D1344">
        <v>2.4</v>
      </c>
      <c r="E1344">
        <v>58946</v>
      </c>
      <c r="F1344">
        <v>142380</v>
      </c>
      <c r="G1344">
        <v>12010000</v>
      </c>
      <c r="H1344" s="2" t="s">
        <v>13</v>
      </c>
      <c r="I1344" s="2" t="s">
        <v>13</v>
      </c>
      <c r="J1344" s="2" t="s">
        <v>13</v>
      </c>
      <c r="K1344" s="2" t="s">
        <v>13</v>
      </c>
    </row>
    <row r="1345" spans="1:11" x14ac:dyDescent="0.3">
      <c r="A1345" s="1">
        <v>42027</v>
      </c>
      <c r="B1345" s="2" t="s">
        <v>818</v>
      </c>
      <c r="C1345" s="2" t="s">
        <v>819</v>
      </c>
      <c r="D1345">
        <v>8</v>
      </c>
      <c r="E1345">
        <v>550</v>
      </c>
      <c r="F1345">
        <v>4400</v>
      </c>
      <c r="G1345">
        <v>4755000</v>
      </c>
      <c r="H1345" s="2" t="s">
        <v>13</v>
      </c>
      <c r="I1345" s="2" t="s">
        <v>13</v>
      </c>
      <c r="J1345" s="2" t="s">
        <v>13</v>
      </c>
      <c r="K1345" s="2" t="s">
        <v>13</v>
      </c>
    </row>
    <row r="1346" spans="1:11" x14ac:dyDescent="0.3">
      <c r="A1346" s="1">
        <v>42027</v>
      </c>
      <c r="B1346" s="2" t="s">
        <v>820</v>
      </c>
      <c r="C1346" s="2" t="s">
        <v>821</v>
      </c>
      <c r="D1346">
        <v>8.4</v>
      </c>
      <c r="E1346">
        <v>0</v>
      </c>
      <c r="F1346">
        <v>0</v>
      </c>
      <c r="G1346">
        <v>12000</v>
      </c>
      <c r="H1346" s="2" t="s">
        <v>13</v>
      </c>
      <c r="I1346" s="2" t="s">
        <v>13</v>
      </c>
      <c r="J1346" s="2" t="s">
        <v>13</v>
      </c>
      <c r="K1346" s="2" t="s">
        <v>13</v>
      </c>
    </row>
    <row r="1347" spans="1:11" x14ac:dyDescent="0.3">
      <c r="A1347" s="1">
        <v>42027</v>
      </c>
      <c r="B1347" s="2" t="s">
        <v>822</v>
      </c>
      <c r="C1347" s="2" t="s">
        <v>823</v>
      </c>
      <c r="D1347">
        <v>2.68</v>
      </c>
      <c r="E1347">
        <v>30778</v>
      </c>
      <c r="F1347">
        <v>82070</v>
      </c>
      <c r="G1347">
        <v>97338000</v>
      </c>
      <c r="H1347" s="2" t="s">
        <v>13</v>
      </c>
      <c r="I1347" s="2" t="s">
        <v>13</v>
      </c>
      <c r="J1347" s="2" t="s">
        <v>13</v>
      </c>
      <c r="K1347" s="2" t="s">
        <v>13</v>
      </c>
    </row>
    <row r="1348" spans="1:11" x14ac:dyDescent="0.3">
      <c r="A1348" s="1">
        <v>42027</v>
      </c>
      <c r="B1348" s="2" t="s">
        <v>824</v>
      </c>
      <c r="C1348" s="2" t="s">
        <v>825</v>
      </c>
      <c r="D1348">
        <v>353</v>
      </c>
      <c r="E1348">
        <v>488</v>
      </c>
      <c r="F1348">
        <v>170730</v>
      </c>
      <c r="G1348">
        <v>1810000</v>
      </c>
      <c r="H1348" s="2" t="s">
        <v>13</v>
      </c>
      <c r="I1348" s="2" t="s">
        <v>13</v>
      </c>
      <c r="J1348" s="2" t="s">
        <v>13</v>
      </c>
      <c r="K1348" s="2" t="s">
        <v>13</v>
      </c>
    </row>
    <row r="1349" spans="1:11" x14ac:dyDescent="0.3">
      <c r="A1349" s="1">
        <v>42027</v>
      </c>
      <c r="B1349" s="2" t="s">
        <v>826</v>
      </c>
      <c r="C1349" s="2" t="s">
        <v>827</v>
      </c>
      <c r="D1349">
        <v>12.45</v>
      </c>
      <c r="E1349">
        <v>926</v>
      </c>
      <c r="F1349">
        <v>11490</v>
      </c>
      <c r="G1349">
        <v>7716000</v>
      </c>
      <c r="H1349" s="2" t="s">
        <v>13</v>
      </c>
      <c r="I1349" s="2" t="s">
        <v>13</v>
      </c>
      <c r="J1349" s="2" t="s">
        <v>13</v>
      </c>
      <c r="K1349" s="2" t="s">
        <v>13</v>
      </c>
    </row>
    <row r="1350" spans="1:11" x14ac:dyDescent="0.3">
      <c r="A1350" s="1">
        <v>42027</v>
      </c>
      <c r="B1350" s="2" t="s">
        <v>828</v>
      </c>
      <c r="C1350" s="2" t="s">
        <v>829</v>
      </c>
      <c r="D1350">
        <v>10.5</v>
      </c>
      <c r="E1350">
        <v>783</v>
      </c>
      <c r="F1350">
        <v>8220</v>
      </c>
      <c r="G1350">
        <v>1791000</v>
      </c>
      <c r="H1350" s="2" t="s">
        <v>13</v>
      </c>
      <c r="I1350" s="2" t="s">
        <v>13</v>
      </c>
      <c r="J1350" s="2" t="s">
        <v>13</v>
      </c>
      <c r="K1350" s="2" t="s">
        <v>13</v>
      </c>
    </row>
    <row r="1351" spans="1:11" x14ac:dyDescent="0.3">
      <c r="A1351" s="1">
        <v>42027</v>
      </c>
      <c r="B1351" s="2" t="s">
        <v>830</v>
      </c>
      <c r="C1351" s="2" t="s">
        <v>831</v>
      </c>
      <c r="D1351">
        <v>2.7</v>
      </c>
      <c r="E1351">
        <v>168911</v>
      </c>
      <c r="F1351">
        <v>437990</v>
      </c>
      <c r="G1351">
        <v>0</v>
      </c>
      <c r="H1351" s="2" t="s">
        <v>13</v>
      </c>
      <c r="I1351" s="2" t="s">
        <v>13</v>
      </c>
      <c r="J1351" s="2" t="s">
        <v>13</v>
      </c>
      <c r="K1351" s="2" t="s">
        <v>13</v>
      </c>
    </row>
    <row r="1352" spans="1:11" x14ac:dyDescent="0.3">
      <c r="A1352" s="1">
        <v>42027</v>
      </c>
      <c r="B1352" s="2" t="s">
        <v>832</v>
      </c>
      <c r="C1352" s="2" t="s">
        <v>833</v>
      </c>
      <c r="D1352">
        <v>13.3</v>
      </c>
      <c r="E1352">
        <v>379</v>
      </c>
      <c r="F1352">
        <v>4940</v>
      </c>
      <c r="G1352">
        <v>925000</v>
      </c>
      <c r="H1352" s="2" t="s">
        <v>13</v>
      </c>
      <c r="I1352" s="2" t="s">
        <v>13</v>
      </c>
      <c r="J1352" s="2" t="s">
        <v>13</v>
      </c>
      <c r="K1352" s="2" t="s">
        <v>13</v>
      </c>
    </row>
    <row r="1353" spans="1:11" x14ac:dyDescent="0.3">
      <c r="A1353" s="1">
        <v>42027</v>
      </c>
      <c r="B1353" s="2" t="s">
        <v>834</v>
      </c>
      <c r="C1353" s="2" t="s">
        <v>835</v>
      </c>
      <c r="D1353">
        <v>0.24</v>
      </c>
      <c r="E1353">
        <v>14278</v>
      </c>
      <c r="F1353">
        <v>3500</v>
      </c>
      <c r="G1353">
        <v>0</v>
      </c>
      <c r="H1353" s="2" t="s">
        <v>13</v>
      </c>
      <c r="I1353" s="2" t="s">
        <v>13</v>
      </c>
      <c r="J1353" s="2" t="s">
        <v>13</v>
      </c>
      <c r="K1353" s="2" t="s">
        <v>13</v>
      </c>
    </row>
    <row r="1354" spans="1:11" x14ac:dyDescent="0.3">
      <c r="A1354" s="1">
        <v>42027</v>
      </c>
      <c r="B1354" s="2" t="s">
        <v>836</v>
      </c>
      <c r="C1354" s="2" t="s">
        <v>837</v>
      </c>
      <c r="D1354">
        <v>13.6</v>
      </c>
      <c r="E1354">
        <v>10363</v>
      </c>
      <c r="F1354">
        <v>139310</v>
      </c>
      <c r="G1354">
        <v>11886000</v>
      </c>
      <c r="H1354" s="2" t="s">
        <v>13</v>
      </c>
      <c r="I1354" s="2" t="s">
        <v>13</v>
      </c>
      <c r="J1354" s="2" t="s">
        <v>13</v>
      </c>
      <c r="K1354" s="2" t="s">
        <v>13</v>
      </c>
    </row>
    <row r="1355" spans="1:11" x14ac:dyDescent="0.3">
      <c r="A1355" s="1">
        <v>42027</v>
      </c>
      <c r="B1355" s="2" t="s">
        <v>838</v>
      </c>
      <c r="C1355" s="2" t="s">
        <v>839</v>
      </c>
      <c r="D1355">
        <v>21</v>
      </c>
      <c r="E1355">
        <v>19471</v>
      </c>
      <c r="F1355">
        <v>409050</v>
      </c>
      <c r="G1355">
        <v>5947000</v>
      </c>
      <c r="H1355" s="2" t="s">
        <v>13</v>
      </c>
      <c r="I1355" s="2" t="s">
        <v>13</v>
      </c>
      <c r="J1355" s="2" t="s">
        <v>13</v>
      </c>
      <c r="K1355" s="2" t="s">
        <v>13</v>
      </c>
    </row>
    <row r="1356" spans="1:11" x14ac:dyDescent="0.3">
      <c r="A1356" s="1">
        <v>42027</v>
      </c>
      <c r="B1356" s="2" t="s">
        <v>840</v>
      </c>
      <c r="C1356" s="2" t="s">
        <v>841</v>
      </c>
      <c r="D1356">
        <v>4.07</v>
      </c>
      <c r="E1356">
        <v>1332264</v>
      </c>
      <c r="F1356">
        <v>5385470</v>
      </c>
      <c r="G1356">
        <v>496690000</v>
      </c>
      <c r="H1356" s="2" t="s">
        <v>13</v>
      </c>
      <c r="I1356" s="2" t="s">
        <v>13</v>
      </c>
      <c r="J1356" s="2" t="s">
        <v>13</v>
      </c>
      <c r="K1356" s="2" t="s">
        <v>13</v>
      </c>
    </row>
    <row r="1357" spans="1:11" x14ac:dyDescent="0.3">
      <c r="A1357" s="1">
        <v>42027</v>
      </c>
      <c r="B1357" s="2" t="s">
        <v>842</v>
      </c>
      <c r="C1357" s="2" t="s">
        <v>843</v>
      </c>
      <c r="D1357">
        <v>109</v>
      </c>
      <c r="E1357">
        <v>0</v>
      </c>
      <c r="F1357">
        <v>0</v>
      </c>
      <c r="G1357">
        <v>142000</v>
      </c>
      <c r="H1357" s="2" t="s">
        <v>13</v>
      </c>
      <c r="I1357" s="2" t="s">
        <v>13</v>
      </c>
      <c r="J1357" s="2" t="s">
        <v>13</v>
      </c>
      <c r="K1357" s="2" t="s">
        <v>13</v>
      </c>
    </row>
    <row r="1358" spans="1:11" x14ac:dyDescent="0.3">
      <c r="A1358" s="1">
        <v>42027</v>
      </c>
      <c r="B1358" s="2" t="s">
        <v>844</v>
      </c>
      <c r="C1358" s="2" t="s">
        <v>845</v>
      </c>
      <c r="D1358">
        <v>21.6</v>
      </c>
      <c r="E1358">
        <v>5441</v>
      </c>
      <c r="F1358">
        <v>117440</v>
      </c>
      <c r="G1358">
        <v>730000</v>
      </c>
      <c r="H1358" s="2" t="s">
        <v>13</v>
      </c>
      <c r="I1358" s="2" t="s">
        <v>13</v>
      </c>
      <c r="J1358" s="2" t="s">
        <v>13</v>
      </c>
      <c r="K1358" s="2" t="s">
        <v>13</v>
      </c>
    </row>
    <row r="1359" spans="1:11" x14ac:dyDescent="0.3">
      <c r="A1359" s="1">
        <v>42027</v>
      </c>
      <c r="B1359" s="2" t="s">
        <v>846</v>
      </c>
      <c r="C1359" s="2" t="s">
        <v>847</v>
      </c>
      <c r="D1359">
        <v>12.75</v>
      </c>
      <c r="E1359">
        <v>1788</v>
      </c>
      <c r="F1359">
        <v>22660</v>
      </c>
      <c r="G1359">
        <v>7000000</v>
      </c>
      <c r="H1359" s="2" t="s">
        <v>13</v>
      </c>
      <c r="I1359" s="2" t="s">
        <v>13</v>
      </c>
      <c r="J1359" s="2" t="s">
        <v>13</v>
      </c>
      <c r="K1359" s="2" t="s">
        <v>13</v>
      </c>
    </row>
    <row r="1360" spans="1:11" x14ac:dyDescent="0.3">
      <c r="A1360" s="1">
        <v>42027</v>
      </c>
      <c r="B1360" s="2" t="s">
        <v>848</v>
      </c>
      <c r="C1360" s="2" t="s">
        <v>849</v>
      </c>
      <c r="D1360">
        <v>87</v>
      </c>
      <c r="E1360">
        <v>0</v>
      </c>
      <c r="F1360">
        <v>0</v>
      </c>
      <c r="G1360">
        <v>84000</v>
      </c>
      <c r="H1360" s="2" t="s">
        <v>13</v>
      </c>
      <c r="I1360" s="2" t="s">
        <v>13</v>
      </c>
      <c r="J1360" s="2" t="s">
        <v>13</v>
      </c>
      <c r="K1360" s="2" t="s">
        <v>13</v>
      </c>
    </row>
    <row r="1361" spans="1:11" x14ac:dyDescent="0.3">
      <c r="A1361" s="1">
        <v>42027</v>
      </c>
      <c r="B1361" s="2" t="s">
        <v>850</v>
      </c>
      <c r="C1361" s="2" t="s">
        <v>851</v>
      </c>
      <c r="D1361">
        <v>5.01</v>
      </c>
      <c r="E1361">
        <v>1875871</v>
      </c>
      <c r="F1361">
        <v>9435900</v>
      </c>
      <c r="G1361">
        <v>1043590000</v>
      </c>
      <c r="H1361" s="2" t="s">
        <v>13</v>
      </c>
      <c r="I1361" s="2" t="s">
        <v>13</v>
      </c>
      <c r="J1361" s="2" t="s">
        <v>13</v>
      </c>
      <c r="K1361" s="2" t="s">
        <v>13</v>
      </c>
    </row>
    <row r="1362" spans="1:11" x14ac:dyDescent="0.3">
      <c r="A1362" s="1">
        <v>42027</v>
      </c>
      <c r="B1362" s="2" t="s">
        <v>852</v>
      </c>
      <c r="C1362" s="2" t="s">
        <v>853</v>
      </c>
      <c r="D1362">
        <v>0.76</v>
      </c>
      <c r="E1362">
        <v>0</v>
      </c>
      <c r="F1362">
        <v>0</v>
      </c>
      <c r="G1362">
        <v>0</v>
      </c>
      <c r="H1362" s="2" t="s">
        <v>13</v>
      </c>
      <c r="I1362" s="2" t="s">
        <v>13</v>
      </c>
      <c r="J1362" s="2" t="s">
        <v>13</v>
      </c>
      <c r="K1362" s="2" t="s">
        <v>13</v>
      </c>
    </row>
    <row r="1363" spans="1:11" x14ac:dyDescent="0.3">
      <c r="A1363" s="1">
        <v>42027</v>
      </c>
      <c r="B1363" s="2" t="s">
        <v>854</v>
      </c>
      <c r="C1363" s="2" t="s">
        <v>855</v>
      </c>
      <c r="D1363">
        <v>9.7899999999999991</v>
      </c>
      <c r="E1363">
        <v>995</v>
      </c>
      <c r="F1363">
        <v>9740</v>
      </c>
      <c r="G1363">
        <v>2847000</v>
      </c>
      <c r="H1363" s="2" t="s">
        <v>13</v>
      </c>
      <c r="I1363" s="2" t="s">
        <v>13</v>
      </c>
      <c r="J1363" s="2" t="s">
        <v>13</v>
      </c>
      <c r="K1363" s="2" t="s">
        <v>13</v>
      </c>
    </row>
    <row r="1364" spans="1:11" x14ac:dyDescent="0.3">
      <c r="A1364" s="1">
        <v>42027</v>
      </c>
      <c r="B1364" s="2" t="s">
        <v>856</v>
      </c>
      <c r="C1364" s="2" t="s">
        <v>857</v>
      </c>
      <c r="D1364">
        <v>16.2</v>
      </c>
      <c r="E1364">
        <v>231</v>
      </c>
      <c r="F1364">
        <v>3760</v>
      </c>
      <c r="G1364">
        <v>448000</v>
      </c>
      <c r="H1364" s="2" t="s">
        <v>13</v>
      </c>
      <c r="I1364" s="2" t="s">
        <v>13</v>
      </c>
      <c r="J1364" s="2" t="s">
        <v>13</v>
      </c>
      <c r="K1364" s="2" t="s">
        <v>13</v>
      </c>
    </row>
    <row r="1365" spans="1:11" x14ac:dyDescent="0.3">
      <c r="A1365" s="1">
        <v>42027</v>
      </c>
      <c r="B1365" s="2" t="s">
        <v>858</v>
      </c>
      <c r="C1365" s="2" t="s">
        <v>859</v>
      </c>
      <c r="D1365">
        <v>4</v>
      </c>
      <c r="E1365">
        <v>9861</v>
      </c>
      <c r="F1365">
        <v>35850</v>
      </c>
      <c r="G1365">
        <v>19158000</v>
      </c>
      <c r="H1365" s="2" t="s">
        <v>13</v>
      </c>
      <c r="I1365" s="2" t="s">
        <v>13</v>
      </c>
      <c r="J1365" s="2" t="s">
        <v>13</v>
      </c>
      <c r="K1365" s="2" t="s">
        <v>13</v>
      </c>
    </row>
    <row r="1366" spans="1:11" x14ac:dyDescent="0.3">
      <c r="A1366" s="1">
        <v>42027</v>
      </c>
      <c r="B1366" s="2" t="s">
        <v>860</v>
      </c>
      <c r="C1366" s="2" t="s">
        <v>861</v>
      </c>
      <c r="D1366">
        <v>3.65</v>
      </c>
      <c r="E1366">
        <v>48</v>
      </c>
      <c r="F1366">
        <v>180</v>
      </c>
      <c r="G1366">
        <v>6157000</v>
      </c>
      <c r="H1366" s="2" t="s">
        <v>13</v>
      </c>
      <c r="I1366" s="2" t="s">
        <v>13</v>
      </c>
      <c r="J1366" s="2" t="s">
        <v>13</v>
      </c>
      <c r="K1366" s="2" t="s">
        <v>13</v>
      </c>
    </row>
    <row r="1367" spans="1:11" x14ac:dyDescent="0.3">
      <c r="A1367" s="1">
        <v>42027</v>
      </c>
      <c r="B1367" s="2" t="s">
        <v>862</v>
      </c>
      <c r="C1367" s="2" t="s">
        <v>863</v>
      </c>
      <c r="D1367">
        <v>6.71</v>
      </c>
      <c r="E1367">
        <v>3744</v>
      </c>
      <c r="F1367">
        <v>25130</v>
      </c>
      <c r="G1367">
        <v>3969000</v>
      </c>
      <c r="H1367" s="2" t="s">
        <v>13</v>
      </c>
      <c r="I1367" s="2" t="s">
        <v>13</v>
      </c>
      <c r="J1367" s="2" t="s">
        <v>13</v>
      </c>
      <c r="K1367" s="2" t="s">
        <v>13</v>
      </c>
    </row>
    <row r="1368" spans="1:11" x14ac:dyDescent="0.3">
      <c r="A1368" s="1">
        <v>42027</v>
      </c>
      <c r="B1368" s="2" t="s">
        <v>864</v>
      </c>
      <c r="C1368" s="2" t="s">
        <v>865</v>
      </c>
      <c r="D1368">
        <v>6.39</v>
      </c>
      <c r="E1368">
        <v>1380</v>
      </c>
      <c r="F1368">
        <v>8450</v>
      </c>
      <c r="G1368">
        <v>15008000</v>
      </c>
      <c r="H1368" s="2" t="s">
        <v>13</v>
      </c>
      <c r="I1368" s="2" t="s">
        <v>13</v>
      </c>
      <c r="J1368" s="2" t="s">
        <v>13</v>
      </c>
      <c r="K1368" s="2" t="s">
        <v>13</v>
      </c>
    </row>
    <row r="1369" spans="1:11" x14ac:dyDescent="0.3">
      <c r="A1369" s="1">
        <v>42027</v>
      </c>
      <c r="B1369" s="2" t="s">
        <v>866</v>
      </c>
      <c r="C1369" s="2" t="s">
        <v>867</v>
      </c>
      <c r="D1369">
        <v>9.75</v>
      </c>
      <c r="E1369">
        <v>8408</v>
      </c>
      <c r="F1369">
        <v>79930</v>
      </c>
      <c r="G1369">
        <v>14241000</v>
      </c>
      <c r="H1369" s="2" t="s">
        <v>13</v>
      </c>
      <c r="I1369" s="2" t="s">
        <v>13</v>
      </c>
      <c r="J1369" s="2" t="s">
        <v>13</v>
      </c>
      <c r="K1369" s="2" t="s">
        <v>13</v>
      </c>
    </row>
    <row r="1370" spans="1:11" x14ac:dyDescent="0.3">
      <c r="A1370" s="1">
        <v>42027</v>
      </c>
      <c r="B1370" s="2" t="s">
        <v>868</v>
      </c>
      <c r="C1370" s="2" t="s">
        <v>869</v>
      </c>
      <c r="D1370">
        <v>4.8899999999999997</v>
      </c>
      <c r="E1370">
        <v>29004</v>
      </c>
      <c r="F1370">
        <v>138540</v>
      </c>
      <c r="G1370">
        <v>11716000</v>
      </c>
      <c r="H1370" s="2" t="s">
        <v>13</v>
      </c>
      <c r="I1370" s="2" t="s">
        <v>13</v>
      </c>
      <c r="J1370" s="2" t="s">
        <v>13</v>
      </c>
      <c r="K1370" s="2" t="s">
        <v>13</v>
      </c>
    </row>
    <row r="1371" spans="1:11" x14ac:dyDescent="0.3">
      <c r="A1371" s="1">
        <v>42027</v>
      </c>
      <c r="B1371" s="2" t="s">
        <v>870</v>
      </c>
      <c r="C1371" s="2" t="s">
        <v>871</v>
      </c>
      <c r="D1371">
        <v>8.82</v>
      </c>
      <c r="E1371">
        <v>51479</v>
      </c>
      <c r="F1371">
        <v>456210</v>
      </c>
      <c r="G1371">
        <v>36592000</v>
      </c>
      <c r="H1371" s="2" t="s">
        <v>13</v>
      </c>
      <c r="I1371" s="2" t="s">
        <v>13</v>
      </c>
      <c r="J1371" s="2" t="s">
        <v>13</v>
      </c>
      <c r="K1371" s="2" t="s">
        <v>13</v>
      </c>
    </row>
    <row r="1372" spans="1:11" x14ac:dyDescent="0.3">
      <c r="A1372" s="1">
        <v>42027</v>
      </c>
      <c r="B1372" s="2" t="s">
        <v>872</v>
      </c>
      <c r="C1372" s="2" t="s">
        <v>873</v>
      </c>
      <c r="D1372">
        <v>4.93</v>
      </c>
      <c r="E1372">
        <v>698</v>
      </c>
      <c r="F1372">
        <v>3440</v>
      </c>
      <c r="G1372">
        <v>2580000</v>
      </c>
      <c r="H1372" s="2" t="s">
        <v>13</v>
      </c>
      <c r="I1372" s="2" t="s">
        <v>13</v>
      </c>
      <c r="J1372" s="2" t="s">
        <v>13</v>
      </c>
      <c r="K1372" s="2" t="s">
        <v>13</v>
      </c>
    </row>
    <row r="1373" spans="1:11" x14ac:dyDescent="0.3">
      <c r="A1373" s="1">
        <v>42027</v>
      </c>
      <c r="B1373" s="2" t="s">
        <v>874</v>
      </c>
      <c r="C1373" s="2" t="s">
        <v>875</v>
      </c>
      <c r="D1373">
        <v>3.96</v>
      </c>
      <c r="E1373">
        <v>0</v>
      </c>
      <c r="F1373">
        <v>0</v>
      </c>
      <c r="G1373">
        <v>0</v>
      </c>
      <c r="H1373" s="2" t="s">
        <v>13</v>
      </c>
      <c r="I1373" s="2" t="s">
        <v>13</v>
      </c>
      <c r="J1373" s="2" t="s">
        <v>13</v>
      </c>
      <c r="K1373" s="2" t="s">
        <v>13</v>
      </c>
    </row>
    <row r="1374" spans="1:11" x14ac:dyDescent="0.3">
      <c r="A1374" s="1">
        <v>42027</v>
      </c>
      <c r="B1374" s="2" t="s">
        <v>876</v>
      </c>
      <c r="C1374" s="2" t="s">
        <v>877</v>
      </c>
      <c r="D1374">
        <v>1.95</v>
      </c>
      <c r="E1374">
        <v>0</v>
      </c>
      <c r="F1374">
        <v>0</v>
      </c>
      <c r="G1374">
        <v>3297000</v>
      </c>
      <c r="H1374" s="2" t="s">
        <v>13</v>
      </c>
      <c r="I1374" s="2" t="s">
        <v>13</v>
      </c>
      <c r="J1374" s="2" t="s">
        <v>13</v>
      </c>
      <c r="K1374" s="2" t="s">
        <v>13</v>
      </c>
    </row>
    <row r="1375" spans="1:11" x14ac:dyDescent="0.3">
      <c r="A1375" s="1">
        <v>42027</v>
      </c>
      <c r="B1375" s="2" t="s">
        <v>878</v>
      </c>
      <c r="C1375" s="2" t="s">
        <v>879</v>
      </c>
      <c r="D1375">
        <v>17.600000000000001</v>
      </c>
      <c r="E1375">
        <v>295284</v>
      </c>
      <c r="F1375">
        <v>5210530</v>
      </c>
      <c r="G1375">
        <v>163100000</v>
      </c>
      <c r="H1375" s="2" t="s">
        <v>13</v>
      </c>
      <c r="I1375" s="2" t="s">
        <v>13</v>
      </c>
      <c r="J1375" s="2" t="s">
        <v>13</v>
      </c>
      <c r="K1375" s="2" t="s">
        <v>13</v>
      </c>
    </row>
    <row r="1376" spans="1:11" x14ac:dyDescent="0.3">
      <c r="A1376" s="1">
        <v>42027</v>
      </c>
      <c r="B1376" s="2" t="s">
        <v>880</v>
      </c>
      <c r="C1376" s="2" t="s">
        <v>881</v>
      </c>
      <c r="D1376">
        <v>56</v>
      </c>
      <c r="E1376">
        <v>29</v>
      </c>
      <c r="F1376">
        <v>1620</v>
      </c>
      <c r="G1376">
        <v>1288000</v>
      </c>
      <c r="H1376" s="2" t="s">
        <v>13</v>
      </c>
      <c r="I1376" s="2" t="s">
        <v>13</v>
      </c>
      <c r="J1376" s="2" t="s">
        <v>13</v>
      </c>
      <c r="K1376" s="2" t="s">
        <v>13</v>
      </c>
    </row>
    <row r="1377" spans="1:11" x14ac:dyDescent="0.3">
      <c r="A1377" s="1">
        <v>42027</v>
      </c>
      <c r="B1377" s="2" t="s">
        <v>882</v>
      </c>
      <c r="C1377" s="2" t="s">
        <v>883</v>
      </c>
      <c r="D1377">
        <v>8.6</v>
      </c>
      <c r="E1377">
        <v>3014</v>
      </c>
      <c r="F1377">
        <v>26040</v>
      </c>
      <c r="G1377">
        <v>14002000</v>
      </c>
      <c r="H1377" s="2" t="s">
        <v>13</v>
      </c>
      <c r="I1377" s="2" t="s">
        <v>13</v>
      </c>
      <c r="J1377" s="2" t="s">
        <v>13</v>
      </c>
      <c r="K1377" s="2" t="s">
        <v>13</v>
      </c>
    </row>
    <row r="1378" spans="1:11" x14ac:dyDescent="0.3">
      <c r="A1378" s="1">
        <v>42027</v>
      </c>
      <c r="B1378" s="2" t="s">
        <v>884</v>
      </c>
      <c r="C1378" s="2" t="s">
        <v>885</v>
      </c>
      <c r="D1378">
        <v>24.69</v>
      </c>
      <c r="E1378">
        <v>2056</v>
      </c>
      <c r="F1378">
        <v>50750</v>
      </c>
      <c r="G1378">
        <v>28378000</v>
      </c>
      <c r="H1378" s="2" t="s">
        <v>13</v>
      </c>
      <c r="I1378" s="2" t="s">
        <v>13</v>
      </c>
      <c r="J1378" s="2" t="s">
        <v>13</v>
      </c>
      <c r="K1378" s="2" t="s">
        <v>13</v>
      </c>
    </row>
    <row r="1379" spans="1:11" x14ac:dyDescent="0.3">
      <c r="A1379" s="1">
        <v>42027</v>
      </c>
      <c r="B1379" s="2" t="s">
        <v>886</v>
      </c>
      <c r="C1379" s="2" t="s">
        <v>887</v>
      </c>
      <c r="D1379">
        <v>2.4</v>
      </c>
      <c r="E1379">
        <v>847</v>
      </c>
      <c r="F1379">
        <v>2030</v>
      </c>
      <c r="G1379">
        <v>0</v>
      </c>
      <c r="H1379" s="2" t="s">
        <v>13</v>
      </c>
      <c r="I1379" s="2" t="s">
        <v>13</v>
      </c>
      <c r="J1379" s="2" t="s">
        <v>13</v>
      </c>
      <c r="K1379" s="2" t="s">
        <v>13</v>
      </c>
    </row>
    <row r="1380" spans="1:11" x14ac:dyDescent="0.3">
      <c r="A1380" s="1">
        <v>42027</v>
      </c>
      <c r="B1380" s="2" t="s">
        <v>888</v>
      </c>
      <c r="C1380" s="2" t="s">
        <v>889</v>
      </c>
      <c r="D1380">
        <v>2.09</v>
      </c>
      <c r="E1380">
        <v>53823</v>
      </c>
      <c r="F1380">
        <v>111770</v>
      </c>
      <c r="G1380">
        <v>20551000</v>
      </c>
      <c r="H1380" s="2" t="s">
        <v>13</v>
      </c>
      <c r="I1380" s="2" t="s">
        <v>13</v>
      </c>
      <c r="J1380" s="2" t="s">
        <v>13</v>
      </c>
      <c r="K1380" s="2" t="s">
        <v>13</v>
      </c>
    </row>
    <row r="1381" spans="1:11" x14ac:dyDescent="0.3">
      <c r="A1381" s="1">
        <v>42027</v>
      </c>
      <c r="B1381" s="2" t="s">
        <v>890</v>
      </c>
      <c r="C1381" s="2" t="s">
        <v>891</v>
      </c>
      <c r="D1381">
        <v>2.6</v>
      </c>
      <c r="E1381">
        <v>4544</v>
      </c>
      <c r="F1381">
        <v>11390</v>
      </c>
      <c r="G1381">
        <v>16914000</v>
      </c>
      <c r="H1381" s="2" t="s">
        <v>13</v>
      </c>
      <c r="I1381" s="2" t="s">
        <v>13</v>
      </c>
      <c r="J1381" s="2" t="s">
        <v>13</v>
      </c>
      <c r="K1381" s="2" t="s">
        <v>13</v>
      </c>
    </row>
    <row r="1382" spans="1:11" x14ac:dyDescent="0.3">
      <c r="A1382" s="1">
        <v>42027</v>
      </c>
      <c r="B1382" s="2" t="s">
        <v>892</v>
      </c>
      <c r="C1382" s="2" t="s">
        <v>893</v>
      </c>
      <c r="D1382">
        <v>1.63</v>
      </c>
      <c r="E1382">
        <v>20</v>
      </c>
      <c r="F1382">
        <v>30</v>
      </c>
      <c r="G1382">
        <v>0</v>
      </c>
      <c r="H1382" s="2" t="s">
        <v>13</v>
      </c>
      <c r="I1382" s="2" t="s">
        <v>13</v>
      </c>
      <c r="J1382" s="2" t="s">
        <v>13</v>
      </c>
      <c r="K1382" s="2" t="s">
        <v>13</v>
      </c>
    </row>
    <row r="1383" spans="1:11" x14ac:dyDescent="0.3">
      <c r="A1383" s="1">
        <v>42027</v>
      </c>
      <c r="B1383" s="2" t="s">
        <v>894</v>
      </c>
      <c r="C1383" s="2" t="s">
        <v>895</v>
      </c>
      <c r="D1383">
        <v>193</v>
      </c>
      <c r="E1383">
        <v>158</v>
      </c>
      <c r="F1383">
        <v>30180</v>
      </c>
      <c r="G1383">
        <v>370000</v>
      </c>
      <c r="H1383" s="2" t="s">
        <v>13</v>
      </c>
      <c r="I1383" s="2" t="s">
        <v>13</v>
      </c>
      <c r="J1383" s="2" t="s">
        <v>13</v>
      </c>
      <c r="K1383" s="2" t="s">
        <v>13</v>
      </c>
    </row>
    <row r="1384" spans="1:11" x14ac:dyDescent="0.3">
      <c r="A1384" s="1">
        <v>42027</v>
      </c>
      <c r="B1384" s="2" t="s">
        <v>896</v>
      </c>
      <c r="C1384" s="2" t="s">
        <v>897</v>
      </c>
      <c r="D1384">
        <v>4.3499999999999996</v>
      </c>
      <c r="E1384">
        <v>5</v>
      </c>
      <c r="F1384">
        <v>20</v>
      </c>
      <c r="G1384">
        <v>4890000</v>
      </c>
      <c r="H1384" s="2" t="s">
        <v>13</v>
      </c>
      <c r="I1384" s="2" t="s">
        <v>13</v>
      </c>
      <c r="J1384" s="2" t="s">
        <v>13</v>
      </c>
      <c r="K1384" s="2" t="s">
        <v>13</v>
      </c>
    </row>
    <row r="1385" spans="1:11" x14ac:dyDescent="0.3">
      <c r="A1385" s="1">
        <v>42027</v>
      </c>
      <c r="B1385" s="2" t="s">
        <v>898</v>
      </c>
      <c r="C1385" s="2" t="s">
        <v>899</v>
      </c>
      <c r="D1385">
        <v>9.59</v>
      </c>
      <c r="E1385">
        <v>5453</v>
      </c>
      <c r="F1385">
        <v>50710</v>
      </c>
      <c r="G1385">
        <v>4210000</v>
      </c>
      <c r="H1385" s="2" t="s">
        <v>13</v>
      </c>
      <c r="I1385" s="2" t="s">
        <v>13</v>
      </c>
      <c r="J1385" s="2" t="s">
        <v>13</v>
      </c>
      <c r="K1385" s="2" t="s">
        <v>13</v>
      </c>
    </row>
    <row r="1386" spans="1:11" x14ac:dyDescent="0.3">
      <c r="A1386" s="1">
        <v>42027</v>
      </c>
      <c r="B1386" s="2" t="s">
        <v>900</v>
      </c>
      <c r="C1386" s="2" t="s">
        <v>901</v>
      </c>
      <c r="D1386">
        <v>2.0299999999999998</v>
      </c>
      <c r="E1386">
        <v>279385</v>
      </c>
      <c r="F1386">
        <v>569310</v>
      </c>
      <c r="G1386">
        <v>158887000</v>
      </c>
      <c r="H1386" s="2" t="s">
        <v>13</v>
      </c>
      <c r="I1386" s="2" t="s">
        <v>13</v>
      </c>
      <c r="J1386" s="2" t="s">
        <v>13</v>
      </c>
      <c r="K1386" s="2" t="s">
        <v>13</v>
      </c>
    </row>
    <row r="1387" spans="1:11" x14ac:dyDescent="0.3">
      <c r="A1387" s="1">
        <v>42027</v>
      </c>
      <c r="B1387" s="2" t="s">
        <v>902</v>
      </c>
      <c r="C1387" s="2" t="s">
        <v>903</v>
      </c>
      <c r="D1387">
        <v>9.7799999999999994</v>
      </c>
      <c r="E1387">
        <v>3510</v>
      </c>
      <c r="F1387">
        <v>34090</v>
      </c>
      <c r="G1387">
        <v>3957000</v>
      </c>
      <c r="H1387" s="2" t="s">
        <v>13</v>
      </c>
      <c r="I1387" s="2" t="s">
        <v>13</v>
      </c>
      <c r="J1387" s="2" t="s">
        <v>13</v>
      </c>
      <c r="K1387" s="2" t="s">
        <v>13</v>
      </c>
    </row>
    <row r="1388" spans="1:11" x14ac:dyDescent="0.3">
      <c r="A1388" s="1">
        <v>42027</v>
      </c>
      <c r="B1388" s="2" t="s">
        <v>904</v>
      </c>
      <c r="C1388" s="2" t="s">
        <v>905</v>
      </c>
      <c r="D1388">
        <v>9.35</v>
      </c>
      <c r="E1388">
        <v>4246</v>
      </c>
      <c r="F1388">
        <v>39350</v>
      </c>
      <c r="G1388">
        <v>5328000</v>
      </c>
      <c r="H1388" s="2" t="s">
        <v>13</v>
      </c>
      <c r="I1388" s="2" t="s">
        <v>13</v>
      </c>
      <c r="J1388" s="2" t="s">
        <v>13</v>
      </c>
      <c r="K1388" s="2" t="s">
        <v>13</v>
      </c>
    </row>
    <row r="1389" spans="1:11" x14ac:dyDescent="0.3">
      <c r="A1389" s="1">
        <v>42027</v>
      </c>
      <c r="B1389" s="2" t="s">
        <v>906</v>
      </c>
      <c r="C1389" s="2" t="s">
        <v>907</v>
      </c>
      <c r="D1389">
        <v>4.05</v>
      </c>
      <c r="E1389">
        <v>4683</v>
      </c>
      <c r="F1389">
        <v>19020</v>
      </c>
      <c r="G1389">
        <v>0</v>
      </c>
      <c r="H1389" s="2" t="s">
        <v>13</v>
      </c>
      <c r="I1389" s="2" t="s">
        <v>13</v>
      </c>
      <c r="J1389" s="2" t="s">
        <v>13</v>
      </c>
      <c r="K1389" s="2" t="s">
        <v>13</v>
      </c>
    </row>
    <row r="1390" spans="1:11" x14ac:dyDescent="0.3">
      <c r="A1390" s="1">
        <v>42027</v>
      </c>
      <c r="B1390" s="2" t="s">
        <v>908</v>
      </c>
      <c r="C1390" s="2" t="s">
        <v>909</v>
      </c>
      <c r="D1390">
        <v>3.15</v>
      </c>
      <c r="E1390">
        <v>4430</v>
      </c>
      <c r="F1390">
        <v>13950</v>
      </c>
      <c r="G1390">
        <v>2113000</v>
      </c>
      <c r="H1390" s="2" t="s">
        <v>13</v>
      </c>
      <c r="I1390" s="2" t="s">
        <v>13</v>
      </c>
      <c r="J1390" s="2" t="s">
        <v>13</v>
      </c>
      <c r="K1390" s="2" t="s">
        <v>13</v>
      </c>
    </row>
    <row r="1391" spans="1:11" x14ac:dyDescent="0.3">
      <c r="A1391" s="1">
        <v>42027</v>
      </c>
      <c r="B1391" s="2" t="s">
        <v>910</v>
      </c>
      <c r="C1391" s="2" t="s">
        <v>911</v>
      </c>
      <c r="D1391">
        <v>3.45</v>
      </c>
      <c r="E1391">
        <v>38182</v>
      </c>
      <c r="F1391">
        <v>131230</v>
      </c>
      <c r="G1391">
        <v>13763000</v>
      </c>
      <c r="H1391" s="2" t="s">
        <v>13</v>
      </c>
      <c r="I1391" s="2" t="s">
        <v>13</v>
      </c>
      <c r="J1391" s="2" t="s">
        <v>13</v>
      </c>
      <c r="K1391" s="2" t="s">
        <v>13</v>
      </c>
    </row>
    <row r="1392" spans="1:11" x14ac:dyDescent="0.3">
      <c r="A1392" s="1">
        <v>42027</v>
      </c>
      <c r="B1392" s="2" t="s">
        <v>912</v>
      </c>
      <c r="C1392" s="2" t="s">
        <v>913</v>
      </c>
      <c r="D1392">
        <v>1.6</v>
      </c>
      <c r="E1392">
        <v>96646</v>
      </c>
      <c r="F1392">
        <v>157270</v>
      </c>
      <c r="G1392">
        <v>17392000</v>
      </c>
      <c r="H1392" s="2" t="s">
        <v>13</v>
      </c>
      <c r="I1392" s="2" t="s">
        <v>13</v>
      </c>
      <c r="J1392" s="2" t="s">
        <v>13</v>
      </c>
      <c r="K1392" s="2" t="s">
        <v>13</v>
      </c>
    </row>
    <row r="1393" spans="1:11" x14ac:dyDescent="0.3">
      <c r="A1393" s="1">
        <v>42027</v>
      </c>
      <c r="B1393" s="2" t="s">
        <v>914</v>
      </c>
      <c r="C1393" s="2" t="s">
        <v>915</v>
      </c>
      <c r="D1393">
        <v>982.05</v>
      </c>
      <c r="E1393">
        <v>97</v>
      </c>
      <c r="F1393">
        <v>93970</v>
      </c>
      <c r="G1393">
        <v>717000</v>
      </c>
      <c r="H1393" s="2" t="s">
        <v>13</v>
      </c>
      <c r="I1393" s="2" t="s">
        <v>13</v>
      </c>
      <c r="J1393" s="2" t="s">
        <v>13</v>
      </c>
      <c r="K1393" s="2" t="s">
        <v>13</v>
      </c>
    </row>
    <row r="1394" spans="1:11" x14ac:dyDescent="0.3">
      <c r="A1394" s="1">
        <v>42027</v>
      </c>
      <c r="B1394" s="2" t="s">
        <v>916</v>
      </c>
      <c r="C1394" s="2" t="s">
        <v>917</v>
      </c>
      <c r="D1394">
        <v>7.26</v>
      </c>
      <c r="E1394">
        <v>2927</v>
      </c>
      <c r="F1394">
        <v>20870</v>
      </c>
      <c r="G1394">
        <v>0</v>
      </c>
      <c r="H1394" s="2" t="s">
        <v>13</v>
      </c>
      <c r="I1394" s="2" t="s">
        <v>13</v>
      </c>
      <c r="J1394" s="2" t="s">
        <v>13</v>
      </c>
      <c r="K1394" s="2" t="s">
        <v>13</v>
      </c>
    </row>
    <row r="1395" spans="1:11" x14ac:dyDescent="0.3">
      <c r="A1395" s="1">
        <v>42027</v>
      </c>
      <c r="B1395" s="2" t="s">
        <v>918</v>
      </c>
      <c r="C1395" s="2" t="s">
        <v>919</v>
      </c>
      <c r="D1395">
        <v>0.14000000000000001</v>
      </c>
      <c r="E1395">
        <v>12000</v>
      </c>
      <c r="F1395">
        <v>1680</v>
      </c>
      <c r="G1395">
        <v>0</v>
      </c>
      <c r="H1395" s="2" t="s">
        <v>13</v>
      </c>
      <c r="I1395" s="2" t="s">
        <v>13</v>
      </c>
      <c r="J1395" s="2" t="s">
        <v>13</v>
      </c>
      <c r="K1395" s="2" t="s">
        <v>13</v>
      </c>
    </row>
    <row r="1396" spans="1:11" x14ac:dyDescent="0.3">
      <c r="A1396" s="1">
        <v>42027</v>
      </c>
      <c r="B1396" s="2" t="s">
        <v>920</v>
      </c>
      <c r="C1396" s="2" t="s">
        <v>921</v>
      </c>
      <c r="D1396">
        <v>4.4400000000000004</v>
      </c>
      <c r="E1396">
        <v>99554</v>
      </c>
      <c r="F1396">
        <v>445780</v>
      </c>
      <c r="G1396">
        <v>17549000</v>
      </c>
      <c r="H1396" s="2" t="s">
        <v>13</v>
      </c>
      <c r="I1396" s="2" t="s">
        <v>13</v>
      </c>
      <c r="J1396" s="2" t="s">
        <v>13</v>
      </c>
      <c r="K1396" s="2" t="s">
        <v>13</v>
      </c>
    </row>
    <row r="1397" spans="1:11" x14ac:dyDescent="0.3">
      <c r="A1397" s="1">
        <v>42027</v>
      </c>
      <c r="B1397" s="2" t="s">
        <v>922</v>
      </c>
      <c r="C1397" s="2" t="s">
        <v>923</v>
      </c>
      <c r="D1397">
        <v>2.4</v>
      </c>
      <c r="E1397">
        <v>21</v>
      </c>
      <c r="F1397">
        <v>50</v>
      </c>
      <c r="G1397">
        <v>0</v>
      </c>
      <c r="H1397" s="2" t="s">
        <v>13</v>
      </c>
      <c r="I1397" s="2" t="s">
        <v>13</v>
      </c>
      <c r="J1397" s="2" t="s">
        <v>13</v>
      </c>
      <c r="K1397" s="2" t="s">
        <v>13</v>
      </c>
    </row>
    <row r="1398" spans="1:11" x14ac:dyDescent="0.3">
      <c r="A1398" s="1">
        <v>42027</v>
      </c>
      <c r="B1398" s="2" t="s">
        <v>924</v>
      </c>
      <c r="C1398" s="2" t="s">
        <v>925</v>
      </c>
      <c r="D1398">
        <v>0.86</v>
      </c>
      <c r="E1398">
        <v>13050</v>
      </c>
      <c r="F1398">
        <v>10790</v>
      </c>
      <c r="G1398">
        <v>0</v>
      </c>
      <c r="H1398" s="2" t="s">
        <v>13</v>
      </c>
      <c r="I1398" s="2" t="s">
        <v>13</v>
      </c>
      <c r="J1398" s="2" t="s">
        <v>13</v>
      </c>
      <c r="K1398" s="2" t="s">
        <v>13</v>
      </c>
    </row>
    <row r="1399" spans="1:11" x14ac:dyDescent="0.3">
      <c r="A1399" s="1">
        <v>42027</v>
      </c>
      <c r="B1399" s="2" t="s">
        <v>926</v>
      </c>
      <c r="C1399" s="2" t="s">
        <v>927</v>
      </c>
      <c r="D1399">
        <v>7.48</v>
      </c>
      <c r="E1399">
        <v>1</v>
      </c>
      <c r="F1399">
        <v>10</v>
      </c>
      <c r="G1399">
        <v>7452000</v>
      </c>
      <c r="H1399" s="2" t="s">
        <v>13</v>
      </c>
      <c r="I1399" s="2" t="s">
        <v>13</v>
      </c>
      <c r="J1399" s="2" t="s">
        <v>13</v>
      </c>
      <c r="K1399" s="2" t="s">
        <v>13</v>
      </c>
    </row>
    <row r="1400" spans="1:11" x14ac:dyDescent="0.3">
      <c r="A1400" s="1">
        <v>42027</v>
      </c>
      <c r="B1400" s="2" t="s">
        <v>928</v>
      </c>
      <c r="C1400" s="2" t="s">
        <v>929</v>
      </c>
      <c r="D1400">
        <v>38.9</v>
      </c>
      <c r="E1400">
        <v>0</v>
      </c>
      <c r="F1400">
        <v>0</v>
      </c>
      <c r="G1400">
        <v>0</v>
      </c>
      <c r="H1400" s="2" t="s">
        <v>13</v>
      </c>
      <c r="I1400" s="2" t="s">
        <v>13</v>
      </c>
      <c r="J1400" s="2" t="s">
        <v>13</v>
      </c>
      <c r="K1400" s="2" t="s">
        <v>13</v>
      </c>
    </row>
    <row r="1401" spans="1:11" x14ac:dyDescent="0.3">
      <c r="A1401" s="1">
        <v>42027</v>
      </c>
      <c r="B1401" s="2" t="s">
        <v>930</v>
      </c>
      <c r="C1401" s="2" t="s">
        <v>931</v>
      </c>
      <c r="D1401">
        <v>8.69</v>
      </c>
      <c r="E1401">
        <v>58203</v>
      </c>
      <c r="F1401">
        <v>501040</v>
      </c>
      <c r="G1401">
        <v>2046000</v>
      </c>
      <c r="H1401" s="2" t="s">
        <v>13</v>
      </c>
      <c r="I1401" s="2" t="s">
        <v>13</v>
      </c>
      <c r="J1401" s="2" t="s">
        <v>13</v>
      </c>
      <c r="K1401" s="2" t="s">
        <v>13</v>
      </c>
    </row>
    <row r="1402" spans="1:11" x14ac:dyDescent="0.3">
      <c r="A1402" s="1">
        <v>42027</v>
      </c>
      <c r="B1402" s="2" t="s">
        <v>932</v>
      </c>
      <c r="C1402" s="2" t="s">
        <v>933</v>
      </c>
      <c r="D1402">
        <v>18.11</v>
      </c>
      <c r="E1402">
        <v>21368</v>
      </c>
      <c r="F1402">
        <v>388600</v>
      </c>
      <c r="G1402">
        <v>24711000</v>
      </c>
      <c r="H1402" s="2" t="s">
        <v>13</v>
      </c>
      <c r="I1402" s="2" t="s">
        <v>13</v>
      </c>
      <c r="J1402" s="2" t="s">
        <v>13</v>
      </c>
      <c r="K1402" s="2" t="s">
        <v>13</v>
      </c>
    </row>
    <row r="1403" spans="1:11" x14ac:dyDescent="0.3">
      <c r="A1403" s="1">
        <v>42027</v>
      </c>
      <c r="B1403" s="2" t="s">
        <v>934</v>
      </c>
      <c r="C1403" s="2" t="s">
        <v>935</v>
      </c>
      <c r="D1403">
        <v>8.4</v>
      </c>
      <c r="E1403">
        <v>0</v>
      </c>
      <c r="F1403">
        <v>0</v>
      </c>
      <c r="G1403">
        <v>1535000</v>
      </c>
      <c r="H1403" s="2" t="s">
        <v>13</v>
      </c>
      <c r="I1403" s="2" t="s">
        <v>13</v>
      </c>
      <c r="J1403" s="2" t="s">
        <v>13</v>
      </c>
      <c r="K1403" s="2" t="s">
        <v>13</v>
      </c>
    </row>
    <row r="1404" spans="1:11" x14ac:dyDescent="0.3">
      <c r="A1404" s="1">
        <v>42027</v>
      </c>
      <c r="B1404" s="2" t="s">
        <v>936</v>
      </c>
      <c r="C1404" s="2" t="s">
        <v>937</v>
      </c>
      <c r="D1404">
        <v>2.85</v>
      </c>
      <c r="E1404">
        <v>65869</v>
      </c>
      <c r="F1404">
        <v>181270</v>
      </c>
      <c r="G1404">
        <v>48149000</v>
      </c>
      <c r="H1404" s="2" t="s">
        <v>13</v>
      </c>
      <c r="I1404" s="2" t="s">
        <v>13</v>
      </c>
      <c r="J1404" s="2" t="s">
        <v>13</v>
      </c>
      <c r="K1404" s="2" t="s">
        <v>13</v>
      </c>
    </row>
    <row r="1405" spans="1:11" x14ac:dyDescent="0.3">
      <c r="A1405" s="1">
        <v>42027</v>
      </c>
      <c r="B1405" s="2" t="s">
        <v>938</v>
      </c>
      <c r="C1405" s="2" t="s">
        <v>939</v>
      </c>
      <c r="D1405">
        <v>1.04</v>
      </c>
      <c r="E1405">
        <v>108647</v>
      </c>
      <c r="F1405">
        <v>106390</v>
      </c>
      <c r="G1405">
        <v>23434000</v>
      </c>
      <c r="H1405" s="2" t="s">
        <v>13</v>
      </c>
      <c r="I1405" s="2" t="s">
        <v>13</v>
      </c>
      <c r="J1405" s="2" t="s">
        <v>13</v>
      </c>
      <c r="K1405" s="2" t="s">
        <v>13</v>
      </c>
    </row>
    <row r="1406" spans="1:11" x14ac:dyDescent="0.3">
      <c r="A1406" s="1">
        <v>42027</v>
      </c>
      <c r="B1406" s="2" t="s">
        <v>940</v>
      </c>
      <c r="C1406" s="2" t="s">
        <v>941</v>
      </c>
      <c r="D1406">
        <v>24.62</v>
      </c>
      <c r="E1406">
        <v>15094</v>
      </c>
      <c r="F1406">
        <v>371620</v>
      </c>
      <c r="G1406">
        <v>24622000</v>
      </c>
      <c r="H1406" s="2" t="s">
        <v>13</v>
      </c>
      <c r="I1406" s="2" t="s">
        <v>13</v>
      </c>
      <c r="J1406" s="2" t="s">
        <v>13</v>
      </c>
      <c r="K1406" s="2" t="s">
        <v>13</v>
      </c>
    </row>
    <row r="1407" spans="1:11" x14ac:dyDescent="0.3">
      <c r="A1407" s="1">
        <v>42027</v>
      </c>
      <c r="B1407" s="2" t="s">
        <v>942</v>
      </c>
      <c r="C1407" s="2" t="s">
        <v>943</v>
      </c>
      <c r="D1407">
        <v>64.790000000000006</v>
      </c>
      <c r="E1407">
        <v>876</v>
      </c>
      <c r="F1407">
        <v>56140</v>
      </c>
      <c r="G1407">
        <v>3288000</v>
      </c>
      <c r="H1407" s="2" t="s">
        <v>13</v>
      </c>
      <c r="I1407" s="2" t="s">
        <v>13</v>
      </c>
      <c r="J1407" s="2" t="s">
        <v>13</v>
      </c>
      <c r="K1407" s="2" t="s">
        <v>13</v>
      </c>
    </row>
    <row r="1408" spans="1:11" x14ac:dyDescent="0.3">
      <c r="A1408" s="1">
        <v>42027</v>
      </c>
      <c r="B1408" s="2" t="s">
        <v>944</v>
      </c>
      <c r="C1408" s="2" t="s">
        <v>945</v>
      </c>
      <c r="D1408">
        <v>284.89999999999998</v>
      </c>
      <c r="E1408">
        <v>1</v>
      </c>
      <c r="F1408">
        <v>280</v>
      </c>
      <c r="G1408">
        <v>699000</v>
      </c>
      <c r="H1408" s="2" t="s">
        <v>13</v>
      </c>
      <c r="I1408" s="2" t="s">
        <v>13</v>
      </c>
      <c r="J1408" s="2" t="s">
        <v>13</v>
      </c>
      <c r="K1408" s="2" t="s">
        <v>13</v>
      </c>
    </row>
    <row r="1409" spans="1:11" x14ac:dyDescent="0.3">
      <c r="A1409" s="1">
        <v>42027</v>
      </c>
      <c r="B1409" s="2" t="s">
        <v>946</v>
      </c>
      <c r="C1409" s="2" t="s">
        <v>947</v>
      </c>
      <c r="D1409">
        <v>1.55</v>
      </c>
      <c r="E1409">
        <v>4185</v>
      </c>
      <c r="F1409">
        <v>6260</v>
      </c>
      <c r="G1409">
        <v>6145000</v>
      </c>
      <c r="H1409" s="2" t="s">
        <v>13</v>
      </c>
      <c r="I1409" s="2" t="s">
        <v>13</v>
      </c>
      <c r="J1409" s="2" t="s">
        <v>13</v>
      </c>
      <c r="K1409" s="2" t="s">
        <v>13</v>
      </c>
    </row>
    <row r="1410" spans="1:11" x14ac:dyDescent="0.3">
      <c r="A1410" s="1">
        <v>42027</v>
      </c>
      <c r="B1410" s="2" t="s">
        <v>948</v>
      </c>
      <c r="C1410" s="2" t="s">
        <v>949</v>
      </c>
      <c r="D1410">
        <v>6.36</v>
      </c>
      <c r="E1410">
        <v>207</v>
      </c>
      <c r="F1410">
        <v>1320</v>
      </c>
      <c r="G1410">
        <v>8629000</v>
      </c>
      <c r="H1410" s="2" t="s">
        <v>13</v>
      </c>
      <c r="I1410" s="2" t="s">
        <v>13</v>
      </c>
      <c r="J1410" s="2" t="s">
        <v>13</v>
      </c>
      <c r="K1410" s="2" t="s">
        <v>13</v>
      </c>
    </row>
    <row r="1411" spans="1:11" x14ac:dyDescent="0.3">
      <c r="A1411" s="1">
        <v>42027</v>
      </c>
      <c r="B1411" s="2" t="s">
        <v>950</v>
      </c>
      <c r="C1411" s="2" t="s">
        <v>951</v>
      </c>
      <c r="D1411">
        <v>386</v>
      </c>
      <c r="E1411">
        <v>7</v>
      </c>
      <c r="F1411">
        <v>2700</v>
      </c>
      <c r="G1411">
        <v>0</v>
      </c>
      <c r="H1411" s="2" t="s">
        <v>13</v>
      </c>
      <c r="I1411" s="2" t="s">
        <v>13</v>
      </c>
      <c r="J1411" s="2" t="s">
        <v>13</v>
      </c>
      <c r="K1411" s="2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CECB-20F0-4D5E-90FC-B6D656B58AA6}">
  <dimension ref="A1:K1411"/>
  <sheetViews>
    <sheetView workbookViewId="0">
      <selection activeCell="M55" sqref="M55"/>
    </sheetView>
  </sheetViews>
  <sheetFormatPr defaultRowHeight="14.4" x14ac:dyDescent="0.3"/>
  <cols>
    <col min="1" max="1" width="10.109375" bestFit="1" customWidth="1"/>
    <col min="2" max="2" width="12.33203125" bestFit="1" customWidth="1"/>
    <col min="3" max="3" width="15" bestFit="1" customWidth="1"/>
    <col min="4" max="4" width="17.33203125" bestFit="1" customWidth="1"/>
    <col min="5" max="5" width="10.77734375" bestFit="1" customWidth="1"/>
    <col min="6" max="6" width="10" bestFit="1" customWidth="1"/>
    <col min="7" max="7" width="12.109375" bestFit="1" customWidth="1"/>
    <col min="8" max="8" width="12.5546875" bestFit="1" customWidth="1"/>
    <col min="9" max="11" width="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952</v>
      </c>
      <c r="I1" t="s">
        <v>8</v>
      </c>
      <c r="J1" t="s">
        <v>9</v>
      </c>
      <c r="K1" t="s">
        <v>10</v>
      </c>
    </row>
    <row r="2" spans="1:11" hidden="1" x14ac:dyDescent="0.3">
      <c r="A2" s="1">
        <v>42027</v>
      </c>
      <c r="B2" s="2" t="s">
        <v>502</v>
      </c>
      <c r="C2" s="2" t="s">
        <v>503</v>
      </c>
      <c r="D2">
        <v>7716</v>
      </c>
      <c r="E2">
        <v>1542</v>
      </c>
      <c r="F2">
        <v>11897000</v>
      </c>
      <c r="G2">
        <v>1279000</v>
      </c>
      <c r="H2" s="2">
        <f>IF(gpw_3[[#This Row],[wolumen]]&gt;0,gpw_3[[#This Row],[obrot]]/gpw_3[[#This Row],[wolumen]],gpw_3[[#This Row],[kurs_zamkniecia]])</f>
        <v>7715.3047989623865</v>
      </c>
      <c r="I2" s="2" t="s">
        <v>13</v>
      </c>
      <c r="J2" s="2" t="s">
        <v>13</v>
      </c>
      <c r="K2" s="2" t="s">
        <v>13</v>
      </c>
    </row>
    <row r="3" spans="1:11" hidden="1" x14ac:dyDescent="0.3">
      <c r="A3" s="1">
        <v>42026</v>
      </c>
      <c r="B3" s="2" t="s">
        <v>502</v>
      </c>
      <c r="C3" s="2" t="s">
        <v>503</v>
      </c>
      <c r="D3">
        <v>7749</v>
      </c>
      <c r="E3">
        <v>1988</v>
      </c>
      <c r="F3">
        <v>15295840</v>
      </c>
      <c r="G3">
        <v>1279000</v>
      </c>
      <c r="H3" s="2">
        <f>IF(gpw_3[[#This Row],[wolumen]]&gt;0,gpw_3[[#This Row],[obrot]]/gpw_3[[#This Row],[wolumen]],gpw_3[[#This Row],[kurs_zamkniecia]])</f>
        <v>7694.0845070422538</v>
      </c>
      <c r="I3" s="2" t="s">
        <v>13</v>
      </c>
      <c r="J3" s="2" t="s">
        <v>13</v>
      </c>
      <c r="K3" s="2" t="s">
        <v>13</v>
      </c>
    </row>
    <row r="4" spans="1:11" x14ac:dyDescent="0.3">
      <c r="A4" s="1">
        <v>42025</v>
      </c>
      <c r="B4" s="2" t="s">
        <v>502</v>
      </c>
      <c r="C4" s="2" t="s">
        <v>503</v>
      </c>
      <c r="D4">
        <v>7539</v>
      </c>
      <c r="E4">
        <v>2159</v>
      </c>
      <c r="F4">
        <v>16161920</v>
      </c>
      <c r="G4">
        <v>1279000</v>
      </c>
      <c r="H4" s="2">
        <f>IF(gpw_3[[#This Row],[wolumen]]&gt;0,gpw_3[[#This Row],[obrot]]/gpw_3[[#This Row],[wolumen]],gpw_3[[#This Row],[kurs_zamkniecia]])</f>
        <v>7485.8360352014824</v>
      </c>
      <c r="I4" s="2" t="s">
        <v>13</v>
      </c>
      <c r="J4" s="2" t="s">
        <v>13</v>
      </c>
      <c r="K4" s="2" t="s">
        <v>13</v>
      </c>
    </row>
    <row r="5" spans="1:11" hidden="1" x14ac:dyDescent="0.3">
      <c r="A5" s="1">
        <v>42027</v>
      </c>
      <c r="B5" s="2" t="s">
        <v>914</v>
      </c>
      <c r="C5" s="2" t="s">
        <v>915</v>
      </c>
      <c r="D5">
        <v>982.05</v>
      </c>
      <c r="E5">
        <v>97</v>
      </c>
      <c r="F5">
        <v>93970</v>
      </c>
      <c r="G5">
        <v>717000</v>
      </c>
      <c r="H5" s="2">
        <f>IF(gpw_3[[#This Row],[wolumen]]&gt;0,gpw_3[[#This Row],[obrot]]/gpw_3[[#This Row],[wolumen]],gpw_3[[#This Row],[kurs_zamkniecia]])</f>
        <v>968.76288659793818</v>
      </c>
      <c r="I5" s="2" t="s">
        <v>13</v>
      </c>
      <c r="J5" s="2" t="s">
        <v>13</v>
      </c>
      <c r="K5" s="2" t="s">
        <v>13</v>
      </c>
    </row>
    <row r="6" spans="1:11" hidden="1" x14ac:dyDescent="0.3">
      <c r="A6" s="1">
        <v>42026</v>
      </c>
      <c r="B6" s="2" t="s">
        <v>914</v>
      </c>
      <c r="C6" s="2" t="s">
        <v>915</v>
      </c>
      <c r="D6">
        <v>965</v>
      </c>
      <c r="E6">
        <v>41</v>
      </c>
      <c r="F6">
        <v>39540</v>
      </c>
      <c r="G6">
        <v>717000</v>
      </c>
      <c r="H6" s="2">
        <f>IF(gpw_3[[#This Row],[wolumen]]&gt;0,gpw_3[[#This Row],[obrot]]/gpw_3[[#This Row],[wolumen]],gpw_3[[#This Row],[kurs_zamkniecia]])</f>
        <v>964.39024390243901</v>
      </c>
      <c r="I6" s="2" t="s">
        <v>13</v>
      </c>
      <c r="J6" s="2" t="s">
        <v>13</v>
      </c>
      <c r="K6" s="2" t="s">
        <v>13</v>
      </c>
    </row>
    <row r="7" spans="1:11" x14ac:dyDescent="0.3">
      <c r="A7" s="1">
        <v>42025</v>
      </c>
      <c r="B7" s="2" t="s">
        <v>914</v>
      </c>
      <c r="C7" s="2" t="s">
        <v>915</v>
      </c>
      <c r="D7">
        <v>955</v>
      </c>
      <c r="E7">
        <v>10799</v>
      </c>
      <c r="F7">
        <v>10367730</v>
      </c>
      <c r="G7">
        <v>717000</v>
      </c>
      <c r="H7" s="2">
        <f>IF(gpw_3[[#This Row],[wolumen]]&gt;0,gpw_3[[#This Row],[obrot]]/gpw_3[[#This Row],[wolumen]],gpw_3[[#This Row],[kurs_zamkniecia]])</f>
        <v>960.0638948050746</v>
      </c>
      <c r="I7" s="2" t="s">
        <v>13</v>
      </c>
      <c r="J7" s="2" t="s">
        <v>13</v>
      </c>
      <c r="K7" s="2" t="s">
        <v>13</v>
      </c>
    </row>
    <row r="8" spans="1:11" hidden="1" x14ac:dyDescent="0.3">
      <c r="A8" s="1">
        <v>42027</v>
      </c>
      <c r="B8" s="2" t="s">
        <v>730</v>
      </c>
      <c r="C8" s="2" t="s">
        <v>731</v>
      </c>
      <c r="D8">
        <v>508.65</v>
      </c>
      <c r="E8">
        <v>145512</v>
      </c>
      <c r="F8">
        <v>73380130</v>
      </c>
      <c r="G8">
        <v>55967000</v>
      </c>
      <c r="H8" s="2">
        <f>IF(gpw_3[[#This Row],[wolumen]]&gt;0,gpw_3[[#This Row],[obrot]]/gpw_3[[#This Row],[wolumen]],gpw_3[[#This Row],[kurs_zamkniecia]])</f>
        <v>504.2891995161911</v>
      </c>
      <c r="I8" s="2" t="s">
        <v>13</v>
      </c>
      <c r="J8" s="2" t="s">
        <v>13</v>
      </c>
      <c r="K8" s="2" t="s">
        <v>13</v>
      </c>
    </row>
    <row r="9" spans="1:11" hidden="1" x14ac:dyDescent="0.3">
      <c r="A9" s="1">
        <v>42026</v>
      </c>
      <c r="B9" s="2" t="s">
        <v>730</v>
      </c>
      <c r="C9" s="2" t="s">
        <v>731</v>
      </c>
      <c r="D9">
        <v>500</v>
      </c>
      <c r="E9">
        <v>106184</v>
      </c>
      <c r="F9">
        <v>52274210</v>
      </c>
      <c r="G9">
        <v>55967000</v>
      </c>
      <c r="H9" s="2">
        <f>IF(gpw_3[[#This Row],[wolumen]]&gt;0,gpw_3[[#This Row],[obrot]]/gpw_3[[#This Row],[wolumen]],gpw_3[[#This Row],[kurs_zamkniecia]])</f>
        <v>492.29836886913284</v>
      </c>
      <c r="I9" s="2" t="s">
        <v>13</v>
      </c>
      <c r="J9" s="2" t="s">
        <v>13</v>
      </c>
      <c r="K9" s="2" t="s">
        <v>13</v>
      </c>
    </row>
    <row r="10" spans="1:11" x14ac:dyDescent="0.3">
      <c r="A10" s="1">
        <v>42025</v>
      </c>
      <c r="B10" s="2" t="s">
        <v>730</v>
      </c>
      <c r="C10" s="2" t="s">
        <v>731</v>
      </c>
      <c r="D10">
        <v>485.5</v>
      </c>
      <c r="E10">
        <v>125505</v>
      </c>
      <c r="F10">
        <v>60438680</v>
      </c>
      <c r="G10">
        <v>55967000</v>
      </c>
      <c r="H10" s="2">
        <f>IF(gpw_3[[#This Row],[wolumen]]&gt;0,gpw_3[[#This Row],[obrot]]/gpw_3[[#This Row],[wolumen]],gpw_3[[#This Row],[kurs_zamkniecia]])</f>
        <v>481.56392175610534</v>
      </c>
      <c r="I10" s="2" t="s">
        <v>13</v>
      </c>
      <c r="J10" s="2" t="s">
        <v>13</v>
      </c>
      <c r="K10" s="2" t="s">
        <v>13</v>
      </c>
    </row>
    <row r="11" spans="1:11" hidden="1" x14ac:dyDescent="0.3">
      <c r="A11" s="1">
        <v>42027</v>
      </c>
      <c r="B11" s="2" t="s">
        <v>516</v>
      </c>
      <c r="C11" s="2" t="s">
        <v>517</v>
      </c>
      <c r="D11">
        <v>466.2</v>
      </c>
      <c r="E11">
        <v>23300</v>
      </c>
      <c r="F11">
        <v>10723720</v>
      </c>
      <c r="G11">
        <v>12038000</v>
      </c>
      <c r="H11" s="2">
        <f>IF(gpw_3[[#This Row],[wolumen]]&gt;0,gpw_3[[#This Row],[obrot]]/gpw_3[[#This Row],[wolumen]],gpw_3[[#This Row],[kurs_zamkniecia]])</f>
        <v>460.24549356223179</v>
      </c>
      <c r="I11" s="2" t="s">
        <v>13</v>
      </c>
      <c r="J11" s="2" t="s">
        <v>13</v>
      </c>
      <c r="K11" s="2" t="s">
        <v>13</v>
      </c>
    </row>
    <row r="12" spans="1:11" hidden="1" x14ac:dyDescent="0.3">
      <c r="A12" s="1">
        <v>42026</v>
      </c>
      <c r="B12" s="2" t="s">
        <v>516</v>
      </c>
      <c r="C12" s="2" t="s">
        <v>517</v>
      </c>
      <c r="D12">
        <v>451</v>
      </c>
      <c r="E12">
        <v>27753</v>
      </c>
      <c r="F12">
        <v>12517300</v>
      </c>
      <c r="G12">
        <v>12038000</v>
      </c>
      <c r="H12" s="2">
        <f>IF(gpw_3[[#This Row],[wolumen]]&gt;0,gpw_3[[#This Row],[obrot]]/gpw_3[[#This Row],[wolumen]],gpw_3[[#This Row],[kurs_zamkniecia]])</f>
        <v>451.0251144020466</v>
      </c>
      <c r="I12" s="2" t="s">
        <v>13</v>
      </c>
      <c r="J12" s="2" t="s">
        <v>13</v>
      </c>
      <c r="K12" s="2" t="s">
        <v>13</v>
      </c>
    </row>
    <row r="13" spans="1:11" x14ac:dyDescent="0.3">
      <c r="A13" s="1">
        <v>42025</v>
      </c>
      <c r="B13" s="2" t="s">
        <v>516</v>
      </c>
      <c r="C13" s="2" t="s">
        <v>517</v>
      </c>
      <c r="D13">
        <v>452.1</v>
      </c>
      <c r="E13">
        <v>39445</v>
      </c>
      <c r="F13">
        <v>17512530</v>
      </c>
      <c r="G13">
        <v>12038000</v>
      </c>
      <c r="H13" s="2">
        <f>IF(gpw_3[[#This Row],[wolumen]]&gt;0,gpw_3[[#This Row],[obrot]]/gpw_3[[#This Row],[wolumen]],gpw_3[[#This Row],[kurs_zamkniecia]])</f>
        <v>443.97338065661046</v>
      </c>
      <c r="I13" s="2" t="s">
        <v>13</v>
      </c>
      <c r="J13" s="2" t="s">
        <v>13</v>
      </c>
      <c r="K13" s="2" t="s">
        <v>13</v>
      </c>
    </row>
    <row r="14" spans="1:11" x14ac:dyDescent="0.3">
      <c r="A14" s="1">
        <v>42025</v>
      </c>
      <c r="B14" s="2" t="s">
        <v>950</v>
      </c>
      <c r="C14" s="2" t="s">
        <v>951</v>
      </c>
      <c r="D14">
        <v>391</v>
      </c>
      <c r="E14">
        <v>20</v>
      </c>
      <c r="F14">
        <v>7820</v>
      </c>
      <c r="G14">
        <v>0</v>
      </c>
      <c r="H14" s="2">
        <f>IF(gpw_3[[#This Row],[wolumen]]&gt;0,gpw_3[[#This Row],[obrot]]/gpw_3[[#This Row],[wolumen]],gpw_3[[#This Row],[kurs_zamkniecia]])</f>
        <v>391</v>
      </c>
      <c r="I14" s="2" t="s">
        <v>13</v>
      </c>
      <c r="J14" s="2" t="s">
        <v>13</v>
      </c>
      <c r="K14" s="2" t="s">
        <v>13</v>
      </c>
    </row>
    <row r="15" spans="1:11" hidden="1" x14ac:dyDescent="0.3">
      <c r="A15" s="1">
        <v>42026</v>
      </c>
      <c r="B15" s="2" t="s">
        <v>950</v>
      </c>
      <c r="C15" s="2" t="s">
        <v>951</v>
      </c>
      <c r="D15">
        <v>386</v>
      </c>
      <c r="E15">
        <v>6</v>
      </c>
      <c r="F15">
        <v>2340</v>
      </c>
      <c r="G15">
        <v>0</v>
      </c>
      <c r="H15" s="2">
        <f>IF(gpw_3[[#This Row],[wolumen]]&gt;0,gpw_3[[#This Row],[obrot]]/gpw_3[[#This Row],[wolumen]],gpw_3[[#This Row],[kurs_zamkniecia]])</f>
        <v>390</v>
      </c>
      <c r="I15" s="2" t="s">
        <v>13</v>
      </c>
      <c r="J15" s="2" t="s">
        <v>13</v>
      </c>
      <c r="K15" s="2" t="s">
        <v>13</v>
      </c>
    </row>
    <row r="16" spans="1:11" hidden="1" x14ac:dyDescent="0.3">
      <c r="A16" s="1">
        <v>42027</v>
      </c>
      <c r="B16" s="2" t="s">
        <v>950</v>
      </c>
      <c r="C16" s="2" t="s">
        <v>951</v>
      </c>
      <c r="D16">
        <v>386</v>
      </c>
      <c r="E16">
        <v>7</v>
      </c>
      <c r="F16">
        <v>2700</v>
      </c>
      <c r="G16">
        <v>0</v>
      </c>
      <c r="H16" s="2">
        <f>IF(gpw_3[[#This Row],[wolumen]]&gt;0,gpw_3[[#This Row],[obrot]]/gpw_3[[#This Row],[wolumen]],gpw_3[[#This Row],[kurs_zamkniecia]])</f>
        <v>385.71428571428572</v>
      </c>
      <c r="I16" s="2" t="s">
        <v>13</v>
      </c>
      <c r="J16" s="2" t="s">
        <v>13</v>
      </c>
      <c r="K16" s="2" t="s">
        <v>13</v>
      </c>
    </row>
    <row r="17" spans="1:11" hidden="1" x14ac:dyDescent="0.3">
      <c r="A17" s="1">
        <v>42027</v>
      </c>
      <c r="B17" s="2" t="s">
        <v>824</v>
      </c>
      <c r="C17" s="2" t="s">
        <v>825</v>
      </c>
      <c r="D17">
        <v>353</v>
      </c>
      <c r="E17">
        <v>488</v>
      </c>
      <c r="F17">
        <v>170730</v>
      </c>
      <c r="G17">
        <v>1810000</v>
      </c>
      <c r="H17" s="2">
        <f>IF(gpw_3[[#This Row],[wolumen]]&gt;0,gpw_3[[#This Row],[obrot]]/gpw_3[[#This Row],[wolumen]],gpw_3[[#This Row],[kurs_zamkniecia]])</f>
        <v>349.85655737704917</v>
      </c>
      <c r="I17" s="2" t="s">
        <v>13</v>
      </c>
      <c r="J17" s="2" t="s">
        <v>13</v>
      </c>
      <c r="K17" s="2" t="s">
        <v>13</v>
      </c>
    </row>
    <row r="18" spans="1:11" x14ac:dyDescent="0.3">
      <c r="A18" s="1">
        <v>42025</v>
      </c>
      <c r="B18" s="2" t="s">
        <v>156</v>
      </c>
      <c r="C18" s="2" t="s">
        <v>157</v>
      </c>
      <c r="D18">
        <v>339</v>
      </c>
      <c r="E18">
        <v>64174</v>
      </c>
      <c r="F18">
        <v>21810080</v>
      </c>
      <c r="G18">
        <v>28420000</v>
      </c>
      <c r="H18" s="2">
        <f>IF(gpw_3[[#This Row],[wolumen]]&gt;0,gpw_3[[#This Row],[obrot]]/gpw_3[[#This Row],[wolumen]],gpw_3[[#This Row],[kurs_zamkniecia]])</f>
        <v>339.85850967681614</v>
      </c>
      <c r="I18" s="2" t="s">
        <v>13</v>
      </c>
      <c r="J18" s="2" t="s">
        <v>13</v>
      </c>
      <c r="K18" s="2" t="s">
        <v>13</v>
      </c>
    </row>
    <row r="19" spans="1:11" hidden="1" x14ac:dyDescent="0.3">
      <c r="A19" s="1">
        <v>42027</v>
      </c>
      <c r="B19" s="2" t="s">
        <v>156</v>
      </c>
      <c r="C19" s="2" t="s">
        <v>157</v>
      </c>
      <c r="D19">
        <v>343.15</v>
      </c>
      <c r="E19">
        <v>64293</v>
      </c>
      <c r="F19">
        <v>21821440</v>
      </c>
      <c r="G19">
        <v>28420000</v>
      </c>
      <c r="H19" s="2">
        <f>IF(gpw_3[[#This Row],[wolumen]]&gt;0,gpw_3[[#This Row],[obrot]]/gpw_3[[#This Row],[wolumen]],gpw_3[[#This Row],[kurs_zamkniecia]])</f>
        <v>339.40615619118722</v>
      </c>
      <c r="I19" s="2" t="s">
        <v>13</v>
      </c>
      <c r="J19" s="2" t="s">
        <v>13</v>
      </c>
      <c r="K19" s="2" t="s">
        <v>13</v>
      </c>
    </row>
    <row r="20" spans="1:11" hidden="1" x14ac:dyDescent="0.3">
      <c r="A20" s="1">
        <v>42026</v>
      </c>
      <c r="B20" s="2" t="s">
        <v>156</v>
      </c>
      <c r="C20" s="2" t="s">
        <v>157</v>
      </c>
      <c r="D20">
        <v>332.4</v>
      </c>
      <c r="E20">
        <v>91224</v>
      </c>
      <c r="F20">
        <v>30594760</v>
      </c>
      <c r="G20">
        <v>28420000</v>
      </c>
      <c r="H20" s="2">
        <f>IF(gpw_3[[#This Row],[wolumen]]&gt;0,gpw_3[[#This Row],[obrot]]/gpw_3[[#This Row],[wolumen]],gpw_3[[#This Row],[kurs_zamkniecia]])</f>
        <v>335.38060159607119</v>
      </c>
      <c r="I20" s="2" t="s">
        <v>13</v>
      </c>
      <c r="J20" s="2" t="s">
        <v>13</v>
      </c>
      <c r="K20" s="2" t="s">
        <v>13</v>
      </c>
    </row>
    <row r="21" spans="1:11" x14ac:dyDescent="0.3">
      <c r="A21" s="1">
        <v>42025</v>
      </c>
      <c r="B21" s="2" t="s">
        <v>824</v>
      </c>
      <c r="C21" s="2" t="s">
        <v>825</v>
      </c>
      <c r="D21">
        <v>338.75</v>
      </c>
      <c r="E21">
        <v>164</v>
      </c>
      <c r="F21">
        <v>54790</v>
      </c>
      <c r="G21">
        <v>1810000</v>
      </c>
      <c r="H21" s="2">
        <f>IF(gpw_3[[#This Row],[wolumen]]&gt;0,gpw_3[[#This Row],[obrot]]/gpw_3[[#This Row],[wolumen]],gpw_3[[#This Row],[kurs_zamkniecia]])</f>
        <v>334.08536585365852</v>
      </c>
      <c r="I21" s="2" t="s">
        <v>13</v>
      </c>
      <c r="J21" s="2" t="s">
        <v>13</v>
      </c>
      <c r="K21" s="2" t="s">
        <v>13</v>
      </c>
    </row>
    <row r="22" spans="1:11" hidden="1" x14ac:dyDescent="0.3">
      <c r="A22" s="1">
        <v>42026</v>
      </c>
      <c r="B22" s="2" t="s">
        <v>824</v>
      </c>
      <c r="C22" s="2" t="s">
        <v>825</v>
      </c>
      <c r="D22">
        <v>343.9</v>
      </c>
      <c r="E22">
        <v>1349</v>
      </c>
      <c r="F22">
        <v>449300</v>
      </c>
      <c r="G22">
        <v>1810000</v>
      </c>
      <c r="H22" s="2">
        <f>IF(gpw_3[[#This Row],[wolumen]]&gt;0,gpw_3[[#This Row],[obrot]]/gpw_3[[#This Row],[wolumen]],gpw_3[[#This Row],[kurs_zamkniecia]])</f>
        <v>333.06152705707933</v>
      </c>
      <c r="I22" s="2" t="s">
        <v>13</v>
      </c>
      <c r="J22" s="2" t="s">
        <v>13</v>
      </c>
      <c r="K22" s="2" t="s">
        <v>13</v>
      </c>
    </row>
    <row r="23" spans="1:11" hidden="1" x14ac:dyDescent="0.3">
      <c r="A23" s="1">
        <v>42027</v>
      </c>
      <c r="B23" s="2" t="s">
        <v>114</v>
      </c>
      <c r="C23" s="2" t="s">
        <v>115</v>
      </c>
      <c r="D23">
        <v>308.45</v>
      </c>
      <c r="E23">
        <v>12</v>
      </c>
      <c r="F23">
        <v>3730</v>
      </c>
      <c r="G23">
        <v>1075000</v>
      </c>
      <c r="H23" s="2">
        <f>IF(gpw_3[[#This Row],[wolumen]]&gt;0,gpw_3[[#This Row],[obrot]]/gpw_3[[#This Row],[wolumen]],gpw_3[[#This Row],[kurs_zamkniecia]])</f>
        <v>310.83333333333331</v>
      </c>
      <c r="I23" s="2" t="s">
        <v>13</v>
      </c>
      <c r="J23" s="2" t="s">
        <v>13</v>
      </c>
      <c r="K23" s="2" t="s">
        <v>13</v>
      </c>
    </row>
    <row r="24" spans="1:11" hidden="1" x14ac:dyDescent="0.3">
      <c r="A24" s="1">
        <v>42026</v>
      </c>
      <c r="B24" s="2" t="s">
        <v>114</v>
      </c>
      <c r="C24" s="2" t="s">
        <v>115</v>
      </c>
      <c r="D24">
        <v>306.05</v>
      </c>
      <c r="E24">
        <v>82</v>
      </c>
      <c r="F24">
        <v>25440</v>
      </c>
      <c r="G24">
        <v>1075000</v>
      </c>
      <c r="H24" s="2">
        <f>IF(gpw_3[[#This Row],[wolumen]]&gt;0,gpw_3[[#This Row],[obrot]]/gpw_3[[#This Row],[wolumen]],gpw_3[[#This Row],[kurs_zamkniecia]])</f>
        <v>310.2439024390244</v>
      </c>
      <c r="I24" s="2" t="s">
        <v>13</v>
      </c>
      <c r="J24" s="2" t="s">
        <v>13</v>
      </c>
      <c r="K24" s="2" t="s">
        <v>13</v>
      </c>
    </row>
    <row r="25" spans="1:11" x14ac:dyDescent="0.3">
      <c r="A25" s="1">
        <v>42025</v>
      </c>
      <c r="B25" s="2" t="s">
        <v>114</v>
      </c>
      <c r="C25" s="2" t="s">
        <v>115</v>
      </c>
      <c r="D25">
        <v>304.5</v>
      </c>
      <c r="E25">
        <v>9298</v>
      </c>
      <c r="F25">
        <v>2845390</v>
      </c>
      <c r="G25">
        <v>1075000</v>
      </c>
      <c r="H25" s="2">
        <f>IF(gpw_3[[#This Row],[wolumen]]&gt;0,gpw_3[[#This Row],[obrot]]/gpw_3[[#This Row],[wolumen]],gpw_3[[#This Row],[kurs_zamkniecia]])</f>
        <v>306.02172510217252</v>
      </c>
      <c r="I25" s="2" t="s">
        <v>13</v>
      </c>
      <c r="J25" s="2" t="s">
        <v>13</v>
      </c>
      <c r="K25" s="2" t="s">
        <v>13</v>
      </c>
    </row>
    <row r="26" spans="1:11" x14ac:dyDescent="0.3">
      <c r="A26" s="1">
        <v>42025</v>
      </c>
      <c r="B26" s="2" t="s">
        <v>944</v>
      </c>
      <c r="C26" s="2" t="s">
        <v>945</v>
      </c>
      <c r="D26">
        <v>285</v>
      </c>
      <c r="E26">
        <v>14</v>
      </c>
      <c r="F26">
        <v>3990</v>
      </c>
      <c r="G26">
        <v>699000</v>
      </c>
      <c r="H26" s="2">
        <f>IF(gpw_3[[#This Row],[wolumen]]&gt;0,gpw_3[[#This Row],[obrot]]/gpw_3[[#This Row],[wolumen]],gpw_3[[#This Row],[kurs_zamkniecia]])</f>
        <v>285</v>
      </c>
      <c r="I26" s="2" t="s">
        <v>13</v>
      </c>
      <c r="J26" s="2" t="s">
        <v>13</v>
      </c>
      <c r="K26" s="2" t="s">
        <v>13</v>
      </c>
    </row>
    <row r="27" spans="1:11" hidden="1" x14ac:dyDescent="0.3">
      <c r="A27" s="1">
        <v>42026</v>
      </c>
      <c r="B27" s="2" t="s">
        <v>944</v>
      </c>
      <c r="C27" s="2" t="s">
        <v>945</v>
      </c>
      <c r="D27">
        <v>285</v>
      </c>
      <c r="E27">
        <v>86</v>
      </c>
      <c r="F27">
        <v>24500</v>
      </c>
      <c r="G27">
        <v>699000</v>
      </c>
      <c r="H27" s="2">
        <f>IF(gpw_3[[#This Row],[wolumen]]&gt;0,gpw_3[[#This Row],[obrot]]/gpw_3[[#This Row],[wolumen]],gpw_3[[#This Row],[kurs_zamkniecia]])</f>
        <v>284.88372093023258</v>
      </c>
      <c r="I27" s="2" t="s">
        <v>13</v>
      </c>
      <c r="J27" s="2" t="s">
        <v>13</v>
      </c>
      <c r="K27" s="2" t="s">
        <v>13</v>
      </c>
    </row>
    <row r="28" spans="1:11" hidden="1" x14ac:dyDescent="0.3">
      <c r="A28" s="1">
        <v>42027</v>
      </c>
      <c r="B28" s="2" t="s">
        <v>944</v>
      </c>
      <c r="C28" s="2" t="s">
        <v>945</v>
      </c>
      <c r="D28">
        <v>284.89999999999998</v>
      </c>
      <c r="E28">
        <v>1</v>
      </c>
      <c r="F28">
        <v>280</v>
      </c>
      <c r="G28">
        <v>699000</v>
      </c>
      <c r="H28" s="2">
        <f>IF(gpw_3[[#This Row],[wolumen]]&gt;0,gpw_3[[#This Row],[obrot]]/gpw_3[[#This Row],[wolumen]],gpw_3[[#This Row],[kurs_zamkniecia]])</f>
        <v>280</v>
      </c>
      <c r="I28" s="2" t="s">
        <v>13</v>
      </c>
      <c r="J28" s="2" t="s">
        <v>13</v>
      </c>
      <c r="K28" s="2" t="s">
        <v>13</v>
      </c>
    </row>
    <row r="29" spans="1:11" hidden="1" x14ac:dyDescent="0.3">
      <c r="A29" s="1">
        <v>42027</v>
      </c>
      <c r="B29" s="2" t="s">
        <v>454</v>
      </c>
      <c r="C29" s="2" t="s">
        <v>455</v>
      </c>
      <c r="D29">
        <v>280</v>
      </c>
      <c r="E29">
        <v>8308</v>
      </c>
      <c r="F29">
        <v>2326150</v>
      </c>
      <c r="G29">
        <v>9380000</v>
      </c>
      <c r="H29" s="2">
        <f>IF(gpw_3[[#This Row],[wolumen]]&gt;0,gpw_3[[#This Row],[obrot]]/gpw_3[[#This Row],[wolumen]],gpw_3[[#This Row],[kurs_zamkniecia]])</f>
        <v>279.9891670678864</v>
      </c>
      <c r="I29" s="2" t="s">
        <v>13</v>
      </c>
      <c r="J29" s="2" t="s">
        <v>13</v>
      </c>
      <c r="K29" s="2" t="s">
        <v>13</v>
      </c>
    </row>
    <row r="30" spans="1:11" hidden="1" x14ac:dyDescent="0.3">
      <c r="A30" s="1">
        <v>42026</v>
      </c>
      <c r="B30" s="2" t="s">
        <v>454</v>
      </c>
      <c r="C30" s="2" t="s">
        <v>455</v>
      </c>
      <c r="D30">
        <v>277</v>
      </c>
      <c r="E30">
        <v>1761</v>
      </c>
      <c r="F30">
        <v>485690</v>
      </c>
      <c r="G30">
        <v>9380000</v>
      </c>
      <c r="H30" s="2">
        <f>IF(gpw_3[[#This Row],[wolumen]]&gt;0,gpw_3[[#This Row],[obrot]]/gpw_3[[#This Row],[wolumen]],gpw_3[[#This Row],[kurs_zamkniecia]])</f>
        <v>275.80352072685974</v>
      </c>
      <c r="I30" s="2" t="s">
        <v>13</v>
      </c>
      <c r="J30" s="2" t="s">
        <v>13</v>
      </c>
      <c r="K30" s="2" t="s">
        <v>13</v>
      </c>
    </row>
    <row r="31" spans="1:11" x14ac:dyDescent="0.3">
      <c r="A31" s="1">
        <v>42025</v>
      </c>
      <c r="B31" s="2" t="s">
        <v>454</v>
      </c>
      <c r="C31" s="2" t="s">
        <v>455</v>
      </c>
      <c r="D31">
        <v>271</v>
      </c>
      <c r="E31">
        <v>5543</v>
      </c>
      <c r="F31">
        <v>1501260</v>
      </c>
      <c r="G31">
        <v>9380000</v>
      </c>
      <c r="H31" s="2">
        <f>IF(gpw_3[[#This Row],[wolumen]]&gt;0,gpw_3[[#This Row],[obrot]]/gpw_3[[#This Row],[wolumen]],gpw_3[[#This Row],[kurs_zamkniecia]])</f>
        <v>270.83889590474473</v>
      </c>
      <c r="I31" s="2" t="s">
        <v>13</v>
      </c>
      <c r="J31" s="2" t="s">
        <v>13</v>
      </c>
      <c r="K31" s="2" t="s">
        <v>13</v>
      </c>
    </row>
    <row r="32" spans="1:11" x14ac:dyDescent="0.3">
      <c r="A32" s="1">
        <v>42025</v>
      </c>
      <c r="B32" s="2" t="s">
        <v>482</v>
      </c>
      <c r="C32" s="2" t="s">
        <v>483</v>
      </c>
      <c r="D32">
        <v>260</v>
      </c>
      <c r="E32">
        <v>0</v>
      </c>
      <c r="F32">
        <v>0</v>
      </c>
      <c r="G32">
        <v>1231000</v>
      </c>
      <c r="H32" s="2">
        <f>IF(gpw_3[[#This Row],[wolumen]]&gt;0,gpw_3[[#This Row],[obrot]]/gpw_3[[#This Row],[wolumen]],gpw_3[[#This Row],[kurs_zamkniecia]])</f>
        <v>260</v>
      </c>
      <c r="I32" s="2" t="s">
        <v>13</v>
      </c>
      <c r="J32" s="2" t="s">
        <v>13</v>
      </c>
      <c r="K32" s="2" t="s">
        <v>13</v>
      </c>
    </row>
    <row r="33" spans="1:11" hidden="1" x14ac:dyDescent="0.3">
      <c r="A33" s="1">
        <v>42026</v>
      </c>
      <c r="B33" s="2" t="s">
        <v>482</v>
      </c>
      <c r="C33" s="2" t="s">
        <v>483</v>
      </c>
      <c r="D33">
        <v>260</v>
      </c>
      <c r="E33">
        <v>0</v>
      </c>
      <c r="F33">
        <v>0</v>
      </c>
      <c r="G33">
        <v>1231000</v>
      </c>
      <c r="H33" s="2">
        <f>IF(gpw_3[[#This Row],[wolumen]]&gt;0,gpw_3[[#This Row],[obrot]]/gpw_3[[#This Row],[wolumen]],gpw_3[[#This Row],[kurs_zamkniecia]])</f>
        <v>260</v>
      </c>
      <c r="I33" s="2" t="s">
        <v>13</v>
      </c>
      <c r="J33" s="2" t="s">
        <v>13</v>
      </c>
      <c r="K33" s="2" t="s">
        <v>13</v>
      </c>
    </row>
    <row r="34" spans="1:11" hidden="1" x14ac:dyDescent="0.3">
      <c r="A34" s="1">
        <v>42027</v>
      </c>
      <c r="B34" s="2" t="s">
        <v>482</v>
      </c>
      <c r="C34" s="2" t="s">
        <v>483</v>
      </c>
      <c r="D34">
        <v>260</v>
      </c>
      <c r="E34">
        <v>0</v>
      </c>
      <c r="F34">
        <v>0</v>
      </c>
      <c r="G34">
        <v>1231000</v>
      </c>
      <c r="H34" s="2">
        <f>IF(gpw_3[[#This Row],[wolumen]]&gt;0,gpw_3[[#This Row],[obrot]]/gpw_3[[#This Row],[wolumen]],gpw_3[[#This Row],[kurs_zamkniecia]])</f>
        <v>260</v>
      </c>
      <c r="I34" s="2" t="s">
        <v>13</v>
      </c>
      <c r="J34" s="2" t="s">
        <v>13</v>
      </c>
      <c r="K34" s="2" t="s">
        <v>13</v>
      </c>
    </row>
    <row r="35" spans="1:11" hidden="1" x14ac:dyDescent="0.3">
      <c r="A35" s="1">
        <v>42027</v>
      </c>
      <c r="B35" s="2" t="s">
        <v>580</v>
      </c>
      <c r="C35" s="2" t="s">
        <v>581</v>
      </c>
      <c r="D35">
        <v>242</v>
      </c>
      <c r="E35">
        <v>3052</v>
      </c>
      <c r="F35">
        <v>749720</v>
      </c>
      <c r="G35">
        <v>1930000</v>
      </c>
      <c r="H35" s="2">
        <f>IF(gpw_3[[#This Row],[wolumen]]&gt;0,gpw_3[[#This Row],[obrot]]/gpw_3[[#This Row],[wolumen]],gpw_3[[#This Row],[kurs_zamkniecia]])</f>
        <v>245.64875491480996</v>
      </c>
      <c r="I35" s="2" t="s">
        <v>13</v>
      </c>
      <c r="J35" s="2" t="s">
        <v>13</v>
      </c>
      <c r="K35" s="2" t="s">
        <v>13</v>
      </c>
    </row>
    <row r="36" spans="1:11" x14ac:dyDescent="0.3">
      <c r="A36" s="1">
        <v>42025</v>
      </c>
      <c r="B36" s="2" t="s">
        <v>580</v>
      </c>
      <c r="C36" s="2" t="s">
        <v>581</v>
      </c>
      <c r="D36">
        <v>244.45</v>
      </c>
      <c r="E36">
        <v>8582</v>
      </c>
      <c r="F36">
        <v>2093130</v>
      </c>
      <c r="G36">
        <v>1930000</v>
      </c>
      <c r="H36" s="2">
        <f>IF(gpw_3[[#This Row],[wolumen]]&gt;0,gpw_3[[#This Row],[obrot]]/gpw_3[[#This Row],[wolumen]],gpw_3[[#This Row],[kurs_zamkniecia]])</f>
        <v>243.89769284549055</v>
      </c>
      <c r="I36" s="2" t="s">
        <v>13</v>
      </c>
      <c r="J36" s="2" t="s">
        <v>13</v>
      </c>
      <c r="K36" s="2" t="s">
        <v>13</v>
      </c>
    </row>
    <row r="37" spans="1:11" hidden="1" x14ac:dyDescent="0.3">
      <c r="A37" s="1">
        <v>42026</v>
      </c>
      <c r="B37" s="2" t="s">
        <v>580</v>
      </c>
      <c r="C37" s="2" t="s">
        <v>581</v>
      </c>
      <c r="D37">
        <v>243.55</v>
      </c>
      <c r="E37">
        <v>2724</v>
      </c>
      <c r="F37">
        <v>664230</v>
      </c>
      <c r="G37">
        <v>1930000</v>
      </c>
      <c r="H37" s="2">
        <f>IF(gpw_3[[#This Row],[wolumen]]&gt;0,gpw_3[[#This Row],[obrot]]/gpw_3[[#This Row],[wolumen]],gpw_3[[#This Row],[kurs_zamkniecia]])</f>
        <v>243.84361233480178</v>
      </c>
      <c r="I37" s="2" t="s">
        <v>13</v>
      </c>
      <c r="J37" s="2" t="s">
        <v>13</v>
      </c>
      <c r="K37" s="2" t="s">
        <v>13</v>
      </c>
    </row>
    <row r="38" spans="1:11" hidden="1" x14ac:dyDescent="0.3">
      <c r="A38" s="1">
        <v>42027</v>
      </c>
      <c r="B38" s="2" t="s">
        <v>618</v>
      </c>
      <c r="C38" s="2" t="s">
        <v>619</v>
      </c>
      <c r="D38">
        <v>232.05</v>
      </c>
      <c r="E38">
        <v>41</v>
      </c>
      <c r="F38">
        <v>9510</v>
      </c>
      <c r="G38">
        <v>349000</v>
      </c>
      <c r="H38" s="2">
        <f>IF(gpw_3[[#This Row],[wolumen]]&gt;0,gpw_3[[#This Row],[obrot]]/gpw_3[[#This Row],[wolumen]],gpw_3[[#This Row],[kurs_zamkniecia]])</f>
        <v>231.95121951219511</v>
      </c>
      <c r="I38" s="2" t="s">
        <v>13</v>
      </c>
      <c r="J38" s="2" t="s">
        <v>13</v>
      </c>
      <c r="K38" s="2" t="s">
        <v>13</v>
      </c>
    </row>
    <row r="39" spans="1:11" x14ac:dyDescent="0.3">
      <c r="A39" s="1">
        <v>42025</v>
      </c>
      <c r="B39" s="2" t="s">
        <v>618</v>
      </c>
      <c r="C39" s="2" t="s">
        <v>619</v>
      </c>
      <c r="D39">
        <v>226.5</v>
      </c>
      <c r="E39">
        <v>60</v>
      </c>
      <c r="F39">
        <v>13690</v>
      </c>
      <c r="G39">
        <v>349000</v>
      </c>
      <c r="H39" s="2">
        <f>IF(gpw_3[[#This Row],[wolumen]]&gt;0,gpw_3[[#This Row],[obrot]]/gpw_3[[#This Row],[wolumen]],gpw_3[[#This Row],[kurs_zamkniecia]])</f>
        <v>228.16666666666666</v>
      </c>
      <c r="I39" s="2" t="s">
        <v>13</v>
      </c>
      <c r="J39" s="2" t="s">
        <v>13</v>
      </c>
      <c r="K39" s="2" t="s">
        <v>13</v>
      </c>
    </row>
    <row r="40" spans="1:11" hidden="1" x14ac:dyDescent="0.3">
      <c r="A40" s="1">
        <v>42026</v>
      </c>
      <c r="B40" s="2" t="s">
        <v>618</v>
      </c>
      <c r="C40" s="2" t="s">
        <v>619</v>
      </c>
      <c r="D40">
        <v>226.5</v>
      </c>
      <c r="E40">
        <v>0</v>
      </c>
      <c r="F40">
        <v>0</v>
      </c>
      <c r="G40">
        <v>349000</v>
      </c>
      <c r="H40" s="2">
        <f>IF(gpw_3[[#This Row],[wolumen]]&gt;0,gpw_3[[#This Row],[obrot]]/gpw_3[[#This Row],[wolumen]],gpw_3[[#This Row],[kurs_zamkniecia]])</f>
        <v>226.5</v>
      </c>
      <c r="I40" s="2" t="s">
        <v>13</v>
      </c>
      <c r="J40" s="2" t="s">
        <v>13</v>
      </c>
      <c r="K40" s="2" t="s">
        <v>13</v>
      </c>
    </row>
    <row r="41" spans="1:11" hidden="1" x14ac:dyDescent="0.3">
      <c r="A41" s="1">
        <v>42027</v>
      </c>
      <c r="B41" s="2" t="s">
        <v>408</v>
      </c>
      <c r="C41" s="2" t="s">
        <v>409</v>
      </c>
      <c r="D41">
        <v>212.95</v>
      </c>
      <c r="E41">
        <v>17402</v>
      </c>
      <c r="F41">
        <v>3613150</v>
      </c>
      <c r="G41">
        <v>8393000</v>
      </c>
      <c r="H41" s="2">
        <f>IF(gpw_3[[#This Row],[wolumen]]&gt;0,gpw_3[[#This Row],[obrot]]/gpw_3[[#This Row],[wolumen]],gpw_3[[#This Row],[kurs_zamkniecia]])</f>
        <v>207.62843351338927</v>
      </c>
      <c r="I41" s="2" t="s">
        <v>13</v>
      </c>
      <c r="J41" s="2" t="s">
        <v>13</v>
      </c>
      <c r="K41" s="2" t="s">
        <v>13</v>
      </c>
    </row>
    <row r="42" spans="1:11" hidden="1" x14ac:dyDescent="0.3">
      <c r="A42" s="1">
        <v>42027</v>
      </c>
      <c r="B42" s="2" t="s">
        <v>524</v>
      </c>
      <c r="C42" s="2" t="s">
        <v>525</v>
      </c>
      <c r="D42">
        <v>211.5</v>
      </c>
      <c r="E42">
        <v>11337</v>
      </c>
      <c r="F42">
        <v>2350870</v>
      </c>
      <c r="G42">
        <v>2559000</v>
      </c>
      <c r="H42" s="2">
        <f>IF(gpw_3[[#This Row],[wolumen]]&gt;0,gpw_3[[#This Row],[obrot]]/gpw_3[[#This Row],[wolumen]],gpw_3[[#This Row],[kurs_zamkniecia]])</f>
        <v>207.362617976537</v>
      </c>
      <c r="I42" s="2" t="s">
        <v>13</v>
      </c>
      <c r="J42" s="2" t="s">
        <v>13</v>
      </c>
      <c r="K42" s="2" t="s">
        <v>13</v>
      </c>
    </row>
    <row r="43" spans="1:11" hidden="1" x14ac:dyDescent="0.3">
      <c r="A43" s="1">
        <v>42026</v>
      </c>
      <c r="B43" s="2" t="s">
        <v>408</v>
      </c>
      <c r="C43" s="2" t="s">
        <v>409</v>
      </c>
      <c r="D43">
        <v>206</v>
      </c>
      <c r="E43">
        <v>15062</v>
      </c>
      <c r="F43">
        <v>3075810</v>
      </c>
      <c r="G43">
        <v>8393000</v>
      </c>
      <c r="H43" s="2">
        <f>IF(gpw_3[[#This Row],[wolumen]]&gt;0,gpw_3[[#This Row],[obrot]]/gpw_3[[#This Row],[wolumen]],gpw_3[[#This Row],[kurs_zamkniecia]])</f>
        <v>204.20993227990971</v>
      </c>
      <c r="I43" s="2" t="s">
        <v>13</v>
      </c>
      <c r="J43" s="2" t="s">
        <v>13</v>
      </c>
      <c r="K43" s="2" t="s">
        <v>13</v>
      </c>
    </row>
    <row r="44" spans="1:11" x14ac:dyDescent="0.3">
      <c r="A44" s="1">
        <v>42025</v>
      </c>
      <c r="B44" s="2" t="s">
        <v>408</v>
      </c>
      <c r="C44" s="2" t="s">
        <v>409</v>
      </c>
      <c r="D44">
        <v>204</v>
      </c>
      <c r="E44">
        <v>6595</v>
      </c>
      <c r="F44">
        <v>1344550</v>
      </c>
      <c r="G44">
        <v>8393000</v>
      </c>
      <c r="H44" s="2">
        <f>IF(gpw_3[[#This Row],[wolumen]]&gt;0,gpw_3[[#This Row],[obrot]]/gpw_3[[#This Row],[wolumen]],gpw_3[[#This Row],[kurs_zamkniecia]])</f>
        <v>203.87414708112206</v>
      </c>
      <c r="I44" s="2" t="s">
        <v>13</v>
      </c>
      <c r="J44" s="2" t="s">
        <v>13</v>
      </c>
      <c r="K44" s="2" t="s">
        <v>13</v>
      </c>
    </row>
    <row r="45" spans="1:11" hidden="1" x14ac:dyDescent="0.3">
      <c r="A45" s="1">
        <v>42026</v>
      </c>
      <c r="B45" s="2" t="s">
        <v>524</v>
      </c>
      <c r="C45" s="2" t="s">
        <v>525</v>
      </c>
      <c r="D45">
        <v>200.9</v>
      </c>
      <c r="E45">
        <v>158</v>
      </c>
      <c r="F45">
        <v>31700</v>
      </c>
      <c r="G45">
        <v>2559000</v>
      </c>
      <c r="H45" s="2">
        <f>IF(gpw_3[[#This Row],[wolumen]]&gt;0,gpw_3[[#This Row],[obrot]]/gpw_3[[#This Row],[wolumen]],gpw_3[[#This Row],[kurs_zamkniecia]])</f>
        <v>200.63291139240508</v>
      </c>
      <c r="I45" s="2" t="s">
        <v>13</v>
      </c>
      <c r="J45" s="2" t="s">
        <v>13</v>
      </c>
      <c r="K45" s="2" t="s">
        <v>13</v>
      </c>
    </row>
    <row r="46" spans="1:11" x14ac:dyDescent="0.3">
      <c r="A46" s="1">
        <v>42025</v>
      </c>
      <c r="B46" s="2" t="s">
        <v>524</v>
      </c>
      <c r="C46" s="2" t="s">
        <v>525</v>
      </c>
      <c r="D46">
        <v>201.7</v>
      </c>
      <c r="E46">
        <v>827</v>
      </c>
      <c r="F46">
        <v>165650</v>
      </c>
      <c r="G46">
        <v>2559000</v>
      </c>
      <c r="H46" s="2">
        <f>IF(gpw_3[[#This Row],[wolumen]]&gt;0,gpw_3[[#This Row],[obrot]]/gpw_3[[#This Row],[wolumen]],gpw_3[[#This Row],[kurs_zamkniecia]])</f>
        <v>200.30229746070134</v>
      </c>
      <c r="I46" s="2" t="s">
        <v>13</v>
      </c>
      <c r="J46" s="2" t="s">
        <v>13</v>
      </c>
      <c r="K46" s="2" t="s">
        <v>13</v>
      </c>
    </row>
    <row r="47" spans="1:11" hidden="1" x14ac:dyDescent="0.3">
      <c r="A47" s="1">
        <v>42026</v>
      </c>
      <c r="B47" s="2" t="s">
        <v>894</v>
      </c>
      <c r="C47" s="2" t="s">
        <v>895</v>
      </c>
      <c r="D47">
        <v>193.45</v>
      </c>
      <c r="E47">
        <v>280</v>
      </c>
      <c r="F47">
        <v>53670</v>
      </c>
      <c r="G47">
        <v>370000</v>
      </c>
      <c r="H47" s="2">
        <f>IF(gpw_3[[#This Row],[wolumen]]&gt;0,gpw_3[[#This Row],[obrot]]/gpw_3[[#This Row],[wolumen]],gpw_3[[#This Row],[kurs_zamkniecia]])</f>
        <v>191.67857142857142</v>
      </c>
      <c r="I47" s="2" t="s">
        <v>13</v>
      </c>
      <c r="J47" s="2" t="s">
        <v>13</v>
      </c>
      <c r="K47" s="2" t="s">
        <v>13</v>
      </c>
    </row>
    <row r="48" spans="1:11" hidden="1" x14ac:dyDescent="0.3">
      <c r="A48" s="1">
        <v>42027</v>
      </c>
      <c r="B48" s="2" t="s">
        <v>894</v>
      </c>
      <c r="C48" s="2" t="s">
        <v>895</v>
      </c>
      <c r="D48">
        <v>193</v>
      </c>
      <c r="E48">
        <v>158</v>
      </c>
      <c r="F48">
        <v>30180</v>
      </c>
      <c r="G48">
        <v>370000</v>
      </c>
      <c r="H48" s="2">
        <f>IF(gpw_3[[#This Row],[wolumen]]&gt;0,gpw_3[[#This Row],[obrot]]/gpw_3[[#This Row],[wolumen]],gpw_3[[#This Row],[kurs_zamkniecia]])</f>
        <v>191.01265822784811</v>
      </c>
      <c r="I48" s="2" t="s">
        <v>13</v>
      </c>
      <c r="J48" s="2" t="s">
        <v>13</v>
      </c>
      <c r="K48" s="2" t="s">
        <v>13</v>
      </c>
    </row>
    <row r="49" spans="1:11" x14ac:dyDescent="0.3">
      <c r="A49" s="1">
        <v>42025</v>
      </c>
      <c r="B49" s="2" t="s">
        <v>894</v>
      </c>
      <c r="C49" s="2" t="s">
        <v>895</v>
      </c>
      <c r="D49">
        <v>193.5</v>
      </c>
      <c r="E49">
        <v>154</v>
      </c>
      <c r="F49">
        <v>29370</v>
      </c>
      <c r="G49">
        <v>370000</v>
      </c>
      <c r="H49" s="2">
        <f>IF(gpw_3[[#This Row],[wolumen]]&gt;0,gpw_3[[#This Row],[obrot]]/gpw_3[[#This Row],[wolumen]],gpw_3[[#This Row],[kurs_zamkniecia]])</f>
        <v>190.71428571428572</v>
      </c>
      <c r="I49" s="2" t="s">
        <v>13</v>
      </c>
      <c r="J49" s="2" t="s">
        <v>13</v>
      </c>
      <c r="K49" s="2" t="s">
        <v>13</v>
      </c>
    </row>
    <row r="50" spans="1:11" hidden="1" x14ac:dyDescent="0.3">
      <c r="A50" s="1">
        <v>42027</v>
      </c>
      <c r="B50" s="2" t="s">
        <v>654</v>
      </c>
      <c r="C50" s="2" t="s">
        <v>655</v>
      </c>
      <c r="D50">
        <v>179</v>
      </c>
      <c r="E50">
        <v>373180</v>
      </c>
      <c r="F50">
        <v>67794460</v>
      </c>
      <c r="G50">
        <v>122632000</v>
      </c>
      <c r="H50" s="2">
        <f>IF(gpw_3[[#This Row],[wolumen]]&gt;0,gpw_3[[#This Row],[obrot]]/gpw_3[[#This Row],[wolumen]],gpw_3[[#This Row],[kurs_zamkniecia]])</f>
        <v>181.66691676938743</v>
      </c>
      <c r="I50" s="2" t="s">
        <v>13</v>
      </c>
      <c r="J50" s="2" t="s">
        <v>13</v>
      </c>
      <c r="K50" s="2" t="s">
        <v>13</v>
      </c>
    </row>
    <row r="51" spans="1:11" hidden="1" x14ac:dyDescent="0.3">
      <c r="A51" s="1">
        <v>42026</v>
      </c>
      <c r="B51" s="2" t="s">
        <v>654</v>
      </c>
      <c r="C51" s="2" t="s">
        <v>655</v>
      </c>
      <c r="D51">
        <v>181.8</v>
      </c>
      <c r="E51">
        <v>360885</v>
      </c>
      <c r="F51">
        <v>64894800</v>
      </c>
      <c r="G51">
        <v>122632000</v>
      </c>
      <c r="H51" s="2">
        <f>IF(gpw_3[[#This Row],[wolumen]]&gt;0,gpw_3[[#This Row],[obrot]]/gpw_3[[#This Row],[wolumen]],gpw_3[[#This Row],[kurs_zamkniecia]])</f>
        <v>179.8212727046012</v>
      </c>
      <c r="I51" s="2" t="s">
        <v>13</v>
      </c>
      <c r="J51" s="2" t="s">
        <v>13</v>
      </c>
      <c r="K51" s="2" t="s">
        <v>13</v>
      </c>
    </row>
    <row r="52" spans="1:11" x14ac:dyDescent="0.3">
      <c r="A52" s="1">
        <v>42025</v>
      </c>
      <c r="B52" s="2" t="s">
        <v>654</v>
      </c>
      <c r="C52" s="2" t="s">
        <v>655</v>
      </c>
      <c r="D52">
        <v>178</v>
      </c>
      <c r="E52">
        <v>396390</v>
      </c>
      <c r="F52">
        <v>70283160</v>
      </c>
      <c r="G52">
        <v>122632000</v>
      </c>
      <c r="H52" s="2">
        <f>IF(gpw_3[[#This Row],[wolumen]]&gt;0,gpw_3[[#This Row],[obrot]]/gpw_3[[#This Row],[wolumen]],gpw_3[[#This Row],[kurs_zamkniecia]])</f>
        <v>177.30810565352306</v>
      </c>
      <c r="I52" s="2" t="s">
        <v>13</v>
      </c>
      <c r="J52" s="2" t="s">
        <v>13</v>
      </c>
      <c r="K52" s="2" t="s">
        <v>13</v>
      </c>
    </row>
    <row r="53" spans="1:11" hidden="1" x14ac:dyDescent="0.3">
      <c r="A53" s="1">
        <v>42027</v>
      </c>
      <c r="B53" s="2" t="s">
        <v>402</v>
      </c>
      <c r="C53" s="2" t="s">
        <v>403</v>
      </c>
      <c r="D53">
        <v>175.5</v>
      </c>
      <c r="E53">
        <v>33636</v>
      </c>
      <c r="F53">
        <v>5795670</v>
      </c>
      <c r="G53">
        <v>5028000</v>
      </c>
      <c r="H53" s="2">
        <f>IF(gpw_3[[#This Row],[wolumen]]&gt;0,gpw_3[[#This Row],[obrot]]/gpw_3[[#This Row],[wolumen]],gpw_3[[#This Row],[kurs_zamkniecia]])</f>
        <v>172.30556546557261</v>
      </c>
      <c r="I53" s="2" t="s">
        <v>13</v>
      </c>
      <c r="J53" s="2" t="s">
        <v>13</v>
      </c>
      <c r="K53" s="2" t="s">
        <v>13</v>
      </c>
    </row>
    <row r="54" spans="1:11" hidden="1" x14ac:dyDescent="0.3">
      <c r="A54" s="1">
        <v>42026</v>
      </c>
      <c r="B54" s="2" t="s">
        <v>402</v>
      </c>
      <c r="C54" s="2" t="s">
        <v>403</v>
      </c>
      <c r="D54">
        <v>167</v>
      </c>
      <c r="E54">
        <v>117940</v>
      </c>
      <c r="F54">
        <v>19095170</v>
      </c>
      <c r="G54">
        <v>5028000</v>
      </c>
      <c r="H54" s="2">
        <f>IF(gpw_3[[#This Row],[wolumen]]&gt;0,gpw_3[[#This Row],[obrot]]/gpw_3[[#This Row],[wolumen]],gpw_3[[#This Row],[kurs_zamkniecia]])</f>
        <v>161.90579955909786</v>
      </c>
      <c r="I54" s="2" t="s">
        <v>13</v>
      </c>
      <c r="J54" s="2" t="s">
        <v>13</v>
      </c>
      <c r="K54" s="2" t="s">
        <v>13</v>
      </c>
    </row>
    <row r="55" spans="1:11" x14ac:dyDescent="0.3">
      <c r="A55" s="1">
        <v>42025</v>
      </c>
      <c r="B55" s="2" t="s">
        <v>402</v>
      </c>
      <c r="C55" s="2" t="s">
        <v>403</v>
      </c>
      <c r="D55">
        <v>159.94999999999999</v>
      </c>
      <c r="E55">
        <v>10724</v>
      </c>
      <c r="F55">
        <v>1699750</v>
      </c>
      <c r="G55">
        <v>5028000</v>
      </c>
      <c r="H55" s="2">
        <f>IF(gpw_3[[#This Row],[wolumen]]&gt;0,gpw_3[[#This Row],[obrot]]/gpw_3[[#This Row],[wolumen]],gpw_3[[#This Row],[kurs_zamkniecia]])</f>
        <v>158.49962700484895</v>
      </c>
      <c r="I55" s="2" t="s">
        <v>13</v>
      </c>
      <c r="J55" s="2" t="s">
        <v>13</v>
      </c>
      <c r="K55" s="2" t="s">
        <v>13</v>
      </c>
    </row>
    <row r="56" spans="1:11" hidden="1" x14ac:dyDescent="0.3">
      <c r="A56" s="1">
        <v>42027</v>
      </c>
      <c r="B56" s="2" t="s">
        <v>560</v>
      </c>
      <c r="C56" s="2" t="s">
        <v>561</v>
      </c>
      <c r="D56">
        <v>154.69999999999999</v>
      </c>
      <c r="E56">
        <v>20</v>
      </c>
      <c r="F56">
        <v>3090</v>
      </c>
      <c r="G56">
        <v>3703000</v>
      </c>
      <c r="H56" s="2">
        <f>IF(gpw_3[[#This Row],[wolumen]]&gt;0,gpw_3[[#This Row],[obrot]]/gpw_3[[#This Row],[wolumen]],gpw_3[[#This Row],[kurs_zamkniecia]])</f>
        <v>154.5</v>
      </c>
      <c r="I56" s="2" t="s">
        <v>13</v>
      </c>
      <c r="J56" s="2" t="s">
        <v>13</v>
      </c>
      <c r="K56" s="2" t="s">
        <v>13</v>
      </c>
    </row>
    <row r="57" spans="1:11" hidden="1" x14ac:dyDescent="0.3">
      <c r="A57" s="1">
        <v>42027</v>
      </c>
      <c r="B57" s="2" t="s">
        <v>146</v>
      </c>
      <c r="C57" s="2" t="s">
        <v>147</v>
      </c>
      <c r="D57">
        <v>153.25</v>
      </c>
      <c r="E57">
        <v>6822</v>
      </c>
      <c r="F57">
        <v>1037790</v>
      </c>
      <c r="G57">
        <v>10451000</v>
      </c>
      <c r="H57" s="2">
        <f>IF(gpw_3[[#This Row],[wolumen]]&gt;0,gpw_3[[#This Row],[obrot]]/gpw_3[[#This Row],[wolumen]],gpw_3[[#This Row],[kurs_zamkniecia]])</f>
        <v>152.12401055408972</v>
      </c>
      <c r="I57" s="2" t="s">
        <v>13</v>
      </c>
      <c r="J57" s="2" t="s">
        <v>13</v>
      </c>
      <c r="K57" s="2" t="s">
        <v>13</v>
      </c>
    </row>
    <row r="58" spans="1:11" hidden="1" x14ac:dyDescent="0.3">
      <c r="A58" s="1">
        <v>42026</v>
      </c>
      <c r="B58" s="2" t="s">
        <v>560</v>
      </c>
      <c r="C58" s="2" t="s">
        <v>561</v>
      </c>
      <c r="D58">
        <v>152.4</v>
      </c>
      <c r="E58">
        <v>41</v>
      </c>
      <c r="F58">
        <v>6210</v>
      </c>
      <c r="G58">
        <v>3703000</v>
      </c>
      <c r="H58" s="2">
        <f>IF(gpw_3[[#This Row],[wolumen]]&gt;0,gpw_3[[#This Row],[obrot]]/gpw_3[[#This Row],[wolumen]],gpw_3[[#This Row],[kurs_zamkniecia]])</f>
        <v>151.46341463414635</v>
      </c>
      <c r="I58" s="2" t="s">
        <v>13</v>
      </c>
      <c r="J58" s="2" t="s">
        <v>13</v>
      </c>
      <c r="K58" s="2" t="s">
        <v>13</v>
      </c>
    </row>
    <row r="59" spans="1:11" x14ac:dyDescent="0.3">
      <c r="A59" s="1">
        <v>42025</v>
      </c>
      <c r="B59" s="2" t="s">
        <v>146</v>
      </c>
      <c r="C59" s="2" t="s">
        <v>147</v>
      </c>
      <c r="D59">
        <v>151.69999999999999</v>
      </c>
      <c r="E59">
        <v>2907</v>
      </c>
      <c r="F59">
        <v>438180</v>
      </c>
      <c r="G59">
        <v>10451000</v>
      </c>
      <c r="H59" s="2">
        <f>IF(gpw_3[[#This Row],[wolumen]]&gt;0,gpw_3[[#This Row],[obrot]]/gpw_3[[#This Row],[wolumen]],gpw_3[[#This Row],[kurs_zamkniecia]])</f>
        <v>150.73271413828689</v>
      </c>
      <c r="I59" s="2" t="s">
        <v>13</v>
      </c>
      <c r="J59" s="2" t="s">
        <v>13</v>
      </c>
      <c r="K59" s="2" t="s">
        <v>13</v>
      </c>
    </row>
    <row r="60" spans="1:11" hidden="1" x14ac:dyDescent="0.3">
      <c r="A60" s="1">
        <v>42026</v>
      </c>
      <c r="B60" s="2" t="s">
        <v>146</v>
      </c>
      <c r="C60" s="2" t="s">
        <v>147</v>
      </c>
      <c r="D60">
        <v>150</v>
      </c>
      <c r="E60">
        <v>3992</v>
      </c>
      <c r="F60">
        <v>601540</v>
      </c>
      <c r="G60">
        <v>10451000</v>
      </c>
      <c r="H60" s="2">
        <f>IF(gpw_3[[#This Row],[wolumen]]&gt;0,gpw_3[[#This Row],[obrot]]/gpw_3[[#This Row],[wolumen]],gpw_3[[#This Row],[kurs_zamkniecia]])</f>
        <v>150.68637274549098</v>
      </c>
      <c r="I60" s="2" t="s">
        <v>13</v>
      </c>
      <c r="J60" s="2" t="s">
        <v>13</v>
      </c>
      <c r="K60" s="2" t="s">
        <v>13</v>
      </c>
    </row>
    <row r="61" spans="1:11" x14ac:dyDescent="0.3">
      <c r="A61" s="1">
        <v>42025</v>
      </c>
      <c r="B61" s="2" t="s">
        <v>560</v>
      </c>
      <c r="C61" s="2" t="s">
        <v>561</v>
      </c>
      <c r="D61">
        <v>149.9</v>
      </c>
      <c r="E61">
        <v>113</v>
      </c>
      <c r="F61">
        <v>16940</v>
      </c>
      <c r="G61">
        <v>3703000</v>
      </c>
      <c r="H61" s="2">
        <f>IF(gpw_3[[#This Row],[wolumen]]&gt;0,gpw_3[[#This Row],[obrot]]/gpw_3[[#This Row],[wolumen]],gpw_3[[#This Row],[kurs_zamkniecia]])</f>
        <v>149.91150442477877</v>
      </c>
      <c r="I61" s="2" t="s">
        <v>13</v>
      </c>
      <c r="J61" s="2" t="s">
        <v>13</v>
      </c>
      <c r="K61" s="2" t="s">
        <v>13</v>
      </c>
    </row>
    <row r="62" spans="1:11" hidden="1" x14ac:dyDescent="0.3">
      <c r="A62" s="1">
        <v>42027</v>
      </c>
      <c r="B62" s="2" t="s">
        <v>166</v>
      </c>
      <c r="C62" s="2" t="s">
        <v>167</v>
      </c>
      <c r="D62">
        <v>149.35</v>
      </c>
      <c r="E62">
        <v>37862</v>
      </c>
      <c r="F62">
        <v>5597250</v>
      </c>
      <c r="G62">
        <v>22030000</v>
      </c>
      <c r="H62" s="2">
        <f>IF(gpw_3[[#This Row],[wolumen]]&gt;0,gpw_3[[#This Row],[obrot]]/gpw_3[[#This Row],[wolumen]],gpw_3[[#This Row],[kurs_zamkniecia]])</f>
        <v>147.83291954994453</v>
      </c>
      <c r="I62" s="2" t="s">
        <v>13</v>
      </c>
      <c r="J62" s="2" t="s">
        <v>13</v>
      </c>
      <c r="K62" s="2" t="s">
        <v>13</v>
      </c>
    </row>
    <row r="63" spans="1:11" hidden="1" x14ac:dyDescent="0.3">
      <c r="A63" s="1">
        <v>42026</v>
      </c>
      <c r="B63" s="2" t="s">
        <v>166</v>
      </c>
      <c r="C63" s="2" t="s">
        <v>167</v>
      </c>
      <c r="D63">
        <v>146.1</v>
      </c>
      <c r="E63">
        <v>20588</v>
      </c>
      <c r="F63">
        <v>3007910</v>
      </c>
      <c r="G63">
        <v>22030000</v>
      </c>
      <c r="H63" s="2">
        <f>IF(gpw_3[[#This Row],[wolumen]]&gt;0,gpw_3[[#This Row],[obrot]]/gpw_3[[#This Row],[wolumen]],gpw_3[[#This Row],[kurs_zamkniecia]])</f>
        <v>146.10015543034777</v>
      </c>
      <c r="I63" s="2" t="s">
        <v>13</v>
      </c>
      <c r="J63" s="2" t="s">
        <v>13</v>
      </c>
      <c r="K63" s="2" t="s">
        <v>13</v>
      </c>
    </row>
    <row r="64" spans="1:11" x14ac:dyDescent="0.3">
      <c r="A64" s="1">
        <v>42025</v>
      </c>
      <c r="B64" s="2" t="s">
        <v>166</v>
      </c>
      <c r="C64" s="2" t="s">
        <v>167</v>
      </c>
      <c r="D64">
        <v>146</v>
      </c>
      <c r="E64">
        <v>85610</v>
      </c>
      <c r="F64">
        <v>12357490</v>
      </c>
      <c r="G64">
        <v>22030000</v>
      </c>
      <c r="H64" s="2">
        <f>IF(gpw_3[[#This Row],[wolumen]]&gt;0,gpw_3[[#This Row],[obrot]]/gpw_3[[#This Row],[wolumen]],gpw_3[[#This Row],[kurs_zamkniecia]])</f>
        <v>144.34633804462095</v>
      </c>
      <c r="I64" s="2" t="s">
        <v>13</v>
      </c>
      <c r="J64" s="2" t="s">
        <v>13</v>
      </c>
      <c r="K64" s="2" t="s">
        <v>13</v>
      </c>
    </row>
    <row r="65" spans="1:11" hidden="1" x14ac:dyDescent="0.3">
      <c r="A65" s="1">
        <v>42027</v>
      </c>
      <c r="B65" s="2" t="s">
        <v>726</v>
      </c>
      <c r="C65" s="2" t="s">
        <v>727</v>
      </c>
      <c r="D65">
        <v>140.85</v>
      </c>
      <c r="E65">
        <v>124</v>
      </c>
      <c r="F65">
        <v>17450</v>
      </c>
      <c r="G65">
        <v>3122000</v>
      </c>
      <c r="H65" s="2">
        <f>IF(gpw_3[[#This Row],[wolumen]]&gt;0,gpw_3[[#This Row],[obrot]]/gpw_3[[#This Row],[wolumen]],gpw_3[[#This Row],[kurs_zamkniecia]])</f>
        <v>140.7258064516129</v>
      </c>
      <c r="I65" s="2" t="s">
        <v>13</v>
      </c>
      <c r="J65" s="2" t="s">
        <v>13</v>
      </c>
      <c r="K65" s="2" t="s">
        <v>13</v>
      </c>
    </row>
    <row r="66" spans="1:11" x14ac:dyDescent="0.3">
      <c r="A66" s="1">
        <v>42025</v>
      </c>
      <c r="B66" s="2" t="s">
        <v>726</v>
      </c>
      <c r="C66" s="2" t="s">
        <v>727</v>
      </c>
      <c r="D66">
        <v>139</v>
      </c>
      <c r="E66">
        <v>65</v>
      </c>
      <c r="F66">
        <v>9070</v>
      </c>
      <c r="G66">
        <v>3122000</v>
      </c>
      <c r="H66" s="2">
        <f>IF(gpw_3[[#This Row],[wolumen]]&gt;0,gpw_3[[#This Row],[obrot]]/gpw_3[[#This Row],[wolumen]],gpw_3[[#This Row],[kurs_zamkniecia]])</f>
        <v>139.53846153846155</v>
      </c>
      <c r="I66" s="2" t="s">
        <v>13</v>
      </c>
      <c r="J66" s="2" t="s">
        <v>13</v>
      </c>
      <c r="K66" s="2" t="s">
        <v>13</v>
      </c>
    </row>
    <row r="67" spans="1:11" hidden="1" x14ac:dyDescent="0.3">
      <c r="A67" s="1">
        <v>42026</v>
      </c>
      <c r="B67" s="2" t="s">
        <v>726</v>
      </c>
      <c r="C67" s="2" t="s">
        <v>727</v>
      </c>
      <c r="D67">
        <v>140.85</v>
      </c>
      <c r="E67">
        <v>142</v>
      </c>
      <c r="F67">
        <v>19770</v>
      </c>
      <c r="G67">
        <v>3122000</v>
      </c>
      <c r="H67" s="2">
        <f>IF(gpw_3[[#This Row],[wolumen]]&gt;0,gpw_3[[#This Row],[obrot]]/gpw_3[[#This Row],[wolumen]],gpw_3[[#This Row],[kurs_zamkniecia]])</f>
        <v>139.22535211267606</v>
      </c>
      <c r="I67" s="2" t="s">
        <v>13</v>
      </c>
      <c r="J67" s="2" t="s">
        <v>13</v>
      </c>
      <c r="K67" s="2" t="s">
        <v>13</v>
      </c>
    </row>
    <row r="68" spans="1:11" x14ac:dyDescent="0.3">
      <c r="A68" s="1">
        <v>42025</v>
      </c>
      <c r="B68" s="2" t="s">
        <v>394</v>
      </c>
      <c r="C68" s="2" t="s">
        <v>395</v>
      </c>
      <c r="D68">
        <v>137.9</v>
      </c>
      <c r="E68">
        <v>101554</v>
      </c>
      <c r="F68">
        <v>14003930</v>
      </c>
      <c r="G68">
        <v>30454000</v>
      </c>
      <c r="H68" s="2">
        <f>IF(gpw_3[[#This Row],[wolumen]]&gt;0,gpw_3[[#This Row],[obrot]]/gpw_3[[#This Row],[wolumen]],gpw_3[[#This Row],[kurs_zamkniecia]])</f>
        <v>137.89639009787896</v>
      </c>
      <c r="I68" s="2" t="s">
        <v>13</v>
      </c>
      <c r="J68" s="2" t="s">
        <v>13</v>
      </c>
      <c r="K68" s="2" t="s">
        <v>13</v>
      </c>
    </row>
    <row r="69" spans="1:11" hidden="1" x14ac:dyDescent="0.3">
      <c r="A69" s="1">
        <v>42027</v>
      </c>
      <c r="B69" s="2" t="s">
        <v>394</v>
      </c>
      <c r="C69" s="2" t="s">
        <v>395</v>
      </c>
      <c r="D69">
        <v>136.5</v>
      </c>
      <c r="E69">
        <v>98797</v>
      </c>
      <c r="F69">
        <v>13570390</v>
      </c>
      <c r="G69">
        <v>30454000</v>
      </c>
      <c r="H69" s="2">
        <f>IF(gpw_3[[#This Row],[wolumen]]&gt;0,gpw_3[[#This Row],[obrot]]/gpw_3[[#This Row],[wolumen]],gpw_3[[#This Row],[kurs_zamkniecia]])</f>
        <v>137.35629624381306</v>
      </c>
      <c r="I69" s="2" t="s">
        <v>13</v>
      </c>
      <c r="J69" s="2" t="s">
        <v>13</v>
      </c>
      <c r="K69" s="2" t="s">
        <v>13</v>
      </c>
    </row>
    <row r="70" spans="1:11" hidden="1" x14ac:dyDescent="0.3">
      <c r="A70" s="1">
        <v>42026</v>
      </c>
      <c r="B70" s="2" t="s">
        <v>394</v>
      </c>
      <c r="C70" s="2" t="s">
        <v>395</v>
      </c>
      <c r="D70">
        <v>136.05000000000001</v>
      </c>
      <c r="E70">
        <v>22125</v>
      </c>
      <c r="F70">
        <v>3038750</v>
      </c>
      <c r="G70">
        <v>30454000</v>
      </c>
      <c r="H70" s="2">
        <f>IF(gpw_3[[#This Row],[wolumen]]&gt;0,gpw_3[[#This Row],[obrot]]/gpw_3[[#This Row],[wolumen]],gpw_3[[#This Row],[kurs_zamkniecia]])</f>
        <v>137.34463276836158</v>
      </c>
      <c r="I70" s="2" t="s">
        <v>13</v>
      </c>
      <c r="J70" s="2" t="s">
        <v>13</v>
      </c>
      <c r="K70" s="2" t="s">
        <v>13</v>
      </c>
    </row>
    <row r="71" spans="1:11" x14ac:dyDescent="0.3">
      <c r="A71" s="1">
        <v>42025</v>
      </c>
      <c r="B71" s="2" t="s">
        <v>484</v>
      </c>
      <c r="C71" s="2" t="s">
        <v>485</v>
      </c>
      <c r="D71">
        <v>115</v>
      </c>
      <c r="E71">
        <v>8413</v>
      </c>
      <c r="F71">
        <v>969190</v>
      </c>
      <c r="G71">
        <v>14953000</v>
      </c>
      <c r="H71" s="2">
        <f>IF(gpw_3[[#This Row],[wolumen]]&gt;0,gpw_3[[#This Row],[obrot]]/gpw_3[[#This Row],[wolumen]],gpw_3[[#This Row],[kurs_zamkniecia]])</f>
        <v>115.20147390942589</v>
      </c>
      <c r="I71" s="2" t="s">
        <v>13</v>
      </c>
      <c r="J71" s="2" t="s">
        <v>13</v>
      </c>
      <c r="K71" s="2" t="s">
        <v>13</v>
      </c>
    </row>
    <row r="72" spans="1:11" hidden="1" x14ac:dyDescent="0.3">
      <c r="A72" s="1">
        <v>42026</v>
      </c>
      <c r="B72" s="2" t="s">
        <v>484</v>
      </c>
      <c r="C72" s="2" t="s">
        <v>485</v>
      </c>
      <c r="D72">
        <v>112.9</v>
      </c>
      <c r="E72">
        <v>6743</v>
      </c>
      <c r="F72">
        <v>770680</v>
      </c>
      <c r="G72">
        <v>14953000</v>
      </c>
      <c r="H72" s="2">
        <f>IF(gpw_3[[#This Row],[wolumen]]&gt;0,gpw_3[[#This Row],[obrot]]/gpw_3[[#This Row],[wolumen]],gpw_3[[#This Row],[kurs_zamkniecia]])</f>
        <v>114.29334124277028</v>
      </c>
      <c r="I72" s="2" t="s">
        <v>13</v>
      </c>
      <c r="J72" s="2" t="s">
        <v>13</v>
      </c>
      <c r="K72" s="2" t="s">
        <v>13</v>
      </c>
    </row>
    <row r="73" spans="1:11" hidden="1" x14ac:dyDescent="0.3">
      <c r="A73" s="1">
        <v>42027</v>
      </c>
      <c r="B73" s="2" t="s">
        <v>484</v>
      </c>
      <c r="C73" s="2" t="s">
        <v>485</v>
      </c>
      <c r="D73">
        <v>113</v>
      </c>
      <c r="E73">
        <v>13237</v>
      </c>
      <c r="F73">
        <v>1499640</v>
      </c>
      <c r="G73">
        <v>14953000</v>
      </c>
      <c r="H73" s="2">
        <f>IF(gpw_3[[#This Row],[wolumen]]&gt;0,gpw_3[[#This Row],[obrot]]/gpw_3[[#This Row],[wolumen]],gpw_3[[#This Row],[kurs_zamkniecia]])</f>
        <v>113.29153131374179</v>
      </c>
      <c r="I73" s="2" t="s">
        <v>13</v>
      </c>
      <c r="J73" s="2" t="s">
        <v>13</v>
      </c>
      <c r="K73" s="2" t="s">
        <v>13</v>
      </c>
    </row>
    <row r="74" spans="1:11" hidden="1" x14ac:dyDescent="0.3">
      <c r="A74" s="1">
        <v>42026</v>
      </c>
      <c r="B74" s="2" t="s">
        <v>456</v>
      </c>
      <c r="C74" s="2" t="s">
        <v>457</v>
      </c>
      <c r="D74">
        <v>110</v>
      </c>
      <c r="E74">
        <v>1429835</v>
      </c>
      <c r="F74">
        <v>156631820</v>
      </c>
      <c r="G74">
        <v>136410000</v>
      </c>
      <c r="H74" s="2">
        <f>IF(gpw_3[[#This Row],[wolumen]]&gt;0,gpw_3[[#This Row],[obrot]]/gpw_3[[#This Row],[wolumen]],gpw_3[[#This Row],[kurs_zamkniecia]])</f>
        <v>109.54538111040785</v>
      </c>
      <c r="I74" s="2" t="s">
        <v>13</v>
      </c>
      <c r="J74" s="2" t="s">
        <v>13</v>
      </c>
      <c r="K74" s="2" t="s">
        <v>13</v>
      </c>
    </row>
    <row r="75" spans="1:11" x14ac:dyDescent="0.3">
      <c r="A75" s="1">
        <v>42025</v>
      </c>
      <c r="B75" s="2" t="s">
        <v>842</v>
      </c>
      <c r="C75" s="2" t="s">
        <v>843</v>
      </c>
      <c r="D75">
        <v>109</v>
      </c>
      <c r="E75">
        <v>0</v>
      </c>
      <c r="F75">
        <v>0</v>
      </c>
      <c r="G75">
        <v>142000</v>
      </c>
      <c r="H75" s="2">
        <f>IF(gpw_3[[#This Row],[wolumen]]&gt;0,gpw_3[[#This Row],[obrot]]/gpw_3[[#This Row],[wolumen]],gpw_3[[#This Row],[kurs_zamkniecia]])</f>
        <v>109</v>
      </c>
      <c r="I75" s="2" t="s">
        <v>13</v>
      </c>
      <c r="J75" s="2" t="s">
        <v>13</v>
      </c>
      <c r="K75" s="2" t="s">
        <v>13</v>
      </c>
    </row>
    <row r="76" spans="1:11" hidden="1" x14ac:dyDescent="0.3">
      <c r="A76" s="1">
        <v>42026</v>
      </c>
      <c r="B76" s="2" t="s">
        <v>842</v>
      </c>
      <c r="C76" s="2" t="s">
        <v>843</v>
      </c>
      <c r="D76">
        <v>109</v>
      </c>
      <c r="E76">
        <v>0</v>
      </c>
      <c r="F76">
        <v>0</v>
      </c>
      <c r="G76">
        <v>142000</v>
      </c>
      <c r="H76" s="2">
        <f>IF(gpw_3[[#This Row],[wolumen]]&gt;0,gpw_3[[#This Row],[obrot]]/gpw_3[[#This Row],[wolumen]],gpw_3[[#This Row],[kurs_zamkniecia]])</f>
        <v>109</v>
      </c>
      <c r="I76" s="2" t="s">
        <v>13</v>
      </c>
      <c r="J76" s="2" t="s">
        <v>13</v>
      </c>
      <c r="K76" s="2" t="s">
        <v>13</v>
      </c>
    </row>
    <row r="77" spans="1:11" hidden="1" x14ac:dyDescent="0.3">
      <c r="A77" s="1">
        <v>42027</v>
      </c>
      <c r="B77" s="2" t="s">
        <v>842</v>
      </c>
      <c r="C77" s="2" t="s">
        <v>843</v>
      </c>
      <c r="D77">
        <v>109</v>
      </c>
      <c r="E77">
        <v>0</v>
      </c>
      <c r="F77">
        <v>0</v>
      </c>
      <c r="G77">
        <v>142000</v>
      </c>
      <c r="H77" s="2">
        <f>IF(gpw_3[[#This Row],[wolumen]]&gt;0,gpw_3[[#This Row],[obrot]]/gpw_3[[#This Row],[wolumen]],gpw_3[[#This Row],[kurs_zamkniecia]])</f>
        <v>109</v>
      </c>
      <c r="I77" s="2" t="s">
        <v>13</v>
      </c>
      <c r="J77" s="2" t="s">
        <v>13</v>
      </c>
      <c r="K77" s="2" t="s">
        <v>13</v>
      </c>
    </row>
    <row r="78" spans="1:11" hidden="1" x14ac:dyDescent="0.3">
      <c r="A78" s="1">
        <v>42027</v>
      </c>
      <c r="B78" s="2" t="s">
        <v>456</v>
      </c>
      <c r="C78" s="2" t="s">
        <v>457</v>
      </c>
      <c r="D78">
        <v>108.25</v>
      </c>
      <c r="E78">
        <v>770179</v>
      </c>
      <c r="F78">
        <v>83823260</v>
      </c>
      <c r="G78">
        <v>136410000</v>
      </c>
      <c r="H78" s="2">
        <f>IF(gpw_3[[#This Row],[wolumen]]&gt;0,gpw_3[[#This Row],[obrot]]/gpw_3[[#This Row],[wolumen]],gpw_3[[#This Row],[kurs_zamkniecia]])</f>
        <v>108.83607576939906</v>
      </c>
      <c r="I78" s="2" t="s">
        <v>13</v>
      </c>
      <c r="J78" s="2" t="s">
        <v>13</v>
      </c>
      <c r="K78" s="2" t="s">
        <v>13</v>
      </c>
    </row>
    <row r="79" spans="1:11" hidden="1" x14ac:dyDescent="0.3">
      <c r="A79" s="1">
        <v>42027</v>
      </c>
      <c r="B79" s="2" t="s">
        <v>192</v>
      </c>
      <c r="C79" s="2" t="s">
        <v>193</v>
      </c>
      <c r="D79">
        <v>110</v>
      </c>
      <c r="E79">
        <v>525</v>
      </c>
      <c r="F79">
        <v>57030</v>
      </c>
      <c r="G79">
        <v>4610000</v>
      </c>
      <c r="H79" s="2">
        <f>IF(gpw_3[[#This Row],[wolumen]]&gt;0,gpw_3[[#This Row],[obrot]]/gpw_3[[#This Row],[wolumen]],gpw_3[[#This Row],[kurs_zamkniecia]])</f>
        <v>108.62857142857143</v>
      </c>
      <c r="I79" s="2" t="s">
        <v>13</v>
      </c>
      <c r="J79" s="2" t="s">
        <v>13</v>
      </c>
      <c r="K79" s="2" t="s">
        <v>13</v>
      </c>
    </row>
    <row r="80" spans="1:11" hidden="1" x14ac:dyDescent="0.3">
      <c r="A80" s="1">
        <v>42027</v>
      </c>
      <c r="B80" s="2" t="s">
        <v>350</v>
      </c>
      <c r="C80" s="2" t="s">
        <v>351</v>
      </c>
      <c r="D80">
        <v>108.8</v>
      </c>
      <c r="E80">
        <v>42530</v>
      </c>
      <c r="F80">
        <v>4609490</v>
      </c>
      <c r="G80">
        <v>30584000</v>
      </c>
      <c r="H80" s="2">
        <f>IF(gpw_3[[#This Row],[wolumen]]&gt;0,gpw_3[[#This Row],[obrot]]/gpw_3[[#This Row],[wolumen]],gpw_3[[#This Row],[kurs_zamkniecia]])</f>
        <v>108.38208323536327</v>
      </c>
      <c r="I80" s="2" t="s">
        <v>13</v>
      </c>
      <c r="J80" s="2" t="s">
        <v>13</v>
      </c>
      <c r="K80" s="2" t="s">
        <v>13</v>
      </c>
    </row>
    <row r="81" spans="1:11" hidden="1" x14ac:dyDescent="0.3">
      <c r="A81" s="1">
        <v>42027</v>
      </c>
      <c r="B81" s="2" t="s">
        <v>58</v>
      </c>
      <c r="C81" s="2" t="s">
        <v>59</v>
      </c>
      <c r="D81">
        <v>108</v>
      </c>
      <c r="E81">
        <v>1478</v>
      </c>
      <c r="F81">
        <v>159510</v>
      </c>
      <c r="G81">
        <v>14487000</v>
      </c>
      <c r="H81" s="2">
        <f>IF(gpw_3[[#This Row],[wolumen]]&gt;0,gpw_3[[#This Row],[obrot]]/gpw_3[[#This Row],[wolumen]],gpw_3[[#This Row],[kurs_zamkniecia]])</f>
        <v>107.92286874154263</v>
      </c>
      <c r="I81" s="2" t="s">
        <v>13</v>
      </c>
      <c r="J81" s="2" t="s">
        <v>13</v>
      </c>
      <c r="K81" s="2" t="s">
        <v>13</v>
      </c>
    </row>
    <row r="82" spans="1:11" hidden="1" x14ac:dyDescent="0.3">
      <c r="A82" s="1">
        <v>42026</v>
      </c>
      <c r="B82" s="2" t="s">
        <v>58</v>
      </c>
      <c r="C82" s="2" t="s">
        <v>59</v>
      </c>
      <c r="D82">
        <v>108</v>
      </c>
      <c r="E82">
        <v>17841</v>
      </c>
      <c r="F82">
        <v>1906540</v>
      </c>
      <c r="G82">
        <v>14487000</v>
      </c>
      <c r="H82" s="2">
        <f>IF(gpw_3[[#This Row],[wolumen]]&gt;0,gpw_3[[#This Row],[obrot]]/gpw_3[[#This Row],[wolumen]],gpw_3[[#This Row],[kurs_zamkniecia]])</f>
        <v>106.86284401098594</v>
      </c>
      <c r="I82" s="2" t="s">
        <v>13</v>
      </c>
      <c r="J82" s="2" t="s">
        <v>13</v>
      </c>
      <c r="K82" s="2" t="s">
        <v>13</v>
      </c>
    </row>
    <row r="83" spans="1:11" x14ac:dyDescent="0.3">
      <c r="A83" s="1">
        <v>42025</v>
      </c>
      <c r="B83" s="2" t="s">
        <v>456</v>
      </c>
      <c r="C83" s="2" t="s">
        <v>457</v>
      </c>
      <c r="D83">
        <v>107.5</v>
      </c>
      <c r="E83">
        <v>956444</v>
      </c>
      <c r="F83">
        <v>101259470</v>
      </c>
      <c r="G83">
        <v>136410000</v>
      </c>
      <c r="H83" s="2">
        <f>IF(gpw_3[[#This Row],[wolumen]]&gt;0,gpw_3[[#This Row],[obrot]]/gpw_3[[#This Row],[wolumen]],gpw_3[[#This Row],[kurs_zamkniecia]])</f>
        <v>105.87077758865129</v>
      </c>
      <c r="I83" s="2" t="s">
        <v>13</v>
      </c>
      <c r="J83" s="2" t="s">
        <v>13</v>
      </c>
      <c r="K83" s="2" t="s">
        <v>13</v>
      </c>
    </row>
    <row r="84" spans="1:11" hidden="1" x14ac:dyDescent="0.3">
      <c r="A84" s="1">
        <v>42026</v>
      </c>
      <c r="B84" s="2" t="s">
        <v>192</v>
      </c>
      <c r="C84" s="2" t="s">
        <v>193</v>
      </c>
      <c r="D84">
        <v>105.85</v>
      </c>
      <c r="E84">
        <v>4619</v>
      </c>
      <c r="F84">
        <v>485220</v>
      </c>
      <c r="G84">
        <v>4610000</v>
      </c>
      <c r="H84" s="2">
        <f>IF(gpw_3[[#This Row],[wolumen]]&gt;0,gpw_3[[#This Row],[obrot]]/gpw_3[[#This Row],[wolumen]],gpw_3[[#This Row],[kurs_zamkniecia]])</f>
        <v>105.04871184239013</v>
      </c>
      <c r="I84" s="2" t="s">
        <v>13</v>
      </c>
      <c r="J84" s="2" t="s">
        <v>13</v>
      </c>
      <c r="K84" s="2" t="s">
        <v>13</v>
      </c>
    </row>
    <row r="85" spans="1:11" hidden="1" x14ac:dyDescent="0.3">
      <c r="A85" s="1">
        <v>42026</v>
      </c>
      <c r="B85" s="2" t="s">
        <v>350</v>
      </c>
      <c r="C85" s="2" t="s">
        <v>351</v>
      </c>
      <c r="D85">
        <v>106.65</v>
      </c>
      <c r="E85">
        <v>76303</v>
      </c>
      <c r="F85">
        <v>8014240</v>
      </c>
      <c r="G85">
        <v>30584000</v>
      </c>
      <c r="H85" s="2">
        <f>IF(gpw_3[[#This Row],[wolumen]]&gt;0,gpw_3[[#This Row],[obrot]]/gpw_3[[#This Row],[wolumen]],gpw_3[[#This Row],[kurs_zamkniecia]])</f>
        <v>105.03178118815774</v>
      </c>
      <c r="I85" s="2" t="s">
        <v>13</v>
      </c>
      <c r="J85" s="2" t="s">
        <v>13</v>
      </c>
      <c r="K85" s="2" t="s">
        <v>13</v>
      </c>
    </row>
    <row r="86" spans="1:11" x14ac:dyDescent="0.3">
      <c r="A86" s="1">
        <v>42025</v>
      </c>
      <c r="B86" s="2" t="s">
        <v>350</v>
      </c>
      <c r="C86" s="2" t="s">
        <v>351</v>
      </c>
      <c r="D86">
        <v>103.5</v>
      </c>
      <c r="E86">
        <v>83808</v>
      </c>
      <c r="F86">
        <v>8680820</v>
      </c>
      <c r="G86">
        <v>30584000</v>
      </c>
      <c r="H86" s="2">
        <f>IF(gpw_3[[#This Row],[wolumen]]&gt;0,gpw_3[[#This Row],[obrot]]/gpw_3[[#This Row],[wolumen]],gpw_3[[#This Row],[kurs_zamkniecia]])</f>
        <v>103.57984917907598</v>
      </c>
      <c r="I86" s="2" t="s">
        <v>13</v>
      </c>
      <c r="J86" s="2" t="s">
        <v>13</v>
      </c>
      <c r="K86" s="2" t="s">
        <v>13</v>
      </c>
    </row>
    <row r="87" spans="1:11" x14ac:dyDescent="0.3">
      <c r="A87" s="1">
        <v>42025</v>
      </c>
      <c r="B87" s="2" t="s">
        <v>58</v>
      </c>
      <c r="C87" s="2" t="s">
        <v>59</v>
      </c>
      <c r="D87">
        <v>104.5</v>
      </c>
      <c r="E87">
        <v>332</v>
      </c>
      <c r="F87">
        <v>34380</v>
      </c>
      <c r="G87">
        <v>14487000</v>
      </c>
      <c r="H87" s="2">
        <f>IF(gpw_3[[#This Row],[wolumen]]&gt;0,gpw_3[[#This Row],[obrot]]/gpw_3[[#This Row],[wolumen]],gpw_3[[#This Row],[kurs_zamkniecia]])</f>
        <v>103.55421686746988</v>
      </c>
      <c r="I87" s="2" t="s">
        <v>13</v>
      </c>
      <c r="J87" s="2" t="s">
        <v>13</v>
      </c>
      <c r="K87" s="2" t="s">
        <v>13</v>
      </c>
    </row>
    <row r="88" spans="1:11" x14ac:dyDescent="0.3">
      <c r="A88" s="1">
        <v>42025</v>
      </c>
      <c r="B88" s="2" t="s">
        <v>192</v>
      </c>
      <c r="C88" s="2" t="s">
        <v>193</v>
      </c>
      <c r="D88">
        <v>103.2</v>
      </c>
      <c r="E88">
        <v>344</v>
      </c>
      <c r="F88">
        <v>35510</v>
      </c>
      <c r="G88">
        <v>4610000</v>
      </c>
      <c r="H88" s="2">
        <f>IF(gpw_3[[#This Row],[wolumen]]&gt;0,gpw_3[[#This Row],[obrot]]/gpw_3[[#This Row],[wolumen]],gpw_3[[#This Row],[kurs_zamkniecia]])</f>
        <v>103.22674418604652</v>
      </c>
      <c r="I88" s="2" t="s">
        <v>13</v>
      </c>
      <c r="J88" s="2" t="s">
        <v>13</v>
      </c>
      <c r="K88" s="2" t="s">
        <v>13</v>
      </c>
    </row>
    <row r="89" spans="1:11" hidden="1" x14ac:dyDescent="0.3">
      <c r="A89" s="1">
        <v>42027</v>
      </c>
      <c r="B89" s="2" t="s">
        <v>54</v>
      </c>
      <c r="C89" s="2" t="s">
        <v>55</v>
      </c>
      <c r="D89">
        <v>105</v>
      </c>
      <c r="E89">
        <v>35257</v>
      </c>
      <c r="F89">
        <v>3532300</v>
      </c>
      <c r="G89">
        <v>4659000</v>
      </c>
      <c r="H89" s="2">
        <f>IF(gpw_3[[#This Row],[wolumen]]&gt;0,gpw_3[[#This Row],[obrot]]/gpw_3[[#This Row],[wolumen]],gpw_3[[#This Row],[kurs_zamkniecia]])</f>
        <v>100.18719686870692</v>
      </c>
      <c r="I89" s="2" t="s">
        <v>13</v>
      </c>
      <c r="J89" s="2" t="s">
        <v>13</v>
      </c>
      <c r="K89" s="2" t="s">
        <v>13</v>
      </c>
    </row>
    <row r="90" spans="1:11" x14ac:dyDescent="0.3">
      <c r="A90" s="1">
        <v>42025</v>
      </c>
      <c r="B90" s="2" t="s">
        <v>648</v>
      </c>
      <c r="C90" s="2" t="s">
        <v>649</v>
      </c>
      <c r="D90">
        <v>100</v>
      </c>
      <c r="E90">
        <v>203</v>
      </c>
      <c r="F90">
        <v>20300</v>
      </c>
      <c r="G90">
        <v>826000</v>
      </c>
      <c r="H90" s="2">
        <f>IF(gpw_3[[#This Row],[wolumen]]&gt;0,gpw_3[[#This Row],[obrot]]/gpw_3[[#This Row],[wolumen]],gpw_3[[#This Row],[kurs_zamkniecia]])</f>
        <v>100</v>
      </c>
      <c r="I90" s="2" t="s">
        <v>13</v>
      </c>
      <c r="J90" s="2" t="s">
        <v>13</v>
      </c>
      <c r="K90" s="2" t="s">
        <v>13</v>
      </c>
    </row>
    <row r="91" spans="1:11" hidden="1" x14ac:dyDescent="0.3">
      <c r="A91" s="1">
        <v>42026</v>
      </c>
      <c r="B91" s="2" t="s">
        <v>648</v>
      </c>
      <c r="C91" s="2" t="s">
        <v>649</v>
      </c>
      <c r="D91">
        <v>100</v>
      </c>
      <c r="E91">
        <v>0</v>
      </c>
      <c r="F91">
        <v>0</v>
      </c>
      <c r="G91">
        <v>826000</v>
      </c>
      <c r="H91" s="2">
        <f>IF(gpw_3[[#This Row],[wolumen]]&gt;0,gpw_3[[#This Row],[obrot]]/gpw_3[[#This Row],[wolumen]],gpw_3[[#This Row],[kurs_zamkniecia]])</f>
        <v>100</v>
      </c>
      <c r="I91" s="2" t="s">
        <v>13</v>
      </c>
      <c r="J91" s="2" t="s">
        <v>13</v>
      </c>
      <c r="K91" s="2" t="s">
        <v>13</v>
      </c>
    </row>
    <row r="92" spans="1:11" hidden="1" x14ac:dyDescent="0.3">
      <c r="A92" s="1">
        <v>42027</v>
      </c>
      <c r="B92" s="2" t="s">
        <v>648</v>
      </c>
      <c r="C92" s="2" t="s">
        <v>649</v>
      </c>
      <c r="D92">
        <v>100</v>
      </c>
      <c r="E92">
        <v>0</v>
      </c>
      <c r="F92">
        <v>0</v>
      </c>
      <c r="G92">
        <v>826000</v>
      </c>
      <c r="H92" s="2">
        <f>IF(gpw_3[[#This Row],[wolumen]]&gt;0,gpw_3[[#This Row],[obrot]]/gpw_3[[#This Row],[wolumen]],gpw_3[[#This Row],[kurs_zamkniecia]])</f>
        <v>100</v>
      </c>
      <c r="I92" s="2" t="s">
        <v>13</v>
      </c>
      <c r="J92" s="2" t="s">
        <v>13</v>
      </c>
      <c r="K92" s="2" t="s">
        <v>13</v>
      </c>
    </row>
    <row r="93" spans="1:11" hidden="1" x14ac:dyDescent="0.3">
      <c r="A93" s="1">
        <v>42026</v>
      </c>
      <c r="B93" s="2" t="s">
        <v>54</v>
      </c>
      <c r="C93" s="2" t="s">
        <v>55</v>
      </c>
      <c r="D93">
        <v>99.5</v>
      </c>
      <c r="E93">
        <v>31650</v>
      </c>
      <c r="F93">
        <v>3138890</v>
      </c>
      <c r="G93">
        <v>4659000</v>
      </c>
      <c r="H93" s="2">
        <f>IF(gpw_3[[#This Row],[wolumen]]&gt;0,gpw_3[[#This Row],[obrot]]/gpw_3[[#This Row],[wolumen]],gpw_3[[#This Row],[kurs_zamkniecia]])</f>
        <v>99.175039494470781</v>
      </c>
      <c r="I93" s="2" t="s">
        <v>13</v>
      </c>
      <c r="J93" s="2" t="s">
        <v>13</v>
      </c>
      <c r="K93" s="2" t="s">
        <v>13</v>
      </c>
    </row>
    <row r="94" spans="1:11" x14ac:dyDescent="0.3">
      <c r="A94" s="1">
        <v>42025</v>
      </c>
      <c r="B94" s="2" t="s">
        <v>134</v>
      </c>
      <c r="C94" s="2" t="s">
        <v>135</v>
      </c>
      <c r="D94">
        <v>99.4</v>
      </c>
      <c r="E94">
        <v>33494</v>
      </c>
      <c r="F94">
        <v>3312920</v>
      </c>
      <c r="G94">
        <v>34013000</v>
      </c>
      <c r="H94" s="2">
        <f>IF(gpw_3[[#This Row],[wolumen]]&gt;0,gpw_3[[#This Row],[obrot]]/gpw_3[[#This Row],[wolumen]],gpw_3[[#This Row],[kurs_zamkniecia]])</f>
        <v>98.910849704424677</v>
      </c>
      <c r="I94" s="2" t="s">
        <v>13</v>
      </c>
      <c r="J94" s="2" t="s">
        <v>13</v>
      </c>
      <c r="K94" s="2" t="s">
        <v>13</v>
      </c>
    </row>
    <row r="95" spans="1:11" hidden="1" x14ac:dyDescent="0.3">
      <c r="A95" s="1">
        <v>42027</v>
      </c>
      <c r="B95" s="2" t="s">
        <v>134</v>
      </c>
      <c r="C95" s="2" t="s">
        <v>135</v>
      </c>
      <c r="D95">
        <v>99</v>
      </c>
      <c r="E95">
        <v>39403</v>
      </c>
      <c r="F95">
        <v>3893500</v>
      </c>
      <c r="G95">
        <v>34013000</v>
      </c>
      <c r="H95" s="2">
        <f>IF(gpw_3[[#This Row],[wolumen]]&gt;0,gpw_3[[#This Row],[obrot]]/gpw_3[[#This Row],[wolumen]],gpw_3[[#This Row],[kurs_zamkniecia]])</f>
        <v>98.812273177169246</v>
      </c>
      <c r="I95" s="2" t="s">
        <v>13</v>
      </c>
      <c r="J95" s="2" t="s">
        <v>13</v>
      </c>
      <c r="K95" s="2" t="s">
        <v>13</v>
      </c>
    </row>
    <row r="96" spans="1:11" hidden="1" x14ac:dyDescent="0.3">
      <c r="A96" s="1">
        <v>42026</v>
      </c>
      <c r="B96" s="2" t="s">
        <v>134</v>
      </c>
      <c r="C96" s="2" t="s">
        <v>135</v>
      </c>
      <c r="D96">
        <v>98.7</v>
      </c>
      <c r="E96">
        <v>48309</v>
      </c>
      <c r="F96">
        <v>4768460</v>
      </c>
      <c r="G96">
        <v>34013000</v>
      </c>
      <c r="H96" s="2">
        <f>IF(gpw_3[[#This Row],[wolumen]]&gt;0,gpw_3[[#This Row],[obrot]]/gpw_3[[#This Row],[wolumen]],gpw_3[[#This Row],[kurs_zamkniecia]])</f>
        <v>98.707487217702706</v>
      </c>
      <c r="I96" s="2" t="s">
        <v>13</v>
      </c>
      <c r="J96" s="2" t="s">
        <v>13</v>
      </c>
      <c r="K96" s="2" t="s">
        <v>13</v>
      </c>
    </row>
    <row r="97" spans="1:11" x14ac:dyDescent="0.3">
      <c r="A97" s="1">
        <v>42025</v>
      </c>
      <c r="B97" s="2" t="s">
        <v>54</v>
      </c>
      <c r="C97" s="2" t="s">
        <v>55</v>
      </c>
      <c r="D97">
        <v>99</v>
      </c>
      <c r="E97">
        <v>13191</v>
      </c>
      <c r="F97">
        <v>1299690</v>
      </c>
      <c r="G97">
        <v>4659000</v>
      </c>
      <c r="H97" s="2">
        <f>IF(gpw_3[[#This Row],[wolumen]]&gt;0,gpw_3[[#This Row],[obrot]]/gpw_3[[#This Row],[wolumen]],gpw_3[[#This Row],[kurs_zamkniecia]])</f>
        <v>98.528542187855351</v>
      </c>
      <c r="I97" s="2" t="s">
        <v>13</v>
      </c>
      <c r="J97" s="2" t="s">
        <v>13</v>
      </c>
      <c r="K97" s="2" t="s">
        <v>13</v>
      </c>
    </row>
    <row r="98" spans="1:11" x14ac:dyDescent="0.3">
      <c r="A98" s="1">
        <v>42025</v>
      </c>
      <c r="B98" s="2" t="s">
        <v>176</v>
      </c>
      <c r="C98" s="2" t="s">
        <v>177</v>
      </c>
      <c r="D98">
        <v>89.56</v>
      </c>
      <c r="E98">
        <v>41034</v>
      </c>
      <c r="F98">
        <v>3759570</v>
      </c>
      <c r="G98">
        <v>22240000</v>
      </c>
      <c r="H98" s="2">
        <f>IF(gpw_3[[#This Row],[wolumen]]&gt;0,gpw_3[[#This Row],[obrot]]/gpw_3[[#This Row],[wolumen]],gpw_3[[#This Row],[kurs_zamkniecia]])</f>
        <v>91.620851001608429</v>
      </c>
      <c r="I98" s="2" t="s">
        <v>13</v>
      </c>
      <c r="J98" s="2" t="s">
        <v>13</v>
      </c>
      <c r="K98" s="2" t="s">
        <v>13</v>
      </c>
    </row>
    <row r="99" spans="1:11" hidden="1" x14ac:dyDescent="0.3">
      <c r="A99" s="1">
        <v>42027</v>
      </c>
      <c r="B99" s="2" t="s">
        <v>208</v>
      </c>
      <c r="C99" s="2" t="s">
        <v>209</v>
      </c>
      <c r="D99">
        <v>90.9</v>
      </c>
      <c r="E99">
        <v>188</v>
      </c>
      <c r="F99">
        <v>16960</v>
      </c>
      <c r="G99">
        <v>2567000</v>
      </c>
      <c r="H99" s="2">
        <f>IF(gpw_3[[#This Row],[wolumen]]&gt;0,gpw_3[[#This Row],[obrot]]/gpw_3[[#This Row],[wolumen]],gpw_3[[#This Row],[kurs_zamkniecia]])</f>
        <v>90.212765957446805</v>
      </c>
      <c r="I99" s="2" t="s">
        <v>13</v>
      </c>
      <c r="J99" s="2" t="s">
        <v>13</v>
      </c>
      <c r="K99" s="2" t="s">
        <v>13</v>
      </c>
    </row>
    <row r="100" spans="1:11" hidden="1" x14ac:dyDescent="0.3">
      <c r="A100" s="1">
        <v>42026</v>
      </c>
      <c r="B100" s="2" t="s">
        <v>176</v>
      </c>
      <c r="C100" s="2" t="s">
        <v>177</v>
      </c>
      <c r="D100">
        <v>88.5</v>
      </c>
      <c r="E100">
        <v>7548</v>
      </c>
      <c r="F100">
        <v>678370</v>
      </c>
      <c r="G100">
        <v>22240000</v>
      </c>
      <c r="H100" s="2">
        <f>IF(gpw_3[[#This Row],[wolumen]]&gt;0,gpw_3[[#This Row],[obrot]]/gpw_3[[#This Row],[wolumen]],gpw_3[[#This Row],[kurs_zamkniecia]])</f>
        <v>89.874138844727085</v>
      </c>
      <c r="I100" s="2" t="s">
        <v>13</v>
      </c>
      <c r="J100" s="2" t="s">
        <v>13</v>
      </c>
      <c r="K100" s="2" t="s">
        <v>13</v>
      </c>
    </row>
    <row r="101" spans="1:11" hidden="1" x14ac:dyDescent="0.3">
      <c r="A101" s="1">
        <v>42026</v>
      </c>
      <c r="B101" s="2" t="s">
        <v>208</v>
      </c>
      <c r="C101" s="2" t="s">
        <v>209</v>
      </c>
      <c r="D101">
        <v>89.7</v>
      </c>
      <c r="E101">
        <v>2126</v>
      </c>
      <c r="F101">
        <v>190710</v>
      </c>
      <c r="G101">
        <v>2567000</v>
      </c>
      <c r="H101" s="2">
        <f>IF(gpw_3[[#This Row],[wolumen]]&gt;0,gpw_3[[#This Row],[obrot]]/gpw_3[[#This Row],[wolumen]],gpw_3[[#This Row],[kurs_zamkniecia]])</f>
        <v>89.703668861712131</v>
      </c>
      <c r="I101" s="2" t="s">
        <v>13</v>
      </c>
      <c r="J101" s="2" t="s">
        <v>13</v>
      </c>
      <c r="K101" s="2" t="s">
        <v>13</v>
      </c>
    </row>
    <row r="102" spans="1:11" x14ac:dyDescent="0.3">
      <c r="A102" s="1">
        <v>42025</v>
      </c>
      <c r="B102" s="2" t="s">
        <v>208</v>
      </c>
      <c r="C102" s="2" t="s">
        <v>209</v>
      </c>
      <c r="D102">
        <v>89.75</v>
      </c>
      <c r="E102">
        <v>18</v>
      </c>
      <c r="F102">
        <v>1600</v>
      </c>
      <c r="G102">
        <v>2567000</v>
      </c>
      <c r="H102" s="2">
        <f>IF(gpw_3[[#This Row],[wolumen]]&gt;0,gpw_3[[#This Row],[obrot]]/gpw_3[[#This Row],[wolumen]],gpw_3[[#This Row],[kurs_zamkniecia]])</f>
        <v>88.888888888888886</v>
      </c>
      <c r="I102" s="2" t="s">
        <v>13</v>
      </c>
      <c r="J102" s="2" t="s">
        <v>13</v>
      </c>
      <c r="K102" s="2" t="s">
        <v>13</v>
      </c>
    </row>
    <row r="103" spans="1:11" hidden="1" x14ac:dyDescent="0.3">
      <c r="A103" s="1">
        <v>42026</v>
      </c>
      <c r="B103" s="2" t="s">
        <v>678</v>
      </c>
      <c r="C103" s="2" t="s">
        <v>679</v>
      </c>
      <c r="D103">
        <v>88</v>
      </c>
      <c r="E103">
        <v>72965</v>
      </c>
      <c r="F103">
        <v>6475750</v>
      </c>
      <c r="G103">
        <v>25336000</v>
      </c>
      <c r="H103" s="2">
        <f>IF(gpw_3[[#This Row],[wolumen]]&gt;0,gpw_3[[#This Row],[obrot]]/gpw_3[[#This Row],[wolumen]],gpw_3[[#This Row],[kurs_zamkniecia]])</f>
        <v>88.751456177619403</v>
      </c>
      <c r="I103" s="2" t="s">
        <v>13</v>
      </c>
      <c r="J103" s="2" t="s">
        <v>13</v>
      </c>
      <c r="K103" s="2" t="s">
        <v>13</v>
      </c>
    </row>
    <row r="104" spans="1:11" hidden="1" x14ac:dyDescent="0.3">
      <c r="A104" s="1">
        <v>42027</v>
      </c>
      <c r="B104" s="2" t="s">
        <v>176</v>
      </c>
      <c r="C104" s="2" t="s">
        <v>177</v>
      </c>
      <c r="D104">
        <v>88.3</v>
      </c>
      <c r="E104">
        <v>16223</v>
      </c>
      <c r="F104">
        <v>1433530</v>
      </c>
      <c r="G104">
        <v>22240000</v>
      </c>
      <c r="H104" s="2">
        <f>IF(gpw_3[[#This Row],[wolumen]]&gt;0,gpw_3[[#This Row],[obrot]]/gpw_3[[#This Row],[wolumen]],gpw_3[[#This Row],[kurs_zamkniecia]])</f>
        <v>88.364051038648839</v>
      </c>
      <c r="I104" s="2" t="s">
        <v>13</v>
      </c>
      <c r="J104" s="2" t="s">
        <v>13</v>
      </c>
      <c r="K104" s="2" t="s">
        <v>13</v>
      </c>
    </row>
    <row r="105" spans="1:11" hidden="1" x14ac:dyDescent="0.3">
      <c r="A105" s="1">
        <v>42027</v>
      </c>
      <c r="B105" s="2" t="s">
        <v>678</v>
      </c>
      <c r="C105" s="2" t="s">
        <v>679</v>
      </c>
      <c r="D105">
        <v>88.2</v>
      </c>
      <c r="E105">
        <v>111464</v>
      </c>
      <c r="F105">
        <v>9849160</v>
      </c>
      <c r="G105">
        <v>25336000</v>
      </c>
      <c r="H105" s="2">
        <f>IF(gpw_3[[#This Row],[wolumen]]&gt;0,gpw_3[[#This Row],[obrot]]/gpw_3[[#This Row],[wolumen]],gpw_3[[#This Row],[kurs_zamkniecia]])</f>
        <v>88.361802913945311</v>
      </c>
      <c r="I105" s="2" t="s">
        <v>13</v>
      </c>
      <c r="J105" s="2" t="s">
        <v>13</v>
      </c>
      <c r="K105" s="2" t="s">
        <v>13</v>
      </c>
    </row>
    <row r="106" spans="1:11" x14ac:dyDescent="0.3">
      <c r="A106" s="1">
        <v>42025</v>
      </c>
      <c r="B106" s="2" t="s">
        <v>678</v>
      </c>
      <c r="C106" s="2" t="s">
        <v>679</v>
      </c>
      <c r="D106">
        <v>88.4</v>
      </c>
      <c r="E106">
        <v>51644</v>
      </c>
      <c r="F106">
        <v>4539480</v>
      </c>
      <c r="G106">
        <v>25336000</v>
      </c>
      <c r="H106" s="2">
        <f>IF(gpw_3[[#This Row],[wolumen]]&gt;0,gpw_3[[#This Row],[obrot]]/gpw_3[[#This Row],[wolumen]],gpw_3[[#This Row],[kurs_zamkniecia]])</f>
        <v>87.899465571992877</v>
      </c>
      <c r="I106" s="2" t="s">
        <v>13</v>
      </c>
      <c r="J106" s="2" t="s">
        <v>13</v>
      </c>
      <c r="K106" s="2" t="s">
        <v>13</v>
      </c>
    </row>
    <row r="107" spans="1:11" x14ac:dyDescent="0.3">
      <c r="A107" s="1">
        <v>42025</v>
      </c>
      <c r="B107" s="2" t="s">
        <v>848</v>
      </c>
      <c r="C107" s="2" t="s">
        <v>849</v>
      </c>
      <c r="D107">
        <v>87</v>
      </c>
      <c r="E107">
        <v>0</v>
      </c>
      <c r="F107">
        <v>0</v>
      </c>
      <c r="G107">
        <v>84000</v>
      </c>
      <c r="H107" s="2">
        <f>IF(gpw_3[[#This Row],[wolumen]]&gt;0,gpw_3[[#This Row],[obrot]]/gpw_3[[#This Row],[wolumen]],gpw_3[[#This Row],[kurs_zamkniecia]])</f>
        <v>87</v>
      </c>
      <c r="I107" s="2" t="s">
        <v>13</v>
      </c>
      <c r="J107" s="2" t="s">
        <v>13</v>
      </c>
      <c r="K107" s="2" t="s">
        <v>13</v>
      </c>
    </row>
    <row r="108" spans="1:11" hidden="1" x14ac:dyDescent="0.3">
      <c r="A108" s="1">
        <v>42026</v>
      </c>
      <c r="B108" s="2" t="s">
        <v>848</v>
      </c>
      <c r="C108" s="2" t="s">
        <v>849</v>
      </c>
      <c r="D108">
        <v>87</v>
      </c>
      <c r="E108">
        <v>0</v>
      </c>
      <c r="F108">
        <v>0</v>
      </c>
      <c r="G108">
        <v>84000</v>
      </c>
      <c r="H108" s="2">
        <f>IF(gpw_3[[#This Row],[wolumen]]&gt;0,gpw_3[[#This Row],[obrot]]/gpw_3[[#This Row],[wolumen]],gpw_3[[#This Row],[kurs_zamkniecia]])</f>
        <v>87</v>
      </c>
      <c r="I108" s="2" t="s">
        <v>13</v>
      </c>
      <c r="J108" s="2" t="s">
        <v>13</v>
      </c>
      <c r="K108" s="2" t="s">
        <v>13</v>
      </c>
    </row>
    <row r="109" spans="1:11" hidden="1" x14ac:dyDescent="0.3">
      <c r="A109" s="1">
        <v>42027</v>
      </c>
      <c r="B109" s="2" t="s">
        <v>848</v>
      </c>
      <c r="C109" s="2" t="s">
        <v>849</v>
      </c>
      <c r="D109">
        <v>87</v>
      </c>
      <c r="E109">
        <v>0</v>
      </c>
      <c r="F109">
        <v>0</v>
      </c>
      <c r="G109">
        <v>84000</v>
      </c>
      <c r="H109" s="2">
        <f>IF(gpw_3[[#This Row],[wolumen]]&gt;0,gpw_3[[#This Row],[obrot]]/gpw_3[[#This Row],[wolumen]],gpw_3[[#This Row],[kurs_zamkniecia]])</f>
        <v>87</v>
      </c>
      <c r="I109" s="2" t="s">
        <v>13</v>
      </c>
      <c r="J109" s="2" t="s">
        <v>13</v>
      </c>
      <c r="K109" s="2" t="s">
        <v>13</v>
      </c>
    </row>
    <row r="110" spans="1:11" x14ac:dyDescent="0.3">
      <c r="A110" s="1">
        <v>42025</v>
      </c>
      <c r="B110" s="2" t="s">
        <v>656</v>
      </c>
      <c r="C110" s="2" t="s">
        <v>657</v>
      </c>
      <c r="D110">
        <v>87.39</v>
      </c>
      <c r="E110">
        <v>68</v>
      </c>
      <c r="F110">
        <v>5900</v>
      </c>
      <c r="G110">
        <v>7304000</v>
      </c>
      <c r="H110" s="2">
        <f>IF(gpw_3[[#This Row],[wolumen]]&gt;0,gpw_3[[#This Row],[obrot]]/gpw_3[[#This Row],[wolumen]],gpw_3[[#This Row],[kurs_zamkniecia]])</f>
        <v>86.764705882352942</v>
      </c>
      <c r="I110" s="2" t="s">
        <v>13</v>
      </c>
      <c r="J110" s="2" t="s">
        <v>13</v>
      </c>
      <c r="K110" s="2" t="s">
        <v>13</v>
      </c>
    </row>
    <row r="111" spans="1:11" hidden="1" x14ac:dyDescent="0.3">
      <c r="A111" s="1">
        <v>42026</v>
      </c>
      <c r="B111" s="2" t="s">
        <v>656</v>
      </c>
      <c r="C111" s="2" t="s">
        <v>657</v>
      </c>
      <c r="D111">
        <v>85.32</v>
      </c>
      <c r="E111">
        <v>995</v>
      </c>
      <c r="F111">
        <v>86160</v>
      </c>
      <c r="G111">
        <v>7304000</v>
      </c>
      <c r="H111" s="2">
        <f>IF(gpw_3[[#This Row],[wolumen]]&gt;0,gpw_3[[#This Row],[obrot]]/gpw_3[[#This Row],[wolumen]],gpw_3[[#This Row],[kurs_zamkniecia]])</f>
        <v>86.5929648241206</v>
      </c>
      <c r="I111" s="2" t="s">
        <v>13</v>
      </c>
      <c r="J111" s="2" t="s">
        <v>13</v>
      </c>
      <c r="K111" s="2" t="s">
        <v>13</v>
      </c>
    </row>
    <row r="112" spans="1:11" hidden="1" x14ac:dyDescent="0.3">
      <c r="A112" s="1">
        <v>42027</v>
      </c>
      <c r="B112" s="2" t="s">
        <v>656</v>
      </c>
      <c r="C112" s="2" t="s">
        <v>657</v>
      </c>
      <c r="D112">
        <v>85.56</v>
      </c>
      <c r="E112">
        <v>1043</v>
      </c>
      <c r="F112">
        <v>89400</v>
      </c>
      <c r="G112">
        <v>7304000</v>
      </c>
      <c r="H112" s="2">
        <f>IF(gpw_3[[#This Row],[wolumen]]&gt;0,gpw_3[[#This Row],[obrot]]/gpw_3[[#This Row],[wolumen]],gpw_3[[#This Row],[kurs_zamkniecia]])</f>
        <v>85.714285714285708</v>
      </c>
      <c r="I112" s="2" t="s">
        <v>13</v>
      </c>
      <c r="J112" s="2" t="s">
        <v>13</v>
      </c>
      <c r="K112" s="2" t="s">
        <v>13</v>
      </c>
    </row>
    <row r="113" spans="1:11" hidden="1" x14ac:dyDescent="0.3">
      <c r="A113" s="1">
        <v>42027</v>
      </c>
      <c r="B113" s="2" t="s">
        <v>40</v>
      </c>
      <c r="C113" s="2" t="s">
        <v>41</v>
      </c>
      <c r="D113">
        <v>84.77</v>
      </c>
      <c r="E113">
        <v>559043</v>
      </c>
      <c r="F113">
        <v>47275020</v>
      </c>
      <c r="G113">
        <v>43097000</v>
      </c>
      <c r="H113" s="2">
        <f>IF(gpw_3[[#This Row],[wolumen]]&gt;0,gpw_3[[#This Row],[obrot]]/gpw_3[[#This Row],[wolumen]],gpw_3[[#This Row],[kurs_zamkniecia]])</f>
        <v>84.564192736515793</v>
      </c>
      <c r="I113" s="2" t="s">
        <v>13</v>
      </c>
      <c r="J113" s="2" t="s">
        <v>13</v>
      </c>
      <c r="K113" s="2" t="s">
        <v>13</v>
      </c>
    </row>
    <row r="114" spans="1:11" hidden="1" x14ac:dyDescent="0.3">
      <c r="A114" s="1">
        <v>42026</v>
      </c>
      <c r="B114" s="2" t="s">
        <v>40</v>
      </c>
      <c r="C114" s="2" t="s">
        <v>41</v>
      </c>
      <c r="D114">
        <v>84</v>
      </c>
      <c r="E114">
        <v>194224</v>
      </c>
      <c r="F114">
        <v>15997670</v>
      </c>
      <c r="G114">
        <v>43097000</v>
      </c>
      <c r="H114" s="2">
        <f>IF(gpw_3[[#This Row],[wolumen]]&gt;0,gpw_3[[#This Row],[obrot]]/gpw_3[[#This Row],[wolumen]],gpw_3[[#This Row],[kurs_zamkniecia]])</f>
        <v>82.367112200345986</v>
      </c>
      <c r="I114" s="2" t="s">
        <v>13</v>
      </c>
      <c r="J114" s="2" t="s">
        <v>13</v>
      </c>
      <c r="K114" s="2" t="s">
        <v>13</v>
      </c>
    </row>
    <row r="115" spans="1:11" hidden="1" x14ac:dyDescent="0.3">
      <c r="A115" s="1">
        <v>42026</v>
      </c>
      <c r="B115" s="2" t="s">
        <v>250</v>
      </c>
      <c r="C115" s="2" t="s">
        <v>251</v>
      </c>
      <c r="D115">
        <v>82</v>
      </c>
      <c r="E115">
        <v>187</v>
      </c>
      <c r="F115">
        <v>15270</v>
      </c>
      <c r="G115">
        <v>4747000</v>
      </c>
      <c r="H115" s="2">
        <f>IF(gpw_3[[#This Row],[wolumen]]&gt;0,gpw_3[[#This Row],[obrot]]/gpw_3[[#This Row],[wolumen]],gpw_3[[#This Row],[kurs_zamkniecia]])</f>
        <v>81.657754010695186</v>
      </c>
      <c r="I115" s="2" t="s">
        <v>13</v>
      </c>
      <c r="J115" s="2" t="s">
        <v>13</v>
      </c>
      <c r="K115" s="2" t="s">
        <v>13</v>
      </c>
    </row>
    <row r="116" spans="1:11" hidden="1" x14ac:dyDescent="0.3">
      <c r="A116" s="1">
        <v>42027</v>
      </c>
      <c r="B116" s="2" t="s">
        <v>250</v>
      </c>
      <c r="C116" s="2" t="s">
        <v>251</v>
      </c>
      <c r="D116">
        <v>81.22</v>
      </c>
      <c r="E116">
        <v>45</v>
      </c>
      <c r="F116">
        <v>3660</v>
      </c>
      <c r="G116">
        <v>4747000</v>
      </c>
      <c r="H116" s="2">
        <f>IF(gpw_3[[#This Row],[wolumen]]&gt;0,gpw_3[[#This Row],[obrot]]/gpw_3[[#This Row],[wolumen]],gpw_3[[#This Row],[kurs_zamkniecia]])</f>
        <v>81.333333333333329</v>
      </c>
      <c r="I116" s="2" t="s">
        <v>13</v>
      </c>
      <c r="J116" s="2" t="s">
        <v>13</v>
      </c>
      <c r="K116" s="2" t="s">
        <v>13</v>
      </c>
    </row>
    <row r="117" spans="1:11" x14ac:dyDescent="0.3">
      <c r="A117" s="1">
        <v>42025</v>
      </c>
      <c r="B117" s="2" t="s">
        <v>250</v>
      </c>
      <c r="C117" s="2" t="s">
        <v>251</v>
      </c>
      <c r="D117">
        <v>81</v>
      </c>
      <c r="E117">
        <v>2556</v>
      </c>
      <c r="F117">
        <v>207120</v>
      </c>
      <c r="G117">
        <v>4747000</v>
      </c>
      <c r="H117" s="2">
        <f>IF(gpw_3[[#This Row],[wolumen]]&gt;0,gpw_3[[#This Row],[obrot]]/gpw_3[[#This Row],[wolumen]],gpw_3[[#This Row],[kurs_zamkniecia]])</f>
        <v>81.032863849765263</v>
      </c>
      <c r="I117" s="2" t="s">
        <v>13</v>
      </c>
      <c r="J117" s="2" t="s">
        <v>13</v>
      </c>
      <c r="K117" s="2" t="s">
        <v>13</v>
      </c>
    </row>
    <row r="118" spans="1:11" x14ac:dyDescent="0.3">
      <c r="A118" s="1">
        <v>42025</v>
      </c>
      <c r="B118" s="2" t="s">
        <v>122</v>
      </c>
      <c r="C118" s="2" t="s">
        <v>123</v>
      </c>
      <c r="D118">
        <v>79.95</v>
      </c>
      <c r="E118">
        <v>0</v>
      </c>
      <c r="F118">
        <v>0</v>
      </c>
      <c r="G118">
        <v>0</v>
      </c>
      <c r="H118" s="2">
        <f>IF(gpw_3[[#This Row],[wolumen]]&gt;0,gpw_3[[#This Row],[obrot]]/gpw_3[[#This Row],[wolumen]],gpw_3[[#This Row],[kurs_zamkniecia]])</f>
        <v>79.95</v>
      </c>
      <c r="I118" s="2" t="s">
        <v>13</v>
      </c>
      <c r="J118" s="2" t="s">
        <v>13</v>
      </c>
      <c r="K118" s="2" t="s">
        <v>13</v>
      </c>
    </row>
    <row r="119" spans="1:11" hidden="1" x14ac:dyDescent="0.3">
      <c r="A119" s="1">
        <v>42026</v>
      </c>
      <c r="B119" s="2" t="s">
        <v>122</v>
      </c>
      <c r="C119" s="2" t="s">
        <v>123</v>
      </c>
      <c r="D119">
        <v>79.95</v>
      </c>
      <c r="E119">
        <v>0</v>
      </c>
      <c r="F119">
        <v>0</v>
      </c>
      <c r="G119">
        <v>0</v>
      </c>
      <c r="H119" s="2">
        <f>IF(gpw_3[[#This Row],[wolumen]]&gt;0,gpw_3[[#This Row],[obrot]]/gpw_3[[#This Row],[wolumen]],gpw_3[[#This Row],[kurs_zamkniecia]])</f>
        <v>79.95</v>
      </c>
      <c r="I119" s="2" t="s">
        <v>13</v>
      </c>
      <c r="J119" s="2" t="s">
        <v>13</v>
      </c>
      <c r="K119" s="2" t="s">
        <v>13</v>
      </c>
    </row>
    <row r="120" spans="1:11" hidden="1" x14ac:dyDescent="0.3">
      <c r="A120" s="1">
        <v>42027</v>
      </c>
      <c r="B120" s="2" t="s">
        <v>122</v>
      </c>
      <c r="C120" s="2" t="s">
        <v>123</v>
      </c>
      <c r="D120">
        <v>79.95</v>
      </c>
      <c r="E120">
        <v>0</v>
      </c>
      <c r="F120">
        <v>0</v>
      </c>
      <c r="G120">
        <v>0</v>
      </c>
      <c r="H120" s="2">
        <f>IF(gpw_3[[#This Row],[wolumen]]&gt;0,gpw_3[[#This Row],[obrot]]/gpw_3[[#This Row],[wolumen]],gpw_3[[#This Row],[kurs_zamkniecia]])</f>
        <v>79.95</v>
      </c>
      <c r="I120" s="2" t="s">
        <v>13</v>
      </c>
      <c r="J120" s="2" t="s">
        <v>13</v>
      </c>
      <c r="K120" s="2" t="s">
        <v>13</v>
      </c>
    </row>
    <row r="121" spans="1:11" x14ac:dyDescent="0.3">
      <c r="A121" s="1">
        <v>42025</v>
      </c>
      <c r="B121" s="2" t="s">
        <v>40</v>
      </c>
      <c r="C121" s="2" t="s">
        <v>41</v>
      </c>
      <c r="D121">
        <v>79.790000000000006</v>
      </c>
      <c r="E121">
        <v>62843</v>
      </c>
      <c r="F121">
        <v>4999620</v>
      </c>
      <c r="G121">
        <v>43097000</v>
      </c>
      <c r="H121" s="2">
        <f>IF(gpw_3[[#This Row],[wolumen]]&gt;0,gpw_3[[#This Row],[obrot]]/gpw_3[[#This Row],[wolumen]],gpw_3[[#This Row],[kurs_zamkniecia]])</f>
        <v>79.557309485543342</v>
      </c>
      <c r="I121" s="2" t="s">
        <v>13</v>
      </c>
      <c r="J121" s="2" t="s">
        <v>13</v>
      </c>
      <c r="K121" s="2" t="s">
        <v>13</v>
      </c>
    </row>
    <row r="122" spans="1:11" hidden="1" x14ac:dyDescent="0.3">
      <c r="A122" s="1">
        <v>42027</v>
      </c>
      <c r="B122" s="2" t="s">
        <v>622</v>
      </c>
      <c r="C122" s="2" t="s">
        <v>623</v>
      </c>
      <c r="D122">
        <v>73.5</v>
      </c>
      <c r="E122">
        <v>30</v>
      </c>
      <c r="F122">
        <v>2210</v>
      </c>
      <c r="G122">
        <v>1725000</v>
      </c>
      <c r="H122" s="2">
        <f>IF(gpw_3[[#This Row],[wolumen]]&gt;0,gpw_3[[#This Row],[obrot]]/gpw_3[[#This Row],[wolumen]],gpw_3[[#This Row],[kurs_zamkniecia]])</f>
        <v>73.666666666666671</v>
      </c>
      <c r="I122" s="2" t="s">
        <v>13</v>
      </c>
      <c r="J122" s="2" t="s">
        <v>13</v>
      </c>
      <c r="K122" s="2" t="s">
        <v>13</v>
      </c>
    </row>
    <row r="123" spans="1:11" x14ac:dyDescent="0.3">
      <c r="A123" s="1">
        <v>42025</v>
      </c>
      <c r="B123" s="2" t="s">
        <v>622</v>
      </c>
      <c r="C123" s="2" t="s">
        <v>623</v>
      </c>
      <c r="D123">
        <v>73.5</v>
      </c>
      <c r="E123">
        <v>300</v>
      </c>
      <c r="F123">
        <v>22050</v>
      </c>
      <c r="G123">
        <v>1725000</v>
      </c>
      <c r="H123" s="2">
        <f>IF(gpw_3[[#This Row],[wolumen]]&gt;0,gpw_3[[#This Row],[obrot]]/gpw_3[[#This Row],[wolumen]],gpw_3[[#This Row],[kurs_zamkniecia]])</f>
        <v>73.5</v>
      </c>
      <c r="I123" s="2" t="s">
        <v>13</v>
      </c>
      <c r="J123" s="2" t="s">
        <v>13</v>
      </c>
      <c r="K123" s="2" t="s">
        <v>13</v>
      </c>
    </row>
    <row r="124" spans="1:11" x14ac:dyDescent="0.3">
      <c r="A124" s="1">
        <v>42025</v>
      </c>
      <c r="B124" s="2" t="s">
        <v>152</v>
      </c>
      <c r="C124" s="2" t="s">
        <v>153</v>
      </c>
      <c r="D124">
        <v>73.36</v>
      </c>
      <c r="E124">
        <v>0</v>
      </c>
      <c r="F124">
        <v>0</v>
      </c>
      <c r="G124">
        <v>6034000</v>
      </c>
      <c r="H124" s="2">
        <f>IF(gpw_3[[#This Row],[wolumen]]&gt;0,gpw_3[[#This Row],[obrot]]/gpw_3[[#This Row],[wolumen]],gpw_3[[#This Row],[kurs_zamkniecia]])</f>
        <v>73.36</v>
      </c>
      <c r="I124" s="2" t="s">
        <v>13</v>
      </c>
      <c r="J124" s="2" t="s">
        <v>13</v>
      </c>
      <c r="K124" s="2" t="s">
        <v>13</v>
      </c>
    </row>
    <row r="125" spans="1:11" hidden="1" x14ac:dyDescent="0.3">
      <c r="A125" s="1">
        <v>42026</v>
      </c>
      <c r="B125" s="2" t="s">
        <v>152</v>
      </c>
      <c r="C125" s="2" t="s">
        <v>153</v>
      </c>
      <c r="D125">
        <v>73.36</v>
      </c>
      <c r="E125">
        <v>0</v>
      </c>
      <c r="F125">
        <v>0</v>
      </c>
      <c r="G125">
        <v>6034000</v>
      </c>
      <c r="H125" s="2">
        <f>IF(gpw_3[[#This Row],[wolumen]]&gt;0,gpw_3[[#This Row],[obrot]]/gpw_3[[#This Row],[wolumen]],gpw_3[[#This Row],[kurs_zamkniecia]])</f>
        <v>73.36</v>
      </c>
      <c r="I125" s="2" t="s">
        <v>13</v>
      </c>
      <c r="J125" s="2" t="s">
        <v>13</v>
      </c>
      <c r="K125" s="2" t="s">
        <v>13</v>
      </c>
    </row>
    <row r="126" spans="1:11" hidden="1" x14ac:dyDescent="0.3">
      <c r="A126" s="1">
        <v>42027</v>
      </c>
      <c r="B126" s="2" t="s">
        <v>152</v>
      </c>
      <c r="C126" s="2" t="s">
        <v>153</v>
      </c>
      <c r="D126">
        <v>73.36</v>
      </c>
      <c r="E126">
        <v>0</v>
      </c>
      <c r="F126">
        <v>0</v>
      </c>
      <c r="G126">
        <v>6034000</v>
      </c>
      <c r="H126" s="2">
        <f>IF(gpw_3[[#This Row],[wolumen]]&gt;0,gpw_3[[#This Row],[obrot]]/gpw_3[[#This Row],[wolumen]],gpw_3[[#This Row],[kurs_zamkniecia]])</f>
        <v>73.36</v>
      </c>
      <c r="I126" s="2" t="s">
        <v>13</v>
      </c>
      <c r="J126" s="2" t="s">
        <v>13</v>
      </c>
      <c r="K126" s="2" t="s">
        <v>13</v>
      </c>
    </row>
    <row r="127" spans="1:11" hidden="1" x14ac:dyDescent="0.3">
      <c r="A127" s="1">
        <v>42026</v>
      </c>
      <c r="B127" s="2" t="s">
        <v>622</v>
      </c>
      <c r="C127" s="2" t="s">
        <v>623</v>
      </c>
      <c r="D127">
        <v>73</v>
      </c>
      <c r="E127">
        <v>15</v>
      </c>
      <c r="F127">
        <v>1100</v>
      </c>
      <c r="G127">
        <v>1725000</v>
      </c>
      <c r="H127" s="2">
        <f>IF(gpw_3[[#This Row],[wolumen]]&gt;0,gpw_3[[#This Row],[obrot]]/gpw_3[[#This Row],[wolumen]],gpw_3[[#This Row],[kurs_zamkniecia]])</f>
        <v>73.333333333333329</v>
      </c>
      <c r="I127" s="2" t="s">
        <v>13</v>
      </c>
      <c r="J127" s="2" t="s">
        <v>13</v>
      </c>
      <c r="K127" s="2" t="s">
        <v>13</v>
      </c>
    </row>
    <row r="128" spans="1:11" hidden="1" x14ac:dyDescent="0.3">
      <c r="A128" s="1">
        <v>42027</v>
      </c>
      <c r="B128" s="2" t="s">
        <v>346</v>
      </c>
      <c r="C128" s="2" t="s">
        <v>347</v>
      </c>
      <c r="D128">
        <v>72</v>
      </c>
      <c r="E128">
        <v>50610</v>
      </c>
      <c r="F128">
        <v>3620070</v>
      </c>
      <c r="G128">
        <v>40919000</v>
      </c>
      <c r="H128" s="2">
        <f>IF(gpw_3[[#This Row],[wolumen]]&gt;0,gpw_3[[#This Row],[obrot]]/gpw_3[[#This Row],[wolumen]],gpw_3[[#This Row],[kurs_zamkniecia]])</f>
        <v>71.528749259039714</v>
      </c>
      <c r="I128" s="2" t="s">
        <v>13</v>
      </c>
      <c r="J128" s="2" t="s">
        <v>13</v>
      </c>
      <c r="K128" s="2" t="s">
        <v>13</v>
      </c>
    </row>
    <row r="129" spans="1:11" hidden="1" x14ac:dyDescent="0.3">
      <c r="A129" s="1">
        <v>42026</v>
      </c>
      <c r="B129" s="2" t="s">
        <v>346</v>
      </c>
      <c r="C129" s="2" t="s">
        <v>347</v>
      </c>
      <c r="D129">
        <v>71</v>
      </c>
      <c r="E129">
        <v>16310</v>
      </c>
      <c r="F129">
        <v>1156910</v>
      </c>
      <c r="G129">
        <v>40919000</v>
      </c>
      <c r="H129" s="2">
        <f>IF(gpw_3[[#This Row],[wolumen]]&gt;0,gpw_3[[#This Row],[obrot]]/gpw_3[[#This Row],[wolumen]],gpw_3[[#This Row],[kurs_zamkniecia]])</f>
        <v>70.932556713672597</v>
      </c>
      <c r="I129" s="2" t="s">
        <v>13</v>
      </c>
      <c r="J129" s="2" t="s">
        <v>13</v>
      </c>
      <c r="K129" s="2" t="s">
        <v>13</v>
      </c>
    </row>
    <row r="130" spans="1:11" x14ac:dyDescent="0.3">
      <c r="A130" s="1">
        <v>42025</v>
      </c>
      <c r="B130" s="2" t="s">
        <v>346</v>
      </c>
      <c r="C130" s="2" t="s">
        <v>347</v>
      </c>
      <c r="D130">
        <v>71.989999999999995</v>
      </c>
      <c r="E130">
        <v>22673</v>
      </c>
      <c r="F130">
        <v>1607120</v>
      </c>
      <c r="G130">
        <v>40919000</v>
      </c>
      <c r="H130" s="2">
        <f>IF(gpw_3[[#This Row],[wolumen]]&gt;0,gpw_3[[#This Row],[obrot]]/gpw_3[[#This Row],[wolumen]],gpw_3[[#This Row],[kurs_zamkniecia]])</f>
        <v>70.882547523486082</v>
      </c>
      <c r="I130" s="2" t="s">
        <v>13</v>
      </c>
      <c r="J130" s="2" t="s">
        <v>13</v>
      </c>
      <c r="K130" s="2" t="s">
        <v>13</v>
      </c>
    </row>
    <row r="131" spans="1:11" hidden="1" x14ac:dyDescent="0.3">
      <c r="A131" s="1">
        <v>42026</v>
      </c>
      <c r="B131" s="2" t="s">
        <v>510</v>
      </c>
      <c r="C131" s="2" t="s">
        <v>511</v>
      </c>
      <c r="D131">
        <v>66.180000000000007</v>
      </c>
      <c r="E131">
        <v>647</v>
      </c>
      <c r="F131">
        <v>42950</v>
      </c>
      <c r="G131">
        <v>6611000</v>
      </c>
      <c r="H131" s="2">
        <f>IF(gpw_3[[#This Row],[wolumen]]&gt;0,gpw_3[[#This Row],[obrot]]/gpw_3[[#This Row],[wolumen]],gpw_3[[#This Row],[kurs_zamkniecia]])</f>
        <v>66.383307573415763</v>
      </c>
      <c r="I131" s="2" t="s">
        <v>13</v>
      </c>
      <c r="J131" s="2" t="s">
        <v>13</v>
      </c>
      <c r="K131" s="2" t="s">
        <v>13</v>
      </c>
    </row>
    <row r="132" spans="1:11" hidden="1" x14ac:dyDescent="0.3">
      <c r="A132" s="1">
        <v>42027</v>
      </c>
      <c r="B132" s="2" t="s">
        <v>510</v>
      </c>
      <c r="C132" s="2" t="s">
        <v>511</v>
      </c>
      <c r="D132">
        <v>66.150000000000006</v>
      </c>
      <c r="E132">
        <v>16593</v>
      </c>
      <c r="F132">
        <v>1101450</v>
      </c>
      <c r="G132">
        <v>6611000</v>
      </c>
      <c r="H132" s="2">
        <f>IF(gpw_3[[#This Row],[wolumen]]&gt;0,gpw_3[[#This Row],[obrot]]/gpw_3[[#This Row],[wolumen]],gpw_3[[#This Row],[kurs_zamkniecia]])</f>
        <v>66.380401374073401</v>
      </c>
      <c r="I132" s="2" t="s">
        <v>13</v>
      </c>
      <c r="J132" s="2" t="s">
        <v>13</v>
      </c>
      <c r="K132" s="2" t="s">
        <v>13</v>
      </c>
    </row>
    <row r="133" spans="1:11" x14ac:dyDescent="0.3">
      <c r="A133" s="1">
        <v>42025</v>
      </c>
      <c r="B133" s="2" t="s">
        <v>510</v>
      </c>
      <c r="C133" s="2" t="s">
        <v>511</v>
      </c>
      <c r="D133">
        <v>66.05</v>
      </c>
      <c r="E133">
        <v>5155</v>
      </c>
      <c r="F133">
        <v>340320</v>
      </c>
      <c r="G133">
        <v>6611000</v>
      </c>
      <c r="H133" s="2">
        <f>IF(gpw_3[[#This Row],[wolumen]]&gt;0,gpw_3[[#This Row],[obrot]]/gpw_3[[#This Row],[wolumen]],gpw_3[[#This Row],[kurs_zamkniecia]])</f>
        <v>66.017458777885551</v>
      </c>
      <c r="I133" s="2" t="s">
        <v>13</v>
      </c>
      <c r="J133" s="2" t="s">
        <v>13</v>
      </c>
      <c r="K133" s="2" t="s">
        <v>13</v>
      </c>
    </row>
    <row r="134" spans="1:11" hidden="1" x14ac:dyDescent="0.3">
      <c r="A134" s="1">
        <v>42026</v>
      </c>
      <c r="B134" s="2" t="s">
        <v>942</v>
      </c>
      <c r="C134" s="2" t="s">
        <v>943</v>
      </c>
      <c r="D134">
        <v>64.08</v>
      </c>
      <c r="E134">
        <v>165</v>
      </c>
      <c r="F134">
        <v>10630</v>
      </c>
      <c r="G134">
        <v>3288000</v>
      </c>
      <c r="H134" s="2">
        <f>IF(gpw_3[[#This Row],[wolumen]]&gt;0,gpw_3[[#This Row],[obrot]]/gpw_3[[#This Row],[wolumen]],gpw_3[[#This Row],[kurs_zamkniecia]])</f>
        <v>64.424242424242422</v>
      </c>
      <c r="I134" s="2" t="s">
        <v>13</v>
      </c>
      <c r="J134" s="2" t="s">
        <v>13</v>
      </c>
      <c r="K134" s="2" t="s">
        <v>13</v>
      </c>
    </row>
    <row r="135" spans="1:11" hidden="1" x14ac:dyDescent="0.3">
      <c r="A135" s="1">
        <v>42027</v>
      </c>
      <c r="B135" s="2" t="s">
        <v>942</v>
      </c>
      <c r="C135" s="2" t="s">
        <v>943</v>
      </c>
      <c r="D135">
        <v>64.790000000000006</v>
      </c>
      <c r="E135">
        <v>876</v>
      </c>
      <c r="F135">
        <v>56140</v>
      </c>
      <c r="G135">
        <v>3288000</v>
      </c>
      <c r="H135" s="2">
        <f>IF(gpw_3[[#This Row],[wolumen]]&gt;0,gpw_3[[#This Row],[obrot]]/gpw_3[[#This Row],[wolumen]],gpw_3[[#This Row],[kurs_zamkniecia]])</f>
        <v>64.086757990867582</v>
      </c>
      <c r="I135" s="2" t="s">
        <v>13</v>
      </c>
      <c r="J135" s="2" t="s">
        <v>13</v>
      </c>
      <c r="K135" s="2" t="s">
        <v>13</v>
      </c>
    </row>
    <row r="136" spans="1:11" x14ac:dyDescent="0.3">
      <c r="A136" s="1">
        <v>42025</v>
      </c>
      <c r="B136" s="2" t="s">
        <v>942</v>
      </c>
      <c r="C136" s="2" t="s">
        <v>943</v>
      </c>
      <c r="D136">
        <v>64.989999999999995</v>
      </c>
      <c r="E136">
        <v>39</v>
      </c>
      <c r="F136">
        <v>2480</v>
      </c>
      <c r="G136">
        <v>3288000</v>
      </c>
      <c r="H136" s="2">
        <f>IF(gpw_3[[#This Row],[wolumen]]&gt;0,gpw_3[[#This Row],[obrot]]/gpw_3[[#This Row],[wolumen]],gpw_3[[#This Row],[kurs_zamkniecia]])</f>
        <v>63.589743589743591</v>
      </c>
      <c r="I136" s="2" t="s">
        <v>13</v>
      </c>
      <c r="J136" s="2" t="s">
        <v>13</v>
      </c>
      <c r="K136" s="2" t="s">
        <v>13</v>
      </c>
    </row>
    <row r="137" spans="1:11" hidden="1" x14ac:dyDescent="0.3">
      <c r="A137" s="1">
        <v>42027</v>
      </c>
      <c r="B137" s="2" t="s">
        <v>132</v>
      </c>
      <c r="C137" s="2" t="s">
        <v>133</v>
      </c>
      <c r="D137">
        <v>61.6</v>
      </c>
      <c r="E137">
        <v>5663</v>
      </c>
      <c r="F137">
        <v>348890</v>
      </c>
      <c r="G137">
        <v>4735000</v>
      </c>
      <c r="H137" s="2">
        <f>IF(gpw_3[[#This Row],[wolumen]]&gt;0,gpw_3[[#This Row],[obrot]]/gpw_3[[#This Row],[wolumen]],gpw_3[[#This Row],[kurs_zamkniecia]])</f>
        <v>61.608687974571779</v>
      </c>
      <c r="I137" s="2" t="s">
        <v>13</v>
      </c>
      <c r="J137" s="2" t="s">
        <v>13</v>
      </c>
      <c r="K137" s="2" t="s">
        <v>13</v>
      </c>
    </row>
    <row r="138" spans="1:11" hidden="1" x14ac:dyDescent="0.3">
      <c r="A138" s="1">
        <v>42026</v>
      </c>
      <c r="B138" s="2" t="s">
        <v>132</v>
      </c>
      <c r="C138" s="2" t="s">
        <v>133</v>
      </c>
      <c r="D138">
        <v>61.5</v>
      </c>
      <c r="E138">
        <v>3375</v>
      </c>
      <c r="F138">
        <v>207140</v>
      </c>
      <c r="G138">
        <v>4735000</v>
      </c>
      <c r="H138" s="2">
        <f>IF(gpw_3[[#This Row],[wolumen]]&gt;0,gpw_3[[#This Row],[obrot]]/gpw_3[[#This Row],[wolumen]],gpw_3[[#This Row],[kurs_zamkniecia]])</f>
        <v>61.374814814814812</v>
      </c>
      <c r="I138" s="2" t="s">
        <v>13</v>
      </c>
      <c r="J138" s="2" t="s">
        <v>13</v>
      </c>
      <c r="K138" s="2" t="s">
        <v>13</v>
      </c>
    </row>
    <row r="139" spans="1:11" x14ac:dyDescent="0.3">
      <c r="A139" s="1">
        <v>42025</v>
      </c>
      <c r="B139" s="2" t="s">
        <v>132</v>
      </c>
      <c r="C139" s="2" t="s">
        <v>133</v>
      </c>
      <c r="D139">
        <v>61</v>
      </c>
      <c r="E139">
        <v>971</v>
      </c>
      <c r="F139">
        <v>59230</v>
      </c>
      <c r="G139">
        <v>4735000</v>
      </c>
      <c r="H139" s="2">
        <f>IF(gpw_3[[#This Row],[wolumen]]&gt;0,gpw_3[[#This Row],[obrot]]/gpw_3[[#This Row],[wolumen]],gpw_3[[#This Row],[kurs_zamkniecia]])</f>
        <v>60.998970133882594</v>
      </c>
      <c r="I139" s="2" t="s">
        <v>13</v>
      </c>
      <c r="J139" s="2" t="s">
        <v>13</v>
      </c>
      <c r="K139" s="2" t="s">
        <v>13</v>
      </c>
    </row>
    <row r="140" spans="1:11" hidden="1" x14ac:dyDescent="0.3">
      <c r="A140" s="1">
        <v>42026</v>
      </c>
      <c r="B140" s="2" t="s">
        <v>392</v>
      </c>
      <c r="C140" s="2" t="s">
        <v>393</v>
      </c>
      <c r="D140">
        <v>56.85</v>
      </c>
      <c r="E140">
        <v>1</v>
      </c>
      <c r="F140">
        <v>60</v>
      </c>
      <c r="G140">
        <v>1165000</v>
      </c>
      <c r="H140" s="2">
        <f>IF(gpw_3[[#This Row],[wolumen]]&gt;0,gpw_3[[#This Row],[obrot]]/gpw_3[[#This Row],[wolumen]],gpw_3[[#This Row],[kurs_zamkniecia]])</f>
        <v>60</v>
      </c>
      <c r="I140" s="2" t="s">
        <v>13</v>
      </c>
      <c r="J140" s="2" t="s">
        <v>13</v>
      </c>
      <c r="K140" s="2" t="s">
        <v>13</v>
      </c>
    </row>
    <row r="141" spans="1:11" hidden="1" x14ac:dyDescent="0.3">
      <c r="A141" s="1">
        <v>42026</v>
      </c>
      <c r="B141" s="2" t="s">
        <v>880</v>
      </c>
      <c r="C141" s="2" t="s">
        <v>881</v>
      </c>
      <c r="D141">
        <v>56</v>
      </c>
      <c r="E141">
        <v>1</v>
      </c>
      <c r="F141">
        <v>60</v>
      </c>
      <c r="G141">
        <v>1288000</v>
      </c>
      <c r="H141" s="2">
        <f>IF(gpw_3[[#This Row],[wolumen]]&gt;0,gpw_3[[#This Row],[obrot]]/gpw_3[[#This Row],[wolumen]],gpw_3[[#This Row],[kurs_zamkniecia]])</f>
        <v>60</v>
      </c>
      <c r="I141" s="2" t="s">
        <v>13</v>
      </c>
      <c r="J141" s="2" t="s">
        <v>13</v>
      </c>
      <c r="K141" s="2" t="s">
        <v>13</v>
      </c>
    </row>
    <row r="142" spans="1:11" x14ac:dyDescent="0.3">
      <c r="A142" s="1">
        <v>42025</v>
      </c>
      <c r="B142" s="2" t="s">
        <v>392</v>
      </c>
      <c r="C142" s="2" t="s">
        <v>393</v>
      </c>
      <c r="D142">
        <v>56.85</v>
      </c>
      <c r="E142">
        <v>750</v>
      </c>
      <c r="F142">
        <v>42630</v>
      </c>
      <c r="G142">
        <v>1165000</v>
      </c>
      <c r="H142" s="2">
        <f>IF(gpw_3[[#This Row],[wolumen]]&gt;0,gpw_3[[#This Row],[obrot]]/gpw_3[[#This Row],[wolumen]],gpw_3[[#This Row],[kurs_zamkniecia]])</f>
        <v>56.84</v>
      </c>
      <c r="I142" s="2" t="s">
        <v>13</v>
      </c>
      <c r="J142" s="2" t="s">
        <v>13</v>
      </c>
      <c r="K142" s="2" t="s">
        <v>13</v>
      </c>
    </row>
    <row r="143" spans="1:11" x14ac:dyDescent="0.3">
      <c r="A143" s="1">
        <v>42025</v>
      </c>
      <c r="B143" s="2" t="s">
        <v>880</v>
      </c>
      <c r="C143" s="2" t="s">
        <v>881</v>
      </c>
      <c r="D143">
        <v>56.69</v>
      </c>
      <c r="E143">
        <v>0</v>
      </c>
      <c r="F143">
        <v>0</v>
      </c>
      <c r="G143">
        <v>1288000</v>
      </c>
      <c r="H143" s="2">
        <f>IF(gpw_3[[#This Row],[wolumen]]&gt;0,gpw_3[[#This Row],[obrot]]/gpw_3[[#This Row],[wolumen]],gpw_3[[#This Row],[kurs_zamkniecia]])</f>
        <v>56.69</v>
      </c>
      <c r="I143" s="2" t="s">
        <v>13</v>
      </c>
      <c r="J143" s="2" t="s">
        <v>13</v>
      </c>
      <c r="K143" s="2" t="s">
        <v>13</v>
      </c>
    </row>
    <row r="144" spans="1:11" hidden="1" x14ac:dyDescent="0.3">
      <c r="A144" s="1">
        <v>42027</v>
      </c>
      <c r="B144" s="2" t="s">
        <v>392</v>
      </c>
      <c r="C144" s="2" t="s">
        <v>393</v>
      </c>
      <c r="D144">
        <v>56.85</v>
      </c>
      <c r="E144">
        <v>1806</v>
      </c>
      <c r="F144">
        <v>101400</v>
      </c>
      <c r="G144">
        <v>1165000</v>
      </c>
      <c r="H144" s="2">
        <f>IF(gpw_3[[#This Row],[wolumen]]&gt;0,gpw_3[[#This Row],[obrot]]/gpw_3[[#This Row],[wolumen]],gpw_3[[#This Row],[kurs_zamkniecia]])</f>
        <v>56.146179401993358</v>
      </c>
      <c r="I144" s="2" t="s">
        <v>13</v>
      </c>
      <c r="J144" s="2" t="s">
        <v>13</v>
      </c>
      <c r="K144" s="2" t="s">
        <v>13</v>
      </c>
    </row>
    <row r="145" spans="1:11" hidden="1" x14ac:dyDescent="0.3">
      <c r="A145" s="1">
        <v>42027</v>
      </c>
      <c r="B145" s="2" t="s">
        <v>880</v>
      </c>
      <c r="C145" s="2" t="s">
        <v>881</v>
      </c>
      <c r="D145">
        <v>56</v>
      </c>
      <c r="E145">
        <v>29</v>
      </c>
      <c r="F145">
        <v>1620</v>
      </c>
      <c r="G145">
        <v>1288000</v>
      </c>
      <c r="H145" s="2">
        <f>IF(gpw_3[[#This Row],[wolumen]]&gt;0,gpw_3[[#This Row],[obrot]]/gpw_3[[#This Row],[wolumen]],gpw_3[[#This Row],[kurs_zamkniecia]])</f>
        <v>55.862068965517238</v>
      </c>
      <c r="I145" s="2" t="s">
        <v>13</v>
      </c>
      <c r="J145" s="2" t="s">
        <v>13</v>
      </c>
      <c r="K145" s="2" t="s">
        <v>13</v>
      </c>
    </row>
    <row r="146" spans="1:11" hidden="1" x14ac:dyDescent="0.3">
      <c r="A146" s="1">
        <v>42027</v>
      </c>
      <c r="B146" s="2" t="s">
        <v>194</v>
      </c>
      <c r="C146" s="2" t="s">
        <v>195</v>
      </c>
      <c r="D146">
        <v>55.75</v>
      </c>
      <c r="E146">
        <v>3716</v>
      </c>
      <c r="F146">
        <v>204710</v>
      </c>
      <c r="G146">
        <v>4122000</v>
      </c>
      <c r="H146" s="2">
        <f>IF(gpw_3[[#This Row],[wolumen]]&gt;0,gpw_3[[#This Row],[obrot]]/gpw_3[[#This Row],[wolumen]],gpw_3[[#This Row],[kurs_zamkniecia]])</f>
        <v>55.088805166846072</v>
      </c>
      <c r="I146" s="2" t="s">
        <v>13</v>
      </c>
      <c r="J146" s="2" t="s">
        <v>13</v>
      </c>
      <c r="K146" s="2" t="s">
        <v>13</v>
      </c>
    </row>
    <row r="147" spans="1:11" hidden="1" x14ac:dyDescent="0.3">
      <c r="A147" s="1">
        <v>42027</v>
      </c>
      <c r="B147" s="2" t="s">
        <v>486</v>
      </c>
      <c r="C147" s="2" t="s">
        <v>487</v>
      </c>
      <c r="D147">
        <v>55.8</v>
      </c>
      <c r="E147">
        <v>2969</v>
      </c>
      <c r="F147">
        <v>162540</v>
      </c>
      <c r="G147">
        <v>2418000</v>
      </c>
      <c r="H147" s="2">
        <f>IF(gpw_3[[#This Row],[wolumen]]&gt;0,gpw_3[[#This Row],[obrot]]/gpw_3[[#This Row],[wolumen]],gpw_3[[#This Row],[kurs_zamkniecia]])</f>
        <v>54.745705624789494</v>
      </c>
      <c r="I147" s="2" t="s">
        <v>13</v>
      </c>
      <c r="J147" s="2" t="s">
        <v>13</v>
      </c>
      <c r="K147" s="2" t="s">
        <v>13</v>
      </c>
    </row>
    <row r="148" spans="1:11" hidden="1" x14ac:dyDescent="0.3">
      <c r="A148" s="1">
        <v>42026</v>
      </c>
      <c r="B148" s="2" t="s">
        <v>776</v>
      </c>
      <c r="C148" s="2" t="s">
        <v>777</v>
      </c>
      <c r="D148">
        <v>54.19</v>
      </c>
      <c r="E148">
        <v>5816</v>
      </c>
      <c r="F148">
        <v>317680</v>
      </c>
      <c r="G148">
        <v>23914000</v>
      </c>
      <c r="H148" s="2">
        <f>IF(gpw_3[[#This Row],[wolumen]]&gt;0,gpw_3[[#This Row],[obrot]]/gpw_3[[#This Row],[wolumen]],gpw_3[[#This Row],[kurs_zamkniecia]])</f>
        <v>54.621733149931224</v>
      </c>
      <c r="I148" s="2" t="s">
        <v>13</v>
      </c>
      <c r="J148" s="2" t="s">
        <v>13</v>
      </c>
      <c r="K148" s="2" t="s">
        <v>13</v>
      </c>
    </row>
    <row r="149" spans="1:11" hidden="1" x14ac:dyDescent="0.3">
      <c r="A149" s="1">
        <v>42027</v>
      </c>
      <c r="B149" s="2" t="s">
        <v>74</v>
      </c>
      <c r="C149" s="2" t="s">
        <v>75</v>
      </c>
      <c r="D149">
        <v>53.8</v>
      </c>
      <c r="E149">
        <v>92256</v>
      </c>
      <c r="F149">
        <v>4996710</v>
      </c>
      <c r="G149">
        <v>74917000</v>
      </c>
      <c r="H149" s="2">
        <f>IF(gpw_3[[#This Row],[wolumen]]&gt;0,gpw_3[[#This Row],[obrot]]/gpw_3[[#This Row],[wolumen]],gpw_3[[#This Row],[kurs_zamkniecia]])</f>
        <v>54.161355359001043</v>
      </c>
      <c r="I149" s="2" t="s">
        <v>13</v>
      </c>
      <c r="J149" s="2" t="s">
        <v>13</v>
      </c>
      <c r="K149" s="2" t="s">
        <v>13</v>
      </c>
    </row>
    <row r="150" spans="1:11" hidden="1" x14ac:dyDescent="0.3">
      <c r="A150" s="1">
        <v>42026</v>
      </c>
      <c r="B150" s="2" t="s">
        <v>194</v>
      </c>
      <c r="C150" s="2" t="s">
        <v>195</v>
      </c>
      <c r="D150">
        <v>54.45</v>
      </c>
      <c r="E150">
        <v>514</v>
      </c>
      <c r="F150">
        <v>27770</v>
      </c>
      <c r="G150">
        <v>4122000</v>
      </c>
      <c r="H150" s="2">
        <f>IF(gpw_3[[#This Row],[wolumen]]&gt;0,gpw_3[[#This Row],[obrot]]/gpw_3[[#This Row],[wolumen]],gpw_3[[#This Row],[kurs_zamkniecia]])</f>
        <v>54.027237354085607</v>
      </c>
      <c r="I150" s="2" t="s">
        <v>13</v>
      </c>
      <c r="J150" s="2" t="s">
        <v>13</v>
      </c>
      <c r="K150" s="2" t="s">
        <v>13</v>
      </c>
    </row>
    <row r="151" spans="1:11" hidden="1" x14ac:dyDescent="0.3">
      <c r="A151" s="1">
        <v>42027</v>
      </c>
      <c r="B151" s="2" t="s">
        <v>776</v>
      </c>
      <c r="C151" s="2" t="s">
        <v>777</v>
      </c>
      <c r="D151">
        <v>53.5</v>
      </c>
      <c r="E151">
        <v>29982</v>
      </c>
      <c r="F151">
        <v>1608950</v>
      </c>
      <c r="G151">
        <v>23914000</v>
      </c>
      <c r="H151" s="2">
        <f>IF(gpw_3[[#This Row],[wolumen]]&gt;0,gpw_3[[#This Row],[obrot]]/gpw_3[[#This Row],[wolumen]],gpw_3[[#This Row],[kurs_zamkniecia]])</f>
        <v>53.663864985658059</v>
      </c>
      <c r="I151" s="2" t="s">
        <v>13</v>
      </c>
      <c r="J151" s="2" t="s">
        <v>13</v>
      </c>
      <c r="K151" s="2" t="s">
        <v>13</v>
      </c>
    </row>
    <row r="152" spans="1:11" hidden="1" x14ac:dyDescent="0.3">
      <c r="A152" s="1">
        <v>42026</v>
      </c>
      <c r="B152" s="2" t="s">
        <v>74</v>
      </c>
      <c r="C152" s="2" t="s">
        <v>75</v>
      </c>
      <c r="D152">
        <v>54</v>
      </c>
      <c r="E152">
        <v>85264</v>
      </c>
      <c r="F152">
        <v>4567480</v>
      </c>
      <c r="G152">
        <v>74917000</v>
      </c>
      <c r="H152" s="2">
        <f>IF(gpw_3[[#This Row],[wolumen]]&gt;0,gpw_3[[#This Row],[obrot]]/gpw_3[[#This Row],[wolumen]],gpw_3[[#This Row],[kurs_zamkniecia]])</f>
        <v>53.56868080315256</v>
      </c>
      <c r="I152" s="2" t="s">
        <v>13</v>
      </c>
      <c r="J152" s="2" t="s">
        <v>13</v>
      </c>
      <c r="K152" s="2" t="s">
        <v>13</v>
      </c>
    </row>
    <row r="153" spans="1:11" x14ac:dyDescent="0.3">
      <c r="A153" s="1">
        <v>42025</v>
      </c>
      <c r="B153" s="2" t="s">
        <v>194</v>
      </c>
      <c r="C153" s="2" t="s">
        <v>195</v>
      </c>
      <c r="D153">
        <v>53.49</v>
      </c>
      <c r="E153">
        <v>730</v>
      </c>
      <c r="F153">
        <v>39030</v>
      </c>
      <c r="G153">
        <v>4122000</v>
      </c>
      <c r="H153" s="2">
        <f>IF(gpw_3[[#This Row],[wolumen]]&gt;0,gpw_3[[#This Row],[obrot]]/gpw_3[[#This Row],[wolumen]],gpw_3[[#This Row],[kurs_zamkniecia]])</f>
        <v>53.465753424657535</v>
      </c>
      <c r="I153" s="2" t="s">
        <v>13</v>
      </c>
      <c r="J153" s="2" t="s">
        <v>13</v>
      </c>
      <c r="K153" s="2" t="s">
        <v>13</v>
      </c>
    </row>
    <row r="154" spans="1:11" x14ac:dyDescent="0.3">
      <c r="A154" s="1">
        <v>42025</v>
      </c>
      <c r="B154" s="2" t="s">
        <v>74</v>
      </c>
      <c r="C154" s="2" t="s">
        <v>75</v>
      </c>
      <c r="D154">
        <v>52.98</v>
      </c>
      <c r="E154">
        <v>98115</v>
      </c>
      <c r="F154">
        <v>5207410</v>
      </c>
      <c r="G154">
        <v>74917000</v>
      </c>
      <c r="H154" s="2">
        <f>IF(gpw_3[[#This Row],[wolumen]]&gt;0,gpw_3[[#This Row],[obrot]]/gpw_3[[#This Row],[wolumen]],gpw_3[[#This Row],[kurs_zamkniecia]])</f>
        <v>53.074555368699997</v>
      </c>
      <c r="I154" s="2" t="s">
        <v>13</v>
      </c>
      <c r="J154" s="2" t="s">
        <v>13</v>
      </c>
      <c r="K154" s="2" t="s">
        <v>13</v>
      </c>
    </row>
    <row r="155" spans="1:11" hidden="1" x14ac:dyDescent="0.3">
      <c r="A155" s="1">
        <v>42026</v>
      </c>
      <c r="B155" s="2" t="s">
        <v>674</v>
      </c>
      <c r="C155" s="2" t="s">
        <v>675</v>
      </c>
      <c r="D155">
        <v>52.71</v>
      </c>
      <c r="E155">
        <v>744617</v>
      </c>
      <c r="F155">
        <v>39507140</v>
      </c>
      <c r="G155">
        <v>309998000</v>
      </c>
      <c r="H155" s="2">
        <f>IF(gpw_3[[#This Row],[wolumen]]&gt;0,gpw_3[[#This Row],[obrot]]/gpw_3[[#This Row],[wolumen]],gpw_3[[#This Row],[kurs_zamkniecia]])</f>
        <v>53.056994401148508</v>
      </c>
      <c r="I155" s="2" t="s">
        <v>13</v>
      </c>
      <c r="J155" s="2" t="s">
        <v>13</v>
      </c>
      <c r="K155" s="2" t="s">
        <v>13</v>
      </c>
    </row>
    <row r="156" spans="1:11" hidden="1" x14ac:dyDescent="0.3">
      <c r="A156" s="1">
        <v>42026</v>
      </c>
      <c r="B156" s="2" t="s">
        <v>486</v>
      </c>
      <c r="C156" s="2" t="s">
        <v>487</v>
      </c>
      <c r="D156">
        <v>53.88</v>
      </c>
      <c r="E156">
        <v>2781</v>
      </c>
      <c r="F156">
        <v>147310</v>
      </c>
      <c r="G156">
        <v>2418000</v>
      </c>
      <c r="H156" s="2">
        <f>IF(gpw_3[[#This Row],[wolumen]]&gt;0,gpw_3[[#This Row],[obrot]]/gpw_3[[#This Row],[wolumen]],gpw_3[[#This Row],[kurs_zamkniecia]])</f>
        <v>52.970154620640059</v>
      </c>
      <c r="I156" s="2" t="s">
        <v>13</v>
      </c>
      <c r="J156" s="2" t="s">
        <v>13</v>
      </c>
      <c r="K156" s="2" t="s">
        <v>13</v>
      </c>
    </row>
    <row r="157" spans="1:11" hidden="1" x14ac:dyDescent="0.3">
      <c r="A157" s="1">
        <v>42027</v>
      </c>
      <c r="B157" s="2" t="s">
        <v>462</v>
      </c>
      <c r="C157" s="2" t="s">
        <v>463</v>
      </c>
      <c r="D157">
        <v>52.5</v>
      </c>
      <c r="E157">
        <v>50</v>
      </c>
      <c r="F157">
        <v>2630</v>
      </c>
      <c r="G157">
        <v>7449000</v>
      </c>
      <c r="H157" s="2">
        <f>IF(gpw_3[[#This Row],[wolumen]]&gt;0,gpw_3[[#This Row],[obrot]]/gpw_3[[#This Row],[wolumen]],gpw_3[[#This Row],[kurs_zamkniecia]])</f>
        <v>52.6</v>
      </c>
      <c r="I157" s="2" t="s">
        <v>13</v>
      </c>
      <c r="J157" s="2" t="s">
        <v>13</v>
      </c>
      <c r="K157" s="2" t="s">
        <v>13</v>
      </c>
    </row>
    <row r="158" spans="1:11" x14ac:dyDescent="0.3">
      <c r="A158" s="1">
        <v>42025</v>
      </c>
      <c r="B158" s="2" t="s">
        <v>674</v>
      </c>
      <c r="C158" s="2" t="s">
        <v>675</v>
      </c>
      <c r="D158">
        <v>53</v>
      </c>
      <c r="E158">
        <v>1100900</v>
      </c>
      <c r="F158">
        <v>57857050</v>
      </c>
      <c r="G158">
        <v>309998000</v>
      </c>
      <c r="H158" s="2">
        <f>IF(gpw_3[[#This Row],[wolumen]]&gt;0,gpw_3[[#This Row],[obrot]]/gpw_3[[#This Row],[wolumen]],gpw_3[[#This Row],[kurs_zamkniecia]])</f>
        <v>52.554319193387229</v>
      </c>
      <c r="I158" s="2" t="s">
        <v>13</v>
      </c>
      <c r="J158" s="2" t="s">
        <v>13</v>
      </c>
      <c r="K158" s="2" t="s">
        <v>13</v>
      </c>
    </row>
    <row r="159" spans="1:11" hidden="1" x14ac:dyDescent="0.3">
      <c r="A159" s="1">
        <v>42027</v>
      </c>
      <c r="B159" s="2" t="s">
        <v>674</v>
      </c>
      <c r="C159" s="2" t="s">
        <v>675</v>
      </c>
      <c r="D159">
        <v>53.31</v>
      </c>
      <c r="E159">
        <v>1164766</v>
      </c>
      <c r="F159">
        <v>61137020</v>
      </c>
      <c r="G159">
        <v>309998000</v>
      </c>
      <c r="H159" s="2">
        <f>IF(gpw_3[[#This Row],[wolumen]]&gt;0,gpw_3[[#This Row],[obrot]]/gpw_3[[#This Row],[wolumen]],gpw_3[[#This Row],[kurs_zamkniecia]])</f>
        <v>52.48867154432736</v>
      </c>
      <c r="I159" s="2" t="s">
        <v>13</v>
      </c>
      <c r="J159" s="2" t="s">
        <v>13</v>
      </c>
      <c r="K159" s="2" t="s">
        <v>13</v>
      </c>
    </row>
    <row r="160" spans="1:11" x14ac:dyDescent="0.3">
      <c r="A160" s="1">
        <v>42025</v>
      </c>
      <c r="B160" s="2" t="s">
        <v>486</v>
      </c>
      <c r="C160" s="2" t="s">
        <v>487</v>
      </c>
      <c r="D160">
        <v>52</v>
      </c>
      <c r="E160">
        <v>1186</v>
      </c>
      <c r="F160">
        <v>61860</v>
      </c>
      <c r="G160">
        <v>2418000</v>
      </c>
      <c r="H160" s="2">
        <f>IF(gpw_3[[#This Row],[wolumen]]&gt;0,gpw_3[[#This Row],[obrot]]/gpw_3[[#This Row],[wolumen]],gpw_3[[#This Row],[kurs_zamkniecia]])</f>
        <v>52.158516020236085</v>
      </c>
      <c r="I160" s="2" t="s">
        <v>13</v>
      </c>
      <c r="J160" s="2" t="s">
        <v>13</v>
      </c>
      <c r="K160" s="2" t="s">
        <v>13</v>
      </c>
    </row>
    <row r="161" spans="1:11" hidden="1" x14ac:dyDescent="0.3">
      <c r="A161" s="1">
        <v>42027</v>
      </c>
      <c r="B161" s="2" t="s">
        <v>646</v>
      </c>
      <c r="C161" s="2" t="s">
        <v>647</v>
      </c>
      <c r="D161">
        <v>51.9</v>
      </c>
      <c r="E161">
        <v>1439</v>
      </c>
      <c r="F161">
        <v>74570</v>
      </c>
      <c r="G161">
        <v>4763000</v>
      </c>
      <c r="H161" s="2">
        <f>IF(gpw_3[[#This Row],[wolumen]]&gt;0,gpw_3[[#This Row],[obrot]]/gpw_3[[#This Row],[wolumen]],gpw_3[[#This Row],[kurs_zamkniecia]])</f>
        <v>51.820708825573313</v>
      </c>
      <c r="I161" s="2" t="s">
        <v>13</v>
      </c>
      <c r="J161" s="2" t="s">
        <v>13</v>
      </c>
      <c r="K161" s="2" t="s">
        <v>13</v>
      </c>
    </row>
    <row r="162" spans="1:11" x14ac:dyDescent="0.3">
      <c r="A162" s="1">
        <v>42025</v>
      </c>
      <c r="B162" s="2" t="s">
        <v>776</v>
      </c>
      <c r="C162" s="2" t="s">
        <v>777</v>
      </c>
      <c r="D162">
        <v>53.55</v>
      </c>
      <c r="E162">
        <v>43658</v>
      </c>
      <c r="F162">
        <v>2260100</v>
      </c>
      <c r="G162">
        <v>23914000</v>
      </c>
      <c r="H162" s="2">
        <f>IF(gpw_3[[#This Row],[wolumen]]&gt;0,gpw_3[[#This Row],[obrot]]/gpw_3[[#This Row],[wolumen]],gpw_3[[#This Row],[kurs_zamkniecia]])</f>
        <v>51.76828988959641</v>
      </c>
      <c r="I162" s="2" t="s">
        <v>13</v>
      </c>
      <c r="J162" s="2" t="s">
        <v>13</v>
      </c>
      <c r="K162" s="2" t="s">
        <v>13</v>
      </c>
    </row>
    <row r="163" spans="1:11" x14ac:dyDescent="0.3">
      <c r="A163" s="1">
        <v>42025</v>
      </c>
      <c r="B163" s="2" t="s">
        <v>462</v>
      </c>
      <c r="C163" s="2" t="s">
        <v>463</v>
      </c>
      <c r="D163">
        <v>51.75</v>
      </c>
      <c r="E163">
        <v>63</v>
      </c>
      <c r="F163">
        <v>3260</v>
      </c>
      <c r="G163">
        <v>7449000</v>
      </c>
      <c r="H163" s="2">
        <f>IF(gpw_3[[#This Row],[wolumen]]&gt;0,gpw_3[[#This Row],[obrot]]/gpw_3[[#This Row],[wolumen]],gpw_3[[#This Row],[kurs_zamkniecia]])</f>
        <v>51.746031746031747</v>
      </c>
      <c r="I163" s="2" t="s">
        <v>13</v>
      </c>
      <c r="J163" s="2" t="s">
        <v>13</v>
      </c>
      <c r="K163" s="2" t="s">
        <v>13</v>
      </c>
    </row>
    <row r="164" spans="1:11" hidden="1" x14ac:dyDescent="0.3">
      <c r="A164" s="1">
        <v>42026</v>
      </c>
      <c r="B164" s="2" t="s">
        <v>462</v>
      </c>
      <c r="C164" s="2" t="s">
        <v>463</v>
      </c>
      <c r="D164">
        <v>51.99</v>
      </c>
      <c r="E164">
        <v>1148</v>
      </c>
      <c r="F164">
        <v>59350</v>
      </c>
      <c r="G164">
        <v>7449000</v>
      </c>
      <c r="H164" s="2">
        <f>IF(gpw_3[[#This Row],[wolumen]]&gt;0,gpw_3[[#This Row],[obrot]]/gpw_3[[#This Row],[wolumen]],gpw_3[[#This Row],[kurs_zamkniecia]])</f>
        <v>51.698606271777003</v>
      </c>
      <c r="I164" s="2" t="s">
        <v>13</v>
      </c>
      <c r="J164" s="2" t="s">
        <v>13</v>
      </c>
      <c r="K164" s="2" t="s">
        <v>13</v>
      </c>
    </row>
    <row r="165" spans="1:11" hidden="1" x14ac:dyDescent="0.3">
      <c r="A165" s="1">
        <v>42027</v>
      </c>
      <c r="B165" s="2" t="s">
        <v>300</v>
      </c>
      <c r="C165" s="2" t="s">
        <v>301</v>
      </c>
      <c r="D165">
        <v>51.4</v>
      </c>
      <c r="E165">
        <v>621</v>
      </c>
      <c r="F165">
        <v>31920</v>
      </c>
      <c r="G165">
        <v>11601000</v>
      </c>
      <c r="H165" s="2">
        <f>IF(gpw_3[[#This Row],[wolumen]]&gt;0,gpw_3[[#This Row],[obrot]]/gpw_3[[#This Row],[wolumen]],gpw_3[[#This Row],[kurs_zamkniecia]])</f>
        <v>51.40096618357488</v>
      </c>
      <c r="I165" s="2" t="s">
        <v>13</v>
      </c>
      <c r="J165" s="2" t="s">
        <v>13</v>
      </c>
      <c r="K165" s="2" t="s">
        <v>13</v>
      </c>
    </row>
    <row r="166" spans="1:11" hidden="1" x14ac:dyDescent="0.3">
      <c r="A166" s="1">
        <v>42026</v>
      </c>
      <c r="B166" s="2" t="s">
        <v>300</v>
      </c>
      <c r="C166" s="2" t="s">
        <v>301</v>
      </c>
      <c r="D166">
        <v>50.71</v>
      </c>
      <c r="E166">
        <v>569</v>
      </c>
      <c r="F166">
        <v>29120</v>
      </c>
      <c r="G166">
        <v>11601000</v>
      </c>
      <c r="H166" s="2">
        <f>IF(gpw_3[[#This Row],[wolumen]]&gt;0,gpw_3[[#This Row],[obrot]]/gpw_3[[#This Row],[wolumen]],gpw_3[[#This Row],[kurs_zamkniecia]])</f>
        <v>51.177504393673111</v>
      </c>
      <c r="I166" s="2" t="s">
        <v>13</v>
      </c>
      <c r="J166" s="2" t="s">
        <v>13</v>
      </c>
      <c r="K166" s="2" t="s">
        <v>13</v>
      </c>
    </row>
    <row r="167" spans="1:11" hidden="1" x14ac:dyDescent="0.3">
      <c r="A167" s="1">
        <v>42027</v>
      </c>
      <c r="B167" s="2" t="s">
        <v>262</v>
      </c>
      <c r="C167" s="2" t="s">
        <v>263</v>
      </c>
      <c r="D167">
        <v>50.51</v>
      </c>
      <c r="E167">
        <v>3769</v>
      </c>
      <c r="F167">
        <v>192290</v>
      </c>
      <c r="G167">
        <v>13044000</v>
      </c>
      <c r="H167" s="2">
        <f>IF(gpw_3[[#This Row],[wolumen]]&gt;0,gpw_3[[#This Row],[obrot]]/gpw_3[[#This Row],[wolumen]],gpw_3[[#This Row],[kurs_zamkniecia]])</f>
        <v>51.018837888033964</v>
      </c>
      <c r="I167" s="2" t="s">
        <v>13</v>
      </c>
      <c r="J167" s="2" t="s">
        <v>13</v>
      </c>
      <c r="K167" s="2" t="s">
        <v>13</v>
      </c>
    </row>
    <row r="168" spans="1:11" x14ac:dyDescent="0.3">
      <c r="A168" s="1">
        <v>42025</v>
      </c>
      <c r="B168" s="2" t="s">
        <v>646</v>
      </c>
      <c r="C168" s="2" t="s">
        <v>647</v>
      </c>
      <c r="D168">
        <v>50.95</v>
      </c>
      <c r="E168">
        <v>92</v>
      </c>
      <c r="F168">
        <v>4680</v>
      </c>
      <c r="G168">
        <v>4763000</v>
      </c>
      <c r="H168" s="2">
        <f>IF(gpw_3[[#This Row],[wolumen]]&gt;0,gpw_3[[#This Row],[obrot]]/gpw_3[[#This Row],[wolumen]],gpw_3[[#This Row],[kurs_zamkniecia]])</f>
        <v>50.869565217391305</v>
      </c>
      <c r="I168" s="2" t="s">
        <v>13</v>
      </c>
      <c r="J168" s="2" t="s">
        <v>13</v>
      </c>
      <c r="K168" s="2" t="s">
        <v>13</v>
      </c>
    </row>
    <row r="169" spans="1:11" hidden="1" x14ac:dyDescent="0.3">
      <c r="A169" s="1">
        <v>42026</v>
      </c>
      <c r="B169" s="2" t="s">
        <v>646</v>
      </c>
      <c r="C169" s="2" t="s">
        <v>647</v>
      </c>
      <c r="D169">
        <v>51</v>
      </c>
      <c r="E169">
        <v>26</v>
      </c>
      <c r="F169">
        <v>1320</v>
      </c>
      <c r="G169">
        <v>4763000</v>
      </c>
      <c r="H169" s="2">
        <f>IF(gpw_3[[#This Row],[wolumen]]&gt;0,gpw_3[[#This Row],[obrot]]/gpw_3[[#This Row],[wolumen]],gpw_3[[#This Row],[kurs_zamkniecia]])</f>
        <v>50.769230769230766</v>
      </c>
      <c r="I169" s="2" t="s">
        <v>13</v>
      </c>
      <c r="J169" s="2" t="s">
        <v>13</v>
      </c>
      <c r="K169" s="2" t="s">
        <v>13</v>
      </c>
    </row>
    <row r="170" spans="1:11" x14ac:dyDescent="0.3">
      <c r="A170" s="1">
        <v>42025</v>
      </c>
      <c r="B170" s="2" t="s">
        <v>300</v>
      </c>
      <c r="C170" s="2" t="s">
        <v>301</v>
      </c>
      <c r="D170">
        <v>51</v>
      </c>
      <c r="E170">
        <v>1714</v>
      </c>
      <c r="F170">
        <v>86040</v>
      </c>
      <c r="G170">
        <v>11601000</v>
      </c>
      <c r="H170" s="2">
        <f>IF(gpw_3[[#This Row],[wolumen]]&gt;0,gpw_3[[#This Row],[obrot]]/gpw_3[[#This Row],[wolumen]],gpw_3[[#This Row],[kurs_zamkniecia]])</f>
        <v>50.198366394399066</v>
      </c>
      <c r="I170" s="2" t="s">
        <v>13</v>
      </c>
      <c r="J170" s="2" t="s">
        <v>13</v>
      </c>
      <c r="K170" s="2" t="s">
        <v>13</v>
      </c>
    </row>
    <row r="171" spans="1:11" hidden="1" x14ac:dyDescent="0.3">
      <c r="A171" s="1">
        <v>42026</v>
      </c>
      <c r="B171" s="2" t="s">
        <v>262</v>
      </c>
      <c r="C171" s="2" t="s">
        <v>263</v>
      </c>
      <c r="D171">
        <v>50.98</v>
      </c>
      <c r="E171">
        <v>27855</v>
      </c>
      <c r="F171">
        <v>1392850</v>
      </c>
      <c r="G171">
        <v>13044000</v>
      </c>
      <c r="H171" s="2">
        <f>IF(gpw_3[[#This Row],[wolumen]]&gt;0,gpw_3[[#This Row],[obrot]]/gpw_3[[#This Row],[wolumen]],gpw_3[[#This Row],[kurs_zamkniecia]])</f>
        <v>50.003590019745111</v>
      </c>
      <c r="I171" s="2" t="s">
        <v>13</v>
      </c>
      <c r="J171" s="2" t="s">
        <v>13</v>
      </c>
      <c r="K171" s="2" t="s">
        <v>13</v>
      </c>
    </row>
    <row r="172" spans="1:11" x14ac:dyDescent="0.3">
      <c r="A172" s="1">
        <v>42025</v>
      </c>
      <c r="B172" s="2" t="s">
        <v>262</v>
      </c>
      <c r="C172" s="2" t="s">
        <v>263</v>
      </c>
      <c r="D172">
        <v>49.63</v>
      </c>
      <c r="E172">
        <v>2708</v>
      </c>
      <c r="F172">
        <v>135400</v>
      </c>
      <c r="G172">
        <v>13044000</v>
      </c>
      <c r="H172" s="2">
        <f>IF(gpw_3[[#This Row],[wolumen]]&gt;0,gpw_3[[#This Row],[obrot]]/gpw_3[[#This Row],[wolumen]],gpw_3[[#This Row],[kurs_zamkniecia]])</f>
        <v>50</v>
      </c>
      <c r="I172" s="2" t="s">
        <v>13</v>
      </c>
      <c r="J172" s="2" t="s">
        <v>13</v>
      </c>
      <c r="K172" s="2" t="s">
        <v>13</v>
      </c>
    </row>
    <row r="173" spans="1:11" hidden="1" x14ac:dyDescent="0.3">
      <c r="A173" s="1">
        <v>42027</v>
      </c>
      <c r="B173" s="2" t="s">
        <v>592</v>
      </c>
      <c r="C173" s="2" t="s">
        <v>593</v>
      </c>
      <c r="D173">
        <v>50.3</v>
      </c>
      <c r="E173">
        <v>292</v>
      </c>
      <c r="F173">
        <v>14560</v>
      </c>
      <c r="G173">
        <v>297000</v>
      </c>
      <c r="H173" s="2">
        <f>IF(gpw_3[[#This Row],[wolumen]]&gt;0,gpw_3[[#This Row],[obrot]]/gpw_3[[#This Row],[wolumen]],gpw_3[[#This Row],[kurs_zamkniecia]])</f>
        <v>49.863013698630134</v>
      </c>
      <c r="I173" s="2" t="s">
        <v>13</v>
      </c>
      <c r="J173" s="2" t="s">
        <v>13</v>
      </c>
      <c r="K173" s="2" t="s">
        <v>13</v>
      </c>
    </row>
    <row r="174" spans="1:11" x14ac:dyDescent="0.3">
      <c r="A174" s="1">
        <v>42025</v>
      </c>
      <c r="B174" s="2" t="s">
        <v>316</v>
      </c>
      <c r="C174" s="2" t="s">
        <v>317</v>
      </c>
      <c r="D174">
        <v>50</v>
      </c>
      <c r="E174">
        <v>3230</v>
      </c>
      <c r="F174">
        <v>160430</v>
      </c>
      <c r="G174">
        <v>16737000</v>
      </c>
      <c r="H174" s="2">
        <f>IF(gpw_3[[#This Row],[wolumen]]&gt;0,gpw_3[[#This Row],[obrot]]/gpw_3[[#This Row],[wolumen]],gpw_3[[#This Row],[kurs_zamkniecia]])</f>
        <v>49.668730650154799</v>
      </c>
      <c r="I174" s="2" t="s">
        <v>13</v>
      </c>
      <c r="J174" s="2" t="s">
        <v>13</v>
      </c>
      <c r="K174" s="2" t="s">
        <v>13</v>
      </c>
    </row>
    <row r="175" spans="1:11" hidden="1" x14ac:dyDescent="0.3">
      <c r="A175" s="1">
        <v>42027</v>
      </c>
      <c r="B175" s="2" t="s">
        <v>316</v>
      </c>
      <c r="C175" s="2" t="s">
        <v>317</v>
      </c>
      <c r="D175">
        <v>50</v>
      </c>
      <c r="E175">
        <v>50559</v>
      </c>
      <c r="F175">
        <v>2508750</v>
      </c>
      <c r="G175">
        <v>16737000</v>
      </c>
      <c r="H175" s="2">
        <f>IF(gpw_3[[#This Row],[wolumen]]&gt;0,gpw_3[[#This Row],[obrot]]/gpw_3[[#This Row],[wolumen]],gpw_3[[#This Row],[kurs_zamkniecia]])</f>
        <v>49.620245653592832</v>
      </c>
      <c r="I175" s="2" t="s">
        <v>13</v>
      </c>
      <c r="J175" s="2" t="s">
        <v>13</v>
      </c>
      <c r="K175" s="2" t="s">
        <v>13</v>
      </c>
    </row>
    <row r="176" spans="1:11" hidden="1" x14ac:dyDescent="0.3">
      <c r="A176" s="1">
        <v>42026</v>
      </c>
      <c r="B176" s="2" t="s">
        <v>316</v>
      </c>
      <c r="C176" s="2" t="s">
        <v>317</v>
      </c>
      <c r="D176">
        <v>49.5</v>
      </c>
      <c r="E176">
        <v>43812</v>
      </c>
      <c r="F176">
        <v>2161740</v>
      </c>
      <c r="G176">
        <v>16737000</v>
      </c>
      <c r="H176" s="2">
        <f>IF(gpw_3[[#This Row],[wolumen]]&gt;0,gpw_3[[#This Row],[obrot]]/gpw_3[[#This Row],[wolumen]],gpw_3[[#This Row],[kurs_zamkniecia]])</f>
        <v>49.341276362640372</v>
      </c>
      <c r="I176" s="2" t="s">
        <v>13</v>
      </c>
      <c r="J176" s="2" t="s">
        <v>13</v>
      </c>
      <c r="K176" s="2" t="s">
        <v>13</v>
      </c>
    </row>
    <row r="177" spans="1:11" hidden="1" x14ac:dyDescent="0.3">
      <c r="A177" s="1">
        <v>42026</v>
      </c>
      <c r="B177" s="2" t="s">
        <v>592</v>
      </c>
      <c r="C177" s="2" t="s">
        <v>593</v>
      </c>
      <c r="D177">
        <v>49.5</v>
      </c>
      <c r="E177">
        <v>220</v>
      </c>
      <c r="F177">
        <v>10820</v>
      </c>
      <c r="G177">
        <v>297000</v>
      </c>
      <c r="H177" s="2">
        <f>IF(gpw_3[[#This Row],[wolumen]]&gt;0,gpw_3[[#This Row],[obrot]]/gpw_3[[#This Row],[wolumen]],gpw_3[[#This Row],[kurs_zamkniecia]])</f>
        <v>49.18181818181818</v>
      </c>
      <c r="I177" s="2" t="s">
        <v>13</v>
      </c>
      <c r="J177" s="2" t="s">
        <v>13</v>
      </c>
      <c r="K177" s="2" t="s">
        <v>13</v>
      </c>
    </row>
    <row r="178" spans="1:11" x14ac:dyDescent="0.3">
      <c r="A178" s="1">
        <v>42025</v>
      </c>
      <c r="B178" s="2" t="s">
        <v>592</v>
      </c>
      <c r="C178" s="2" t="s">
        <v>593</v>
      </c>
      <c r="D178">
        <v>49.2</v>
      </c>
      <c r="E178">
        <v>120</v>
      </c>
      <c r="F178">
        <v>5890</v>
      </c>
      <c r="G178">
        <v>297000</v>
      </c>
      <c r="H178" s="2">
        <f>IF(gpw_3[[#This Row],[wolumen]]&gt;0,gpw_3[[#This Row],[obrot]]/gpw_3[[#This Row],[wolumen]],gpw_3[[#This Row],[kurs_zamkniecia]])</f>
        <v>49.083333333333336</v>
      </c>
      <c r="I178" s="2" t="s">
        <v>13</v>
      </c>
      <c r="J178" s="2" t="s">
        <v>13</v>
      </c>
      <c r="K178" s="2" t="s">
        <v>13</v>
      </c>
    </row>
    <row r="179" spans="1:11" hidden="1" x14ac:dyDescent="0.3">
      <c r="A179" s="1">
        <v>42027</v>
      </c>
      <c r="B179" s="2" t="s">
        <v>624</v>
      </c>
      <c r="C179" s="2" t="s">
        <v>625</v>
      </c>
      <c r="D179">
        <v>48.55</v>
      </c>
      <c r="E179">
        <v>3246</v>
      </c>
      <c r="F179">
        <v>156690</v>
      </c>
      <c r="G179">
        <v>1688000</v>
      </c>
      <c r="H179" s="2">
        <f>IF(gpw_3[[#This Row],[wolumen]]&gt;0,gpw_3[[#This Row],[obrot]]/gpw_3[[#This Row],[wolumen]],gpw_3[[#This Row],[kurs_zamkniecia]])</f>
        <v>48.271719038817004</v>
      </c>
      <c r="I179" s="2" t="s">
        <v>13</v>
      </c>
      <c r="J179" s="2" t="s">
        <v>13</v>
      </c>
      <c r="K179" s="2" t="s">
        <v>13</v>
      </c>
    </row>
    <row r="180" spans="1:11" x14ac:dyDescent="0.3">
      <c r="A180" s="1">
        <v>42025</v>
      </c>
      <c r="B180" s="2" t="s">
        <v>218</v>
      </c>
      <c r="C180" s="2" t="s">
        <v>219</v>
      </c>
      <c r="D180">
        <v>48.1</v>
      </c>
      <c r="E180">
        <v>479</v>
      </c>
      <c r="F180">
        <v>22930</v>
      </c>
      <c r="G180">
        <v>7229000</v>
      </c>
      <c r="H180" s="2">
        <f>IF(gpw_3[[#This Row],[wolumen]]&gt;0,gpw_3[[#This Row],[obrot]]/gpw_3[[#This Row],[wolumen]],gpw_3[[#This Row],[kurs_zamkniecia]])</f>
        <v>47.870563674321502</v>
      </c>
      <c r="I180" s="2" t="s">
        <v>13</v>
      </c>
      <c r="J180" s="2" t="s">
        <v>13</v>
      </c>
      <c r="K180" s="2" t="s">
        <v>13</v>
      </c>
    </row>
    <row r="181" spans="1:11" hidden="1" x14ac:dyDescent="0.3">
      <c r="A181" s="1">
        <v>42027</v>
      </c>
      <c r="B181" s="2" t="s">
        <v>180</v>
      </c>
      <c r="C181" s="2" t="s">
        <v>181</v>
      </c>
      <c r="D181">
        <v>48.4</v>
      </c>
      <c r="E181">
        <v>27353</v>
      </c>
      <c r="F181">
        <v>1301110</v>
      </c>
      <c r="G181">
        <v>25747000</v>
      </c>
      <c r="H181" s="2">
        <f>IF(gpw_3[[#This Row],[wolumen]]&gt;0,gpw_3[[#This Row],[obrot]]/gpw_3[[#This Row],[wolumen]],gpw_3[[#This Row],[kurs_zamkniecia]])</f>
        <v>47.567360070193395</v>
      </c>
      <c r="I181" s="2" t="s">
        <v>13</v>
      </c>
      <c r="J181" s="2" t="s">
        <v>13</v>
      </c>
      <c r="K181" s="2" t="s">
        <v>13</v>
      </c>
    </row>
    <row r="182" spans="1:11" x14ac:dyDescent="0.3">
      <c r="A182" s="1">
        <v>42025</v>
      </c>
      <c r="B182" s="2" t="s">
        <v>624</v>
      </c>
      <c r="C182" s="2" t="s">
        <v>625</v>
      </c>
      <c r="D182">
        <v>47.5</v>
      </c>
      <c r="E182">
        <v>686</v>
      </c>
      <c r="F182">
        <v>32630</v>
      </c>
      <c r="G182">
        <v>1688000</v>
      </c>
      <c r="H182" s="2">
        <f>IF(gpw_3[[#This Row],[wolumen]]&gt;0,gpw_3[[#This Row],[obrot]]/gpw_3[[#This Row],[wolumen]],gpw_3[[#This Row],[kurs_zamkniecia]])</f>
        <v>47.565597667638485</v>
      </c>
      <c r="I182" s="2" t="s">
        <v>13</v>
      </c>
      <c r="J182" s="2" t="s">
        <v>13</v>
      </c>
      <c r="K182" s="2" t="s">
        <v>13</v>
      </c>
    </row>
    <row r="183" spans="1:11" hidden="1" x14ac:dyDescent="0.3">
      <c r="A183" s="1">
        <v>42026</v>
      </c>
      <c r="B183" s="2" t="s">
        <v>218</v>
      </c>
      <c r="C183" s="2" t="s">
        <v>219</v>
      </c>
      <c r="D183">
        <v>46.65</v>
      </c>
      <c r="E183">
        <v>285</v>
      </c>
      <c r="F183">
        <v>13470</v>
      </c>
      <c r="G183">
        <v>7229000</v>
      </c>
      <c r="H183" s="2">
        <f>IF(gpw_3[[#This Row],[wolumen]]&gt;0,gpw_3[[#This Row],[obrot]]/gpw_3[[#This Row],[wolumen]],gpw_3[[#This Row],[kurs_zamkniecia]])</f>
        <v>47.263157894736842</v>
      </c>
      <c r="I183" s="2" t="s">
        <v>13</v>
      </c>
      <c r="J183" s="2" t="s">
        <v>13</v>
      </c>
      <c r="K183" s="2" t="s">
        <v>13</v>
      </c>
    </row>
    <row r="184" spans="1:11" hidden="1" x14ac:dyDescent="0.3">
      <c r="A184" s="1">
        <v>42026</v>
      </c>
      <c r="B184" s="2" t="s">
        <v>624</v>
      </c>
      <c r="C184" s="2" t="s">
        <v>625</v>
      </c>
      <c r="D184">
        <v>48</v>
      </c>
      <c r="E184">
        <v>2126</v>
      </c>
      <c r="F184">
        <v>100430</v>
      </c>
      <c r="G184">
        <v>1688000</v>
      </c>
      <c r="H184" s="2">
        <f>IF(gpw_3[[#This Row],[wolumen]]&gt;0,gpw_3[[#This Row],[obrot]]/gpw_3[[#This Row],[wolumen]],gpw_3[[#This Row],[kurs_zamkniecia]])</f>
        <v>47.23894637817498</v>
      </c>
      <c r="I184" s="2" t="s">
        <v>13</v>
      </c>
      <c r="J184" s="2" t="s">
        <v>13</v>
      </c>
      <c r="K184" s="2" t="s">
        <v>13</v>
      </c>
    </row>
    <row r="185" spans="1:11" hidden="1" x14ac:dyDescent="0.3">
      <c r="A185" s="1">
        <v>42027</v>
      </c>
      <c r="B185" s="2" t="s">
        <v>218</v>
      </c>
      <c r="C185" s="2" t="s">
        <v>219</v>
      </c>
      <c r="D185">
        <v>46.7</v>
      </c>
      <c r="E185">
        <v>235</v>
      </c>
      <c r="F185">
        <v>11060</v>
      </c>
      <c r="G185">
        <v>7229000</v>
      </c>
      <c r="H185" s="2">
        <f>IF(gpw_3[[#This Row],[wolumen]]&gt;0,gpw_3[[#This Row],[obrot]]/gpw_3[[#This Row],[wolumen]],gpw_3[[#This Row],[kurs_zamkniecia]])</f>
        <v>47.063829787234042</v>
      </c>
      <c r="I185" s="2" t="s">
        <v>13</v>
      </c>
      <c r="J185" s="2" t="s">
        <v>13</v>
      </c>
      <c r="K185" s="2" t="s">
        <v>13</v>
      </c>
    </row>
    <row r="186" spans="1:11" hidden="1" x14ac:dyDescent="0.3">
      <c r="A186" s="1">
        <v>42026</v>
      </c>
      <c r="B186" s="2" t="s">
        <v>180</v>
      </c>
      <c r="C186" s="2" t="s">
        <v>181</v>
      </c>
      <c r="D186">
        <v>47.5</v>
      </c>
      <c r="E186">
        <v>55060</v>
      </c>
      <c r="F186">
        <v>2587710</v>
      </c>
      <c r="G186">
        <v>25747000</v>
      </c>
      <c r="H186" s="2">
        <f>IF(gpw_3[[#This Row],[wolumen]]&gt;0,gpw_3[[#This Row],[obrot]]/gpw_3[[#This Row],[wolumen]],gpw_3[[#This Row],[kurs_zamkniecia]])</f>
        <v>46.998002179440611</v>
      </c>
      <c r="I186" s="2" t="s">
        <v>13</v>
      </c>
      <c r="J186" s="2" t="s">
        <v>13</v>
      </c>
      <c r="K186" s="2" t="s">
        <v>13</v>
      </c>
    </row>
    <row r="187" spans="1:11" x14ac:dyDescent="0.3">
      <c r="A187" s="1">
        <v>42025</v>
      </c>
      <c r="B187" s="2" t="s">
        <v>180</v>
      </c>
      <c r="C187" s="2" t="s">
        <v>181</v>
      </c>
      <c r="D187">
        <v>46.8</v>
      </c>
      <c r="E187">
        <v>44783</v>
      </c>
      <c r="F187">
        <v>2077850</v>
      </c>
      <c r="G187">
        <v>25747000</v>
      </c>
      <c r="H187" s="2">
        <f>IF(gpw_3[[#This Row],[wolumen]]&gt;0,gpw_3[[#This Row],[obrot]]/gpw_3[[#This Row],[wolumen]],gpw_3[[#This Row],[kurs_zamkniecia]])</f>
        <v>46.398186811959896</v>
      </c>
      <c r="I187" s="2" t="s">
        <v>13</v>
      </c>
      <c r="J187" s="2" t="s">
        <v>13</v>
      </c>
      <c r="K187" s="2" t="s">
        <v>13</v>
      </c>
    </row>
    <row r="188" spans="1:11" hidden="1" x14ac:dyDescent="0.3">
      <c r="A188" s="1">
        <v>42027</v>
      </c>
      <c r="B188" s="2" t="s">
        <v>50</v>
      </c>
      <c r="C188" s="2" t="s">
        <v>51</v>
      </c>
      <c r="D188">
        <v>46.19</v>
      </c>
      <c r="E188">
        <v>2635</v>
      </c>
      <c r="F188">
        <v>121140</v>
      </c>
      <c r="G188">
        <v>9046000</v>
      </c>
      <c r="H188" s="2">
        <f>IF(gpw_3[[#This Row],[wolumen]]&gt;0,gpw_3[[#This Row],[obrot]]/gpw_3[[#This Row],[wolumen]],gpw_3[[#This Row],[kurs_zamkniecia]])</f>
        <v>45.973434535104367</v>
      </c>
      <c r="I188" s="2" t="s">
        <v>13</v>
      </c>
      <c r="J188" s="2" t="s">
        <v>13</v>
      </c>
      <c r="K188" s="2" t="s">
        <v>13</v>
      </c>
    </row>
    <row r="189" spans="1:11" hidden="1" x14ac:dyDescent="0.3">
      <c r="A189" s="1">
        <v>42027</v>
      </c>
      <c r="B189" s="2" t="s">
        <v>28</v>
      </c>
      <c r="C189" s="2" t="s">
        <v>29</v>
      </c>
      <c r="D189">
        <v>45.2</v>
      </c>
      <c r="E189">
        <v>23374</v>
      </c>
      <c r="F189">
        <v>1060560</v>
      </c>
      <c r="G189">
        <v>8852000</v>
      </c>
      <c r="H189" s="2">
        <f>IF(gpw_3[[#This Row],[wolumen]]&gt;0,gpw_3[[#This Row],[obrot]]/gpw_3[[#This Row],[wolumen]],gpw_3[[#This Row],[kurs_zamkniecia]])</f>
        <v>45.373491914092583</v>
      </c>
      <c r="I189" s="2" t="s">
        <v>13</v>
      </c>
      <c r="J189" s="2" t="s">
        <v>13</v>
      </c>
      <c r="K189" s="2" t="s">
        <v>13</v>
      </c>
    </row>
    <row r="190" spans="1:11" hidden="1" x14ac:dyDescent="0.3">
      <c r="A190" s="1">
        <v>42026</v>
      </c>
      <c r="B190" s="2" t="s">
        <v>50</v>
      </c>
      <c r="C190" s="2" t="s">
        <v>51</v>
      </c>
      <c r="D190">
        <v>45.7</v>
      </c>
      <c r="E190">
        <v>5386</v>
      </c>
      <c r="F190">
        <v>243420</v>
      </c>
      <c r="G190">
        <v>9046000</v>
      </c>
      <c r="H190" s="2">
        <f>IF(gpw_3[[#This Row],[wolumen]]&gt;0,gpw_3[[#This Row],[obrot]]/gpw_3[[#This Row],[wolumen]],gpw_3[[#This Row],[kurs_zamkniecia]])</f>
        <v>45.194949870033419</v>
      </c>
      <c r="I190" s="2" t="s">
        <v>13</v>
      </c>
      <c r="J190" s="2" t="s">
        <v>13</v>
      </c>
      <c r="K190" s="2" t="s">
        <v>13</v>
      </c>
    </row>
    <row r="191" spans="1:11" hidden="1" x14ac:dyDescent="0.3">
      <c r="A191" s="1">
        <v>42026</v>
      </c>
      <c r="B191" s="2" t="s">
        <v>28</v>
      </c>
      <c r="C191" s="2" t="s">
        <v>29</v>
      </c>
      <c r="D191">
        <v>45.85</v>
      </c>
      <c r="E191">
        <v>706</v>
      </c>
      <c r="F191">
        <v>31870</v>
      </c>
      <c r="G191">
        <v>8852000</v>
      </c>
      <c r="H191" s="2">
        <f>IF(gpw_3[[#This Row],[wolumen]]&gt;0,gpw_3[[#This Row],[obrot]]/gpw_3[[#This Row],[wolumen]],gpw_3[[#This Row],[kurs_zamkniecia]])</f>
        <v>45.141643059490086</v>
      </c>
      <c r="I191" s="2" t="s">
        <v>13</v>
      </c>
      <c r="J191" s="2" t="s">
        <v>13</v>
      </c>
      <c r="K191" s="2" t="s">
        <v>13</v>
      </c>
    </row>
    <row r="192" spans="1:11" x14ac:dyDescent="0.3">
      <c r="A192" s="1">
        <v>42025</v>
      </c>
      <c r="B192" s="2" t="s">
        <v>28</v>
      </c>
      <c r="C192" s="2" t="s">
        <v>29</v>
      </c>
      <c r="D192">
        <v>44.89</v>
      </c>
      <c r="E192">
        <v>4548</v>
      </c>
      <c r="F192">
        <v>204890</v>
      </c>
      <c r="G192">
        <v>8852000</v>
      </c>
      <c r="H192" s="2">
        <f>IF(gpw_3[[#This Row],[wolumen]]&gt;0,gpw_3[[#This Row],[obrot]]/gpw_3[[#This Row],[wolumen]],gpw_3[[#This Row],[kurs_zamkniecia]])</f>
        <v>45.050571679859281</v>
      </c>
      <c r="I192" s="2" t="s">
        <v>13</v>
      </c>
      <c r="J192" s="2" t="s">
        <v>13</v>
      </c>
      <c r="K192" s="2" t="s">
        <v>13</v>
      </c>
    </row>
    <row r="193" spans="1:11" x14ac:dyDescent="0.3">
      <c r="A193" s="1">
        <v>42025</v>
      </c>
      <c r="B193" s="2" t="s">
        <v>50</v>
      </c>
      <c r="C193" s="2" t="s">
        <v>51</v>
      </c>
      <c r="D193">
        <v>44.4</v>
      </c>
      <c r="E193">
        <v>2992</v>
      </c>
      <c r="F193">
        <v>132870</v>
      </c>
      <c r="G193">
        <v>9046000</v>
      </c>
      <c r="H193" s="2">
        <f>IF(gpw_3[[#This Row],[wolumen]]&gt;0,gpw_3[[#This Row],[obrot]]/gpw_3[[#This Row],[wolumen]],gpw_3[[#This Row],[kurs_zamkniecia]])</f>
        <v>44.408422459893046</v>
      </c>
      <c r="I193" s="2" t="s">
        <v>13</v>
      </c>
      <c r="J193" s="2" t="s">
        <v>13</v>
      </c>
      <c r="K193" s="2" t="s">
        <v>13</v>
      </c>
    </row>
    <row r="194" spans="1:11" hidden="1" x14ac:dyDescent="0.3">
      <c r="A194" s="1">
        <v>42027</v>
      </c>
      <c r="B194" s="2" t="s">
        <v>814</v>
      </c>
      <c r="C194" s="2" t="s">
        <v>815</v>
      </c>
      <c r="D194">
        <v>43.58</v>
      </c>
      <c r="E194">
        <v>120</v>
      </c>
      <c r="F194">
        <v>5230</v>
      </c>
      <c r="G194">
        <v>176000</v>
      </c>
      <c r="H194" s="2">
        <f>IF(gpw_3[[#This Row],[wolumen]]&gt;0,gpw_3[[#This Row],[obrot]]/gpw_3[[#This Row],[wolumen]],gpw_3[[#This Row],[kurs_zamkniecia]])</f>
        <v>43.583333333333336</v>
      </c>
      <c r="I194" s="2" t="s">
        <v>13</v>
      </c>
      <c r="J194" s="2" t="s">
        <v>13</v>
      </c>
      <c r="K194" s="2" t="s">
        <v>13</v>
      </c>
    </row>
    <row r="195" spans="1:11" hidden="1" x14ac:dyDescent="0.3">
      <c r="A195" s="1">
        <v>42027</v>
      </c>
      <c r="B195" s="2" t="s">
        <v>336</v>
      </c>
      <c r="C195" s="2" t="s">
        <v>337</v>
      </c>
      <c r="D195">
        <v>44.5</v>
      </c>
      <c r="E195">
        <v>153269</v>
      </c>
      <c r="F195">
        <v>6670720</v>
      </c>
      <c r="G195">
        <v>27164000</v>
      </c>
      <c r="H195" s="2">
        <f>IF(gpw_3[[#This Row],[wolumen]]&gt;0,gpw_3[[#This Row],[obrot]]/gpw_3[[#This Row],[wolumen]],gpw_3[[#This Row],[kurs_zamkniecia]])</f>
        <v>43.522956370825149</v>
      </c>
      <c r="I195" s="2" t="s">
        <v>13</v>
      </c>
      <c r="J195" s="2" t="s">
        <v>13</v>
      </c>
      <c r="K195" s="2" t="s">
        <v>13</v>
      </c>
    </row>
    <row r="196" spans="1:11" hidden="1" x14ac:dyDescent="0.3">
      <c r="A196" s="1">
        <v>42026</v>
      </c>
      <c r="B196" s="2" t="s">
        <v>814</v>
      </c>
      <c r="C196" s="2" t="s">
        <v>815</v>
      </c>
      <c r="D196">
        <v>43.59</v>
      </c>
      <c r="E196">
        <v>984</v>
      </c>
      <c r="F196">
        <v>42770</v>
      </c>
      <c r="G196">
        <v>176000</v>
      </c>
      <c r="H196" s="2">
        <f>IF(gpw_3[[#This Row],[wolumen]]&gt;0,gpw_3[[#This Row],[obrot]]/gpw_3[[#This Row],[wolumen]],gpw_3[[#This Row],[kurs_zamkniecia]])</f>
        <v>43.465447154471548</v>
      </c>
      <c r="I196" s="2" t="s">
        <v>13</v>
      </c>
      <c r="J196" s="2" t="s">
        <v>13</v>
      </c>
      <c r="K196" s="2" t="s">
        <v>13</v>
      </c>
    </row>
    <row r="197" spans="1:11" x14ac:dyDescent="0.3">
      <c r="A197" s="1">
        <v>42025</v>
      </c>
      <c r="B197" s="2" t="s">
        <v>336</v>
      </c>
      <c r="C197" s="2" t="s">
        <v>337</v>
      </c>
      <c r="D197">
        <v>43.4</v>
      </c>
      <c r="E197">
        <v>8995</v>
      </c>
      <c r="F197">
        <v>390700</v>
      </c>
      <c r="G197">
        <v>27164000</v>
      </c>
      <c r="H197" s="2">
        <f>IF(gpw_3[[#This Row],[wolumen]]&gt;0,gpw_3[[#This Row],[obrot]]/gpw_3[[#This Row],[wolumen]],gpw_3[[#This Row],[kurs_zamkniecia]])</f>
        <v>43.435241801000558</v>
      </c>
      <c r="I197" s="2" t="s">
        <v>13</v>
      </c>
      <c r="J197" s="2" t="s">
        <v>13</v>
      </c>
      <c r="K197" s="2" t="s">
        <v>13</v>
      </c>
    </row>
    <row r="198" spans="1:11" x14ac:dyDescent="0.3">
      <c r="A198" s="1">
        <v>42025</v>
      </c>
      <c r="B198" s="2" t="s">
        <v>108</v>
      </c>
      <c r="C198" s="2" t="s">
        <v>109</v>
      </c>
      <c r="D198">
        <v>43.5</v>
      </c>
      <c r="E198">
        <v>24346</v>
      </c>
      <c r="F198">
        <v>1057320</v>
      </c>
      <c r="G198">
        <v>7788000</v>
      </c>
      <c r="H198" s="2">
        <f>IF(gpw_3[[#This Row],[wolumen]]&gt;0,gpw_3[[#This Row],[obrot]]/gpw_3[[#This Row],[wolumen]],gpw_3[[#This Row],[kurs_zamkniecia]])</f>
        <v>43.428900024644705</v>
      </c>
      <c r="I198" s="2" t="s">
        <v>13</v>
      </c>
      <c r="J198" s="2" t="s">
        <v>13</v>
      </c>
      <c r="K198" s="2" t="s">
        <v>13</v>
      </c>
    </row>
    <row r="199" spans="1:11" hidden="1" x14ac:dyDescent="0.3">
      <c r="A199" s="1">
        <v>42026</v>
      </c>
      <c r="B199" s="2" t="s">
        <v>336</v>
      </c>
      <c r="C199" s="2" t="s">
        <v>337</v>
      </c>
      <c r="D199">
        <v>43.4</v>
      </c>
      <c r="E199">
        <v>78340</v>
      </c>
      <c r="F199">
        <v>3400770</v>
      </c>
      <c r="G199">
        <v>27164000</v>
      </c>
      <c r="H199" s="2">
        <f>IF(gpw_3[[#This Row],[wolumen]]&gt;0,gpw_3[[#This Row],[obrot]]/gpw_3[[#This Row],[wolumen]],gpw_3[[#This Row],[kurs_zamkniecia]])</f>
        <v>43.410390605054886</v>
      </c>
      <c r="I199" s="2" t="s">
        <v>13</v>
      </c>
      <c r="J199" s="2" t="s">
        <v>13</v>
      </c>
      <c r="K199" s="2" t="s">
        <v>13</v>
      </c>
    </row>
    <row r="200" spans="1:11" hidden="1" x14ac:dyDescent="0.3">
      <c r="A200" s="1">
        <v>42026</v>
      </c>
      <c r="B200" s="2" t="s">
        <v>108</v>
      </c>
      <c r="C200" s="2" t="s">
        <v>109</v>
      </c>
      <c r="D200">
        <v>43</v>
      </c>
      <c r="E200">
        <v>17210</v>
      </c>
      <c r="F200">
        <v>744390</v>
      </c>
      <c r="G200">
        <v>7788000</v>
      </c>
      <c r="H200" s="2">
        <f>IF(gpw_3[[#This Row],[wolumen]]&gt;0,gpw_3[[#This Row],[obrot]]/gpw_3[[#This Row],[wolumen]],gpw_3[[#This Row],[kurs_zamkniecia]])</f>
        <v>43.253341080766994</v>
      </c>
      <c r="I200" s="2" t="s">
        <v>13</v>
      </c>
      <c r="J200" s="2" t="s">
        <v>13</v>
      </c>
      <c r="K200" s="2" t="s">
        <v>13</v>
      </c>
    </row>
    <row r="201" spans="1:11" x14ac:dyDescent="0.3">
      <c r="A201" s="1">
        <v>42025</v>
      </c>
      <c r="B201" s="2" t="s">
        <v>814</v>
      </c>
      <c r="C201" s="2" t="s">
        <v>815</v>
      </c>
      <c r="D201">
        <v>43</v>
      </c>
      <c r="E201">
        <v>76</v>
      </c>
      <c r="F201">
        <v>3270</v>
      </c>
      <c r="G201">
        <v>176000</v>
      </c>
      <c r="H201" s="2">
        <f>IF(gpw_3[[#This Row],[wolumen]]&gt;0,gpw_3[[#This Row],[obrot]]/gpw_3[[#This Row],[wolumen]],gpw_3[[#This Row],[kurs_zamkniecia]])</f>
        <v>43.026315789473685</v>
      </c>
      <c r="I201" s="2" t="s">
        <v>13</v>
      </c>
      <c r="J201" s="2" t="s">
        <v>13</v>
      </c>
      <c r="K201" s="2" t="s">
        <v>13</v>
      </c>
    </row>
    <row r="202" spans="1:11" hidden="1" x14ac:dyDescent="0.3">
      <c r="A202" s="1">
        <v>42027</v>
      </c>
      <c r="B202" s="2" t="s">
        <v>108</v>
      </c>
      <c r="C202" s="2" t="s">
        <v>109</v>
      </c>
      <c r="D202">
        <v>43.95</v>
      </c>
      <c r="E202">
        <v>15934</v>
      </c>
      <c r="F202">
        <v>684960</v>
      </c>
      <c r="G202">
        <v>7788000</v>
      </c>
      <c r="H202" s="2">
        <f>IF(gpw_3[[#This Row],[wolumen]]&gt;0,gpw_3[[#This Row],[obrot]]/gpw_3[[#This Row],[wolumen]],gpw_3[[#This Row],[kurs_zamkniecia]])</f>
        <v>42.987322706162921</v>
      </c>
      <c r="I202" s="2" t="s">
        <v>13</v>
      </c>
      <c r="J202" s="2" t="s">
        <v>13</v>
      </c>
      <c r="K202" s="2" t="s">
        <v>13</v>
      </c>
    </row>
    <row r="203" spans="1:11" hidden="1" x14ac:dyDescent="0.3">
      <c r="A203" s="1">
        <v>42026</v>
      </c>
      <c r="B203" s="2" t="s">
        <v>332</v>
      </c>
      <c r="C203" s="2" t="s">
        <v>333</v>
      </c>
      <c r="D203">
        <v>42.2</v>
      </c>
      <c r="E203">
        <v>638</v>
      </c>
      <c r="F203">
        <v>26850</v>
      </c>
      <c r="G203">
        <v>20769000</v>
      </c>
      <c r="H203" s="2">
        <f>IF(gpw_3[[#This Row],[wolumen]]&gt;0,gpw_3[[#This Row],[obrot]]/gpw_3[[#This Row],[wolumen]],gpw_3[[#This Row],[kurs_zamkniecia]])</f>
        <v>42.084639498432601</v>
      </c>
      <c r="I203" s="2" t="s">
        <v>13</v>
      </c>
      <c r="J203" s="2" t="s">
        <v>13</v>
      </c>
      <c r="K203" s="2" t="s">
        <v>13</v>
      </c>
    </row>
    <row r="204" spans="1:11" x14ac:dyDescent="0.3">
      <c r="A204" s="1">
        <v>42025</v>
      </c>
      <c r="B204" s="2" t="s">
        <v>332</v>
      </c>
      <c r="C204" s="2" t="s">
        <v>333</v>
      </c>
      <c r="D204">
        <v>41.95</v>
      </c>
      <c r="E204">
        <v>374</v>
      </c>
      <c r="F204">
        <v>15690</v>
      </c>
      <c r="G204">
        <v>20769000</v>
      </c>
      <c r="H204" s="2">
        <f>IF(gpw_3[[#This Row],[wolumen]]&gt;0,gpw_3[[#This Row],[obrot]]/gpw_3[[#This Row],[wolumen]],gpw_3[[#This Row],[kurs_zamkniecia]])</f>
        <v>41.951871657754012</v>
      </c>
      <c r="I204" s="2" t="s">
        <v>13</v>
      </c>
      <c r="J204" s="2" t="s">
        <v>13</v>
      </c>
      <c r="K204" s="2" t="s">
        <v>13</v>
      </c>
    </row>
    <row r="205" spans="1:11" hidden="1" x14ac:dyDescent="0.3">
      <c r="A205" s="1">
        <v>42027</v>
      </c>
      <c r="B205" s="2" t="s">
        <v>332</v>
      </c>
      <c r="C205" s="2" t="s">
        <v>333</v>
      </c>
      <c r="D205">
        <v>41.53</v>
      </c>
      <c r="E205">
        <v>845</v>
      </c>
      <c r="F205">
        <v>35370</v>
      </c>
      <c r="G205">
        <v>20769000</v>
      </c>
      <c r="H205" s="2">
        <f>IF(gpw_3[[#This Row],[wolumen]]&gt;0,gpw_3[[#This Row],[obrot]]/gpw_3[[#This Row],[wolumen]],gpw_3[[#This Row],[kurs_zamkniecia]])</f>
        <v>41.857988165680474</v>
      </c>
      <c r="I205" s="2" t="s">
        <v>13</v>
      </c>
      <c r="J205" s="2" t="s">
        <v>13</v>
      </c>
      <c r="K205" s="2" t="s">
        <v>13</v>
      </c>
    </row>
    <row r="206" spans="1:11" x14ac:dyDescent="0.3">
      <c r="A206" s="1">
        <v>42025</v>
      </c>
      <c r="B206" s="2" t="s">
        <v>508</v>
      </c>
      <c r="C206" s="2" t="s">
        <v>509</v>
      </c>
      <c r="D206">
        <v>41.22</v>
      </c>
      <c r="E206">
        <v>1558</v>
      </c>
      <c r="F206">
        <v>64880</v>
      </c>
      <c r="G206">
        <v>5975000</v>
      </c>
      <c r="H206" s="2">
        <f>IF(gpw_3[[#This Row],[wolumen]]&gt;0,gpw_3[[#This Row],[obrot]]/gpw_3[[#This Row],[wolumen]],gpw_3[[#This Row],[kurs_zamkniecia]])</f>
        <v>41.643132220795891</v>
      </c>
      <c r="I206" s="2" t="s">
        <v>13</v>
      </c>
      <c r="J206" s="2" t="s">
        <v>13</v>
      </c>
      <c r="K206" s="2" t="s">
        <v>13</v>
      </c>
    </row>
    <row r="207" spans="1:11" hidden="1" x14ac:dyDescent="0.3">
      <c r="A207" s="1">
        <v>42026</v>
      </c>
      <c r="B207" s="2" t="s">
        <v>508</v>
      </c>
      <c r="C207" s="2" t="s">
        <v>509</v>
      </c>
      <c r="D207">
        <v>40.9</v>
      </c>
      <c r="E207">
        <v>1038</v>
      </c>
      <c r="F207">
        <v>43090</v>
      </c>
      <c r="G207">
        <v>5975000</v>
      </c>
      <c r="H207" s="2">
        <f>IF(gpw_3[[#This Row],[wolumen]]&gt;0,gpw_3[[#This Row],[obrot]]/gpw_3[[#This Row],[wolumen]],gpw_3[[#This Row],[kurs_zamkniecia]])</f>
        <v>41.51252408477842</v>
      </c>
      <c r="I207" s="2" t="s">
        <v>13</v>
      </c>
      <c r="J207" s="2" t="s">
        <v>13</v>
      </c>
      <c r="K207" s="2" t="s">
        <v>13</v>
      </c>
    </row>
    <row r="208" spans="1:11" hidden="1" x14ac:dyDescent="0.3">
      <c r="A208" s="1">
        <v>42027</v>
      </c>
      <c r="B208" s="2" t="s">
        <v>612</v>
      </c>
      <c r="C208" s="2" t="s">
        <v>613</v>
      </c>
      <c r="D208">
        <v>41</v>
      </c>
      <c r="E208">
        <v>956</v>
      </c>
      <c r="F208">
        <v>39650</v>
      </c>
      <c r="G208">
        <v>21800000</v>
      </c>
      <c r="H208" s="2">
        <f>IF(gpw_3[[#This Row],[wolumen]]&gt;0,gpw_3[[#This Row],[obrot]]/gpw_3[[#This Row],[wolumen]],gpw_3[[#This Row],[kurs_zamkniecia]])</f>
        <v>41.47489539748954</v>
      </c>
      <c r="I208" s="2" t="s">
        <v>13</v>
      </c>
      <c r="J208" s="2" t="s">
        <v>13</v>
      </c>
      <c r="K208" s="2" t="s">
        <v>13</v>
      </c>
    </row>
    <row r="209" spans="1:11" x14ac:dyDescent="0.3">
      <c r="A209" s="1">
        <v>42025</v>
      </c>
      <c r="B209" s="2" t="s">
        <v>812</v>
      </c>
      <c r="C209" s="2" t="s">
        <v>813</v>
      </c>
      <c r="D209">
        <v>40.35</v>
      </c>
      <c r="E209">
        <v>422</v>
      </c>
      <c r="F209">
        <v>17440</v>
      </c>
      <c r="G209">
        <v>5026000</v>
      </c>
      <c r="H209" s="2">
        <f>IF(gpw_3[[#This Row],[wolumen]]&gt;0,gpw_3[[#This Row],[obrot]]/gpw_3[[#This Row],[wolumen]],gpw_3[[#This Row],[kurs_zamkniecia]])</f>
        <v>41.327014218009481</v>
      </c>
      <c r="I209" s="2" t="s">
        <v>13</v>
      </c>
      <c r="J209" s="2" t="s">
        <v>13</v>
      </c>
      <c r="K209" s="2" t="s">
        <v>13</v>
      </c>
    </row>
    <row r="210" spans="1:11" x14ac:dyDescent="0.3">
      <c r="A210" s="1">
        <v>42025</v>
      </c>
      <c r="B210" s="2" t="s">
        <v>612</v>
      </c>
      <c r="C210" s="2" t="s">
        <v>613</v>
      </c>
      <c r="D210">
        <v>41</v>
      </c>
      <c r="E210">
        <v>50325</v>
      </c>
      <c r="F210">
        <v>2076330</v>
      </c>
      <c r="G210">
        <v>21800000</v>
      </c>
      <c r="H210" s="2">
        <f>IF(gpw_3[[#This Row],[wolumen]]&gt;0,gpw_3[[#This Row],[obrot]]/gpw_3[[#This Row],[wolumen]],gpw_3[[#This Row],[kurs_zamkniecia]])</f>
        <v>41.258420268256337</v>
      </c>
      <c r="I210" s="2" t="s">
        <v>13</v>
      </c>
      <c r="J210" s="2" t="s">
        <v>13</v>
      </c>
      <c r="K210" s="2" t="s">
        <v>13</v>
      </c>
    </row>
    <row r="211" spans="1:11" hidden="1" x14ac:dyDescent="0.3">
      <c r="A211" s="1">
        <v>42027</v>
      </c>
      <c r="B211" s="2" t="s">
        <v>812</v>
      </c>
      <c r="C211" s="2" t="s">
        <v>813</v>
      </c>
      <c r="D211">
        <v>41.98</v>
      </c>
      <c r="E211">
        <v>4383</v>
      </c>
      <c r="F211">
        <v>180590</v>
      </c>
      <c r="G211">
        <v>5026000</v>
      </c>
      <c r="H211" s="2">
        <f>IF(gpw_3[[#This Row],[wolumen]]&gt;0,gpw_3[[#This Row],[obrot]]/gpw_3[[#This Row],[wolumen]],gpw_3[[#This Row],[kurs_zamkniecia]])</f>
        <v>41.202372804015518</v>
      </c>
      <c r="I211" s="2" t="s">
        <v>13</v>
      </c>
      <c r="J211" s="2" t="s">
        <v>13</v>
      </c>
      <c r="K211" s="2" t="s">
        <v>13</v>
      </c>
    </row>
    <row r="212" spans="1:11" hidden="1" x14ac:dyDescent="0.3">
      <c r="A212" s="1">
        <v>42027</v>
      </c>
      <c r="B212" s="2" t="s">
        <v>508</v>
      </c>
      <c r="C212" s="2" t="s">
        <v>509</v>
      </c>
      <c r="D212">
        <v>41.27</v>
      </c>
      <c r="E212">
        <v>2761</v>
      </c>
      <c r="F212">
        <v>113210</v>
      </c>
      <c r="G212">
        <v>5975000</v>
      </c>
      <c r="H212" s="2">
        <f>IF(gpw_3[[#This Row],[wolumen]]&gt;0,gpw_3[[#This Row],[obrot]]/gpw_3[[#This Row],[wolumen]],gpw_3[[#This Row],[kurs_zamkniecia]])</f>
        <v>41.003259688518654</v>
      </c>
      <c r="I212" s="2" t="s">
        <v>13</v>
      </c>
      <c r="J212" s="2" t="s">
        <v>13</v>
      </c>
      <c r="K212" s="2" t="s">
        <v>13</v>
      </c>
    </row>
    <row r="213" spans="1:11" hidden="1" x14ac:dyDescent="0.3">
      <c r="A213" s="1">
        <v>42026</v>
      </c>
      <c r="B213" s="2" t="s">
        <v>612</v>
      </c>
      <c r="C213" s="2" t="s">
        <v>613</v>
      </c>
      <c r="D213">
        <v>40.81</v>
      </c>
      <c r="E213">
        <v>15435</v>
      </c>
      <c r="F213">
        <v>629930</v>
      </c>
      <c r="G213">
        <v>21800000</v>
      </c>
      <c r="H213" s="2">
        <f>IF(gpw_3[[#This Row],[wolumen]]&gt;0,gpw_3[[#This Row],[obrot]]/gpw_3[[#This Row],[wolumen]],gpw_3[[#This Row],[kurs_zamkniecia]])</f>
        <v>40.811791383219955</v>
      </c>
      <c r="I213" s="2" t="s">
        <v>13</v>
      </c>
      <c r="J213" s="2" t="s">
        <v>13</v>
      </c>
      <c r="K213" s="2" t="s">
        <v>13</v>
      </c>
    </row>
    <row r="214" spans="1:11" hidden="1" x14ac:dyDescent="0.3">
      <c r="A214" s="1">
        <v>42026</v>
      </c>
      <c r="B214" s="2" t="s">
        <v>812</v>
      </c>
      <c r="C214" s="2" t="s">
        <v>813</v>
      </c>
      <c r="D214">
        <v>41.31</v>
      </c>
      <c r="E214">
        <v>213</v>
      </c>
      <c r="F214">
        <v>8650</v>
      </c>
      <c r="G214">
        <v>5026000</v>
      </c>
      <c r="H214" s="2">
        <f>IF(gpw_3[[#This Row],[wolumen]]&gt;0,gpw_3[[#This Row],[obrot]]/gpw_3[[#This Row],[wolumen]],gpw_3[[#This Row],[kurs_zamkniecia]])</f>
        <v>40.610328638497656</v>
      </c>
      <c r="I214" s="2" t="s">
        <v>13</v>
      </c>
      <c r="J214" s="2" t="s">
        <v>13</v>
      </c>
      <c r="K214" s="2" t="s">
        <v>13</v>
      </c>
    </row>
    <row r="215" spans="1:11" x14ac:dyDescent="0.3">
      <c r="A215" s="1">
        <v>42025</v>
      </c>
      <c r="B215" s="2" t="s">
        <v>928</v>
      </c>
      <c r="C215" s="2" t="s">
        <v>929</v>
      </c>
      <c r="D215">
        <v>38.9</v>
      </c>
      <c r="E215">
        <v>150</v>
      </c>
      <c r="F215">
        <v>5840</v>
      </c>
      <c r="G215">
        <v>0</v>
      </c>
      <c r="H215" s="2">
        <f>IF(gpw_3[[#This Row],[wolumen]]&gt;0,gpw_3[[#This Row],[obrot]]/gpw_3[[#This Row],[wolumen]],gpw_3[[#This Row],[kurs_zamkniecia]])</f>
        <v>38.93333333333333</v>
      </c>
      <c r="I215" s="2" t="s">
        <v>13</v>
      </c>
      <c r="J215" s="2" t="s">
        <v>13</v>
      </c>
      <c r="K215" s="2" t="s">
        <v>13</v>
      </c>
    </row>
    <row r="216" spans="1:11" hidden="1" x14ac:dyDescent="0.3">
      <c r="A216" s="1">
        <v>42026</v>
      </c>
      <c r="B216" s="2" t="s">
        <v>928</v>
      </c>
      <c r="C216" s="2" t="s">
        <v>929</v>
      </c>
      <c r="D216">
        <v>38.9</v>
      </c>
      <c r="E216">
        <v>0</v>
      </c>
      <c r="F216">
        <v>0</v>
      </c>
      <c r="G216">
        <v>0</v>
      </c>
      <c r="H216" s="2">
        <f>IF(gpw_3[[#This Row],[wolumen]]&gt;0,gpw_3[[#This Row],[obrot]]/gpw_3[[#This Row],[wolumen]],gpw_3[[#This Row],[kurs_zamkniecia]])</f>
        <v>38.9</v>
      </c>
      <c r="I216" s="2" t="s">
        <v>13</v>
      </c>
      <c r="J216" s="2" t="s">
        <v>13</v>
      </c>
      <c r="K216" s="2" t="s">
        <v>13</v>
      </c>
    </row>
    <row r="217" spans="1:11" hidden="1" x14ac:dyDescent="0.3">
      <c r="A217" s="1">
        <v>42027</v>
      </c>
      <c r="B217" s="2" t="s">
        <v>928</v>
      </c>
      <c r="C217" s="2" t="s">
        <v>929</v>
      </c>
      <c r="D217">
        <v>38.9</v>
      </c>
      <c r="E217">
        <v>0</v>
      </c>
      <c r="F217">
        <v>0</v>
      </c>
      <c r="G217">
        <v>0</v>
      </c>
      <c r="H217" s="2">
        <f>IF(gpw_3[[#This Row],[wolumen]]&gt;0,gpw_3[[#This Row],[obrot]]/gpw_3[[#This Row],[wolumen]],gpw_3[[#This Row],[kurs_zamkniecia]])</f>
        <v>38.9</v>
      </c>
      <c r="I217" s="2" t="s">
        <v>13</v>
      </c>
      <c r="J217" s="2" t="s">
        <v>13</v>
      </c>
      <c r="K217" s="2" t="s">
        <v>13</v>
      </c>
    </row>
    <row r="218" spans="1:11" hidden="1" x14ac:dyDescent="0.3">
      <c r="A218" s="1">
        <v>42027</v>
      </c>
      <c r="B218" s="2" t="s">
        <v>642</v>
      </c>
      <c r="C218" s="2" t="s">
        <v>643</v>
      </c>
      <c r="D218">
        <v>37.979999999999997</v>
      </c>
      <c r="E218">
        <v>399</v>
      </c>
      <c r="F218">
        <v>14980</v>
      </c>
      <c r="G218">
        <v>3144000</v>
      </c>
      <c r="H218" s="2">
        <f>IF(gpw_3[[#This Row],[wolumen]]&gt;0,gpw_3[[#This Row],[obrot]]/gpw_3[[#This Row],[wolumen]],gpw_3[[#This Row],[kurs_zamkniecia]])</f>
        <v>37.543859649122808</v>
      </c>
      <c r="I218" s="2" t="s">
        <v>13</v>
      </c>
      <c r="J218" s="2" t="s">
        <v>13</v>
      </c>
      <c r="K218" s="2" t="s">
        <v>13</v>
      </c>
    </row>
    <row r="219" spans="1:11" hidden="1" x14ac:dyDescent="0.3">
      <c r="A219" s="1">
        <v>42026</v>
      </c>
      <c r="B219" s="2" t="s">
        <v>460</v>
      </c>
      <c r="C219" s="2" t="s">
        <v>461</v>
      </c>
      <c r="D219">
        <v>38</v>
      </c>
      <c r="E219">
        <v>4</v>
      </c>
      <c r="F219">
        <v>150</v>
      </c>
      <c r="G219">
        <v>13085000</v>
      </c>
      <c r="H219" s="2">
        <f>IF(gpw_3[[#This Row],[wolumen]]&gt;0,gpw_3[[#This Row],[obrot]]/gpw_3[[#This Row],[wolumen]],gpw_3[[#This Row],[kurs_zamkniecia]])</f>
        <v>37.5</v>
      </c>
      <c r="I219" s="2" t="s">
        <v>13</v>
      </c>
      <c r="J219" s="2" t="s">
        <v>13</v>
      </c>
      <c r="K219" s="2" t="s">
        <v>13</v>
      </c>
    </row>
    <row r="220" spans="1:11" x14ac:dyDescent="0.3">
      <c r="A220" s="1">
        <v>42025</v>
      </c>
      <c r="B220" s="2" t="s">
        <v>642</v>
      </c>
      <c r="C220" s="2" t="s">
        <v>643</v>
      </c>
      <c r="D220">
        <v>37.44</v>
      </c>
      <c r="E220">
        <v>49291</v>
      </c>
      <c r="F220">
        <v>1823550</v>
      </c>
      <c r="G220">
        <v>3144000</v>
      </c>
      <c r="H220" s="2">
        <f>IF(gpw_3[[#This Row],[wolumen]]&gt;0,gpw_3[[#This Row],[obrot]]/gpw_3[[#This Row],[wolumen]],gpw_3[[#This Row],[kurs_zamkniecia]])</f>
        <v>36.995597573593557</v>
      </c>
      <c r="I220" s="2" t="s">
        <v>13</v>
      </c>
      <c r="J220" s="2" t="s">
        <v>13</v>
      </c>
      <c r="K220" s="2" t="s">
        <v>13</v>
      </c>
    </row>
    <row r="221" spans="1:11" hidden="1" x14ac:dyDescent="0.3">
      <c r="A221" s="1">
        <v>42026</v>
      </c>
      <c r="B221" s="2" t="s">
        <v>642</v>
      </c>
      <c r="C221" s="2" t="s">
        <v>643</v>
      </c>
      <c r="D221">
        <v>37.69</v>
      </c>
      <c r="E221">
        <v>3</v>
      </c>
      <c r="F221">
        <v>110</v>
      </c>
      <c r="G221">
        <v>3144000</v>
      </c>
      <c r="H221" s="2">
        <f>IF(gpw_3[[#This Row],[wolumen]]&gt;0,gpw_3[[#This Row],[obrot]]/gpw_3[[#This Row],[wolumen]],gpw_3[[#This Row],[kurs_zamkniecia]])</f>
        <v>36.666666666666664</v>
      </c>
      <c r="I221" s="2" t="s">
        <v>13</v>
      </c>
      <c r="J221" s="2" t="s">
        <v>13</v>
      </c>
      <c r="K221" s="2" t="s">
        <v>13</v>
      </c>
    </row>
    <row r="222" spans="1:11" hidden="1" x14ac:dyDescent="0.3">
      <c r="A222" s="1">
        <v>42027</v>
      </c>
      <c r="B222" s="2" t="s">
        <v>288</v>
      </c>
      <c r="C222" s="2" t="s">
        <v>289</v>
      </c>
      <c r="D222">
        <v>36.5</v>
      </c>
      <c r="E222">
        <v>882131</v>
      </c>
      <c r="F222">
        <v>32190680</v>
      </c>
      <c r="G222">
        <v>77963000</v>
      </c>
      <c r="H222" s="2">
        <f>IF(gpw_3[[#This Row],[wolumen]]&gt;0,gpw_3[[#This Row],[obrot]]/gpw_3[[#This Row],[wolumen]],gpw_3[[#This Row],[kurs_zamkniecia]])</f>
        <v>36.491949608391501</v>
      </c>
      <c r="I222" s="2" t="s">
        <v>13</v>
      </c>
      <c r="J222" s="2" t="s">
        <v>13</v>
      </c>
      <c r="K222" s="2" t="s">
        <v>13</v>
      </c>
    </row>
    <row r="223" spans="1:11" x14ac:dyDescent="0.3">
      <c r="A223" s="1">
        <v>42025</v>
      </c>
      <c r="B223" s="2" t="s">
        <v>460</v>
      </c>
      <c r="C223" s="2" t="s">
        <v>461</v>
      </c>
      <c r="D223">
        <v>39.24</v>
      </c>
      <c r="E223">
        <v>37</v>
      </c>
      <c r="F223">
        <v>1350</v>
      </c>
      <c r="G223">
        <v>13085000</v>
      </c>
      <c r="H223" s="2">
        <f>IF(gpw_3[[#This Row],[wolumen]]&gt;0,gpw_3[[#This Row],[obrot]]/gpw_3[[#This Row],[wolumen]],gpw_3[[#This Row],[kurs_zamkniecia]])</f>
        <v>36.486486486486484</v>
      </c>
      <c r="I223" s="2" t="s">
        <v>13</v>
      </c>
      <c r="J223" s="2" t="s">
        <v>13</v>
      </c>
      <c r="K223" s="2" t="s">
        <v>13</v>
      </c>
    </row>
    <row r="224" spans="1:11" x14ac:dyDescent="0.3">
      <c r="A224" s="1">
        <v>42025</v>
      </c>
      <c r="B224" s="2" t="s">
        <v>138</v>
      </c>
      <c r="C224" s="2" t="s">
        <v>139</v>
      </c>
      <c r="D224">
        <v>36.64</v>
      </c>
      <c r="E224">
        <v>5286</v>
      </c>
      <c r="F224">
        <v>190220</v>
      </c>
      <c r="G224">
        <v>9289000</v>
      </c>
      <c r="H224" s="2">
        <f>IF(gpw_3[[#This Row],[wolumen]]&gt;0,gpw_3[[#This Row],[obrot]]/gpw_3[[#This Row],[wolumen]],gpw_3[[#This Row],[kurs_zamkniecia]])</f>
        <v>35.985622398789253</v>
      </c>
      <c r="I224" s="2" t="s">
        <v>13</v>
      </c>
      <c r="J224" s="2" t="s">
        <v>13</v>
      </c>
      <c r="K224" s="2" t="s">
        <v>13</v>
      </c>
    </row>
    <row r="225" spans="1:11" hidden="1" x14ac:dyDescent="0.3">
      <c r="A225" s="1">
        <v>42026</v>
      </c>
      <c r="B225" s="2" t="s">
        <v>288</v>
      </c>
      <c r="C225" s="2" t="s">
        <v>289</v>
      </c>
      <c r="D225">
        <v>36.22</v>
      </c>
      <c r="E225">
        <v>521114</v>
      </c>
      <c r="F225">
        <v>18675240</v>
      </c>
      <c r="G225">
        <v>77963000</v>
      </c>
      <c r="H225" s="2">
        <f>IF(gpw_3[[#This Row],[wolumen]]&gt;0,gpw_3[[#This Row],[obrot]]/gpw_3[[#This Row],[wolumen]],gpw_3[[#This Row],[kurs_zamkniecia]])</f>
        <v>35.837148877213046</v>
      </c>
      <c r="I225" s="2" t="s">
        <v>13</v>
      </c>
      <c r="J225" s="2" t="s">
        <v>13</v>
      </c>
      <c r="K225" s="2" t="s">
        <v>13</v>
      </c>
    </row>
    <row r="226" spans="1:11" hidden="1" x14ac:dyDescent="0.3">
      <c r="A226" s="1">
        <v>42026</v>
      </c>
      <c r="B226" s="2" t="s">
        <v>138</v>
      </c>
      <c r="C226" s="2" t="s">
        <v>139</v>
      </c>
      <c r="D226">
        <v>35.6</v>
      </c>
      <c r="E226">
        <v>3197</v>
      </c>
      <c r="F226">
        <v>114510</v>
      </c>
      <c r="G226">
        <v>9289000</v>
      </c>
      <c r="H226" s="2">
        <f>IF(gpw_3[[#This Row],[wolumen]]&gt;0,gpw_3[[#This Row],[obrot]]/gpw_3[[#This Row],[wolumen]],gpw_3[[#This Row],[kurs_zamkniecia]])</f>
        <v>35.817954332186424</v>
      </c>
      <c r="I226" s="2" t="s">
        <v>13</v>
      </c>
      <c r="J226" s="2" t="s">
        <v>13</v>
      </c>
      <c r="K226" s="2" t="s">
        <v>13</v>
      </c>
    </row>
    <row r="227" spans="1:11" hidden="1" x14ac:dyDescent="0.3">
      <c r="A227" s="1">
        <v>42027</v>
      </c>
      <c r="B227" s="2" t="s">
        <v>138</v>
      </c>
      <c r="C227" s="2" t="s">
        <v>139</v>
      </c>
      <c r="D227">
        <v>35.6</v>
      </c>
      <c r="E227">
        <v>980</v>
      </c>
      <c r="F227">
        <v>34970</v>
      </c>
      <c r="G227">
        <v>9289000</v>
      </c>
      <c r="H227" s="2">
        <f>IF(gpw_3[[#This Row],[wolumen]]&gt;0,gpw_3[[#This Row],[obrot]]/gpw_3[[#This Row],[wolumen]],gpw_3[[#This Row],[kurs_zamkniecia]])</f>
        <v>35.683673469387756</v>
      </c>
      <c r="I227" s="2" t="s">
        <v>13</v>
      </c>
      <c r="J227" s="2" t="s">
        <v>13</v>
      </c>
      <c r="K227" s="2" t="s">
        <v>13</v>
      </c>
    </row>
    <row r="228" spans="1:11" hidden="1" x14ac:dyDescent="0.3">
      <c r="A228" s="1">
        <v>42026</v>
      </c>
      <c r="B228" s="2" t="s">
        <v>60</v>
      </c>
      <c r="C228" s="2" t="s">
        <v>61</v>
      </c>
      <c r="D228">
        <v>35.17</v>
      </c>
      <c r="E228">
        <v>1405</v>
      </c>
      <c r="F228">
        <v>49850</v>
      </c>
      <c r="G228">
        <v>25382000</v>
      </c>
      <c r="H228" s="2">
        <f>IF(gpw_3[[#This Row],[wolumen]]&gt;0,gpw_3[[#This Row],[obrot]]/gpw_3[[#This Row],[wolumen]],gpw_3[[#This Row],[kurs_zamkniecia]])</f>
        <v>35.480427046263344</v>
      </c>
      <c r="I228" s="2" t="s">
        <v>13</v>
      </c>
      <c r="J228" s="2" t="s">
        <v>13</v>
      </c>
      <c r="K228" s="2" t="s">
        <v>13</v>
      </c>
    </row>
    <row r="229" spans="1:11" x14ac:dyDescent="0.3">
      <c r="A229" s="1">
        <v>42025</v>
      </c>
      <c r="B229" s="2" t="s">
        <v>520</v>
      </c>
      <c r="C229" s="2" t="s">
        <v>521</v>
      </c>
      <c r="D229">
        <v>35.200000000000003</v>
      </c>
      <c r="E229">
        <v>103</v>
      </c>
      <c r="F229">
        <v>3630</v>
      </c>
      <c r="G229">
        <v>689000</v>
      </c>
      <c r="H229" s="2">
        <f>IF(gpw_3[[#This Row],[wolumen]]&gt;0,gpw_3[[#This Row],[obrot]]/gpw_3[[#This Row],[wolumen]],gpw_3[[#This Row],[kurs_zamkniecia]])</f>
        <v>35.242718446601941</v>
      </c>
      <c r="I229" s="2" t="s">
        <v>13</v>
      </c>
      <c r="J229" s="2" t="s">
        <v>13</v>
      </c>
      <c r="K229" s="2" t="s">
        <v>13</v>
      </c>
    </row>
    <row r="230" spans="1:11" x14ac:dyDescent="0.3">
      <c r="A230" s="1">
        <v>42025</v>
      </c>
      <c r="B230" s="2" t="s">
        <v>288</v>
      </c>
      <c r="C230" s="2" t="s">
        <v>289</v>
      </c>
      <c r="D230">
        <v>35.35</v>
      </c>
      <c r="E230">
        <v>232991</v>
      </c>
      <c r="F230">
        <v>8200880</v>
      </c>
      <c r="G230">
        <v>77963000</v>
      </c>
      <c r="H230" s="2">
        <f>IF(gpw_3[[#This Row],[wolumen]]&gt;0,gpw_3[[#This Row],[obrot]]/gpw_3[[#This Row],[wolumen]],gpw_3[[#This Row],[kurs_zamkniecia]])</f>
        <v>35.198269461052142</v>
      </c>
      <c r="I230" s="2" t="s">
        <v>13</v>
      </c>
      <c r="J230" s="2" t="s">
        <v>13</v>
      </c>
      <c r="K230" s="2" t="s">
        <v>13</v>
      </c>
    </row>
    <row r="231" spans="1:11" hidden="1" x14ac:dyDescent="0.3">
      <c r="A231" s="1">
        <v>42027</v>
      </c>
      <c r="B231" s="2" t="s">
        <v>60</v>
      </c>
      <c r="C231" s="2" t="s">
        <v>61</v>
      </c>
      <c r="D231">
        <v>35.21</v>
      </c>
      <c r="E231">
        <v>1838</v>
      </c>
      <c r="F231">
        <v>64690</v>
      </c>
      <c r="G231">
        <v>25382000</v>
      </c>
      <c r="H231" s="2">
        <f>IF(gpw_3[[#This Row],[wolumen]]&gt;0,gpw_3[[#This Row],[obrot]]/gpw_3[[#This Row],[wolumen]],gpw_3[[#This Row],[kurs_zamkniecia]])</f>
        <v>35.195865070729056</v>
      </c>
      <c r="I231" s="2" t="s">
        <v>13</v>
      </c>
      <c r="J231" s="2" t="s">
        <v>13</v>
      </c>
      <c r="K231" s="2" t="s">
        <v>13</v>
      </c>
    </row>
    <row r="232" spans="1:11" x14ac:dyDescent="0.3">
      <c r="A232" s="1">
        <v>42025</v>
      </c>
      <c r="B232" s="2" t="s">
        <v>60</v>
      </c>
      <c r="C232" s="2" t="s">
        <v>61</v>
      </c>
      <c r="D232">
        <v>35.479999999999997</v>
      </c>
      <c r="E232">
        <v>765</v>
      </c>
      <c r="F232">
        <v>26910</v>
      </c>
      <c r="G232">
        <v>25382000</v>
      </c>
      <c r="H232" s="2">
        <f>IF(gpw_3[[#This Row],[wolumen]]&gt;0,gpw_3[[#This Row],[obrot]]/gpw_3[[#This Row],[wolumen]],gpw_3[[#This Row],[kurs_zamkniecia]])</f>
        <v>35.176470588235297</v>
      </c>
      <c r="I232" s="2" t="s">
        <v>13</v>
      </c>
      <c r="J232" s="2" t="s">
        <v>13</v>
      </c>
      <c r="K232" s="2" t="s">
        <v>13</v>
      </c>
    </row>
    <row r="233" spans="1:11" hidden="1" x14ac:dyDescent="0.3">
      <c r="A233" s="1">
        <v>42026</v>
      </c>
      <c r="B233" s="2" t="s">
        <v>520</v>
      </c>
      <c r="C233" s="2" t="s">
        <v>521</v>
      </c>
      <c r="D233">
        <v>35</v>
      </c>
      <c r="E233">
        <v>423</v>
      </c>
      <c r="F233">
        <v>14830</v>
      </c>
      <c r="G233">
        <v>689000</v>
      </c>
      <c r="H233" s="2">
        <f>IF(gpw_3[[#This Row],[wolumen]]&gt;0,gpw_3[[#This Row],[obrot]]/gpw_3[[#This Row],[wolumen]],gpw_3[[#This Row],[kurs_zamkniecia]])</f>
        <v>35.059101654846337</v>
      </c>
      <c r="I233" s="2" t="s">
        <v>13</v>
      </c>
      <c r="J233" s="2" t="s">
        <v>13</v>
      </c>
      <c r="K233" s="2" t="s">
        <v>13</v>
      </c>
    </row>
    <row r="234" spans="1:11" hidden="1" x14ac:dyDescent="0.3">
      <c r="A234" s="1">
        <v>42027</v>
      </c>
      <c r="B234" s="2" t="s">
        <v>520</v>
      </c>
      <c r="C234" s="2" t="s">
        <v>521</v>
      </c>
      <c r="D234">
        <v>35</v>
      </c>
      <c r="E234">
        <v>350</v>
      </c>
      <c r="F234">
        <v>12270</v>
      </c>
      <c r="G234">
        <v>689000</v>
      </c>
      <c r="H234" s="2">
        <f>IF(gpw_3[[#This Row],[wolumen]]&gt;0,gpw_3[[#This Row],[obrot]]/gpw_3[[#This Row],[wolumen]],gpw_3[[#This Row],[kurs_zamkniecia]])</f>
        <v>35.057142857142857</v>
      </c>
      <c r="I234" s="2" t="s">
        <v>13</v>
      </c>
      <c r="J234" s="2" t="s">
        <v>13</v>
      </c>
      <c r="K234" s="2" t="s">
        <v>13</v>
      </c>
    </row>
    <row r="235" spans="1:11" hidden="1" x14ac:dyDescent="0.3">
      <c r="A235" s="1">
        <v>42027</v>
      </c>
      <c r="B235" s="2" t="s">
        <v>800</v>
      </c>
      <c r="C235" s="2" t="s">
        <v>801</v>
      </c>
      <c r="D235">
        <v>35.65</v>
      </c>
      <c r="E235">
        <v>35984</v>
      </c>
      <c r="F235">
        <v>1260360</v>
      </c>
      <c r="G235">
        <v>1729000</v>
      </c>
      <c r="H235" s="2">
        <f>IF(gpw_3[[#This Row],[wolumen]]&gt;0,gpw_3[[#This Row],[obrot]]/gpw_3[[#This Row],[wolumen]],gpw_3[[#This Row],[kurs_zamkniecia]])</f>
        <v>35.025566918630503</v>
      </c>
      <c r="I235" s="2" t="s">
        <v>13</v>
      </c>
      <c r="J235" s="2" t="s">
        <v>13</v>
      </c>
      <c r="K235" s="2" t="s">
        <v>13</v>
      </c>
    </row>
    <row r="236" spans="1:11" hidden="1" x14ac:dyDescent="0.3">
      <c r="A236" s="1">
        <v>42027</v>
      </c>
      <c r="B236" s="2" t="s">
        <v>22</v>
      </c>
      <c r="C236" s="2" t="s">
        <v>23</v>
      </c>
      <c r="D236">
        <v>35.479999999999997</v>
      </c>
      <c r="E236">
        <v>5781</v>
      </c>
      <c r="F236">
        <v>199340</v>
      </c>
      <c r="G236">
        <v>13122000</v>
      </c>
      <c r="H236" s="2">
        <f>IF(gpw_3[[#This Row],[wolumen]]&gt;0,gpw_3[[#This Row],[obrot]]/gpw_3[[#This Row],[wolumen]],gpw_3[[#This Row],[kurs_zamkniecia]])</f>
        <v>34.481923542639684</v>
      </c>
      <c r="I236" s="2" t="s">
        <v>13</v>
      </c>
      <c r="J236" s="2" t="s">
        <v>13</v>
      </c>
      <c r="K236" s="2" t="s">
        <v>13</v>
      </c>
    </row>
    <row r="237" spans="1:11" hidden="1" x14ac:dyDescent="0.3">
      <c r="A237" s="1">
        <v>42027</v>
      </c>
      <c r="B237" s="2" t="s">
        <v>460</v>
      </c>
      <c r="C237" s="2" t="s">
        <v>461</v>
      </c>
      <c r="D237">
        <v>36.19</v>
      </c>
      <c r="E237">
        <v>61</v>
      </c>
      <c r="F237">
        <v>2100</v>
      </c>
      <c r="G237">
        <v>13085000</v>
      </c>
      <c r="H237" s="2">
        <f>IF(gpw_3[[#This Row],[wolumen]]&gt;0,gpw_3[[#This Row],[obrot]]/gpw_3[[#This Row],[wolumen]],gpw_3[[#This Row],[kurs_zamkniecia]])</f>
        <v>34.42622950819672</v>
      </c>
      <c r="I237" s="2" t="s">
        <v>13</v>
      </c>
      <c r="J237" s="2" t="s">
        <v>13</v>
      </c>
      <c r="K237" s="2" t="s">
        <v>13</v>
      </c>
    </row>
    <row r="238" spans="1:11" hidden="1" x14ac:dyDescent="0.3">
      <c r="A238" s="1">
        <v>42027</v>
      </c>
      <c r="B238" s="2" t="s">
        <v>552</v>
      </c>
      <c r="C238" s="2" t="s">
        <v>553</v>
      </c>
      <c r="D238">
        <v>33.9</v>
      </c>
      <c r="E238">
        <v>5</v>
      </c>
      <c r="F238">
        <v>170</v>
      </c>
      <c r="G238">
        <v>3773000</v>
      </c>
      <c r="H238" s="2">
        <f>IF(gpw_3[[#This Row],[wolumen]]&gt;0,gpw_3[[#This Row],[obrot]]/gpw_3[[#This Row],[wolumen]],gpw_3[[#This Row],[kurs_zamkniecia]])</f>
        <v>34</v>
      </c>
      <c r="I238" s="2" t="s">
        <v>13</v>
      </c>
      <c r="J238" s="2" t="s">
        <v>13</v>
      </c>
      <c r="K238" s="2" t="s">
        <v>13</v>
      </c>
    </row>
    <row r="239" spans="1:11" x14ac:dyDescent="0.3">
      <c r="A239" s="1">
        <v>42025</v>
      </c>
      <c r="B239" s="2" t="s">
        <v>552</v>
      </c>
      <c r="C239" s="2" t="s">
        <v>553</v>
      </c>
      <c r="D239">
        <v>33.799999999999997</v>
      </c>
      <c r="E239">
        <v>146</v>
      </c>
      <c r="F239">
        <v>4930</v>
      </c>
      <c r="G239">
        <v>3773000</v>
      </c>
      <c r="H239" s="2">
        <f>IF(gpw_3[[#This Row],[wolumen]]&gt;0,gpw_3[[#This Row],[obrot]]/gpw_3[[#This Row],[wolumen]],gpw_3[[#This Row],[kurs_zamkniecia]])</f>
        <v>33.767123287671232</v>
      </c>
      <c r="I239" s="2" t="s">
        <v>13</v>
      </c>
      <c r="J239" s="2" t="s">
        <v>13</v>
      </c>
      <c r="K239" s="2" t="s">
        <v>13</v>
      </c>
    </row>
    <row r="240" spans="1:11" hidden="1" x14ac:dyDescent="0.3">
      <c r="A240" s="1">
        <v>42026</v>
      </c>
      <c r="B240" s="2" t="s">
        <v>676</v>
      </c>
      <c r="C240" s="2" t="s">
        <v>677</v>
      </c>
      <c r="D240">
        <v>33.35</v>
      </c>
      <c r="E240">
        <v>2932394</v>
      </c>
      <c r="F240">
        <v>98146190</v>
      </c>
      <c r="G240">
        <v>783205000</v>
      </c>
      <c r="H240" s="2">
        <f>IF(gpw_3[[#This Row],[wolumen]]&gt;0,gpw_3[[#This Row],[obrot]]/gpw_3[[#This Row],[wolumen]],gpw_3[[#This Row],[kurs_zamkniecia]])</f>
        <v>33.46964630264555</v>
      </c>
      <c r="I240" s="2" t="s">
        <v>13</v>
      </c>
      <c r="J240" s="2" t="s">
        <v>13</v>
      </c>
      <c r="K240" s="2" t="s">
        <v>13</v>
      </c>
    </row>
    <row r="241" spans="1:11" hidden="1" x14ac:dyDescent="0.3">
      <c r="A241" s="1">
        <v>42027</v>
      </c>
      <c r="B241" s="2" t="s">
        <v>676</v>
      </c>
      <c r="C241" s="2" t="s">
        <v>677</v>
      </c>
      <c r="D241">
        <v>33</v>
      </c>
      <c r="E241">
        <v>2362022</v>
      </c>
      <c r="F241">
        <v>78610550</v>
      </c>
      <c r="G241">
        <v>783205000</v>
      </c>
      <c r="H241" s="2">
        <f>IF(gpw_3[[#This Row],[wolumen]]&gt;0,gpw_3[[#This Row],[obrot]]/gpw_3[[#This Row],[wolumen]],gpw_3[[#This Row],[kurs_zamkniecia]])</f>
        <v>33.281040566091256</v>
      </c>
      <c r="I241" s="2" t="s">
        <v>13</v>
      </c>
      <c r="J241" s="2" t="s">
        <v>13</v>
      </c>
      <c r="K241" s="2" t="s">
        <v>13</v>
      </c>
    </row>
    <row r="242" spans="1:11" hidden="1" x14ac:dyDescent="0.3">
      <c r="A242" s="1">
        <v>42026</v>
      </c>
      <c r="B242" s="2" t="s">
        <v>552</v>
      </c>
      <c r="C242" s="2" t="s">
        <v>553</v>
      </c>
      <c r="D242">
        <v>33.01</v>
      </c>
      <c r="E242">
        <v>151</v>
      </c>
      <c r="F242">
        <v>5000</v>
      </c>
      <c r="G242">
        <v>3773000</v>
      </c>
      <c r="H242" s="2">
        <f>IF(gpw_3[[#This Row],[wolumen]]&gt;0,gpw_3[[#This Row],[obrot]]/gpw_3[[#This Row],[wolumen]],gpw_3[[#This Row],[kurs_zamkniecia]])</f>
        <v>33.11258278145695</v>
      </c>
      <c r="I242" s="2" t="s">
        <v>13</v>
      </c>
      <c r="J242" s="2" t="s">
        <v>13</v>
      </c>
      <c r="K242" s="2" t="s">
        <v>13</v>
      </c>
    </row>
    <row r="243" spans="1:11" hidden="1" x14ac:dyDescent="0.3">
      <c r="A243" s="1">
        <v>42026</v>
      </c>
      <c r="B243" s="2" t="s">
        <v>452</v>
      </c>
      <c r="C243" s="2" t="s">
        <v>453</v>
      </c>
      <c r="D243">
        <v>33</v>
      </c>
      <c r="E243">
        <v>154106</v>
      </c>
      <c r="F243">
        <v>5090670</v>
      </c>
      <c r="G243">
        <v>48500000</v>
      </c>
      <c r="H243" s="2">
        <f>IF(gpw_3[[#This Row],[wolumen]]&gt;0,gpw_3[[#This Row],[obrot]]/gpw_3[[#This Row],[wolumen]],gpw_3[[#This Row],[kurs_zamkniecia]])</f>
        <v>33.033561314939071</v>
      </c>
      <c r="I243" s="2" t="s">
        <v>13</v>
      </c>
      <c r="J243" s="2" t="s">
        <v>13</v>
      </c>
      <c r="K243" s="2" t="s">
        <v>13</v>
      </c>
    </row>
    <row r="244" spans="1:11" x14ac:dyDescent="0.3">
      <c r="A244" s="1">
        <v>42025</v>
      </c>
      <c r="B244" s="2" t="s">
        <v>452</v>
      </c>
      <c r="C244" s="2" t="s">
        <v>453</v>
      </c>
      <c r="D244">
        <v>33.4</v>
      </c>
      <c r="E244">
        <v>97681</v>
      </c>
      <c r="F244">
        <v>3223540</v>
      </c>
      <c r="G244">
        <v>48500000</v>
      </c>
      <c r="H244" s="2">
        <f>IF(gpw_3[[#This Row],[wolumen]]&gt;0,gpw_3[[#This Row],[obrot]]/gpw_3[[#This Row],[wolumen]],gpw_3[[#This Row],[kurs_zamkniecia]])</f>
        <v>33.000685906163945</v>
      </c>
      <c r="I244" s="2" t="s">
        <v>13</v>
      </c>
      <c r="J244" s="2" t="s">
        <v>13</v>
      </c>
      <c r="K244" s="2" t="s">
        <v>13</v>
      </c>
    </row>
    <row r="245" spans="1:11" hidden="1" x14ac:dyDescent="0.3">
      <c r="A245" s="1">
        <v>42026</v>
      </c>
      <c r="B245" s="2" t="s">
        <v>800</v>
      </c>
      <c r="C245" s="2" t="s">
        <v>801</v>
      </c>
      <c r="D245">
        <v>33</v>
      </c>
      <c r="E245">
        <v>1636</v>
      </c>
      <c r="F245">
        <v>53780</v>
      </c>
      <c r="G245">
        <v>1729000</v>
      </c>
      <c r="H245" s="2">
        <f>IF(gpw_3[[#This Row],[wolumen]]&gt;0,gpw_3[[#This Row],[obrot]]/gpw_3[[#This Row],[wolumen]],gpw_3[[#This Row],[kurs_zamkniecia]])</f>
        <v>32.872860635696824</v>
      </c>
      <c r="I245" s="2" t="s">
        <v>13</v>
      </c>
      <c r="J245" s="2" t="s">
        <v>13</v>
      </c>
      <c r="K245" s="2" t="s">
        <v>13</v>
      </c>
    </row>
    <row r="246" spans="1:11" x14ac:dyDescent="0.3">
      <c r="A246" s="1">
        <v>42025</v>
      </c>
      <c r="B246" s="2" t="s">
        <v>800</v>
      </c>
      <c r="C246" s="2" t="s">
        <v>801</v>
      </c>
      <c r="D246">
        <v>32.1</v>
      </c>
      <c r="E246">
        <v>75</v>
      </c>
      <c r="F246">
        <v>2440</v>
      </c>
      <c r="G246">
        <v>1729000</v>
      </c>
      <c r="H246" s="2">
        <f>IF(gpw_3[[#This Row],[wolumen]]&gt;0,gpw_3[[#This Row],[obrot]]/gpw_3[[#This Row],[wolumen]],gpw_3[[#This Row],[kurs_zamkniecia]])</f>
        <v>32.533333333333331</v>
      </c>
      <c r="I246" s="2" t="s">
        <v>13</v>
      </c>
      <c r="J246" s="2" t="s">
        <v>13</v>
      </c>
      <c r="K246" s="2" t="s">
        <v>13</v>
      </c>
    </row>
    <row r="247" spans="1:11" x14ac:dyDescent="0.3">
      <c r="A247" s="1">
        <v>42025</v>
      </c>
      <c r="B247" s="2" t="s">
        <v>22</v>
      </c>
      <c r="C247" s="2" t="s">
        <v>23</v>
      </c>
      <c r="D247">
        <v>32.5</v>
      </c>
      <c r="E247">
        <v>894</v>
      </c>
      <c r="F247">
        <v>29050</v>
      </c>
      <c r="G247">
        <v>13122000</v>
      </c>
      <c r="H247" s="2">
        <f>IF(gpw_3[[#This Row],[wolumen]]&gt;0,gpw_3[[#This Row],[obrot]]/gpw_3[[#This Row],[wolumen]],gpw_3[[#This Row],[kurs_zamkniecia]])</f>
        <v>32.494407158836687</v>
      </c>
      <c r="I247" s="2" t="s">
        <v>13</v>
      </c>
      <c r="J247" s="2" t="s">
        <v>13</v>
      </c>
      <c r="K247" s="2" t="s">
        <v>13</v>
      </c>
    </row>
    <row r="248" spans="1:11" x14ac:dyDescent="0.3">
      <c r="A248" s="1">
        <v>42025</v>
      </c>
      <c r="B248" s="2" t="s">
        <v>676</v>
      </c>
      <c r="C248" s="2" t="s">
        <v>677</v>
      </c>
      <c r="D248">
        <v>33.17</v>
      </c>
      <c r="E248">
        <v>4930790</v>
      </c>
      <c r="F248">
        <v>160083160</v>
      </c>
      <c r="G248">
        <v>783205000</v>
      </c>
      <c r="H248" s="2">
        <f>IF(gpw_3[[#This Row],[wolumen]]&gt;0,gpw_3[[#This Row],[obrot]]/gpw_3[[#This Row],[wolumen]],gpw_3[[#This Row],[kurs_zamkniecia]])</f>
        <v>32.466026742165049</v>
      </c>
      <c r="I248" s="2" t="s">
        <v>13</v>
      </c>
      <c r="J248" s="2" t="s">
        <v>13</v>
      </c>
      <c r="K248" s="2" t="s">
        <v>13</v>
      </c>
    </row>
    <row r="249" spans="1:11" hidden="1" x14ac:dyDescent="0.3">
      <c r="A249" s="1">
        <v>42026</v>
      </c>
      <c r="B249" s="2" t="s">
        <v>22</v>
      </c>
      <c r="C249" s="2" t="s">
        <v>23</v>
      </c>
      <c r="D249">
        <v>34.99</v>
      </c>
      <c r="E249">
        <v>20654</v>
      </c>
      <c r="F249">
        <v>669900</v>
      </c>
      <c r="G249">
        <v>13122000</v>
      </c>
      <c r="H249" s="2">
        <f>IF(gpw_3[[#This Row],[wolumen]]&gt;0,gpw_3[[#This Row],[obrot]]/gpw_3[[#This Row],[wolumen]],gpw_3[[#This Row],[kurs_zamkniecia]])</f>
        <v>32.434395274523098</v>
      </c>
      <c r="I249" s="2" t="s">
        <v>13</v>
      </c>
      <c r="J249" s="2" t="s">
        <v>13</v>
      </c>
      <c r="K249" s="2" t="s">
        <v>13</v>
      </c>
    </row>
    <row r="250" spans="1:11" hidden="1" x14ac:dyDescent="0.3">
      <c r="A250" s="1">
        <v>42027</v>
      </c>
      <c r="B250" s="2" t="s">
        <v>452</v>
      </c>
      <c r="C250" s="2" t="s">
        <v>453</v>
      </c>
      <c r="D250">
        <v>32.479999999999997</v>
      </c>
      <c r="E250">
        <v>39911</v>
      </c>
      <c r="F250">
        <v>1293950</v>
      </c>
      <c r="G250">
        <v>48500000</v>
      </c>
      <c r="H250" s="2">
        <f>IF(gpw_3[[#This Row],[wolumen]]&gt;0,gpw_3[[#This Row],[obrot]]/gpw_3[[#This Row],[wolumen]],gpw_3[[#This Row],[kurs_zamkniecia]])</f>
        <v>32.420886472401094</v>
      </c>
      <c r="I250" s="2" t="s">
        <v>13</v>
      </c>
      <c r="J250" s="2" t="s">
        <v>13</v>
      </c>
      <c r="K250" s="2" t="s">
        <v>13</v>
      </c>
    </row>
    <row r="251" spans="1:11" hidden="1" x14ac:dyDescent="0.3">
      <c r="A251" s="1">
        <v>42027</v>
      </c>
      <c r="B251" s="2" t="s">
        <v>362</v>
      </c>
      <c r="C251" s="2" t="s">
        <v>363</v>
      </c>
      <c r="D251">
        <v>32.15</v>
      </c>
      <c r="E251">
        <v>1441</v>
      </c>
      <c r="F251">
        <v>45340</v>
      </c>
      <c r="G251">
        <v>1839000</v>
      </c>
      <c r="H251" s="2">
        <f>IF(gpw_3[[#This Row],[wolumen]]&gt;0,gpw_3[[#This Row],[obrot]]/gpw_3[[#This Row],[wolumen]],gpw_3[[#This Row],[kurs_zamkniecia]])</f>
        <v>31.464260929909784</v>
      </c>
      <c r="I251" s="2" t="s">
        <v>13</v>
      </c>
      <c r="J251" s="2" t="s">
        <v>13</v>
      </c>
      <c r="K251" s="2" t="s">
        <v>13</v>
      </c>
    </row>
    <row r="252" spans="1:11" x14ac:dyDescent="0.3">
      <c r="A252" s="1">
        <v>42025</v>
      </c>
      <c r="B252" s="2" t="s">
        <v>362</v>
      </c>
      <c r="C252" s="2" t="s">
        <v>363</v>
      </c>
      <c r="D252">
        <v>31.24</v>
      </c>
      <c r="E252">
        <v>3004</v>
      </c>
      <c r="F252">
        <v>93130</v>
      </c>
      <c r="G252">
        <v>1839000</v>
      </c>
      <c r="H252" s="2">
        <f>IF(gpw_3[[#This Row],[wolumen]]&gt;0,gpw_3[[#This Row],[obrot]]/gpw_3[[#This Row],[wolumen]],gpw_3[[#This Row],[kurs_zamkniecia]])</f>
        <v>31.001997336884155</v>
      </c>
      <c r="I252" s="2" t="s">
        <v>13</v>
      </c>
      <c r="J252" s="2" t="s">
        <v>13</v>
      </c>
      <c r="K252" s="2" t="s">
        <v>13</v>
      </c>
    </row>
    <row r="253" spans="1:11" hidden="1" x14ac:dyDescent="0.3">
      <c r="A253" s="1">
        <v>42026</v>
      </c>
      <c r="B253" s="2" t="s">
        <v>362</v>
      </c>
      <c r="C253" s="2" t="s">
        <v>363</v>
      </c>
      <c r="D253">
        <v>31.28</v>
      </c>
      <c r="E253">
        <v>3679</v>
      </c>
      <c r="F253">
        <v>113760</v>
      </c>
      <c r="G253">
        <v>1839000</v>
      </c>
      <c r="H253" s="2">
        <f>IF(gpw_3[[#This Row],[wolumen]]&gt;0,gpw_3[[#This Row],[obrot]]/gpw_3[[#This Row],[wolumen]],gpw_3[[#This Row],[kurs_zamkniecia]])</f>
        <v>30.921446045120955</v>
      </c>
      <c r="I253" s="2" t="s">
        <v>13</v>
      </c>
      <c r="J253" s="2" t="s">
        <v>13</v>
      </c>
      <c r="K253" s="2" t="s">
        <v>13</v>
      </c>
    </row>
    <row r="254" spans="1:11" x14ac:dyDescent="0.3">
      <c r="A254" s="1">
        <v>42025</v>
      </c>
      <c r="B254" s="2" t="s">
        <v>340</v>
      </c>
      <c r="C254" s="2" t="s">
        <v>341</v>
      </c>
      <c r="D254">
        <v>30.5</v>
      </c>
      <c r="E254">
        <v>65</v>
      </c>
      <c r="F254">
        <v>1990</v>
      </c>
      <c r="G254">
        <v>17315000</v>
      </c>
      <c r="H254" s="2">
        <f>IF(gpw_3[[#This Row],[wolumen]]&gt;0,gpw_3[[#This Row],[obrot]]/gpw_3[[#This Row],[wolumen]],gpw_3[[#This Row],[kurs_zamkniecia]])</f>
        <v>30.615384615384617</v>
      </c>
      <c r="I254" s="2" t="s">
        <v>13</v>
      </c>
      <c r="J254" s="2" t="s">
        <v>13</v>
      </c>
      <c r="K254" s="2" t="s">
        <v>13</v>
      </c>
    </row>
    <row r="255" spans="1:11" hidden="1" x14ac:dyDescent="0.3">
      <c r="A255" s="1">
        <v>42027</v>
      </c>
      <c r="B255" s="2" t="s">
        <v>340</v>
      </c>
      <c r="C255" s="2" t="s">
        <v>341</v>
      </c>
      <c r="D255">
        <v>30.65</v>
      </c>
      <c r="E255">
        <v>420</v>
      </c>
      <c r="F255">
        <v>12640</v>
      </c>
      <c r="G255">
        <v>17315000</v>
      </c>
      <c r="H255" s="2">
        <f>IF(gpw_3[[#This Row],[wolumen]]&gt;0,gpw_3[[#This Row],[obrot]]/gpw_3[[#This Row],[wolumen]],gpw_3[[#This Row],[kurs_zamkniecia]])</f>
        <v>30.095238095238095</v>
      </c>
      <c r="I255" s="2" t="s">
        <v>13</v>
      </c>
      <c r="J255" s="2" t="s">
        <v>13</v>
      </c>
      <c r="K255" s="2" t="s">
        <v>13</v>
      </c>
    </row>
    <row r="256" spans="1:11" x14ac:dyDescent="0.3">
      <c r="A256" s="1">
        <v>42025</v>
      </c>
      <c r="B256" s="2" t="s">
        <v>308</v>
      </c>
      <c r="C256" s="2" t="s">
        <v>309</v>
      </c>
      <c r="D256">
        <v>26</v>
      </c>
      <c r="E256">
        <v>1</v>
      </c>
      <c r="F256">
        <v>30</v>
      </c>
      <c r="G256">
        <v>3305000</v>
      </c>
      <c r="H256" s="2">
        <f>IF(gpw_3[[#This Row],[wolumen]]&gt;0,gpw_3[[#This Row],[obrot]]/gpw_3[[#This Row],[wolumen]],gpw_3[[#This Row],[kurs_zamkniecia]])</f>
        <v>30</v>
      </c>
      <c r="I256" s="2" t="s">
        <v>13</v>
      </c>
      <c r="J256" s="2" t="s">
        <v>13</v>
      </c>
      <c r="K256" s="2" t="s">
        <v>13</v>
      </c>
    </row>
    <row r="257" spans="1:11" x14ac:dyDescent="0.3">
      <c r="A257" s="1">
        <v>42025</v>
      </c>
      <c r="B257" s="2" t="s">
        <v>380</v>
      </c>
      <c r="C257" s="2" t="s">
        <v>381</v>
      </c>
      <c r="D257">
        <v>29.9</v>
      </c>
      <c r="E257">
        <v>7</v>
      </c>
      <c r="F257">
        <v>210</v>
      </c>
      <c r="G257">
        <v>4187000</v>
      </c>
      <c r="H257" s="2">
        <f>IF(gpw_3[[#This Row],[wolumen]]&gt;0,gpw_3[[#This Row],[obrot]]/gpw_3[[#This Row],[wolumen]],gpw_3[[#This Row],[kurs_zamkniecia]])</f>
        <v>30</v>
      </c>
      <c r="I257" s="2" t="s">
        <v>13</v>
      </c>
      <c r="J257" s="2" t="s">
        <v>13</v>
      </c>
      <c r="K257" s="2" t="s">
        <v>13</v>
      </c>
    </row>
    <row r="258" spans="1:11" x14ac:dyDescent="0.3">
      <c r="A258" s="1">
        <v>42025</v>
      </c>
      <c r="B258" s="2" t="s">
        <v>660</v>
      </c>
      <c r="C258" s="2" t="s">
        <v>661</v>
      </c>
      <c r="D258">
        <v>29.99</v>
      </c>
      <c r="E258">
        <v>1</v>
      </c>
      <c r="F258">
        <v>30</v>
      </c>
      <c r="G258">
        <v>8365000</v>
      </c>
      <c r="H258" s="2">
        <f>IF(gpw_3[[#This Row],[wolumen]]&gt;0,gpw_3[[#This Row],[obrot]]/gpw_3[[#This Row],[wolumen]],gpw_3[[#This Row],[kurs_zamkniecia]])</f>
        <v>30</v>
      </c>
      <c r="I258" s="2" t="s">
        <v>13</v>
      </c>
      <c r="J258" s="2" t="s">
        <v>13</v>
      </c>
      <c r="K258" s="2" t="s">
        <v>13</v>
      </c>
    </row>
    <row r="259" spans="1:11" hidden="1" x14ac:dyDescent="0.3">
      <c r="A259" s="1">
        <v>42026</v>
      </c>
      <c r="B259" s="2" t="s">
        <v>380</v>
      </c>
      <c r="C259" s="2" t="s">
        <v>381</v>
      </c>
      <c r="D259">
        <v>29.9</v>
      </c>
      <c r="E259">
        <v>2</v>
      </c>
      <c r="F259">
        <v>60</v>
      </c>
      <c r="G259">
        <v>4187000</v>
      </c>
      <c r="H259" s="2">
        <f>IF(gpw_3[[#This Row],[wolumen]]&gt;0,gpw_3[[#This Row],[obrot]]/gpw_3[[#This Row],[wolumen]],gpw_3[[#This Row],[kurs_zamkniecia]])</f>
        <v>30</v>
      </c>
      <c r="I259" s="2" t="s">
        <v>13</v>
      </c>
      <c r="J259" s="2" t="s">
        <v>13</v>
      </c>
      <c r="K259" s="2" t="s">
        <v>13</v>
      </c>
    </row>
    <row r="260" spans="1:11" hidden="1" x14ac:dyDescent="0.3">
      <c r="A260" s="1">
        <v>42026</v>
      </c>
      <c r="B260" s="2" t="s">
        <v>660</v>
      </c>
      <c r="C260" s="2" t="s">
        <v>661</v>
      </c>
      <c r="D260">
        <v>29.89</v>
      </c>
      <c r="E260">
        <v>1</v>
      </c>
      <c r="F260">
        <v>30</v>
      </c>
      <c r="G260">
        <v>8365000</v>
      </c>
      <c r="H260" s="2">
        <f>IF(gpw_3[[#This Row],[wolumen]]&gt;0,gpw_3[[#This Row],[obrot]]/gpw_3[[#This Row],[wolumen]],gpw_3[[#This Row],[kurs_zamkniecia]])</f>
        <v>30</v>
      </c>
      <c r="I260" s="2" t="s">
        <v>13</v>
      </c>
      <c r="J260" s="2" t="s">
        <v>13</v>
      </c>
      <c r="K260" s="2" t="s">
        <v>13</v>
      </c>
    </row>
    <row r="261" spans="1:11" hidden="1" x14ac:dyDescent="0.3">
      <c r="A261" s="1">
        <v>42027</v>
      </c>
      <c r="B261" s="2" t="s">
        <v>660</v>
      </c>
      <c r="C261" s="2" t="s">
        <v>661</v>
      </c>
      <c r="D261">
        <v>29.99</v>
      </c>
      <c r="E261">
        <v>1</v>
      </c>
      <c r="F261">
        <v>30</v>
      </c>
      <c r="G261">
        <v>8365000</v>
      </c>
      <c r="H261" s="2">
        <f>IF(gpw_3[[#This Row],[wolumen]]&gt;0,gpw_3[[#This Row],[obrot]]/gpw_3[[#This Row],[wolumen]],gpw_3[[#This Row],[kurs_zamkniecia]])</f>
        <v>30</v>
      </c>
      <c r="I261" s="2" t="s">
        <v>13</v>
      </c>
      <c r="J261" s="2" t="s">
        <v>13</v>
      </c>
      <c r="K261" s="2" t="s">
        <v>13</v>
      </c>
    </row>
    <row r="262" spans="1:11" hidden="1" x14ac:dyDescent="0.3">
      <c r="A262" s="1">
        <v>42026</v>
      </c>
      <c r="B262" s="2" t="s">
        <v>340</v>
      </c>
      <c r="C262" s="2" t="s">
        <v>341</v>
      </c>
      <c r="D262">
        <v>29.7</v>
      </c>
      <c r="E262">
        <v>2124</v>
      </c>
      <c r="F262">
        <v>63460</v>
      </c>
      <c r="G262">
        <v>17315000</v>
      </c>
      <c r="H262" s="2">
        <f>IF(gpw_3[[#This Row],[wolumen]]&gt;0,gpw_3[[#This Row],[obrot]]/gpw_3[[#This Row],[wolumen]],gpw_3[[#This Row],[kurs_zamkniecia]])</f>
        <v>29.87758945386064</v>
      </c>
      <c r="I262" s="2" t="s">
        <v>13</v>
      </c>
      <c r="J262" s="2" t="s">
        <v>13</v>
      </c>
      <c r="K262" s="2" t="s">
        <v>13</v>
      </c>
    </row>
    <row r="263" spans="1:11" hidden="1" x14ac:dyDescent="0.3">
      <c r="A263" s="1">
        <v>42027</v>
      </c>
      <c r="B263" s="2" t="s">
        <v>380</v>
      </c>
      <c r="C263" s="2" t="s">
        <v>381</v>
      </c>
      <c r="D263">
        <v>29.9</v>
      </c>
      <c r="E263">
        <v>3964</v>
      </c>
      <c r="F263">
        <v>116020</v>
      </c>
      <c r="G263">
        <v>4187000</v>
      </c>
      <c r="H263" s="2">
        <f>IF(gpw_3[[#This Row],[wolumen]]&gt;0,gpw_3[[#This Row],[obrot]]/gpw_3[[#This Row],[wolumen]],gpw_3[[#This Row],[kurs_zamkniecia]])</f>
        <v>29.268415741675074</v>
      </c>
      <c r="I263" s="2" t="s">
        <v>13</v>
      </c>
      <c r="J263" s="2" t="s">
        <v>13</v>
      </c>
      <c r="K263" s="2" t="s">
        <v>13</v>
      </c>
    </row>
    <row r="264" spans="1:11" x14ac:dyDescent="0.3">
      <c r="A264" s="1">
        <v>42025</v>
      </c>
      <c r="B264" s="2" t="s">
        <v>472</v>
      </c>
      <c r="C264" s="2" t="s">
        <v>473</v>
      </c>
      <c r="D264">
        <v>29.25</v>
      </c>
      <c r="E264">
        <v>240</v>
      </c>
      <c r="F264">
        <v>7020</v>
      </c>
      <c r="G264">
        <v>184000</v>
      </c>
      <c r="H264" s="2">
        <f>IF(gpw_3[[#This Row],[wolumen]]&gt;0,gpw_3[[#This Row],[obrot]]/gpw_3[[#This Row],[wolumen]],gpw_3[[#This Row],[kurs_zamkniecia]])</f>
        <v>29.25</v>
      </c>
      <c r="I264" s="2" t="s">
        <v>13</v>
      </c>
      <c r="J264" s="2" t="s">
        <v>13</v>
      </c>
      <c r="K264" s="2" t="s">
        <v>13</v>
      </c>
    </row>
    <row r="265" spans="1:11" hidden="1" x14ac:dyDescent="0.3">
      <c r="A265" s="1">
        <v>42026</v>
      </c>
      <c r="B265" s="2" t="s">
        <v>472</v>
      </c>
      <c r="C265" s="2" t="s">
        <v>473</v>
      </c>
      <c r="D265">
        <v>29.25</v>
      </c>
      <c r="E265">
        <v>0</v>
      </c>
      <c r="F265">
        <v>0</v>
      </c>
      <c r="G265">
        <v>184000</v>
      </c>
      <c r="H265" s="2">
        <f>IF(gpw_3[[#This Row],[wolumen]]&gt;0,gpw_3[[#This Row],[obrot]]/gpw_3[[#This Row],[wolumen]],gpw_3[[#This Row],[kurs_zamkniecia]])</f>
        <v>29.25</v>
      </c>
      <c r="I265" s="2" t="s">
        <v>13</v>
      </c>
      <c r="J265" s="2" t="s">
        <v>13</v>
      </c>
      <c r="K265" s="2" t="s">
        <v>13</v>
      </c>
    </row>
    <row r="266" spans="1:11" hidden="1" x14ac:dyDescent="0.3">
      <c r="A266" s="1">
        <v>42027</v>
      </c>
      <c r="B266" s="2" t="s">
        <v>472</v>
      </c>
      <c r="C266" s="2" t="s">
        <v>473</v>
      </c>
      <c r="D266">
        <v>29.25</v>
      </c>
      <c r="E266">
        <v>0</v>
      </c>
      <c r="F266">
        <v>0</v>
      </c>
      <c r="G266">
        <v>184000</v>
      </c>
      <c r="H266" s="2">
        <f>IF(gpw_3[[#This Row],[wolumen]]&gt;0,gpw_3[[#This Row],[obrot]]/gpw_3[[#This Row],[wolumen]],gpw_3[[#This Row],[kurs_zamkniecia]])</f>
        <v>29.25</v>
      </c>
      <c r="I266" s="2" t="s">
        <v>13</v>
      </c>
      <c r="J266" s="2" t="s">
        <v>13</v>
      </c>
      <c r="K266" s="2" t="s">
        <v>13</v>
      </c>
    </row>
    <row r="267" spans="1:11" hidden="1" x14ac:dyDescent="0.3">
      <c r="A267" s="1">
        <v>42026</v>
      </c>
      <c r="B267" s="2" t="s">
        <v>248</v>
      </c>
      <c r="C267" s="2" t="s">
        <v>249</v>
      </c>
      <c r="D267">
        <v>26.27</v>
      </c>
      <c r="E267">
        <v>142406</v>
      </c>
      <c r="F267">
        <v>3993110</v>
      </c>
      <c r="G267">
        <v>7837000</v>
      </c>
      <c r="H267" s="2">
        <f>IF(gpw_3[[#This Row],[wolumen]]&gt;0,gpw_3[[#This Row],[obrot]]/gpw_3[[#This Row],[wolumen]],gpw_3[[#This Row],[kurs_zamkniecia]])</f>
        <v>28.040321334775221</v>
      </c>
      <c r="I267" s="2" t="s">
        <v>13</v>
      </c>
      <c r="J267" s="2" t="s">
        <v>13</v>
      </c>
      <c r="K267" s="2" t="s">
        <v>13</v>
      </c>
    </row>
    <row r="268" spans="1:11" x14ac:dyDescent="0.3">
      <c r="A268" s="1">
        <v>42025</v>
      </c>
      <c r="B268" s="2" t="s">
        <v>118</v>
      </c>
      <c r="C268" s="2" t="s">
        <v>119</v>
      </c>
      <c r="D268">
        <v>27.9</v>
      </c>
      <c r="E268">
        <v>0</v>
      </c>
      <c r="F268">
        <v>0</v>
      </c>
      <c r="G268">
        <v>0</v>
      </c>
      <c r="H268" s="2">
        <f>IF(gpw_3[[#This Row],[wolumen]]&gt;0,gpw_3[[#This Row],[obrot]]/gpw_3[[#This Row],[wolumen]],gpw_3[[#This Row],[kurs_zamkniecia]])</f>
        <v>27.9</v>
      </c>
      <c r="I268" s="2" t="s">
        <v>13</v>
      </c>
      <c r="J268" s="2" t="s">
        <v>13</v>
      </c>
      <c r="K268" s="2" t="s">
        <v>13</v>
      </c>
    </row>
    <row r="269" spans="1:11" hidden="1" x14ac:dyDescent="0.3">
      <c r="A269" s="1">
        <v>42026</v>
      </c>
      <c r="B269" s="2" t="s">
        <v>118</v>
      </c>
      <c r="C269" s="2" t="s">
        <v>119</v>
      </c>
      <c r="D269">
        <v>27.9</v>
      </c>
      <c r="E269">
        <v>0</v>
      </c>
      <c r="F269">
        <v>0</v>
      </c>
      <c r="G269">
        <v>0</v>
      </c>
      <c r="H269" s="2">
        <f>IF(gpw_3[[#This Row],[wolumen]]&gt;0,gpw_3[[#This Row],[obrot]]/gpw_3[[#This Row],[wolumen]],gpw_3[[#This Row],[kurs_zamkniecia]])</f>
        <v>27.9</v>
      </c>
      <c r="I269" s="2" t="s">
        <v>13</v>
      </c>
      <c r="J269" s="2" t="s">
        <v>13</v>
      </c>
      <c r="K269" s="2" t="s">
        <v>13</v>
      </c>
    </row>
    <row r="270" spans="1:11" hidden="1" x14ac:dyDescent="0.3">
      <c r="A270" s="1">
        <v>42027</v>
      </c>
      <c r="B270" s="2" t="s">
        <v>118</v>
      </c>
      <c r="C270" s="2" t="s">
        <v>119</v>
      </c>
      <c r="D270">
        <v>27.9</v>
      </c>
      <c r="E270">
        <v>0</v>
      </c>
      <c r="F270">
        <v>0</v>
      </c>
      <c r="G270">
        <v>0</v>
      </c>
      <c r="H270" s="2">
        <f>IF(gpw_3[[#This Row],[wolumen]]&gt;0,gpw_3[[#This Row],[obrot]]/gpw_3[[#This Row],[wolumen]],gpw_3[[#This Row],[kurs_zamkniecia]])</f>
        <v>27.9</v>
      </c>
      <c r="I270" s="2" t="s">
        <v>13</v>
      </c>
      <c r="J270" s="2" t="s">
        <v>13</v>
      </c>
      <c r="K270" s="2" t="s">
        <v>13</v>
      </c>
    </row>
    <row r="271" spans="1:11" hidden="1" x14ac:dyDescent="0.3">
      <c r="A271" s="1">
        <v>42027</v>
      </c>
      <c r="B271" s="2" t="s">
        <v>694</v>
      </c>
      <c r="C271" s="2" t="s">
        <v>695</v>
      </c>
      <c r="D271">
        <v>28.4</v>
      </c>
      <c r="E271">
        <v>1773</v>
      </c>
      <c r="F271">
        <v>49210</v>
      </c>
      <c r="G271">
        <v>794000</v>
      </c>
      <c r="H271" s="2">
        <f>IF(gpw_3[[#This Row],[wolumen]]&gt;0,gpw_3[[#This Row],[obrot]]/gpw_3[[#This Row],[wolumen]],gpw_3[[#This Row],[kurs_zamkniecia]])</f>
        <v>27.755217146080088</v>
      </c>
      <c r="I271" s="2" t="s">
        <v>13</v>
      </c>
      <c r="J271" s="2" t="s">
        <v>13</v>
      </c>
      <c r="K271" s="2" t="s">
        <v>13</v>
      </c>
    </row>
    <row r="272" spans="1:11" hidden="1" x14ac:dyDescent="0.3">
      <c r="A272" s="1">
        <v>42027</v>
      </c>
      <c r="B272" s="2" t="s">
        <v>24</v>
      </c>
      <c r="C272" s="2" t="s">
        <v>25</v>
      </c>
      <c r="D272">
        <v>27.6</v>
      </c>
      <c r="E272">
        <v>70</v>
      </c>
      <c r="F272">
        <v>1930</v>
      </c>
      <c r="G272">
        <v>8143000</v>
      </c>
      <c r="H272" s="2">
        <f>IF(gpw_3[[#This Row],[wolumen]]&gt;0,gpw_3[[#This Row],[obrot]]/gpw_3[[#This Row],[wolumen]],gpw_3[[#This Row],[kurs_zamkniecia]])</f>
        <v>27.571428571428573</v>
      </c>
      <c r="I272" s="2" t="s">
        <v>13</v>
      </c>
      <c r="J272" s="2" t="s">
        <v>13</v>
      </c>
      <c r="K272" s="2" t="s">
        <v>13</v>
      </c>
    </row>
    <row r="273" spans="1:11" hidden="1" x14ac:dyDescent="0.3">
      <c r="A273" s="1">
        <v>42026</v>
      </c>
      <c r="B273" s="2" t="s">
        <v>24</v>
      </c>
      <c r="C273" s="2" t="s">
        <v>25</v>
      </c>
      <c r="D273">
        <v>27.51</v>
      </c>
      <c r="E273">
        <v>4</v>
      </c>
      <c r="F273">
        <v>110</v>
      </c>
      <c r="G273">
        <v>8143000</v>
      </c>
      <c r="H273" s="2">
        <f>IF(gpw_3[[#This Row],[wolumen]]&gt;0,gpw_3[[#This Row],[obrot]]/gpw_3[[#This Row],[wolumen]],gpw_3[[#This Row],[kurs_zamkniecia]])</f>
        <v>27.5</v>
      </c>
      <c r="I273" s="2" t="s">
        <v>13</v>
      </c>
      <c r="J273" s="2" t="s">
        <v>13</v>
      </c>
      <c r="K273" s="2" t="s">
        <v>13</v>
      </c>
    </row>
    <row r="274" spans="1:11" x14ac:dyDescent="0.3">
      <c r="A274" s="1">
        <v>42025</v>
      </c>
      <c r="B274" s="2" t="s">
        <v>24</v>
      </c>
      <c r="C274" s="2" t="s">
        <v>25</v>
      </c>
      <c r="D274">
        <v>27.5</v>
      </c>
      <c r="E274">
        <v>718</v>
      </c>
      <c r="F274">
        <v>19710</v>
      </c>
      <c r="G274">
        <v>8143000</v>
      </c>
      <c r="H274" s="2">
        <f>IF(gpw_3[[#This Row],[wolumen]]&gt;0,gpw_3[[#This Row],[obrot]]/gpw_3[[#This Row],[wolumen]],gpw_3[[#This Row],[kurs_zamkniecia]])</f>
        <v>27.451253481894149</v>
      </c>
      <c r="I274" s="2" t="s">
        <v>13</v>
      </c>
      <c r="J274" s="2" t="s">
        <v>13</v>
      </c>
      <c r="K274" s="2" t="s">
        <v>13</v>
      </c>
    </row>
    <row r="275" spans="1:11" hidden="1" x14ac:dyDescent="0.3">
      <c r="A275" s="1">
        <v>42027</v>
      </c>
      <c r="B275" s="2" t="s">
        <v>498</v>
      </c>
      <c r="C275" s="2" t="s">
        <v>499</v>
      </c>
      <c r="D275">
        <v>27.35</v>
      </c>
      <c r="E275">
        <v>197</v>
      </c>
      <c r="F275">
        <v>5400</v>
      </c>
      <c r="G275">
        <v>5128000</v>
      </c>
      <c r="H275" s="2">
        <f>IF(gpw_3[[#This Row],[wolumen]]&gt;0,gpw_3[[#This Row],[obrot]]/gpw_3[[#This Row],[wolumen]],gpw_3[[#This Row],[kurs_zamkniecia]])</f>
        <v>27.411167512690355</v>
      </c>
      <c r="I275" s="2" t="s">
        <v>13</v>
      </c>
      <c r="J275" s="2" t="s">
        <v>13</v>
      </c>
      <c r="K275" s="2" t="s">
        <v>13</v>
      </c>
    </row>
    <row r="276" spans="1:11" hidden="1" x14ac:dyDescent="0.3">
      <c r="A276" s="1">
        <v>42027</v>
      </c>
      <c r="B276" s="2" t="s">
        <v>144</v>
      </c>
      <c r="C276" s="2" t="s">
        <v>145</v>
      </c>
      <c r="D276">
        <v>27.7</v>
      </c>
      <c r="E276">
        <v>6496</v>
      </c>
      <c r="F276">
        <v>176800</v>
      </c>
      <c r="G276">
        <v>2468000</v>
      </c>
      <c r="H276" s="2">
        <f>IF(gpw_3[[#This Row],[wolumen]]&gt;0,gpw_3[[#This Row],[obrot]]/gpw_3[[#This Row],[wolumen]],gpw_3[[#This Row],[kurs_zamkniecia]])</f>
        <v>27.216748768472907</v>
      </c>
      <c r="I276" s="2" t="s">
        <v>13</v>
      </c>
      <c r="J276" s="2" t="s">
        <v>13</v>
      </c>
      <c r="K276" s="2" t="s">
        <v>13</v>
      </c>
    </row>
    <row r="277" spans="1:11" hidden="1" x14ac:dyDescent="0.3">
      <c r="A277" s="1">
        <v>42026</v>
      </c>
      <c r="B277" s="2" t="s">
        <v>498</v>
      </c>
      <c r="C277" s="2" t="s">
        <v>499</v>
      </c>
      <c r="D277">
        <v>27.11</v>
      </c>
      <c r="E277">
        <v>777</v>
      </c>
      <c r="F277">
        <v>21060</v>
      </c>
      <c r="G277">
        <v>5128000</v>
      </c>
      <c r="H277" s="2">
        <f>IF(gpw_3[[#This Row],[wolumen]]&gt;0,gpw_3[[#This Row],[obrot]]/gpw_3[[#This Row],[wolumen]],gpw_3[[#This Row],[kurs_zamkniecia]])</f>
        <v>27.104247104247104</v>
      </c>
      <c r="I277" s="2" t="s">
        <v>13</v>
      </c>
      <c r="J277" s="2" t="s">
        <v>13</v>
      </c>
      <c r="K277" s="2" t="s">
        <v>13</v>
      </c>
    </row>
    <row r="278" spans="1:11" hidden="1" x14ac:dyDescent="0.3">
      <c r="A278" s="1">
        <v>42026</v>
      </c>
      <c r="B278" s="2" t="s">
        <v>694</v>
      </c>
      <c r="C278" s="2" t="s">
        <v>695</v>
      </c>
      <c r="D278">
        <v>27.2</v>
      </c>
      <c r="E278">
        <v>2133</v>
      </c>
      <c r="F278">
        <v>57750</v>
      </c>
      <c r="G278">
        <v>794000</v>
      </c>
      <c r="H278" s="2">
        <f>IF(gpw_3[[#This Row],[wolumen]]&gt;0,gpw_3[[#This Row],[obrot]]/gpw_3[[#This Row],[wolumen]],gpw_3[[#This Row],[kurs_zamkniecia]])</f>
        <v>27.074542897327706</v>
      </c>
      <c r="I278" s="2" t="s">
        <v>13</v>
      </c>
      <c r="J278" s="2" t="s">
        <v>13</v>
      </c>
      <c r="K278" s="2" t="s">
        <v>13</v>
      </c>
    </row>
    <row r="279" spans="1:11" x14ac:dyDescent="0.3">
      <c r="A279" s="1">
        <v>42025</v>
      </c>
      <c r="B279" s="2" t="s">
        <v>694</v>
      </c>
      <c r="C279" s="2" t="s">
        <v>695</v>
      </c>
      <c r="D279">
        <v>26.65</v>
      </c>
      <c r="E279">
        <v>748</v>
      </c>
      <c r="F279">
        <v>20220</v>
      </c>
      <c r="G279">
        <v>794000</v>
      </c>
      <c r="H279" s="2">
        <f>IF(gpw_3[[#This Row],[wolumen]]&gt;0,gpw_3[[#This Row],[obrot]]/gpw_3[[#This Row],[wolumen]],gpw_3[[#This Row],[kurs_zamkniecia]])</f>
        <v>27.032085561497325</v>
      </c>
      <c r="I279" s="2" t="s">
        <v>13</v>
      </c>
      <c r="J279" s="2" t="s">
        <v>13</v>
      </c>
      <c r="K279" s="2" t="s">
        <v>13</v>
      </c>
    </row>
    <row r="280" spans="1:11" x14ac:dyDescent="0.3">
      <c r="A280" s="1">
        <v>42025</v>
      </c>
      <c r="B280" s="2" t="s">
        <v>498</v>
      </c>
      <c r="C280" s="2" t="s">
        <v>499</v>
      </c>
      <c r="D280">
        <v>27.4</v>
      </c>
      <c r="E280">
        <v>6092</v>
      </c>
      <c r="F280">
        <v>164600</v>
      </c>
      <c r="G280">
        <v>5128000</v>
      </c>
      <c r="H280" s="2">
        <f>IF(gpw_3[[#This Row],[wolumen]]&gt;0,gpw_3[[#This Row],[obrot]]/gpw_3[[#This Row],[wolumen]],gpw_3[[#This Row],[kurs_zamkniecia]])</f>
        <v>27.019041365725542</v>
      </c>
      <c r="I280" s="2" t="s">
        <v>13</v>
      </c>
      <c r="J280" s="2" t="s">
        <v>13</v>
      </c>
      <c r="K280" s="2" t="s">
        <v>13</v>
      </c>
    </row>
    <row r="281" spans="1:11" hidden="1" x14ac:dyDescent="0.3">
      <c r="A281" s="1">
        <v>42027</v>
      </c>
      <c r="B281" s="2" t="s">
        <v>778</v>
      </c>
      <c r="C281" s="2" t="s">
        <v>779</v>
      </c>
      <c r="D281">
        <v>26.95</v>
      </c>
      <c r="E281">
        <v>25</v>
      </c>
      <c r="F281">
        <v>670</v>
      </c>
      <c r="G281">
        <v>0</v>
      </c>
      <c r="H281" s="2">
        <f>IF(gpw_3[[#This Row],[wolumen]]&gt;0,gpw_3[[#This Row],[obrot]]/gpw_3[[#This Row],[wolumen]],gpw_3[[#This Row],[kurs_zamkniecia]])</f>
        <v>26.8</v>
      </c>
      <c r="I281" s="2" t="s">
        <v>13</v>
      </c>
      <c r="J281" s="2" t="s">
        <v>13</v>
      </c>
      <c r="K281" s="2" t="s">
        <v>13</v>
      </c>
    </row>
    <row r="282" spans="1:11" hidden="1" x14ac:dyDescent="0.3">
      <c r="A282" s="1">
        <v>42026</v>
      </c>
      <c r="B282" s="2" t="s">
        <v>308</v>
      </c>
      <c r="C282" s="2" t="s">
        <v>309</v>
      </c>
      <c r="D282">
        <v>25.9</v>
      </c>
      <c r="E282">
        <v>3</v>
      </c>
      <c r="F282">
        <v>80</v>
      </c>
      <c r="G282">
        <v>3305000</v>
      </c>
      <c r="H282" s="2">
        <f>IF(gpw_3[[#This Row],[wolumen]]&gt;0,gpw_3[[#This Row],[obrot]]/gpw_3[[#This Row],[wolumen]],gpw_3[[#This Row],[kurs_zamkniecia]])</f>
        <v>26.666666666666668</v>
      </c>
      <c r="I282" s="2" t="s">
        <v>13</v>
      </c>
      <c r="J282" s="2" t="s">
        <v>13</v>
      </c>
      <c r="K282" s="2" t="s">
        <v>13</v>
      </c>
    </row>
    <row r="283" spans="1:11" hidden="1" x14ac:dyDescent="0.3">
      <c r="A283" s="1">
        <v>42027</v>
      </c>
      <c r="B283" s="2" t="s">
        <v>308</v>
      </c>
      <c r="C283" s="2" t="s">
        <v>309</v>
      </c>
      <c r="D283">
        <v>25.9</v>
      </c>
      <c r="E283">
        <v>3</v>
      </c>
      <c r="F283">
        <v>80</v>
      </c>
      <c r="G283">
        <v>3305000</v>
      </c>
      <c r="H283" s="2">
        <f>IF(gpw_3[[#This Row],[wolumen]]&gt;0,gpw_3[[#This Row],[obrot]]/gpw_3[[#This Row],[wolumen]],gpw_3[[#This Row],[kurs_zamkniecia]])</f>
        <v>26.666666666666668</v>
      </c>
      <c r="I283" s="2" t="s">
        <v>13</v>
      </c>
      <c r="J283" s="2" t="s">
        <v>13</v>
      </c>
      <c r="K283" s="2" t="s">
        <v>13</v>
      </c>
    </row>
    <row r="284" spans="1:11" hidden="1" x14ac:dyDescent="0.3">
      <c r="A284" s="1">
        <v>42027</v>
      </c>
      <c r="B284" s="2" t="s">
        <v>80</v>
      </c>
      <c r="C284" s="2" t="s">
        <v>81</v>
      </c>
      <c r="D284">
        <v>26.67</v>
      </c>
      <c r="E284">
        <v>3989</v>
      </c>
      <c r="F284">
        <v>106360</v>
      </c>
      <c r="G284">
        <v>9253000</v>
      </c>
      <c r="H284" s="2">
        <f>IF(gpw_3[[#This Row],[wolumen]]&gt;0,gpw_3[[#This Row],[obrot]]/gpw_3[[#This Row],[wolumen]],gpw_3[[#This Row],[kurs_zamkniecia]])</f>
        <v>26.66332414138882</v>
      </c>
      <c r="I284" s="2" t="s">
        <v>13</v>
      </c>
      <c r="J284" s="2" t="s">
        <v>13</v>
      </c>
      <c r="K284" s="2" t="s">
        <v>13</v>
      </c>
    </row>
    <row r="285" spans="1:11" hidden="1" x14ac:dyDescent="0.3">
      <c r="A285" s="1">
        <v>42026</v>
      </c>
      <c r="B285" s="2" t="s">
        <v>144</v>
      </c>
      <c r="C285" s="2" t="s">
        <v>145</v>
      </c>
      <c r="D285">
        <v>27.7</v>
      </c>
      <c r="E285">
        <v>1056</v>
      </c>
      <c r="F285">
        <v>28100</v>
      </c>
      <c r="G285">
        <v>2468000</v>
      </c>
      <c r="H285" s="2">
        <f>IF(gpw_3[[#This Row],[wolumen]]&gt;0,gpw_3[[#This Row],[obrot]]/gpw_3[[#This Row],[wolumen]],gpw_3[[#This Row],[kurs_zamkniecia]])</f>
        <v>26.609848484848484</v>
      </c>
      <c r="I285" s="2" t="s">
        <v>13</v>
      </c>
      <c r="J285" s="2" t="s">
        <v>13</v>
      </c>
      <c r="K285" s="2" t="s">
        <v>13</v>
      </c>
    </row>
    <row r="286" spans="1:11" hidden="1" x14ac:dyDescent="0.3">
      <c r="A286" s="1">
        <v>42026</v>
      </c>
      <c r="B286" s="2" t="s">
        <v>80</v>
      </c>
      <c r="C286" s="2" t="s">
        <v>81</v>
      </c>
      <c r="D286">
        <v>26.5</v>
      </c>
      <c r="E286">
        <v>11520</v>
      </c>
      <c r="F286">
        <v>305320</v>
      </c>
      <c r="G286">
        <v>9253000</v>
      </c>
      <c r="H286" s="2">
        <f>IF(gpw_3[[#This Row],[wolumen]]&gt;0,gpw_3[[#This Row],[obrot]]/gpw_3[[#This Row],[wolumen]],gpw_3[[#This Row],[kurs_zamkniecia]])</f>
        <v>26.503472222222221</v>
      </c>
      <c r="I286" s="2" t="s">
        <v>13</v>
      </c>
      <c r="J286" s="2" t="s">
        <v>13</v>
      </c>
      <c r="K286" s="2" t="s">
        <v>13</v>
      </c>
    </row>
    <row r="287" spans="1:11" hidden="1" x14ac:dyDescent="0.3">
      <c r="A287" s="1">
        <v>42026</v>
      </c>
      <c r="B287" s="2" t="s">
        <v>274</v>
      </c>
      <c r="C287" s="2" t="s">
        <v>275</v>
      </c>
      <c r="D287">
        <v>26.02</v>
      </c>
      <c r="E287">
        <v>13621</v>
      </c>
      <c r="F287">
        <v>356660</v>
      </c>
      <c r="G287">
        <v>4986000</v>
      </c>
      <c r="H287" s="2">
        <f>IF(gpw_3[[#This Row],[wolumen]]&gt;0,gpw_3[[#This Row],[obrot]]/gpw_3[[#This Row],[wolumen]],gpw_3[[#This Row],[kurs_zamkniecia]])</f>
        <v>26.184567946553116</v>
      </c>
      <c r="I287" s="2" t="s">
        <v>13</v>
      </c>
      <c r="J287" s="2" t="s">
        <v>13</v>
      </c>
      <c r="K287" s="2" t="s">
        <v>13</v>
      </c>
    </row>
    <row r="288" spans="1:11" x14ac:dyDescent="0.3">
      <c r="A288" s="1">
        <v>42025</v>
      </c>
      <c r="B288" s="2" t="s">
        <v>80</v>
      </c>
      <c r="C288" s="2" t="s">
        <v>81</v>
      </c>
      <c r="D288">
        <v>26</v>
      </c>
      <c r="E288">
        <v>21878</v>
      </c>
      <c r="F288">
        <v>569020</v>
      </c>
      <c r="G288">
        <v>9253000</v>
      </c>
      <c r="H288" s="2">
        <f>IF(gpw_3[[#This Row],[wolumen]]&gt;0,gpw_3[[#This Row],[obrot]]/gpw_3[[#This Row],[wolumen]],gpw_3[[#This Row],[kurs_zamkniecia]])</f>
        <v>26.008775939299753</v>
      </c>
      <c r="I288" s="2" t="s">
        <v>13</v>
      </c>
      <c r="J288" s="2" t="s">
        <v>13</v>
      </c>
      <c r="K288" s="2" t="s">
        <v>13</v>
      </c>
    </row>
    <row r="289" spans="1:11" hidden="1" x14ac:dyDescent="0.3">
      <c r="A289" s="1">
        <v>42027</v>
      </c>
      <c r="B289" s="2" t="s">
        <v>274</v>
      </c>
      <c r="C289" s="2" t="s">
        <v>275</v>
      </c>
      <c r="D289">
        <v>25.86</v>
      </c>
      <c r="E289">
        <v>2555</v>
      </c>
      <c r="F289">
        <v>66370</v>
      </c>
      <c r="G289">
        <v>4986000</v>
      </c>
      <c r="H289" s="2">
        <f>IF(gpw_3[[#This Row],[wolumen]]&gt;0,gpw_3[[#This Row],[obrot]]/gpw_3[[#This Row],[wolumen]],gpw_3[[#This Row],[kurs_zamkniecia]])</f>
        <v>25.976516634050881</v>
      </c>
      <c r="I289" s="2" t="s">
        <v>13</v>
      </c>
      <c r="J289" s="2" t="s">
        <v>13</v>
      </c>
      <c r="K289" s="2" t="s">
        <v>13</v>
      </c>
    </row>
    <row r="290" spans="1:11" hidden="1" x14ac:dyDescent="0.3">
      <c r="A290" s="1">
        <v>42026</v>
      </c>
      <c r="B290" s="2" t="s">
        <v>284</v>
      </c>
      <c r="C290" s="2" t="s">
        <v>285</v>
      </c>
      <c r="D290">
        <v>25.45</v>
      </c>
      <c r="E290">
        <v>848</v>
      </c>
      <c r="F290">
        <v>21810</v>
      </c>
      <c r="G290">
        <v>2121000</v>
      </c>
      <c r="H290" s="2">
        <f>IF(gpw_3[[#This Row],[wolumen]]&gt;0,gpw_3[[#This Row],[obrot]]/gpw_3[[#This Row],[wolumen]],gpw_3[[#This Row],[kurs_zamkniecia]])</f>
        <v>25.71933962264151</v>
      </c>
      <c r="I290" s="2" t="s">
        <v>13</v>
      </c>
      <c r="J290" s="2" t="s">
        <v>13</v>
      </c>
      <c r="K290" s="2" t="s">
        <v>13</v>
      </c>
    </row>
    <row r="291" spans="1:11" x14ac:dyDescent="0.3">
      <c r="A291" s="1">
        <v>42025</v>
      </c>
      <c r="B291" s="2" t="s">
        <v>144</v>
      </c>
      <c r="C291" s="2" t="s">
        <v>145</v>
      </c>
      <c r="D291">
        <v>25.7</v>
      </c>
      <c r="E291">
        <v>105</v>
      </c>
      <c r="F291">
        <v>2700</v>
      </c>
      <c r="G291">
        <v>2468000</v>
      </c>
      <c r="H291" s="2">
        <f>IF(gpw_3[[#This Row],[wolumen]]&gt;0,gpw_3[[#This Row],[obrot]]/gpw_3[[#This Row],[wolumen]],gpw_3[[#This Row],[kurs_zamkniecia]])</f>
        <v>25.714285714285715</v>
      </c>
      <c r="I291" s="2" t="s">
        <v>13</v>
      </c>
      <c r="J291" s="2" t="s">
        <v>13</v>
      </c>
      <c r="K291" s="2" t="s">
        <v>13</v>
      </c>
    </row>
    <row r="292" spans="1:11" x14ac:dyDescent="0.3">
      <c r="A292" s="1">
        <v>42025</v>
      </c>
      <c r="B292" s="2" t="s">
        <v>284</v>
      </c>
      <c r="C292" s="2" t="s">
        <v>285</v>
      </c>
      <c r="D292">
        <v>25.71</v>
      </c>
      <c r="E292">
        <v>1807</v>
      </c>
      <c r="F292">
        <v>46440</v>
      </c>
      <c r="G292">
        <v>2121000</v>
      </c>
      <c r="H292" s="2">
        <f>IF(gpw_3[[#This Row],[wolumen]]&gt;0,gpw_3[[#This Row],[obrot]]/gpw_3[[#This Row],[wolumen]],gpw_3[[#This Row],[kurs_zamkniecia]])</f>
        <v>25.700055340343109</v>
      </c>
      <c r="I292" s="2" t="s">
        <v>13</v>
      </c>
      <c r="J292" s="2" t="s">
        <v>13</v>
      </c>
      <c r="K292" s="2" t="s">
        <v>13</v>
      </c>
    </row>
    <row r="293" spans="1:11" hidden="1" x14ac:dyDescent="0.3">
      <c r="A293" s="1">
        <v>42027</v>
      </c>
      <c r="B293" s="2" t="s">
        <v>248</v>
      </c>
      <c r="C293" s="2" t="s">
        <v>249</v>
      </c>
      <c r="D293">
        <v>25</v>
      </c>
      <c r="E293">
        <v>51907</v>
      </c>
      <c r="F293">
        <v>1332660</v>
      </c>
      <c r="G293">
        <v>7837000</v>
      </c>
      <c r="H293" s="2">
        <f>IF(gpw_3[[#This Row],[wolumen]]&gt;0,gpw_3[[#This Row],[obrot]]/gpw_3[[#This Row],[wolumen]],gpw_3[[#This Row],[kurs_zamkniecia]])</f>
        <v>25.673993873658659</v>
      </c>
      <c r="I293" s="2" t="s">
        <v>13</v>
      </c>
      <c r="J293" s="2" t="s">
        <v>13</v>
      </c>
      <c r="K293" s="2" t="s">
        <v>13</v>
      </c>
    </row>
    <row r="294" spans="1:11" x14ac:dyDescent="0.3">
      <c r="A294" s="1">
        <v>42025</v>
      </c>
      <c r="B294" s="2" t="s">
        <v>778</v>
      </c>
      <c r="C294" s="2" t="s">
        <v>779</v>
      </c>
      <c r="D294">
        <v>25.35</v>
      </c>
      <c r="E294">
        <v>352</v>
      </c>
      <c r="F294">
        <v>9020</v>
      </c>
      <c r="G294">
        <v>0</v>
      </c>
      <c r="H294" s="2">
        <f>IF(gpw_3[[#This Row],[wolumen]]&gt;0,gpw_3[[#This Row],[obrot]]/gpw_3[[#This Row],[wolumen]],gpw_3[[#This Row],[kurs_zamkniecia]])</f>
        <v>25.625</v>
      </c>
      <c r="I294" s="2" t="s">
        <v>13</v>
      </c>
      <c r="J294" s="2" t="s">
        <v>13</v>
      </c>
      <c r="K294" s="2" t="s">
        <v>13</v>
      </c>
    </row>
    <row r="295" spans="1:11" hidden="1" x14ac:dyDescent="0.3">
      <c r="A295" s="1">
        <v>42026</v>
      </c>
      <c r="B295" s="2" t="s">
        <v>778</v>
      </c>
      <c r="C295" s="2" t="s">
        <v>779</v>
      </c>
      <c r="D295">
        <v>26.95</v>
      </c>
      <c r="E295">
        <v>101</v>
      </c>
      <c r="F295">
        <v>2580</v>
      </c>
      <c r="G295">
        <v>0</v>
      </c>
      <c r="H295" s="2">
        <f>IF(gpw_3[[#This Row],[wolumen]]&gt;0,gpw_3[[#This Row],[obrot]]/gpw_3[[#This Row],[wolumen]],gpw_3[[#This Row],[kurs_zamkniecia]])</f>
        <v>25.544554455445546</v>
      </c>
      <c r="I295" s="2" t="s">
        <v>13</v>
      </c>
      <c r="J295" s="2" t="s">
        <v>13</v>
      </c>
      <c r="K295" s="2" t="s">
        <v>13</v>
      </c>
    </row>
    <row r="296" spans="1:11" hidden="1" x14ac:dyDescent="0.3">
      <c r="A296" s="1">
        <v>42027</v>
      </c>
      <c r="B296" s="2" t="s">
        <v>284</v>
      </c>
      <c r="C296" s="2" t="s">
        <v>285</v>
      </c>
      <c r="D296">
        <v>25.2</v>
      </c>
      <c r="E296">
        <v>107</v>
      </c>
      <c r="F296">
        <v>2700</v>
      </c>
      <c r="G296">
        <v>2121000</v>
      </c>
      <c r="H296" s="2">
        <f>IF(gpw_3[[#This Row],[wolumen]]&gt;0,gpw_3[[#This Row],[obrot]]/gpw_3[[#This Row],[wolumen]],gpw_3[[#This Row],[kurs_zamkniecia]])</f>
        <v>25.233644859813083</v>
      </c>
      <c r="I296" s="2" t="s">
        <v>13</v>
      </c>
      <c r="J296" s="2" t="s">
        <v>13</v>
      </c>
      <c r="K296" s="2" t="s">
        <v>13</v>
      </c>
    </row>
    <row r="297" spans="1:11" hidden="1" x14ac:dyDescent="0.3">
      <c r="A297" s="1">
        <v>42027</v>
      </c>
      <c r="B297" s="2" t="s">
        <v>672</v>
      </c>
      <c r="C297" s="2" t="s">
        <v>673</v>
      </c>
      <c r="D297">
        <v>25.2</v>
      </c>
      <c r="E297">
        <v>264</v>
      </c>
      <c r="F297">
        <v>6650</v>
      </c>
      <c r="G297">
        <v>13699000</v>
      </c>
      <c r="H297" s="2">
        <f>IF(gpw_3[[#This Row],[wolumen]]&gt;0,gpw_3[[#This Row],[obrot]]/gpw_3[[#This Row],[wolumen]],gpw_3[[#This Row],[kurs_zamkniecia]])</f>
        <v>25.189393939393938</v>
      </c>
      <c r="I297" s="2" t="s">
        <v>13</v>
      </c>
      <c r="J297" s="2" t="s">
        <v>13</v>
      </c>
      <c r="K297" s="2" t="s">
        <v>13</v>
      </c>
    </row>
    <row r="298" spans="1:11" hidden="1" x14ac:dyDescent="0.3">
      <c r="A298" s="1">
        <v>42026</v>
      </c>
      <c r="B298" s="2" t="s">
        <v>672</v>
      </c>
      <c r="C298" s="2" t="s">
        <v>673</v>
      </c>
      <c r="D298">
        <v>25.2</v>
      </c>
      <c r="E298">
        <v>5572</v>
      </c>
      <c r="F298">
        <v>139880</v>
      </c>
      <c r="G298">
        <v>13699000</v>
      </c>
      <c r="H298" s="2">
        <f>IF(gpw_3[[#This Row],[wolumen]]&gt;0,gpw_3[[#This Row],[obrot]]/gpw_3[[#This Row],[wolumen]],gpw_3[[#This Row],[kurs_zamkniecia]])</f>
        <v>25.104091888011485</v>
      </c>
      <c r="I298" s="2" t="s">
        <v>13</v>
      </c>
      <c r="J298" s="2" t="s">
        <v>13</v>
      </c>
      <c r="K298" s="2" t="s">
        <v>13</v>
      </c>
    </row>
    <row r="299" spans="1:11" hidden="1" x14ac:dyDescent="0.3">
      <c r="A299" s="1">
        <v>42026</v>
      </c>
      <c r="B299" s="2" t="s">
        <v>722</v>
      </c>
      <c r="C299" s="2" t="s">
        <v>723</v>
      </c>
      <c r="D299">
        <v>23.99</v>
      </c>
      <c r="E299">
        <v>2</v>
      </c>
      <c r="F299">
        <v>50</v>
      </c>
      <c r="G299">
        <v>93000</v>
      </c>
      <c r="H299" s="2">
        <f>IF(gpw_3[[#This Row],[wolumen]]&gt;0,gpw_3[[#This Row],[obrot]]/gpw_3[[#This Row],[wolumen]],gpw_3[[#This Row],[kurs_zamkniecia]])</f>
        <v>25</v>
      </c>
      <c r="I299" s="2" t="s">
        <v>13</v>
      </c>
      <c r="J299" s="2" t="s">
        <v>13</v>
      </c>
      <c r="K299" s="2" t="s">
        <v>13</v>
      </c>
    </row>
    <row r="300" spans="1:11" hidden="1" x14ac:dyDescent="0.3">
      <c r="A300" s="1">
        <v>42027</v>
      </c>
      <c r="B300" s="2" t="s">
        <v>334</v>
      </c>
      <c r="C300" s="2" t="s">
        <v>335</v>
      </c>
      <c r="D300">
        <v>24.99</v>
      </c>
      <c r="E300">
        <v>2</v>
      </c>
      <c r="F300">
        <v>50</v>
      </c>
      <c r="G300">
        <v>1991000</v>
      </c>
      <c r="H300" s="2">
        <f>IF(gpw_3[[#This Row],[wolumen]]&gt;0,gpw_3[[#This Row],[obrot]]/gpw_3[[#This Row],[wolumen]],gpw_3[[#This Row],[kurs_zamkniecia]])</f>
        <v>25</v>
      </c>
      <c r="I300" s="2" t="s">
        <v>13</v>
      </c>
      <c r="J300" s="2" t="s">
        <v>13</v>
      </c>
      <c r="K300" s="2" t="s">
        <v>13</v>
      </c>
    </row>
    <row r="301" spans="1:11" x14ac:dyDescent="0.3">
      <c r="A301" s="1">
        <v>42025</v>
      </c>
      <c r="B301" s="2" t="s">
        <v>672</v>
      </c>
      <c r="C301" s="2" t="s">
        <v>673</v>
      </c>
      <c r="D301">
        <v>25.1</v>
      </c>
      <c r="E301">
        <v>399</v>
      </c>
      <c r="F301">
        <v>9940</v>
      </c>
      <c r="G301">
        <v>13699000</v>
      </c>
      <c r="H301" s="2">
        <f>IF(gpw_3[[#This Row],[wolumen]]&gt;0,gpw_3[[#This Row],[obrot]]/gpw_3[[#This Row],[wolumen]],gpw_3[[#This Row],[kurs_zamkniecia]])</f>
        <v>24.912280701754387</v>
      </c>
      <c r="I301" s="2" t="s">
        <v>13</v>
      </c>
      <c r="J301" s="2" t="s">
        <v>13</v>
      </c>
      <c r="K301" s="2" t="s">
        <v>13</v>
      </c>
    </row>
    <row r="302" spans="1:11" x14ac:dyDescent="0.3">
      <c r="A302" s="1">
        <v>42025</v>
      </c>
      <c r="B302" s="2" t="s">
        <v>274</v>
      </c>
      <c r="C302" s="2" t="s">
        <v>275</v>
      </c>
      <c r="D302">
        <v>25.2</v>
      </c>
      <c r="E302">
        <v>1454</v>
      </c>
      <c r="F302">
        <v>36220</v>
      </c>
      <c r="G302">
        <v>4986000</v>
      </c>
      <c r="H302" s="2">
        <f>IF(gpw_3[[#This Row],[wolumen]]&gt;0,gpw_3[[#This Row],[obrot]]/gpw_3[[#This Row],[wolumen]],gpw_3[[#This Row],[kurs_zamkniecia]])</f>
        <v>24.910591471801926</v>
      </c>
      <c r="I302" s="2" t="s">
        <v>13</v>
      </c>
      <c r="J302" s="2" t="s">
        <v>13</v>
      </c>
      <c r="K302" s="2" t="s">
        <v>13</v>
      </c>
    </row>
    <row r="303" spans="1:11" hidden="1" x14ac:dyDescent="0.3">
      <c r="A303" s="1">
        <v>42026</v>
      </c>
      <c r="B303" s="2" t="s">
        <v>500</v>
      </c>
      <c r="C303" s="2" t="s">
        <v>501</v>
      </c>
      <c r="D303">
        <v>25.2</v>
      </c>
      <c r="E303">
        <v>428100</v>
      </c>
      <c r="F303">
        <v>10645320</v>
      </c>
      <c r="G303">
        <v>60796000</v>
      </c>
      <c r="H303" s="2">
        <f>IF(gpw_3[[#This Row],[wolumen]]&gt;0,gpw_3[[#This Row],[obrot]]/gpw_3[[#This Row],[wolumen]],gpw_3[[#This Row],[kurs_zamkniecia]])</f>
        <v>24.866433076384023</v>
      </c>
      <c r="I303" s="2" t="s">
        <v>13</v>
      </c>
      <c r="J303" s="2" t="s">
        <v>13</v>
      </c>
      <c r="K303" s="2" t="s">
        <v>13</v>
      </c>
    </row>
    <row r="304" spans="1:11" hidden="1" x14ac:dyDescent="0.3">
      <c r="A304" s="1">
        <v>42027</v>
      </c>
      <c r="B304" s="2" t="s">
        <v>500</v>
      </c>
      <c r="C304" s="2" t="s">
        <v>501</v>
      </c>
      <c r="D304">
        <v>24.74</v>
      </c>
      <c r="E304">
        <v>342599</v>
      </c>
      <c r="F304">
        <v>8468070</v>
      </c>
      <c r="G304">
        <v>60796000</v>
      </c>
      <c r="H304" s="2">
        <f>IF(gpw_3[[#This Row],[wolumen]]&gt;0,gpw_3[[#This Row],[obrot]]/gpw_3[[#This Row],[wolumen]],gpw_3[[#This Row],[kurs_zamkniecia]])</f>
        <v>24.71714745226927</v>
      </c>
      <c r="I304" s="2" t="s">
        <v>13</v>
      </c>
      <c r="J304" s="2" t="s">
        <v>13</v>
      </c>
      <c r="K304" s="2" t="s">
        <v>13</v>
      </c>
    </row>
    <row r="305" spans="1:11" hidden="1" x14ac:dyDescent="0.3">
      <c r="A305" s="1">
        <v>42027</v>
      </c>
      <c r="B305" s="2" t="s">
        <v>884</v>
      </c>
      <c r="C305" s="2" t="s">
        <v>885</v>
      </c>
      <c r="D305">
        <v>24.69</v>
      </c>
      <c r="E305">
        <v>2056</v>
      </c>
      <c r="F305">
        <v>50750</v>
      </c>
      <c r="G305">
        <v>28378000</v>
      </c>
      <c r="H305" s="2">
        <f>IF(gpw_3[[#This Row],[wolumen]]&gt;0,gpw_3[[#This Row],[obrot]]/gpw_3[[#This Row],[wolumen]],gpw_3[[#This Row],[kurs_zamkniecia]])</f>
        <v>24.683852140077821</v>
      </c>
      <c r="I305" s="2" t="s">
        <v>13</v>
      </c>
      <c r="J305" s="2" t="s">
        <v>13</v>
      </c>
      <c r="K305" s="2" t="s">
        <v>13</v>
      </c>
    </row>
    <row r="306" spans="1:11" hidden="1" x14ac:dyDescent="0.3">
      <c r="A306" s="1">
        <v>42026</v>
      </c>
      <c r="B306" s="2" t="s">
        <v>334</v>
      </c>
      <c r="C306" s="2" t="s">
        <v>335</v>
      </c>
      <c r="D306">
        <v>24.99</v>
      </c>
      <c r="E306">
        <v>601</v>
      </c>
      <c r="F306">
        <v>14800</v>
      </c>
      <c r="G306">
        <v>1991000</v>
      </c>
      <c r="H306" s="2">
        <f>IF(gpw_3[[#This Row],[wolumen]]&gt;0,gpw_3[[#This Row],[obrot]]/gpw_3[[#This Row],[wolumen]],gpw_3[[#This Row],[kurs_zamkniecia]])</f>
        <v>24.625623960066555</v>
      </c>
      <c r="I306" s="2" t="s">
        <v>13</v>
      </c>
      <c r="J306" s="2" t="s">
        <v>13</v>
      </c>
      <c r="K306" s="2" t="s">
        <v>13</v>
      </c>
    </row>
    <row r="307" spans="1:11" hidden="1" x14ac:dyDescent="0.3">
      <c r="A307" s="1">
        <v>42027</v>
      </c>
      <c r="B307" s="2" t="s">
        <v>940</v>
      </c>
      <c r="C307" s="2" t="s">
        <v>941</v>
      </c>
      <c r="D307">
        <v>24.62</v>
      </c>
      <c r="E307">
        <v>15094</v>
      </c>
      <c r="F307">
        <v>371620</v>
      </c>
      <c r="G307">
        <v>24622000</v>
      </c>
      <c r="H307" s="2">
        <f>IF(gpw_3[[#This Row],[wolumen]]&gt;0,gpw_3[[#This Row],[obrot]]/gpw_3[[#This Row],[wolumen]],gpw_3[[#This Row],[kurs_zamkniecia]])</f>
        <v>24.620378958526565</v>
      </c>
      <c r="I307" s="2" t="s">
        <v>13</v>
      </c>
      <c r="J307" s="2" t="s">
        <v>13</v>
      </c>
      <c r="K307" s="2" t="s">
        <v>13</v>
      </c>
    </row>
    <row r="308" spans="1:11" hidden="1" x14ac:dyDescent="0.3">
      <c r="A308" s="1">
        <v>42026</v>
      </c>
      <c r="B308" s="2" t="s">
        <v>884</v>
      </c>
      <c r="C308" s="2" t="s">
        <v>885</v>
      </c>
      <c r="D308">
        <v>24.4</v>
      </c>
      <c r="E308">
        <v>2729</v>
      </c>
      <c r="F308">
        <v>66170</v>
      </c>
      <c r="G308">
        <v>28378000</v>
      </c>
      <c r="H308" s="2">
        <f>IF(gpw_3[[#This Row],[wolumen]]&gt;0,gpw_3[[#This Row],[obrot]]/gpw_3[[#This Row],[wolumen]],gpw_3[[#This Row],[kurs_zamkniecia]])</f>
        <v>24.246976914620742</v>
      </c>
      <c r="I308" s="2" t="s">
        <v>13</v>
      </c>
      <c r="J308" s="2" t="s">
        <v>13</v>
      </c>
      <c r="K308" s="2" t="s">
        <v>13</v>
      </c>
    </row>
    <row r="309" spans="1:11" x14ac:dyDescent="0.3">
      <c r="A309" s="1">
        <v>42025</v>
      </c>
      <c r="B309" s="2" t="s">
        <v>500</v>
      </c>
      <c r="C309" s="2" t="s">
        <v>501</v>
      </c>
      <c r="D309">
        <v>24.38</v>
      </c>
      <c r="E309">
        <v>246690</v>
      </c>
      <c r="F309">
        <v>5975090</v>
      </c>
      <c r="G309">
        <v>60796000</v>
      </c>
      <c r="H309" s="2">
        <f>IF(gpw_3[[#This Row],[wolumen]]&gt;0,gpw_3[[#This Row],[obrot]]/gpw_3[[#This Row],[wolumen]],gpw_3[[#This Row],[kurs_zamkniecia]])</f>
        <v>24.221046657748591</v>
      </c>
      <c r="I309" s="2" t="s">
        <v>13</v>
      </c>
      <c r="J309" s="2" t="s">
        <v>13</v>
      </c>
      <c r="K309" s="2" t="s">
        <v>13</v>
      </c>
    </row>
    <row r="310" spans="1:11" hidden="1" x14ac:dyDescent="0.3">
      <c r="A310" s="1">
        <v>42026</v>
      </c>
      <c r="B310" s="2" t="s">
        <v>940</v>
      </c>
      <c r="C310" s="2" t="s">
        <v>941</v>
      </c>
      <c r="D310">
        <v>24.1</v>
      </c>
      <c r="E310">
        <v>19331</v>
      </c>
      <c r="F310">
        <v>465220</v>
      </c>
      <c r="G310">
        <v>24622000</v>
      </c>
      <c r="H310" s="2">
        <f>IF(gpw_3[[#This Row],[wolumen]]&gt;0,gpw_3[[#This Row],[obrot]]/gpw_3[[#This Row],[wolumen]],gpw_3[[#This Row],[kurs_zamkniecia]])</f>
        <v>24.066007966478711</v>
      </c>
      <c r="I310" s="2" t="s">
        <v>13</v>
      </c>
      <c r="J310" s="2" t="s">
        <v>13</v>
      </c>
      <c r="K310" s="2" t="s">
        <v>13</v>
      </c>
    </row>
    <row r="311" spans="1:11" hidden="1" x14ac:dyDescent="0.3">
      <c r="A311" s="1">
        <v>42027</v>
      </c>
      <c r="B311" s="2" t="s">
        <v>582</v>
      </c>
      <c r="C311" s="2" t="s">
        <v>583</v>
      </c>
      <c r="D311">
        <v>24.25</v>
      </c>
      <c r="E311">
        <v>522444</v>
      </c>
      <c r="F311">
        <v>12541560</v>
      </c>
      <c r="G311">
        <v>25618000</v>
      </c>
      <c r="H311" s="2">
        <f>IF(gpw_3[[#This Row],[wolumen]]&gt;0,gpw_3[[#This Row],[obrot]]/gpw_3[[#This Row],[wolumen]],gpw_3[[#This Row],[kurs_zamkniecia]])</f>
        <v>24.005558490479363</v>
      </c>
      <c r="I311" s="2" t="s">
        <v>13</v>
      </c>
      <c r="J311" s="2" t="s">
        <v>13</v>
      </c>
      <c r="K311" s="2" t="s">
        <v>13</v>
      </c>
    </row>
    <row r="312" spans="1:11" hidden="1" x14ac:dyDescent="0.3">
      <c r="A312" s="1">
        <v>42027</v>
      </c>
      <c r="B312" s="2" t="s">
        <v>722</v>
      </c>
      <c r="C312" s="2" t="s">
        <v>723</v>
      </c>
      <c r="D312">
        <v>24</v>
      </c>
      <c r="E312">
        <v>80</v>
      </c>
      <c r="F312">
        <v>1920</v>
      </c>
      <c r="G312">
        <v>93000</v>
      </c>
      <c r="H312" s="2">
        <f>IF(gpw_3[[#This Row],[wolumen]]&gt;0,gpw_3[[#This Row],[obrot]]/gpw_3[[#This Row],[wolumen]],gpw_3[[#This Row],[kurs_zamkniecia]])</f>
        <v>24</v>
      </c>
      <c r="I312" s="2" t="s">
        <v>13</v>
      </c>
      <c r="J312" s="2" t="s">
        <v>13</v>
      </c>
      <c r="K312" s="2" t="s">
        <v>13</v>
      </c>
    </row>
    <row r="313" spans="1:11" x14ac:dyDescent="0.3">
      <c r="A313" s="1">
        <v>42025</v>
      </c>
      <c r="B313" s="2" t="s">
        <v>722</v>
      </c>
      <c r="C313" s="2" t="s">
        <v>723</v>
      </c>
      <c r="D313">
        <v>23.75</v>
      </c>
      <c r="E313">
        <v>85</v>
      </c>
      <c r="F313">
        <v>2030</v>
      </c>
      <c r="G313">
        <v>93000</v>
      </c>
      <c r="H313" s="2">
        <f>IF(gpw_3[[#This Row],[wolumen]]&gt;0,gpw_3[[#This Row],[obrot]]/gpw_3[[#This Row],[wolumen]],gpw_3[[#This Row],[kurs_zamkniecia]])</f>
        <v>23.882352941176471</v>
      </c>
      <c r="I313" s="2" t="s">
        <v>13</v>
      </c>
      <c r="J313" s="2" t="s">
        <v>13</v>
      </c>
      <c r="K313" s="2" t="s">
        <v>13</v>
      </c>
    </row>
    <row r="314" spans="1:11" hidden="1" x14ac:dyDescent="0.3">
      <c r="A314" s="1">
        <v>42027</v>
      </c>
      <c r="B314" s="2" t="s">
        <v>784</v>
      </c>
      <c r="C314" s="2" t="s">
        <v>785</v>
      </c>
      <c r="D314">
        <v>23.73</v>
      </c>
      <c r="E314">
        <v>720</v>
      </c>
      <c r="F314">
        <v>17090</v>
      </c>
      <c r="G314">
        <v>5187000</v>
      </c>
      <c r="H314" s="2">
        <f>IF(gpw_3[[#This Row],[wolumen]]&gt;0,gpw_3[[#This Row],[obrot]]/gpw_3[[#This Row],[wolumen]],gpw_3[[#This Row],[kurs_zamkniecia]])</f>
        <v>23.736111111111111</v>
      </c>
      <c r="I314" s="2" t="s">
        <v>13</v>
      </c>
      <c r="J314" s="2" t="s">
        <v>13</v>
      </c>
      <c r="K314" s="2" t="s">
        <v>13</v>
      </c>
    </row>
    <row r="315" spans="1:11" x14ac:dyDescent="0.3">
      <c r="A315" s="1">
        <v>42025</v>
      </c>
      <c r="B315" s="2" t="s">
        <v>582</v>
      </c>
      <c r="C315" s="2" t="s">
        <v>583</v>
      </c>
      <c r="D315">
        <v>23.7</v>
      </c>
      <c r="E315">
        <v>11400</v>
      </c>
      <c r="F315">
        <v>270440</v>
      </c>
      <c r="G315">
        <v>25618000</v>
      </c>
      <c r="H315" s="2">
        <f>IF(gpw_3[[#This Row],[wolumen]]&gt;0,gpw_3[[#This Row],[obrot]]/gpw_3[[#This Row],[wolumen]],gpw_3[[#This Row],[kurs_zamkniecia]])</f>
        <v>23.722807017543861</v>
      </c>
      <c r="I315" s="2" t="s">
        <v>13</v>
      </c>
      <c r="J315" s="2" t="s">
        <v>13</v>
      </c>
      <c r="K315" s="2" t="s">
        <v>13</v>
      </c>
    </row>
    <row r="316" spans="1:11" hidden="1" x14ac:dyDescent="0.3">
      <c r="A316" s="1">
        <v>42026</v>
      </c>
      <c r="B316" s="2" t="s">
        <v>582</v>
      </c>
      <c r="C316" s="2" t="s">
        <v>583</v>
      </c>
      <c r="D316">
        <v>23.7</v>
      </c>
      <c r="E316">
        <v>23131</v>
      </c>
      <c r="F316">
        <v>547890</v>
      </c>
      <c r="G316">
        <v>25618000</v>
      </c>
      <c r="H316" s="2">
        <f>IF(gpw_3[[#This Row],[wolumen]]&gt;0,gpw_3[[#This Row],[obrot]]/gpw_3[[#This Row],[wolumen]],gpw_3[[#This Row],[kurs_zamkniecia]])</f>
        <v>23.686394881328088</v>
      </c>
      <c r="I316" s="2" t="s">
        <v>13</v>
      </c>
      <c r="J316" s="2" t="s">
        <v>13</v>
      </c>
      <c r="K316" s="2" t="s">
        <v>13</v>
      </c>
    </row>
    <row r="317" spans="1:11" x14ac:dyDescent="0.3">
      <c r="A317" s="1">
        <v>42025</v>
      </c>
      <c r="B317" s="2" t="s">
        <v>248</v>
      </c>
      <c r="C317" s="2" t="s">
        <v>249</v>
      </c>
      <c r="D317">
        <v>26.86</v>
      </c>
      <c r="E317">
        <v>98677</v>
      </c>
      <c r="F317">
        <v>2336380</v>
      </c>
      <c r="G317">
        <v>7837000</v>
      </c>
      <c r="H317" s="2">
        <f>IF(gpw_3[[#This Row],[wolumen]]&gt;0,gpw_3[[#This Row],[obrot]]/gpw_3[[#This Row],[wolumen]],gpw_3[[#This Row],[kurs_zamkniecia]])</f>
        <v>23.677047336258703</v>
      </c>
      <c r="I317" s="2" t="s">
        <v>13</v>
      </c>
      <c r="J317" s="2" t="s">
        <v>13</v>
      </c>
      <c r="K317" s="2" t="s">
        <v>13</v>
      </c>
    </row>
    <row r="318" spans="1:11" hidden="1" x14ac:dyDescent="0.3">
      <c r="A318" s="1">
        <v>42026</v>
      </c>
      <c r="B318" s="2" t="s">
        <v>784</v>
      </c>
      <c r="C318" s="2" t="s">
        <v>785</v>
      </c>
      <c r="D318">
        <v>23.5</v>
      </c>
      <c r="E318">
        <v>2256</v>
      </c>
      <c r="F318">
        <v>53370</v>
      </c>
      <c r="G318">
        <v>5187000</v>
      </c>
      <c r="H318" s="2">
        <f>IF(gpw_3[[#This Row],[wolumen]]&gt;0,gpw_3[[#This Row],[obrot]]/gpw_3[[#This Row],[wolumen]],gpw_3[[#This Row],[kurs_zamkniecia]])</f>
        <v>23.656914893617021</v>
      </c>
      <c r="I318" s="2" t="s">
        <v>13</v>
      </c>
      <c r="J318" s="2" t="s">
        <v>13</v>
      </c>
      <c r="K318" s="2" t="s">
        <v>13</v>
      </c>
    </row>
    <row r="319" spans="1:11" x14ac:dyDescent="0.3">
      <c r="A319" s="1">
        <v>42025</v>
      </c>
      <c r="B319" s="2" t="s">
        <v>784</v>
      </c>
      <c r="C319" s="2" t="s">
        <v>785</v>
      </c>
      <c r="D319">
        <v>23.41</v>
      </c>
      <c r="E319">
        <v>203</v>
      </c>
      <c r="F319">
        <v>4750</v>
      </c>
      <c r="G319">
        <v>5187000</v>
      </c>
      <c r="H319" s="2">
        <f>IF(gpw_3[[#This Row],[wolumen]]&gt;0,gpw_3[[#This Row],[obrot]]/gpw_3[[#This Row],[wolumen]],gpw_3[[#This Row],[kurs_zamkniecia]])</f>
        <v>23.399014778325125</v>
      </c>
      <c r="I319" s="2" t="s">
        <v>13</v>
      </c>
      <c r="J319" s="2" t="s">
        <v>13</v>
      </c>
      <c r="K319" s="2" t="s">
        <v>13</v>
      </c>
    </row>
    <row r="320" spans="1:11" x14ac:dyDescent="0.3">
      <c r="A320" s="1">
        <v>42025</v>
      </c>
      <c r="B320" s="2" t="s">
        <v>884</v>
      </c>
      <c r="C320" s="2" t="s">
        <v>885</v>
      </c>
      <c r="D320">
        <v>23.4</v>
      </c>
      <c r="E320">
        <v>519</v>
      </c>
      <c r="F320">
        <v>12140</v>
      </c>
      <c r="G320">
        <v>28378000</v>
      </c>
      <c r="H320" s="2">
        <f>IF(gpw_3[[#This Row],[wolumen]]&gt;0,gpw_3[[#This Row],[obrot]]/gpw_3[[#This Row],[wolumen]],gpw_3[[#This Row],[kurs_zamkniecia]])</f>
        <v>23.391136801541425</v>
      </c>
      <c r="I320" s="2" t="s">
        <v>13</v>
      </c>
      <c r="J320" s="2" t="s">
        <v>13</v>
      </c>
      <c r="K320" s="2" t="s">
        <v>13</v>
      </c>
    </row>
    <row r="321" spans="1:11" hidden="1" x14ac:dyDescent="0.3">
      <c r="A321" s="1">
        <v>42027</v>
      </c>
      <c r="B321" s="2" t="s">
        <v>270</v>
      </c>
      <c r="C321" s="2" t="s">
        <v>271</v>
      </c>
      <c r="D321">
        <v>23.3</v>
      </c>
      <c r="E321">
        <v>1099671</v>
      </c>
      <c r="F321">
        <v>25340470</v>
      </c>
      <c r="G321">
        <v>200740000</v>
      </c>
      <c r="H321" s="2">
        <f>IF(gpw_3[[#This Row],[wolumen]]&gt;0,gpw_3[[#This Row],[obrot]]/gpw_3[[#This Row],[wolumen]],gpw_3[[#This Row],[kurs_zamkniecia]])</f>
        <v>23.043683065207684</v>
      </c>
      <c r="I321" s="2" t="s">
        <v>13</v>
      </c>
      <c r="J321" s="2" t="s">
        <v>13</v>
      </c>
      <c r="K321" s="2" t="s">
        <v>13</v>
      </c>
    </row>
    <row r="322" spans="1:11" x14ac:dyDescent="0.3">
      <c r="A322" s="1">
        <v>42025</v>
      </c>
      <c r="B322" s="2" t="s">
        <v>940</v>
      </c>
      <c r="C322" s="2" t="s">
        <v>941</v>
      </c>
      <c r="D322">
        <v>23.28</v>
      </c>
      <c r="E322">
        <v>61806</v>
      </c>
      <c r="F322">
        <v>1418850</v>
      </c>
      <c r="G322">
        <v>24622000</v>
      </c>
      <c r="H322" s="2">
        <f>IF(gpw_3[[#This Row],[wolumen]]&gt;0,gpw_3[[#This Row],[obrot]]/gpw_3[[#This Row],[wolumen]],gpw_3[[#This Row],[kurs_zamkniecia]])</f>
        <v>22.956509076788663</v>
      </c>
      <c r="I322" s="2" t="s">
        <v>13</v>
      </c>
      <c r="J322" s="2" t="s">
        <v>13</v>
      </c>
      <c r="K322" s="2" t="s">
        <v>13</v>
      </c>
    </row>
    <row r="323" spans="1:11" hidden="1" x14ac:dyDescent="0.3">
      <c r="A323" s="1">
        <v>42026</v>
      </c>
      <c r="B323" s="2" t="s">
        <v>204</v>
      </c>
      <c r="C323" s="2" t="s">
        <v>205</v>
      </c>
      <c r="D323">
        <v>22.47</v>
      </c>
      <c r="E323">
        <v>343172</v>
      </c>
      <c r="F323">
        <v>7814590</v>
      </c>
      <c r="G323">
        <v>214367000</v>
      </c>
      <c r="H323" s="2">
        <f>IF(gpw_3[[#This Row],[wolumen]]&gt;0,gpw_3[[#This Row],[obrot]]/gpw_3[[#This Row],[wolumen]],gpw_3[[#This Row],[kurs_zamkniecia]])</f>
        <v>22.771642208571794</v>
      </c>
      <c r="I323" s="2" t="s">
        <v>13</v>
      </c>
      <c r="J323" s="2" t="s">
        <v>13</v>
      </c>
      <c r="K323" s="2" t="s">
        <v>13</v>
      </c>
    </row>
    <row r="324" spans="1:11" hidden="1" x14ac:dyDescent="0.3">
      <c r="A324" s="1">
        <v>42027</v>
      </c>
      <c r="B324" s="2" t="s">
        <v>204</v>
      </c>
      <c r="C324" s="2" t="s">
        <v>205</v>
      </c>
      <c r="D324">
        <v>22.9</v>
      </c>
      <c r="E324">
        <v>414489</v>
      </c>
      <c r="F324">
        <v>9427410</v>
      </c>
      <c r="G324">
        <v>214367000</v>
      </c>
      <c r="H324" s="2">
        <f>IF(gpw_3[[#This Row],[wolumen]]&gt;0,gpw_3[[#This Row],[obrot]]/gpw_3[[#This Row],[wolumen]],gpw_3[[#This Row],[kurs_zamkniecia]])</f>
        <v>22.744656673639106</v>
      </c>
      <c r="I324" s="2" t="s">
        <v>13</v>
      </c>
      <c r="J324" s="2" t="s">
        <v>13</v>
      </c>
      <c r="K324" s="2" t="s">
        <v>13</v>
      </c>
    </row>
    <row r="325" spans="1:11" hidden="1" x14ac:dyDescent="0.3">
      <c r="A325" s="1">
        <v>42026</v>
      </c>
      <c r="B325" s="2" t="s">
        <v>270</v>
      </c>
      <c r="C325" s="2" t="s">
        <v>271</v>
      </c>
      <c r="D325">
        <v>22.84</v>
      </c>
      <c r="E325">
        <v>803257</v>
      </c>
      <c r="F325">
        <v>18269210</v>
      </c>
      <c r="G325">
        <v>200740000</v>
      </c>
      <c r="H325" s="2">
        <f>IF(gpw_3[[#This Row],[wolumen]]&gt;0,gpw_3[[#This Row],[obrot]]/gpw_3[[#This Row],[wolumen]],gpw_3[[#This Row],[kurs_zamkniecia]])</f>
        <v>22.743916330638886</v>
      </c>
      <c r="I325" s="2" t="s">
        <v>13</v>
      </c>
      <c r="J325" s="2" t="s">
        <v>13</v>
      </c>
      <c r="K325" s="2" t="s">
        <v>13</v>
      </c>
    </row>
    <row r="326" spans="1:11" x14ac:dyDescent="0.3">
      <c r="A326" s="1">
        <v>42025</v>
      </c>
      <c r="B326" s="2" t="s">
        <v>204</v>
      </c>
      <c r="C326" s="2" t="s">
        <v>205</v>
      </c>
      <c r="D326">
        <v>22.98</v>
      </c>
      <c r="E326">
        <v>304471</v>
      </c>
      <c r="F326">
        <v>6877610</v>
      </c>
      <c r="G326">
        <v>214367000</v>
      </c>
      <c r="H326" s="2">
        <f>IF(gpw_3[[#This Row],[wolumen]]&gt;0,gpw_3[[#This Row],[obrot]]/gpw_3[[#This Row],[wolumen]],gpw_3[[#This Row],[kurs_zamkniecia]])</f>
        <v>22.588719451113572</v>
      </c>
      <c r="I326" s="2" t="s">
        <v>13</v>
      </c>
      <c r="J326" s="2" t="s">
        <v>13</v>
      </c>
      <c r="K326" s="2" t="s">
        <v>13</v>
      </c>
    </row>
    <row r="327" spans="1:11" hidden="1" x14ac:dyDescent="0.3">
      <c r="A327" s="1">
        <v>42027</v>
      </c>
      <c r="B327" s="2" t="s">
        <v>468</v>
      </c>
      <c r="C327" s="2" t="s">
        <v>469</v>
      </c>
      <c r="D327">
        <v>22.48</v>
      </c>
      <c r="E327">
        <v>2819</v>
      </c>
      <c r="F327">
        <v>62790</v>
      </c>
      <c r="G327">
        <v>3459000</v>
      </c>
      <c r="H327" s="2">
        <f>IF(gpw_3[[#This Row],[wolumen]]&gt;0,gpw_3[[#This Row],[obrot]]/gpw_3[[#This Row],[wolumen]],gpw_3[[#This Row],[kurs_zamkniecia]])</f>
        <v>22.273855977296915</v>
      </c>
      <c r="I327" s="2" t="s">
        <v>13</v>
      </c>
      <c r="J327" s="2" t="s">
        <v>13</v>
      </c>
      <c r="K327" s="2" t="s">
        <v>13</v>
      </c>
    </row>
    <row r="328" spans="1:11" x14ac:dyDescent="0.3">
      <c r="A328" s="1">
        <v>42025</v>
      </c>
      <c r="B328" s="2" t="s">
        <v>844</v>
      </c>
      <c r="C328" s="2" t="s">
        <v>845</v>
      </c>
      <c r="D328">
        <v>22.2</v>
      </c>
      <c r="E328">
        <v>382</v>
      </c>
      <c r="F328">
        <v>8440</v>
      </c>
      <c r="G328">
        <v>730000</v>
      </c>
      <c r="H328" s="2">
        <f>IF(gpw_3[[#This Row],[wolumen]]&gt;0,gpw_3[[#This Row],[obrot]]/gpw_3[[#This Row],[wolumen]],gpw_3[[#This Row],[kurs_zamkniecia]])</f>
        <v>22.094240837696336</v>
      </c>
      <c r="I328" s="2" t="s">
        <v>13</v>
      </c>
      <c r="J328" s="2" t="s">
        <v>13</v>
      </c>
      <c r="K328" s="2" t="s">
        <v>13</v>
      </c>
    </row>
    <row r="329" spans="1:11" x14ac:dyDescent="0.3">
      <c r="A329" s="1">
        <v>42025</v>
      </c>
      <c r="B329" s="2" t="s">
        <v>432</v>
      </c>
      <c r="C329" s="2" t="s">
        <v>433</v>
      </c>
      <c r="D329">
        <v>22</v>
      </c>
      <c r="E329">
        <v>40</v>
      </c>
      <c r="F329">
        <v>880</v>
      </c>
      <c r="G329">
        <v>0</v>
      </c>
      <c r="H329" s="2">
        <f>IF(gpw_3[[#This Row],[wolumen]]&gt;0,gpw_3[[#This Row],[obrot]]/gpw_3[[#This Row],[wolumen]],gpw_3[[#This Row],[kurs_zamkniecia]])</f>
        <v>22</v>
      </c>
      <c r="I329" s="2" t="s">
        <v>13</v>
      </c>
      <c r="J329" s="2" t="s">
        <v>13</v>
      </c>
      <c r="K329" s="2" t="s">
        <v>13</v>
      </c>
    </row>
    <row r="330" spans="1:11" hidden="1" x14ac:dyDescent="0.3">
      <c r="A330" s="1">
        <v>42027</v>
      </c>
      <c r="B330" s="2" t="s">
        <v>432</v>
      </c>
      <c r="C330" s="2" t="s">
        <v>433</v>
      </c>
      <c r="D330">
        <v>21</v>
      </c>
      <c r="E330">
        <v>5</v>
      </c>
      <c r="F330">
        <v>110</v>
      </c>
      <c r="G330">
        <v>0</v>
      </c>
      <c r="H330" s="2">
        <f>IF(gpw_3[[#This Row],[wolumen]]&gt;0,gpw_3[[#This Row],[obrot]]/gpw_3[[#This Row],[wolumen]],gpw_3[[#This Row],[kurs_zamkniecia]])</f>
        <v>22</v>
      </c>
      <c r="I330" s="2" t="s">
        <v>13</v>
      </c>
      <c r="J330" s="2" t="s">
        <v>13</v>
      </c>
      <c r="K330" s="2" t="s">
        <v>13</v>
      </c>
    </row>
    <row r="331" spans="1:11" x14ac:dyDescent="0.3">
      <c r="A331" s="1">
        <v>42025</v>
      </c>
      <c r="B331" s="2" t="s">
        <v>270</v>
      </c>
      <c r="C331" s="2" t="s">
        <v>271</v>
      </c>
      <c r="D331">
        <v>22.19</v>
      </c>
      <c r="E331">
        <v>505916</v>
      </c>
      <c r="F331">
        <v>11116730</v>
      </c>
      <c r="G331">
        <v>200740000</v>
      </c>
      <c r="H331" s="2">
        <f>IF(gpw_3[[#This Row],[wolumen]]&gt;0,gpw_3[[#This Row],[obrot]]/gpw_3[[#This Row],[wolumen]],gpw_3[[#This Row],[kurs_zamkniecia]])</f>
        <v>21.973469904094753</v>
      </c>
      <c r="I331" s="2" t="s">
        <v>13</v>
      </c>
      <c r="J331" s="2" t="s">
        <v>13</v>
      </c>
      <c r="K331" s="2" t="s">
        <v>13</v>
      </c>
    </row>
    <row r="332" spans="1:11" hidden="1" x14ac:dyDescent="0.3">
      <c r="A332" s="1">
        <v>42026</v>
      </c>
      <c r="B332" s="2" t="s">
        <v>844</v>
      </c>
      <c r="C332" s="2" t="s">
        <v>845</v>
      </c>
      <c r="D332">
        <v>21.8</v>
      </c>
      <c r="E332">
        <v>3590</v>
      </c>
      <c r="F332">
        <v>78590</v>
      </c>
      <c r="G332">
        <v>730000</v>
      </c>
      <c r="H332" s="2">
        <f>IF(gpw_3[[#This Row],[wolumen]]&gt;0,gpw_3[[#This Row],[obrot]]/gpw_3[[#This Row],[wolumen]],gpw_3[[#This Row],[kurs_zamkniecia]])</f>
        <v>21.891364902506965</v>
      </c>
      <c r="I332" s="2" t="s">
        <v>13</v>
      </c>
      <c r="J332" s="2" t="s">
        <v>13</v>
      </c>
      <c r="K332" s="2" t="s">
        <v>13</v>
      </c>
    </row>
    <row r="333" spans="1:11" hidden="1" x14ac:dyDescent="0.3">
      <c r="A333" s="1">
        <v>42027</v>
      </c>
      <c r="B333" s="2" t="s">
        <v>844</v>
      </c>
      <c r="C333" s="2" t="s">
        <v>845</v>
      </c>
      <c r="D333">
        <v>21.6</v>
      </c>
      <c r="E333">
        <v>5441</v>
      </c>
      <c r="F333">
        <v>117440</v>
      </c>
      <c r="G333">
        <v>730000</v>
      </c>
      <c r="H333" s="2">
        <f>IF(gpw_3[[#This Row],[wolumen]]&gt;0,gpw_3[[#This Row],[obrot]]/gpw_3[[#This Row],[wolumen]],gpw_3[[#This Row],[kurs_zamkniecia]])</f>
        <v>21.584267597868038</v>
      </c>
      <c r="I333" s="2" t="s">
        <v>13</v>
      </c>
      <c r="J333" s="2" t="s">
        <v>13</v>
      </c>
      <c r="K333" s="2" t="s">
        <v>13</v>
      </c>
    </row>
    <row r="334" spans="1:11" x14ac:dyDescent="0.3">
      <c r="A334" s="1">
        <v>42025</v>
      </c>
      <c r="B334" s="2" t="s">
        <v>838</v>
      </c>
      <c r="C334" s="2" t="s">
        <v>839</v>
      </c>
      <c r="D334">
        <v>21.6</v>
      </c>
      <c r="E334">
        <v>2871</v>
      </c>
      <c r="F334">
        <v>61830</v>
      </c>
      <c r="G334">
        <v>5947000</v>
      </c>
      <c r="H334" s="2">
        <f>IF(gpw_3[[#This Row],[wolumen]]&gt;0,gpw_3[[#This Row],[obrot]]/gpw_3[[#This Row],[wolumen]],gpw_3[[#This Row],[kurs_zamkniecia]])</f>
        <v>21.536050156739812</v>
      </c>
      <c r="I334" s="2" t="s">
        <v>13</v>
      </c>
      <c r="J334" s="2" t="s">
        <v>13</v>
      </c>
      <c r="K334" s="2" t="s">
        <v>13</v>
      </c>
    </row>
    <row r="335" spans="1:11" hidden="1" x14ac:dyDescent="0.3">
      <c r="A335" s="1">
        <v>42026</v>
      </c>
      <c r="B335" s="2" t="s">
        <v>434</v>
      </c>
      <c r="C335" s="2" t="s">
        <v>435</v>
      </c>
      <c r="D335">
        <v>21.35</v>
      </c>
      <c r="E335">
        <v>380120</v>
      </c>
      <c r="F335">
        <v>8042360</v>
      </c>
      <c r="G335">
        <v>52636000</v>
      </c>
      <c r="H335" s="2">
        <f>IF(gpw_3[[#This Row],[wolumen]]&gt;0,gpw_3[[#This Row],[obrot]]/gpw_3[[#This Row],[wolumen]],gpw_3[[#This Row],[kurs_zamkniecia]])</f>
        <v>21.157423971377458</v>
      </c>
      <c r="I335" s="2" t="s">
        <v>13</v>
      </c>
      <c r="J335" s="2" t="s">
        <v>13</v>
      </c>
      <c r="K335" s="2" t="s">
        <v>13</v>
      </c>
    </row>
    <row r="336" spans="1:11" hidden="1" x14ac:dyDescent="0.3">
      <c r="A336" s="1">
        <v>42026</v>
      </c>
      <c r="B336" s="2" t="s">
        <v>838</v>
      </c>
      <c r="C336" s="2" t="s">
        <v>839</v>
      </c>
      <c r="D336">
        <v>21</v>
      </c>
      <c r="E336">
        <v>5107</v>
      </c>
      <c r="F336">
        <v>107820</v>
      </c>
      <c r="G336">
        <v>5947000</v>
      </c>
      <c r="H336" s="2">
        <f>IF(gpw_3[[#This Row],[wolumen]]&gt;0,gpw_3[[#This Row],[obrot]]/gpw_3[[#This Row],[wolumen]],gpw_3[[#This Row],[kurs_zamkniecia]])</f>
        <v>21.112198942627767</v>
      </c>
      <c r="I336" s="2" t="s">
        <v>13</v>
      </c>
      <c r="J336" s="2" t="s">
        <v>13</v>
      </c>
      <c r="K336" s="2" t="s">
        <v>13</v>
      </c>
    </row>
    <row r="337" spans="1:11" hidden="1" x14ac:dyDescent="0.3">
      <c r="A337" s="1">
        <v>42027</v>
      </c>
      <c r="B337" s="2" t="s">
        <v>838</v>
      </c>
      <c r="C337" s="2" t="s">
        <v>839</v>
      </c>
      <c r="D337">
        <v>21</v>
      </c>
      <c r="E337">
        <v>19471</v>
      </c>
      <c r="F337">
        <v>409050</v>
      </c>
      <c r="G337">
        <v>5947000</v>
      </c>
      <c r="H337" s="2">
        <f>IF(gpw_3[[#This Row],[wolumen]]&gt;0,gpw_3[[#This Row],[obrot]]/gpw_3[[#This Row],[wolumen]],gpw_3[[#This Row],[kurs_zamkniecia]])</f>
        <v>21.008165990447331</v>
      </c>
      <c r="I337" s="2" t="s">
        <v>13</v>
      </c>
      <c r="J337" s="2" t="s">
        <v>13</v>
      </c>
      <c r="K337" s="2" t="s">
        <v>13</v>
      </c>
    </row>
    <row r="338" spans="1:11" x14ac:dyDescent="0.3">
      <c r="A338" s="1">
        <v>42025</v>
      </c>
      <c r="B338" s="2" t="s">
        <v>526</v>
      </c>
      <c r="C338" s="2" t="s">
        <v>527</v>
      </c>
      <c r="D338">
        <v>21</v>
      </c>
      <c r="E338">
        <v>0</v>
      </c>
      <c r="F338">
        <v>0</v>
      </c>
      <c r="G338">
        <v>0</v>
      </c>
      <c r="H338" s="2">
        <f>IF(gpw_3[[#This Row],[wolumen]]&gt;0,gpw_3[[#This Row],[obrot]]/gpw_3[[#This Row],[wolumen]],gpw_3[[#This Row],[kurs_zamkniecia]])</f>
        <v>21</v>
      </c>
      <c r="I338" s="2" t="s">
        <v>13</v>
      </c>
      <c r="J338" s="2" t="s">
        <v>13</v>
      </c>
      <c r="K338" s="2" t="s">
        <v>13</v>
      </c>
    </row>
    <row r="339" spans="1:11" hidden="1" x14ac:dyDescent="0.3">
      <c r="A339" s="1">
        <v>42026</v>
      </c>
      <c r="B339" s="2" t="s">
        <v>526</v>
      </c>
      <c r="C339" s="2" t="s">
        <v>527</v>
      </c>
      <c r="D339">
        <v>21</v>
      </c>
      <c r="E339">
        <v>0</v>
      </c>
      <c r="F339">
        <v>0</v>
      </c>
      <c r="G339">
        <v>0</v>
      </c>
      <c r="H339" s="2">
        <f>IF(gpw_3[[#This Row],[wolumen]]&gt;0,gpw_3[[#This Row],[obrot]]/gpw_3[[#This Row],[wolumen]],gpw_3[[#This Row],[kurs_zamkniecia]])</f>
        <v>21</v>
      </c>
      <c r="I339" s="2" t="s">
        <v>13</v>
      </c>
      <c r="J339" s="2" t="s">
        <v>13</v>
      </c>
      <c r="K339" s="2" t="s">
        <v>13</v>
      </c>
    </row>
    <row r="340" spans="1:11" hidden="1" x14ac:dyDescent="0.3">
      <c r="A340" s="1">
        <v>42027</v>
      </c>
      <c r="B340" s="2" t="s">
        <v>526</v>
      </c>
      <c r="C340" s="2" t="s">
        <v>527</v>
      </c>
      <c r="D340">
        <v>21</v>
      </c>
      <c r="E340">
        <v>0</v>
      </c>
      <c r="F340">
        <v>0</v>
      </c>
      <c r="G340">
        <v>0</v>
      </c>
      <c r="H340" s="2">
        <f>IF(gpw_3[[#This Row],[wolumen]]&gt;0,gpw_3[[#This Row],[obrot]]/gpw_3[[#This Row],[wolumen]],gpw_3[[#This Row],[kurs_zamkniecia]])</f>
        <v>21</v>
      </c>
      <c r="I340" s="2" t="s">
        <v>13</v>
      </c>
      <c r="J340" s="2" t="s">
        <v>13</v>
      </c>
      <c r="K340" s="2" t="s">
        <v>13</v>
      </c>
    </row>
    <row r="341" spans="1:11" hidden="1" x14ac:dyDescent="0.3">
      <c r="A341" s="1">
        <v>42026</v>
      </c>
      <c r="B341" s="2" t="s">
        <v>468</v>
      </c>
      <c r="C341" s="2" t="s">
        <v>469</v>
      </c>
      <c r="D341">
        <v>20.98</v>
      </c>
      <c r="E341">
        <v>201</v>
      </c>
      <c r="F341">
        <v>4220</v>
      </c>
      <c r="G341">
        <v>3459000</v>
      </c>
      <c r="H341" s="2">
        <f>IF(gpw_3[[#This Row],[wolumen]]&gt;0,gpw_3[[#This Row],[obrot]]/gpw_3[[#This Row],[wolumen]],gpw_3[[#This Row],[kurs_zamkniecia]])</f>
        <v>20.99502487562189</v>
      </c>
      <c r="I341" s="2" t="s">
        <v>13</v>
      </c>
      <c r="J341" s="2" t="s">
        <v>13</v>
      </c>
      <c r="K341" s="2" t="s">
        <v>13</v>
      </c>
    </row>
    <row r="342" spans="1:11" hidden="1" x14ac:dyDescent="0.3">
      <c r="A342" s="1">
        <v>42027</v>
      </c>
      <c r="B342" s="2" t="s">
        <v>196</v>
      </c>
      <c r="C342" s="2" t="s">
        <v>197</v>
      </c>
      <c r="D342">
        <v>21.35</v>
      </c>
      <c r="E342">
        <v>598</v>
      </c>
      <c r="F342">
        <v>12530</v>
      </c>
      <c r="G342">
        <v>1091000</v>
      </c>
      <c r="H342" s="2">
        <f>IF(gpw_3[[#This Row],[wolumen]]&gt;0,gpw_3[[#This Row],[obrot]]/gpw_3[[#This Row],[wolumen]],gpw_3[[#This Row],[kurs_zamkniecia]])</f>
        <v>20.953177257525084</v>
      </c>
      <c r="I342" s="2" t="s">
        <v>13</v>
      </c>
      <c r="J342" s="2" t="s">
        <v>13</v>
      </c>
      <c r="K342" s="2" t="s">
        <v>13</v>
      </c>
    </row>
    <row r="343" spans="1:11" hidden="1" x14ac:dyDescent="0.3">
      <c r="A343" s="1">
        <v>42027</v>
      </c>
      <c r="B343" s="2" t="s">
        <v>434</v>
      </c>
      <c r="C343" s="2" t="s">
        <v>435</v>
      </c>
      <c r="D343">
        <v>20.399999999999999</v>
      </c>
      <c r="E343">
        <v>199841</v>
      </c>
      <c r="F343">
        <v>4181460</v>
      </c>
      <c r="G343">
        <v>52636000</v>
      </c>
      <c r="H343" s="2">
        <f>IF(gpw_3[[#This Row],[wolumen]]&gt;0,gpw_3[[#This Row],[obrot]]/gpw_3[[#This Row],[wolumen]],gpw_3[[#This Row],[kurs_zamkniecia]])</f>
        <v>20.923934527949719</v>
      </c>
      <c r="I343" s="2" t="s">
        <v>13</v>
      </c>
      <c r="J343" s="2" t="s">
        <v>13</v>
      </c>
      <c r="K343" s="2" t="s">
        <v>13</v>
      </c>
    </row>
    <row r="344" spans="1:11" hidden="1" x14ac:dyDescent="0.3">
      <c r="A344" s="1">
        <v>42026</v>
      </c>
      <c r="B344" s="2" t="s">
        <v>196</v>
      </c>
      <c r="C344" s="2" t="s">
        <v>197</v>
      </c>
      <c r="D344">
        <v>20.9</v>
      </c>
      <c r="E344">
        <v>35</v>
      </c>
      <c r="F344">
        <v>730</v>
      </c>
      <c r="G344">
        <v>1091000</v>
      </c>
      <c r="H344" s="2">
        <f>IF(gpw_3[[#This Row],[wolumen]]&gt;0,gpw_3[[#This Row],[obrot]]/gpw_3[[#This Row],[wolumen]],gpw_3[[#This Row],[kurs_zamkniecia]])</f>
        <v>20.857142857142858</v>
      </c>
      <c r="I344" s="2" t="s">
        <v>13</v>
      </c>
      <c r="J344" s="2" t="s">
        <v>13</v>
      </c>
      <c r="K344" s="2" t="s">
        <v>13</v>
      </c>
    </row>
    <row r="345" spans="1:11" x14ac:dyDescent="0.3">
      <c r="A345" s="1">
        <v>42025</v>
      </c>
      <c r="B345" s="2" t="s">
        <v>98</v>
      </c>
      <c r="C345" s="2" t="s">
        <v>99</v>
      </c>
      <c r="D345">
        <v>20.7</v>
      </c>
      <c r="E345">
        <v>0</v>
      </c>
      <c r="F345">
        <v>0</v>
      </c>
      <c r="G345">
        <v>2322000</v>
      </c>
      <c r="H345" s="2">
        <f>IF(gpw_3[[#This Row],[wolumen]]&gt;0,gpw_3[[#This Row],[obrot]]/gpw_3[[#This Row],[wolumen]],gpw_3[[#This Row],[kurs_zamkniecia]])</f>
        <v>20.7</v>
      </c>
      <c r="I345" s="2" t="s">
        <v>13</v>
      </c>
      <c r="J345" s="2" t="s">
        <v>13</v>
      </c>
      <c r="K345" s="2" t="s">
        <v>13</v>
      </c>
    </row>
    <row r="346" spans="1:11" hidden="1" x14ac:dyDescent="0.3">
      <c r="A346" s="1">
        <v>42026</v>
      </c>
      <c r="B346" s="2" t="s">
        <v>98</v>
      </c>
      <c r="C346" s="2" t="s">
        <v>99</v>
      </c>
      <c r="D346">
        <v>20.7</v>
      </c>
      <c r="E346">
        <v>0</v>
      </c>
      <c r="F346">
        <v>0</v>
      </c>
      <c r="G346">
        <v>2322000</v>
      </c>
      <c r="H346" s="2">
        <f>IF(gpw_3[[#This Row],[wolumen]]&gt;0,gpw_3[[#This Row],[obrot]]/gpw_3[[#This Row],[wolumen]],gpw_3[[#This Row],[kurs_zamkniecia]])</f>
        <v>20.7</v>
      </c>
      <c r="I346" s="2" t="s">
        <v>13</v>
      </c>
      <c r="J346" s="2" t="s">
        <v>13</v>
      </c>
      <c r="K346" s="2" t="s">
        <v>13</v>
      </c>
    </row>
    <row r="347" spans="1:11" x14ac:dyDescent="0.3">
      <c r="A347" s="1">
        <v>42025</v>
      </c>
      <c r="B347" s="2" t="s">
        <v>434</v>
      </c>
      <c r="C347" s="2" t="s">
        <v>435</v>
      </c>
      <c r="D347">
        <v>20.89</v>
      </c>
      <c r="E347">
        <v>347328</v>
      </c>
      <c r="F347">
        <v>7153770</v>
      </c>
      <c r="G347">
        <v>52636000</v>
      </c>
      <c r="H347" s="2">
        <f>IF(gpw_3[[#This Row],[wolumen]]&gt;0,gpw_3[[#This Row],[obrot]]/gpw_3[[#This Row],[wolumen]],gpw_3[[#This Row],[kurs_zamkniecia]])</f>
        <v>20.596583056937533</v>
      </c>
      <c r="I347" s="2" t="s">
        <v>13</v>
      </c>
      <c r="J347" s="2" t="s">
        <v>13</v>
      </c>
      <c r="K347" s="2" t="s">
        <v>13</v>
      </c>
    </row>
    <row r="348" spans="1:11" x14ac:dyDescent="0.3">
      <c r="A348" s="1">
        <v>42025</v>
      </c>
      <c r="B348" s="2" t="s">
        <v>196</v>
      </c>
      <c r="C348" s="2" t="s">
        <v>197</v>
      </c>
      <c r="D348">
        <v>20.52</v>
      </c>
      <c r="E348">
        <v>0</v>
      </c>
      <c r="F348">
        <v>0</v>
      </c>
      <c r="G348">
        <v>1091000</v>
      </c>
      <c r="H348" s="2">
        <f>IF(gpw_3[[#This Row],[wolumen]]&gt;0,gpw_3[[#This Row],[obrot]]/gpw_3[[#This Row],[wolumen]],gpw_3[[#This Row],[kurs_zamkniecia]])</f>
        <v>20.52</v>
      </c>
      <c r="I348" s="2" t="s">
        <v>13</v>
      </c>
      <c r="J348" s="2" t="s">
        <v>13</v>
      </c>
      <c r="K348" s="2" t="s">
        <v>13</v>
      </c>
    </row>
    <row r="349" spans="1:11" x14ac:dyDescent="0.3">
      <c r="A349" s="1">
        <v>42025</v>
      </c>
      <c r="B349" s="2" t="s">
        <v>468</v>
      </c>
      <c r="C349" s="2" t="s">
        <v>469</v>
      </c>
      <c r="D349">
        <v>20.98</v>
      </c>
      <c r="E349">
        <v>131265</v>
      </c>
      <c r="F349">
        <v>2690930</v>
      </c>
      <c r="G349">
        <v>3459000</v>
      </c>
      <c r="H349" s="2">
        <f>IF(gpw_3[[#This Row],[wolumen]]&gt;0,gpw_3[[#This Row],[obrot]]/gpw_3[[#This Row],[wolumen]],gpw_3[[#This Row],[kurs_zamkniecia]])</f>
        <v>20.499980954557575</v>
      </c>
      <c r="I349" s="2" t="s">
        <v>13</v>
      </c>
      <c r="J349" s="2" t="s">
        <v>13</v>
      </c>
      <c r="K349" s="2" t="s">
        <v>13</v>
      </c>
    </row>
    <row r="350" spans="1:11" hidden="1" x14ac:dyDescent="0.3">
      <c r="A350" s="1">
        <v>42026</v>
      </c>
      <c r="B350" s="2" t="s">
        <v>432</v>
      </c>
      <c r="C350" s="2" t="s">
        <v>433</v>
      </c>
      <c r="D350">
        <v>20</v>
      </c>
      <c r="E350">
        <v>311</v>
      </c>
      <c r="F350">
        <v>6270</v>
      </c>
      <c r="G350">
        <v>0</v>
      </c>
      <c r="H350" s="2">
        <f>IF(gpw_3[[#This Row],[wolumen]]&gt;0,gpw_3[[#This Row],[obrot]]/gpw_3[[#This Row],[wolumen]],gpw_3[[#This Row],[kurs_zamkniecia]])</f>
        <v>20.160771704180064</v>
      </c>
      <c r="I350" s="2" t="s">
        <v>13</v>
      </c>
      <c r="J350" s="2" t="s">
        <v>13</v>
      </c>
      <c r="K350" s="2" t="s">
        <v>13</v>
      </c>
    </row>
    <row r="351" spans="1:11" hidden="1" x14ac:dyDescent="0.3">
      <c r="A351" s="1">
        <v>42027</v>
      </c>
      <c r="B351" s="2" t="s">
        <v>98</v>
      </c>
      <c r="C351" s="2" t="s">
        <v>99</v>
      </c>
      <c r="D351">
        <v>20.51</v>
      </c>
      <c r="E351">
        <v>233</v>
      </c>
      <c r="F351">
        <v>4680</v>
      </c>
      <c r="G351">
        <v>2322000</v>
      </c>
      <c r="H351" s="2">
        <f>IF(gpw_3[[#This Row],[wolumen]]&gt;0,gpw_3[[#This Row],[obrot]]/gpw_3[[#This Row],[wolumen]],gpw_3[[#This Row],[kurs_zamkniecia]])</f>
        <v>20.085836909871244</v>
      </c>
      <c r="I351" s="2" t="s">
        <v>13</v>
      </c>
      <c r="J351" s="2" t="s">
        <v>13</v>
      </c>
      <c r="K351" s="2" t="s">
        <v>13</v>
      </c>
    </row>
    <row r="352" spans="1:11" x14ac:dyDescent="0.3">
      <c r="A352" s="1">
        <v>42025</v>
      </c>
      <c r="B352" s="2" t="s">
        <v>334</v>
      </c>
      <c r="C352" s="2" t="s">
        <v>335</v>
      </c>
      <c r="D352">
        <v>24.3</v>
      </c>
      <c r="E352">
        <v>1</v>
      </c>
      <c r="F352">
        <v>20</v>
      </c>
      <c r="G352">
        <v>1991000</v>
      </c>
      <c r="H352" s="2">
        <f>IF(gpw_3[[#This Row],[wolumen]]&gt;0,gpw_3[[#This Row],[obrot]]/gpw_3[[#This Row],[wolumen]],gpw_3[[#This Row],[kurs_zamkniecia]])</f>
        <v>20</v>
      </c>
      <c r="I352" s="2" t="s">
        <v>13</v>
      </c>
      <c r="J352" s="2" t="s">
        <v>13</v>
      </c>
      <c r="K352" s="2" t="s">
        <v>13</v>
      </c>
    </row>
    <row r="353" spans="1:11" hidden="1" x14ac:dyDescent="0.3">
      <c r="A353" s="1">
        <v>42026</v>
      </c>
      <c r="B353" s="2" t="s">
        <v>666</v>
      </c>
      <c r="C353" s="2" t="s">
        <v>667</v>
      </c>
      <c r="D353">
        <v>19.45</v>
      </c>
      <c r="E353">
        <v>2284615</v>
      </c>
      <c r="F353">
        <v>44383610</v>
      </c>
      <c r="G353">
        <v>778079000</v>
      </c>
      <c r="H353" s="2">
        <f>IF(gpw_3[[#This Row],[wolumen]]&gt;0,gpw_3[[#This Row],[obrot]]/gpw_3[[#This Row],[wolumen]],gpw_3[[#This Row],[kurs_zamkniecia]])</f>
        <v>19.427172630837145</v>
      </c>
      <c r="I353" s="2" t="s">
        <v>13</v>
      </c>
      <c r="J353" s="2" t="s">
        <v>13</v>
      </c>
      <c r="K353" s="2" t="s">
        <v>13</v>
      </c>
    </row>
    <row r="354" spans="1:11" hidden="1" x14ac:dyDescent="0.3">
      <c r="A354" s="1">
        <v>42027</v>
      </c>
      <c r="B354" s="2" t="s">
        <v>666</v>
      </c>
      <c r="C354" s="2" t="s">
        <v>667</v>
      </c>
      <c r="D354">
        <v>19.07</v>
      </c>
      <c r="E354">
        <v>1603463</v>
      </c>
      <c r="F354">
        <v>30889170</v>
      </c>
      <c r="G354">
        <v>778079000</v>
      </c>
      <c r="H354" s="2">
        <f>IF(gpw_3[[#This Row],[wolumen]]&gt;0,gpw_3[[#This Row],[obrot]]/gpw_3[[#This Row],[wolumen]],gpw_3[[#This Row],[kurs_zamkniecia]])</f>
        <v>19.264036650674196</v>
      </c>
      <c r="I354" s="2" t="s">
        <v>13</v>
      </c>
      <c r="J354" s="2" t="s">
        <v>13</v>
      </c>
      <c r="K354" s="2" t="s">
        <v>13</v>
      </c>
    </row>
    <row r="355" spans="1:11" x14ac:dyDescent="0.3">
      <c r="A355" s="1">
        <v>42025</v>
      </c>
      <c r="B355" s="2" t="s">
        <v>666</v>
      </c>
      <c r="C355" s="2" t="s">
        <v>667</v>
      </c>
      <c r="D355">
        <v>19.190000000000001</v>
      </c>
      <c r="E355">
        <v>2011781</v>
      </c>
      <c r="F355">
        <v>38539850</v>
      </c>
      <c r="G355">
        <v>778079000</v>
      </c>
      <c r="H355" s="2">
        <f>IF(gpw_3[[#This Row],[wolumen]]&gt;0,gpw_3[[#This Row],[obrot]]/gpw_3[[#This Row],[wolumen]],gpw_3[[#This Row],[kurs_zamkniecia]])</f>
        <v>19.157080218970155</v>
      </c>
      <c r="I355" s="2" t="s">
        <v>13</v>
      </c>
      <c r="J355" s="2" t="s">
        <v>13</v>
      </c>
      <c r="K355" s="2" t="s">
        <v>13</v>
      </c>
    </row>
    <row r="356" spans="1:11" hidden="1" x14ac:dyDescent="0.3">
      <c r="A356" s="1">
        <v>42027</v>
      </c>
      <c r="B356" s="2" t="s">
        <v>478</v>
      </c>
      <c r="C356" s="2" t="s">
        <v>479</v>
      </c>
      <c r="D356">
        <v>19.29</v>
      </c>
      <c r="E356">
        <v>40004</v>
      </c>
      <c r="F356">
        <v>766020</v>
      </c>
      <c r="G356">
        <v>10769000</v>
      </c>
      <c r="H356" s="2">
        <f>IF(gpw_3[[#This Row],[wolumen]]&gt;0,gpw_3[[#This Row],[obrot]]/gpw_3[[#This Row],[wolumen]],gpw_3[[#This Row],[kurs_zamkniecia]])</f>
        <v>19.148585141485853</v>
      </c>
      <c r="I356" s="2" t="s">
        <v>13</v>
      </c>
      <c r="J356" s="2" t="s">
        <v>13</v>
      </c>
      <c r="K356" s="2" t="s">
        <v>13</v>
      </c>
    </row>
    <row r="357" spans="1:11" hidden="1" x14ac:dyDescent="0.3">
      <c r="A357" s="1">
        <v>42026</v>
      </c>
      <c r="B357" s="2" t="s">
        <v>478</v>
      </c>
      <c r="C357" s="2" t="s">
        <v>479</v>
      </c>
      <c r="D357">
        <v>19.14</v>
      </c>
      <c r="E357">
        <v>1018</v>
      </c>
      <c r="F357">
        <v>19370</v>
      </c>
      <c r="G357">
        <v>10769000</v>
      </c>
      <c r="H357" s="2">
        <f>IF(gpw_3[[#This Row],[wolumen]]&gt;0,gpw_3[[#This Row],[obrot]]/gpw_3[[#This Row],[wolumen]],gpw_3[[#This Row],[kurs_zamkniecia]])</f>
        <v>19.027504911591354</v>
      </c>
      <c r="I357" s="2" t="s">
        <v>13</v>
      </c>
      <c r="J357" s="2" t="s">
        <v>13</v>
      </c>
      <c r="K357" s="2" t="s">
        <v>13</v>
      </c>
    </row>
    <row r="358" spans="1:11" hidden="1" x14ac:dyDescent="0.3">
      <c r="A358" s="1">
        <v>42027</v>
      </c>
      <c r="B358" s="2" t="s">
        <v>302</v>
      </c>
      <c r="C358" s="2" t="s">
        <v>303</v>
      </c>
      <c r="D358">
        <v>19.2</v>
      </c>
      <c r="E358">
        <v>1349</v>
      </c>
      <c r="F358">
        <v>25440</v>
      </c>
      <c r="G358">
        <v>1239000</v>
      </c>
      <c r="H358" s="2">
        <f>IF(gpw_3[[#This Row],[wolumen]]&gt;0,gpw_3[[#This Row],[obrot]]/gpw_3[[#This Row],[wolumen]],gpw_3[[#This Row],[kurs_zamkniecia]])</f>
        <v>18.858413639733136</v>
      </c>
      <c r="I358" s="2" t="s">
        <v>13</v>
      </c>
      <c r="J358" s="2" t="s">
        <v>13</v>
      </c>
      <c r="K358" s="2" t="s">
        <v>13</v>
      </c>
    </row>
    <row r="359" spans="1:11" x14ac:dyDescent="0.3">
      <c r="A359" s="1">
        <v>42025</v>
      </c>
      <c r="B359" s="2" t="s">
        <v>478</v>
      </c>
      <c r="C359" s="2" t="s">
        <v>479</v>
      </c>
      <c r="D359">
        <v>19.14</v>
      </c>
      <c r="E359">
        <v>443</v>
      </c>
      <c r="F359">
        <v>8330</v>
      </c>
      <c r="G359">
        <v>10769000</v>
      </c>
      <c r="H359" s="2">
        <f>IF(gpw_3[[#This Row],[wolumen]]&gt;0,gpw_3[[#This Row],[obrot]]/gpw_3[[#This Row],[wolumen]],gpw_3[[#This Row],[kurs_zamkniecia]])</f>
        <v>18.803611738148984</v>
      </c>
      <c r="I359" s="2" t="s">
        <v>13</v>
      </c>
      <c r="J359" s="2" t="s">
        <v>13</v>
      </c>
      <c r="K359" s="2" t="s">
        <v>13</v>
      </c>
    </row>
    <row r="360" spans="1:11" hidden="1" x14ac:dyDescent="0.3">
      <c r="A360" s="1">
        <v>42026</v>
      </c>
      <c r="B360" s="2" t="s">
        <v>318</v>
      </c>
      <c r="C360" s="2" t="s">
        <v>319</v>
      </c>
      <c r="D360">
        <v>18.73</v>
      </c>
      <c r="E360">
        <v>0</v>
      </c>
      <c r="F360">
        <v>0</v>
      </c>
      <c r="G360">
        <v>17024000</v>
      </c>
      <c r="H360" s="2">
        <f>IF(gpw_3[[#This Row],[wolumen]]&gt;0,gpw_3[[#This Row],[obrot]]/gpw_3[[#This Row],[wolumen]],gpw_3[[#This Row],[kurs_zamkniecia]])</f>
        <v>18.73</v>
      </c>
      <c r="I360" s="2" t="s">
        <v>13</v>
      </c>
      <c r="J360" s="2" t="s">
        <v>13</v>
      </c>
      <c r="K360" s="2" t="s">
        <v>13</v>
      </c>
    </row>
    <row r="361" spans="1:11" x14ac:dyDescent="0.3">
      <c r="A361" s="1">
        <v>42025</v>
      </c>
      <c r="B361" s="2" t="s">
        <v>318</v>
      </c>
      <c r="C361" s="2" t="s">
        <v>319</v>
      </c>
      <c r="D361">
        <v>18.73</v>
      </c>
      <c r="E361">
        <v>178</v>
      </c>
      <c r="F361">
        <v>3330</v>
      </c>
      <c r="G361">
        <v>17024000</v>
      </c>
      <c r="H361" s="2">
        <f>IF(gpw_3[[#This Row],[wolumen]]&gt;0,gpw_3[[#This Row],[obrot]]/gpw_3[[#This Row],[wolumen]],gpw_3[[#This Row],[kurs_zamkniecia]])</f>
        <v>18.707865168539325</v>
      </c>
      <c r="I361" s="2" t="s">
        <v>13</v>
      </c>
      <c r="J361" s="2" t="s">
        <v>13</v>
      </c>
      <c r="K361" s="2" t="s">
        <v>13</v>
      </c>
    </row>
    <row r="362" spans="1:11" hidden="1" x14ac:dyDescent="0.3">
      <c r="A362" s="1">
        <v>42027</v>
      </c>
      <c r="B362" s="2" t="s">
        <v>404</v>
      </c>
      <c r="C362" s="2" t="s">
        <v>405</v>
      </c>
      <c r="D362">
        <v>18.670000000000002</v>
      </c>
      <c r="E362">
        <v>981</v>
      </c>
      <c r="F362">
        <v>18300</v>
      </c>
      <c r="G362">
        <v>4000000</v>
      </c>
      <c r="H362" s="2">
        <f>IF(gpw_3[[#This Row],[wolumen]]&gt;0,gpw_3[[#This Row],[obrot]]/gpw_3[[#This Row],[wolumen]],gpw_3[[#This Row],[kurs_zamkniecia]])</f>
        <v>18.654434250764528</v>
      </c>
      <c r="I362" s="2" t="s">
        <v>13</v>
      </c>
      <c r="J362" s="2" t="s">
        <v>13</v>
      </c>
      <c r="K362" s="2" t="s">
        <v>13</v>
      </c>
    </row>
    <row r="363" spans="1:11" hidden="1" x14ac:dyDescent="0.3">
      <c r="A363" s="1">
        <v>42026</v>
      </c>
      <c r="B363" s="2" t="s">
        <v>404</v>
      </c>
      <c r="C363" s="2" t="s">
        <v>405</v>
      </c>
      <c r="D363">
        <v>18.649999999999999</v>
      </c>
      <c r="E363">
        <v>1011</v>
      </c>
      <c r="F363">
        <v>18850</v>
      </c>
      <c r="G363">
        <v>4000000</v>
      </c>
      <c r="H363" s="2">
        <f>IF(gpw_3[[#This Row],[wolumen]]&gt;0,gpw_3[[#This Row],[obrot]]/gpw_3[[#This Row],[wolumen]],gpw_3[[#This Row],[kurs_zamkniecia]])</f>
        <v>18.644906033630068</v>
      </c>
      <c r="I363" s="2" t="s">
        <v>13</v>
      </c>
      <c r="J363" s="2" t="s">
        <v>13</v>
      </c>
      <c r="K363" s="2" t="s">
        <v>13</v>
      </c>
    </row>
    <row r="364" spans="1:11" hidden="1" x14ac:dyDescent="0.3">
      <c r="A364" s="1">
        <v>42027</v>
      </c>
      <c r="B364" s="2" t="s">
        <v>318</v>
      </c>
      <c r="C364" s="2" t="s">
        <v>319</v>
      </c>
      <c r="D364">
        <v>18.760000000000002</v>
      </c>
      <c r="E364">
        <v>110</v>
      </c>
      <c r="F364">
        <v>2050</v>
      </c>
      <c r="G364">
        <v>17024000</v>
      </c>
      <c r="H364" s="2">
        <f>IF(gpw_3[[#This Row],[wolumen]]&gt;0,gpw_3[[#This Row],[obrot]]/gpw_3[[#This Row],[wolumen]],gpw_3[[#This Row],[kurs_zamkniecia]])</f>
        <v>18.636363636363637</v>
      </c>
      <c r="I364" s="2" t="s">
        <v>13</v>
      </c>
      <c r="J364" s="2" t="s">
        <v>13</v>
      </c>
      <c r="K364" s="2" t="s">
        <v>13</v>
      </c>
    </row>
    <row r="365" spans="1:11" x14ac:dyDescent="0.3">
      <c r="A365" s="1">
        <v>42025</v>
      </c>
      <c r="B365" s="2" t="s">
        <v>744</v>
      </c>
      <c r="C365" s="2" t="s">
        <v>745</v>
      </c>
      <c r="D365">
        <v>18.350000000000001</v>
      </c>
      <c r="E365">
        <v>9551</v>
      </c>
      <c r="F365">
        <v>177690</v>
      </c>
      <c r="G365">
        <v>6355000</v>
      </c>
      <c r="H365" s="2">
        <f>IF(gpw_3[[#This Row],[wolumen]]&gt;0,gpw_3[[#This Row],[obrot]]/gpw_3[[#This Row],[wolumen]],gpw_3[[#This Row],[kurs_zamkniecia]])</f>
        <v>18.604334624646633</v>
      </c>
      <c r="I365" s="2" t="s">
        <v>13</v>
      </c>
      <c r="J365" s="2" t="s">
        <v>13</v>
      </c>
      <c r="K365" s="2" t="s">
        <v>13</v>
      </c>
    </row>
    <row r="366" spans="1:11" hidden="1" x14ac:dyDescent="0.3">
      <c r="A366" s="1">
        <v>42026</v>
      </c>
      <c r="B366" s="2" t="s">
        <v>302</v>
      </c>
      <c r="C366" s="2" t="s">
        <v>303</v>
      </c>
      <c r="D366">
        <v>18.489999999999998</v>
      </c>
      <c r="E366">
        <v>303</v>
      </c>
      <c r="F366">
        <v>5600</v>
      </c>
      <c r="G366">
        <v>1239000</v>
      </c>
      <c r="H366" s="2">
        <f>IF(gpw_3[[#This Row],[wolumen]]&gt;0,gpw_3[[#This Row],[obrot]]/gpw_3[[#This Row],[wolumen]],gpw_3[[#This Row],[kurs_zamkniecia]])</f>
        <v>18.481848184818482</v>
      </c>
      <c r="I366" s="2" t="s">
        <v>13</v>
      </c>
      <c r="J366" s="2" t="s">
        <v>13</v>
      </c>
      <c r="K366" s="2" t="s">
        <v>13</v>
      </c>
    </row>
    <row r="367" spans="1:11" x14ac:dyDescent="0.3">
      <c r="A367" s="1">
        <v>42025</v>
      </c>
      <c r="B367" s="2" t="s">
        <v>404</v>
      </c>
      <c r="C367" s="2" t="s">
        <v>405</v>
      </c>
      <c r="D367">
        <v>18.440000000000001</v>
      </c>
      <c r="E367">
        <v>728</v>
      </c>
      <c r="F367">
        <v>13450</v>
      </c>
      <c r="G367">
        <v>4000000</v>
      </c>
      <c r="H367" s="2">
        <f>IF(gpw_3[[#This Row],[wolumen]]&gt;0,gpw_3[[#This Row],[obrot]]/gpw_3[[#This Row],[wolumen]],gpw_3[[#This Row],[kurs_zamkniecia]])</f>
        <v>18.475274725274726</v>
      </c>
      <c r="I367" s="2" t="s">
        <v>13</v>
      </c>
      <c r="J367" s="2" t="s">
        <v>13</v>
      </c>
      <c r="K367" s="2" t="s">
        <v>13</v>
      </c>
    </row>
    <row r="368" spans="1:11" hidden="1" x14ac:dyDescent="0.3">
      <c r="A368" s="1">
        <v>42027</v>
      </c>
      <c r="B368" s="2" t="s">
        <v>932</v>
      </c>
      <c r="C368" s="2" t="s">
        <v>933</v>
      </c>
      <c r="D368">
        <v>18.11</v>
      </c>
      <c r="E368">
        <v>21368</v>
      </c>
      <c r="F368">
        <v>388600</v>
      </c>
      <c r="G368">
        <v>24711000</v>
      </c>
      <c r="H368" s="2">
        <f>IF(gpw_3[[#This Row],[wolumen]]&gt;0,gpw_3[[#This Row],[obrot]]/gpw_3[[#This Row],[wolumen]],gpw_3[[#This Row],[kurs_zamkniecia]])</f>
        <v>18.186072631973044</v>
      </c>
      <c r="I368" s="2" t="s">
        <v>13</v>
      </c>
      <c r="J368" s="2" t="s">
        <v>13</v>
      </c>
      <c r="K368" s="2" t="s">
        <v>13</v>
      </c>
    </row>
    <row r="369" spans="1:11" x14ac:dyDescent="0.3">
      <c r="A369" s="1">
        <v>42025</v>
      </c>
      <c r="B369" s="2" t="s">
        <v>302</v>
      </c>
      <c r="C369" s="2" t="s">
        <v>303</v>
      </c>
      <c r="D369">
        <v>18.489999999999998</v>
      </c>
      <c r="E369">
        <v>1579</v>
      </c>
      <c r="F369">
        <v>28690</v>
      </c>
      <c r="G369">
        <v>1239000</v>
      </c>
      <c r="H369" s="2">
        <f>IF(gpw_3[[#This Row],[wolumen]]&gt;0,gpw_3[[#This Row],[obrot]]/gpw_3[[#This Row],[wolumen]],gpw_3[[#This Row],[kurs_zamkniecia]])</f>
        <v>18.169727675744141</v>
      </c>
      <c r="I369" s="2" t="s">
        <v>13</v>
      </c>
      <c r="J369" s="2" t="s">
        <v>13</v>
      </c>
      <c r="K369" s="2" t="s">
        <v>13</v>
      </c>
    </row>
    <row r="370" spans="1:11" hidden="1" x14ac:dyDescent="0.3">
      <c r="A370" s="1">
        <v>42026</v>
      </c>
      <c r="B370" s="2" t="s">
        <v>932</v>
      </c>
      <c r="C370" s="2" t="s">
        <v>933</v>
      </c>
      <c r="D370">
        <v>18</v>
      </c>
      <c r="E370">
        <v>3032</v>
      </c>
      <c r="F370">
        <v>54610</v>
      </c>
      <c r="G370">
        <v>24711000</v>
      </c>
      <c r="H370" s="2">
        <f>IF(gpw_3[[#This Row],[wolumen]]&gt;0,gpw_3[[#This Row],[obrot]]/gpw_3[[#This Row],[wolumen]],gpw_3[[#This Row],[kurs_zamkniecia]])</f>
        <v>18.011213720316622</v>
      </c>
      <c r="I370" s="2" t="s">
        <v>13</v>
      </c>
      <c r="J370" s="2" t="s">
        <v>13</v>
      </c>
      <c r="K370" s="2" t="s">
        <v>13</v>
      </c>
    </row>
    <row r="371" spans="1:11" x14ac:dyDescent="0.3">
      <c r="A371" s="1">
        <v>42025</v>
      </c>
      <c r="B371" s="2" t="s">
        <v>932</v>
      </c>
      <c r="C371" s="2" t="s">
        <v>933</v>
      </c>
      <c r="D371">
        <v>18</v>
      </c>
      <c r="E371">
        <v>39597</v>
      </c>
      <c r="F371">
        <v>712660</v>
      </c>
      <c r="G371">
        <v>24711000</v>
      </c>
      <c r="H371" s="2">
        <f>IF(gpw_3[[#This Row],[wolumen]]&gt;0,gpw_3[[#This Row],[obrot]]/gpw_3[[#This Row],[wolumen]],gpw_3[[#This Row],[kurs_zamkniecia]])</f>
        <v>17.997828118291789</v>
      </c>
      <c r="I371" s="2" t="s">
        <v>13</v>
      </c>
      <c r="J371" s="2" t="s">
        <v>13</v>
      </c>
      <c r="K371" s="2" t="s">
        <v>13</v>
      </c>
    </row>
    <row r="372" spans="1:11" hidden="1" x14ac:dyDescent="0.3">
      <c r="A372" s="1">
        <v>42027</v>
      </c>
      <c r="B372" s="2" t="s">
        <v>744</v>
      </c>
      <c r="C372" s="2" t="s">
        <v>745</v>
      </c>
      <c r="D372">
        <v>17.8</v>
      </c>
      <c r="E372">
        <v>148652</v>
      </c>
      <c r="F372">
        <v>2651110</v>
      </c>
      <c r="G372">
        <v>6355000</v>
      </c>
      <c r="H372" s="2">
        <f>IF(gpw_3[[#This Row],[wolumen]]&gt;0,gpw_3[[#This Row],[obrot]]/gpw_3[[#This Row],[wolumen]],gpw_3[[#This Row],[kurs_zamkniecia]])</f>
        <v>17.834337916745149</v>
      </c>
      <c r="I372" s="2" t="s">
        <v>13</v>
      </c>
      <c r="J372" s="2" t="s">
        <v>13</v>
      </c>
      <c r="K372" s="2" t="s">
        <v>13</v>
      </c>
    </row>
    <row r="373" spans="1:11" hidden="1" x14ac:dyDescent="0.3">
      <c r="A373" s="1">
        <v>42027</v>
      </c>
      <c r="B373" s="2" t="s">
        <v>688</v>
      </c>
      <c r="C373" s="2" t="s">
        <v>689</v>
      </c>
      <c r="D373">
        <v>18.5</v>
      </c>
      <c r="E373">
        <v>18827</v>
      </c>
      <c r="F373">
        <v>335140</v>
      </c>
      <c r="G373">
        <v>15164000</v>
      </c>
      <c r="H373" s="2">
        <f>IF(gpw_3[[#This Row],[wolumen]]&gt;0,gpw_3[[#This Row],[obrot]]/gpw_3[[#This Row],[wolumen]],gpw_3[[#This Row],[kurs_zamkniecia]])</f>
        <v>17.801030435013544</v>
      </c>
      <c r="I373" s="2" t="s">
        <v>13</v>
      </c>
      <c r="J373" s="2" t="s">
        <v>13</v>
      </c>
      <c r="K373" s="2" t="s">
        <v>13</v>
      </c>
    </row>
    <row r="374" spans="1:11" hidden="1" x14ac:dyDescent="0.3">
      <c r="A374" s="1">
        <v>42026</v>
      </c>
      <c r="B374" s="2" t="s">
        <v>878</v>
      </c>
      <c r="C374" s="2" t="s">
        <v>879</v>
      </c>
      <c r="D374">
        <v>17.600000000000001</v>
      </c>
      <c r="E374">
        <v>227247</v>
      </c>
      <c r="F374">
        <v>4038300</v>
      </c>
      <c r="G374">
        <v>163100000</v>
      </c>
      <c r="H374" s="2">
        <f>IF(gpw_3[[#This Row],[wolumen]]&gt;0,gpw_3[[#This Row],[obrot]]/gpw_3[[#This Row],[wolumen]],gpw_3[[#This Row],[kurs_zamkniecia]])</f>
        <v>17.770531624179856</v>
      </c>
      <c r="I374" s="2" t="s">
        <v>13</v>
      </c>
      <c r="J374" s="2" t="s">
        <v>13</v>
      </c>
      <c r="K374" s="2" t="s">
        <v>13</v>
      </c>
    </row>
    <row r="375" spans="1:11" hidden="1" x14ac:dyDescent="0.3">
      <c r="A375" s="1">
        <v>42026</v>
      </c>
      <c r="B375" s="2" t="s">
        <v>744</v>
      </c>
      <c r="C375" s="2" t="s">
        <v>745</v>
      </c>
      <c r="D375">
        <v>17.5</v>
      </c>
      <c r="E375">
        <v>72786</v>
      </c>
      <c r="F375">
        <v>1291220</v>
      </c>
      <c r="G375">
        <v>6355000</v>
      </c>
      <c r="H375" s="2">
        <f>IF(gpw_3[[#This Row],[wolumen]]&gt;0,gpw_3[[#This Row],[obrot]]/gpw_3[[#This Row],[wolumen]],gpw_3[[#This Row],[kurs_zamkniecia]])</f>
        <v>17.739949990382765</v>
      </c>
      <c r="I375" s="2" t="s">
        <v>13</v>
      </c>
      <c r="J375" s="2" t="s">
        <v>13</v>
      </c>
      <c r="K375" s="2" t="s">
        <v>13</v>
      </c>
    </row>
    <row r="376" spans="1:11" hidden="1" x14ac:dyDescent="0.3">
      <c r="A376" s="1">
        <v>42027</v>
      </c>
      <c r="B376" s="2" t="s">
        <v>878</v>
      </c>
      <c r="C376" s="2" t="s">
        <v>879</v>
      </c>
      <c r="D376">
        <v>17.600000000000001</v>
      </c>
      <c r="E376">
        <v>295284</v>
      </c>
      <c r="F376">
        <v>5210530</v>
      </c>
      <c r="G376">
        <v>163100000</v>
      </c>
      <c r="H376" s="2">
        <f>IF(gpw_3[[#This Row],[wolumen]]&gt;0,gpw_3[[#This Row],[obrot]]/gpw_3[[#This Row],[wolumen]],gpw_3[[#This Row],[kurs_zamkniecia]])</f>
        <v>17.645825713550344</v>
      </c>
      <c r="I376" s="2" t="s">
        <v>13</v>
      </c>
      <c r="J376" s="2" t="s">
        <v>13</v>
      </c>
      <c r="K376" s="2" t="s">
        <v>13</v>
      </c>
    </row>
    <row r="377" spans="1:11" x14ac:dyDescent="0.3">
      <c r="A377" s="1">
        <v>42025</v>
      </c>
      <c r="B377" s="2" t="s">
        <v>878</v>
      </c>
      <c r="C377" s="2" t="s">
        <v>879</v>
      </c>
      <c r="D377">
        <v>17.48</v>
      </c>
      <c r="E377">
        <v>72400</v>
      </c>
      <c r="F377">
        <v>1275520</v>
      </c>
      <c r="G377">
        <v>163100000</v>
      </c>
      <c r="H377" s="2">
        <f>IF(gpw_3[[#This Row],[wolumen]]&gt;0,gpw_3[[#This Row],[obrot]]/gpw_3[[#This Row],[wolumen]],gpw_3[[#This Row],[kurs_zamkniecia]])</f>
        <v>17.617679558011051</v>
      </c>
      <c r="I377" s="2" t="s">
        <v>13</v>
      </c>
      <c r="J377" s="2" t="s">
        <v>13</v>
      </c>
      <c r="K377" s="2" t="s">
        <v>13</v>
      </c>
    </row>
    <row r="378" spans="1:11" x14ac:dyDescent="0.3">
      <c r="A378" s="1">
        <v>42025</v>
      </c>
      <c r="B378" s="2" t="s">
        <v>688</v>
      </c>
      <c r="C378" s="2" t="s">
        <v>689</v>
      </c>
      <c r="D378">
        <v>17.399999999999999</v>
      </c>
      <c r="E378">
        <v>4454</v>
      </c>
      <c r="F378">
        <v>78070</v>
      </c>
      <c r="G378">
        <v>15164000</v>
      </c>
      <c r="H378" s="2">
        <f>IF(gpw_3[[#This Row],[wolumen]]&gt;0,gpw_3[[#This Row],[obrot]]/gpw_3[[#This Row],[wolumen]],gpw_3[[#This Row],[kurs_zamkniecia]])</f>
        <v>17.528064660978895</v>
      </c>
      <c r="I378" s="2" t="s">
        <v>13</v>
      </c>
      <c r="J378" s="2" t="s">
        <v>13</v>
      </c>
      <c r="K378" s="2" t="s">
        <v>13</v>
      </c>
    </row>
    <row r="379" spans="1:11" hidden="1" x14ac:dyDescent="0.3">
      <c r="A379" s="1">
        <v>42026</v>
      </c>
      <c r="B379" s="2" t="s">
        <v>688</v>
      </c>
      <c r="C379" s="2" t="s">
        <v>689</v>
      </c>
      <c r="D379">
        <v>17.600000000000001</v>
      </c>
      <c r="E379">
        <v>30697</v>
      </c>
      <c r="F379">
        <v>535660</v>
      </c>
      <c r="G379">
        <v>15164000</v>
      </c>
      <c r="H379" s="2">
        <f>IF(gpw_3[[#This Row],[wolumen]]&gt;0,gpw_3[[#This Row],[obrot]]/gpw_3[[#This Row],[wolumen]],gpw_3[[#This Row],[kurs_zamkniecia]])</f>
        <v>17.449913672345833</v>
      </c>
      <c r="I379" s="2" t="s">
        <v>13</v>
      </c>
      <c r="J379" s="2" t="s">
        <v>13</v>
      </c>
      <c r="K379" s="2" t="s">
        <v>13</v>
      </c>
    </row>
    <row r="380" spans="1:11" x14ac:dyDescent="0.3">
      <c r="A380" s="1">
        <v>42025</v>
      </c>
      <c r="B380" s="2" t="s">
        <v>574</v>
      </c>
      <c r="C380" s="2" t="s">
        <v>575</v>
      </c>
      <c r="D380">
        <v>17.5</v>
      </c>
      <c r="E380">
        <v>3671</v>
      </c>
      <c r="F380">
        <v>63550</v>
      </c>
      <c r="G380">
        <v>2386000</v>
      </c>
      <c r="H380" s="2">
        <f>IF(gpw_3[[#This Row],[wolumen]]&gt;0,gpw_3[[#This Row],[obrot]]/gpw_3[[#This Row],[wolumen]],gpw_3[[#This Row],[kurs_zamkniecia]])</f>
        <v>17.31135930264233</v>
      </c>
      <c r="I380" s="2" t="s">
        <v>13</v>
      </c>
      <c r="J380" s="2" t="s">
        <v>13</v>
      </c>
      <c r="K380" s="2" t="s">
        <v>13</v>
      </c>
    </row>
    <row r="381" spans="1:11" hidden="1" x14ac:dyDescent="0.3">
      <c r="A381" s="1">
        <v>42027</v>
      </c>
      <c r="B381" s="2" t="s">
        <v>574</v>
      </c>
      <c r="C381" s="2" t="s">
        <v>575</v>
      </c>
      <c r="D381">
        <v>17.600000000000001</v>
      </c>
      <c r="E381">
        <v>11</v>
      </c>
      <c r="F381">
        <v>190</v>
      </c>
      <c r="G381">
        <v>2386000</v>
      </c>
      <c r="H381" s="2">
        <f>IF(gpw_3[[#This Row],[wolumen]]&gt;0,gpw_3[[#This Row],[obrot]]/gpw_3[[#This Row],[wolumen]],gpw_3[[#This Row],[kurs_zamkniecia]])</f>
        <v>17.272727272727273</v>
      </c>
      <c r="I381" s="2" t="s">
        <v>13</v>
      </c>
      <c r="J381" s="2" t="s">
        <v>13</v>
      </c>
      <c r="K381" s="2" t="s">
        <v>13</v>
      </c>
    </row>
    <row r="382" spans="1:11" hidden="1" x14ac:dyDescent="0.3">
      <c r="A382" s="1">
        <v>42026</v>
      </c>
      <c r="B382" s="2" t="s">
        <v>172</v>
      </c>
      <c r="C382" s="2" t="s">
        <v>173</v>
      </c>
      <c r="D382">
        <v>17</v>
      </c>
      <c r="E382">
        <v>240</v>
      </c>
      <c r="F382">
        <v>4140</v>
      </c>
      <c r="G382">
        <v>1050000</v>
      </c>
      <c r="H382" s="2">
        <f>IF(gpw_3[[#This Row],[wolumen]]&gt;0,gpw_3[[#This Row],[obrot]]/gpw_3[[#This Row],[wolumen]],gpw_3[[#This Row],[kurs_zamkniecia]])</f>
        <v>17.25</v>
      </c>
      <c r="I382" s="2" t="s">
        <v>13</v>
      </c>
      <c r="J382" s="2" t="s">
        <v>13</v>
      </c>
      <c r="K382" s="2" t="s">
        <v>13</v>
      </c>
    </row>
    <row r="383" spans="1:11" x14ac:dyDescent="0.3">
      <c r="A383" s="1">
        <v>42025</v>
      </c>
      <c r="B383" s="2" t="s">
        <v>172</v>
      </c>
      <c r="C383" s="2" t="s">
        <v>173</v>
      </c>
      <c r="D383">
        <v>17.649999999999999</v>
      </c>
      <c r="E383">
        <v>7037</v>
      </c>
      <c r="F383">
        <v>121350</v>
      </c>
      <c r="G383">
        <v>1050000</v>
      </c>
      <c r="H383" s="2">
        <f>IF(gpw_3[[#This Row],[wolumen]]&gt;0,gpw_3[[#This Row],[obrot]]/gpw_3[[#This Row],[wolumen]],gpw_3[[#This Row],[kurs_zamkniecia]])</f>
        <v>17.244564445076026</v>
      </c>
      <c r="I383" s="2" t="s">
        <v>13</v>
      </c>
      <c r="J383" s="2" t="s">
        <v>13</v>
      </c>
      <c r="K383" s="2" t="s">
        <v>13</v>
      </c>
    </row>
    <row r="384" spans="1:11" hidden="1" x14ac:dyDescent="0.3">
      <c r="A384" s="1">
        <v>42026</v>
      </c>
      <c r="B384" s="2" t="s">
        <v>574</v>
      </c>
      <c r="C384" s="2" t="s">
        <v>575</v>
      </c>
      <c r="D384">
        <v>17.11</v>
      </c>
      <c r="E384">
        <v>680</v>
      </c>
      <c r="F384">
        <v>11680</v>
      </c>
      <c r="G384">
        <v>2386000</v>
      </c>
      <c r="H384" s="2">
        <f>IF(gpw_3[[#This Row],[wolumen]]&gt;0,gpw_3[[#This Row],[obrot]]/gpw_3[[#This Row],[wolumen]],gpw_3[[#This Row],[kurs_zamkniecia]])</f>
        <v>17.176470588235293</v>
      </c>
      <c r="I384" s="2" t="s">
        <v>13</v>
      </c>
      <c r="J384" s="2" t="s">
        <v>13</v>
      </c>
      <c r="K384" s="2" t="s">
        <v>13</v>
      </c>
    </row>
    <row r="385" spans="1:11" x14ac:dyDescent="0.3">
      <c r="A385" s="1">
        <v>42025</v>
      </c>
      <c r="B385" s="2" t="s">
        <v>338</v>
      </c>
      <c r="C385" s="2" t="s">
        <v>339</v>
      </c>
      <c r="D385">
        <v>17.05</v>
      </c>
      <c r="E385">
        <v>80257</v>
      </c>
      <c r="F385">
        <v>1368700</v>
      </c>
      <c r="G385">
        <v>3502000</v>
      </c>
      <c r="H385" s="2">
        <f>IF(gpw_3[[#This Row],[wolumen]]&gt;0,gpw_3[[#This Row],[obrot]]/gpw_3[[#This Row],[wolumen]],gpw_3[[#This Row],[kurs_zamkniecia]])</f>
        <v>17.053964140199607</v>
      </c>
      <c r="I385" s="2" t="s">
        <v>13</v>
      </c>
      <c r="J385" s="2" t="s">
        <v>13</v>
      </c>
      <c r="K385" s="2" t="s">
        <v>13</v>
      </c>
    </row>
    <row r="386" spans="1:11" hidden="1" x14ac:dyDescent="0.3">
      <c r="A386" s="1">
        <v>42026</v>
      </c>
      <c r="B386" s="2" t="s">
        <v>338</v>
      </c>
      <c r="C386" s="2" t="s">
        <v>339</v>
      </c>
      <c r="D386">
        <v>16.95</v>
      </c>
      <c r="E386">
        <v>65960</v>
      </c>
      <c r="F386">
        <v>1122120</v>
      </c>
      <c r="G386">
        <v>3502000</v>
      </c>
      <c r="H386" s="2">
        <f>IF(gpw_3[[#This Row],[wolumen]]&gt;0,gpw_3[[#This Row],[obrot]]/gpw_3[[#This Row],[wolumen]],gpw_3[[#This Row],[kurs_zamkniecia]])</f>
        <v>17.012128562765312</v>
      </c>
      <c r="I386" s="2" t="s">
        <v>13</v>
      </c>
      <c r="J386" s="2" t="s">
        <v>13</v>
      </c>
      <c r="K386" s="2" t="s">
        <v>13</v>
      </c>
    </row>
    <row r="387" spans="1:11" hidden="1" x14ac:dyDescent="0.3">
      <c r="A387" s="1">
        <v>42027</v>
      </c>
      <c r="B387" s="2" t="s">
        <v>306</v>
      </c>
      <c r="C387" s="2" t="s">
        <v>307</v>
      </c>
      <c r="D387">
        <v>16.64</v>
      </c>
      <c r="E387">
        <v>13</v>
      </c>
      <c r="F387">
        <v>220</v>
      </c>
      <c r="G387">
        <v>3144000</v>
      </c>
      <c r="H387" s="2">
        <f>IF(gpw_3[[#This Row],[wolumen]]&gt;0,gpw_3[[#This Row],[obrot]]/gpw_3[[#This Row],[wolumen]],gpw_3[[#This Row],[kurs_zamkniecia]])</f>
        <v>16.923076923076923</v>
      </c>
      <c r="I387" s="2" t="s">
        <v>13</v>
      </c>
      <c r="J387" s="2" t="s">
        <v>13</v>
      </c>
      <c r="K387" s="2" t="s">
        <v>13</v>
      </c>
    </row>
    <row r="388" spans="1:11" hidden="1" x14ac:dyDescent="0.3">
      <c r="A388" s="1">
        <v>42027</v>
      </c>
      <c r="B388" s="2" t="s">
        <v>266</v>
      </c>
      <c r="C388" s="2" t="s">
        <v>267</v>
      </c>
      <c r="D388">
        <v>16.96</v>
      </c>
      <c r="E388">
        <v>394213</v>
      </c>
      <c r="F388">
        <v>6645070</v>
      </c>
      <c r="G388">
        <v>214078000</v>
      </c>
      <c r="H388" s="2">
        <f>IF(gpw_3[[#This Row],[wolumen]]&gt;0,gpw_3[[#This Row],[obrot]]/gpw_3[[#This Row],[wolumen]],gpw_3[[#This Row],[kurs_zamkniecia]])</f>
        <v>16.856547095098335</v>
      </c>
      <c r="I388" s="2" t="s">
        <v>13</v>
      </c>
      <c r="J388" s="2" t="s">
        <v>13</v>
      </c>
      <c r="K388" s="2" t="s">
        <v>13</v>
      </c>
    </row>
    <row r="389" spans="1:11" hidden="1" x14ac:dyDescent="0.3">
      <c r="A389" s="1">
        <v>42027</v>
      </c>
      <c r="B389" s="2" t="s">
        <v>338</v>
      </c>
      <c r="C389" s="2" t="s">
        <v>339</v>
      </c>
      <c r="D389">
        <v>16.57</v>
      </c>
      <c r="E389">
        <v>10774</v>
      </c>
      <c r="F389">
        <v>181040</v>
      </c>
      <c r="G389">
        <v>3502000</v>
      </c>
      <c r="H389" s="2">
        <f>IF(gpw_3[[#This Row],[wolumen]]&gt;0,gpw_3[[#This Row],[obrot]]/gpw_3[[#This Row],[wolumen]],gpw_3[[#This Row],[kurs_zamkniecia]])</f>
        <v>16.803415630220901</v>
      </c>
      <c r="I389" s="2" t="s">
        <v>13</v>
      </c>
      <c r="J389" s="2" t="s">
        <v>13</v>
      </c>
      <c r="K389" s="2" t="s">
        <v>13</v>
      </c>
    </row>
    <row r="390" spans="1:11" hidden="1" x14ac:dyDescent="0.3">
      <c r="A390" s="1">
        <v>42027</v>
      </c>
      <c r="B390" s="2" t="s">
        <v>142</v>
      </c>
      <c r="C390" s="2" t="s">
        <v>143</v>
      </c>
      <c r="D390">
        <v>16.899999999999999</v>
      </c>
      <c r="E390">
        <v>15722</v>
      </c>
      <c r="F390">
        <v>263420</v>
      </c>
      <c r="G390">
        <v>978000</v>
      </c>
      <c r="H390" s="2">
        <f>IF(gpw_3[[#This Row],[wolumen]]&gt;0,gpw_3[[#This Row],[obrot]]/gpw_3[[#This Row],[wolumen]],gpw_3[[#This Row],[kurs_zamkniecia]])</f>
        <v>16.754865793156085</v>
      </c>
      <c r="I390" s="2" t="s">
        <v>13</v>
      </c>
      <c r="J390" s="2" t="s">
        <v>13</v>
      </c>
      <c r="K390" s="2" t="s">
        <v>13</v>
      </c>
    </row>
    <row r="391" spans="1:11" x14ac:dyDescent="0.3">
      <c r="A391" s="1">
        <v>42025</v>
      </c>
      <c r="B391" s="2" t="s">
        <v>276</v>
      </c>
      <c r="C391" s="2" t="s">
        <v>277</v>
      </c>
      <c r="D391">
        <v>16.57</v>
      </c>
      <c r="E391">
        <v>1999</v>
      </c>
      <c r="F391">
        <v>33370</v>
      </c>
      <c r="G391">
        <v>530000</v>
      </c>
      <c r="H391" s="2">
        <f>IF(gpw_3[[#This Row],[wolumen]]&gt;0,gpw_3[[#This Row],[obrot]]/gpw_3[[#This Row],[wolumen]],gpw_3[[#This Row],[kurs_zamkniecia]])</f>
        <v>16.69334667333667</v>
      </c>
      <c r="I391" s="2" t="s">
        <v>13</v>
      </c>
      <c r="J391" s="2" t="s">
        <v>13</v>
      </c>
      <c r="K391" s="2" t="s">
        <v>13</v>
      </c>
    </row>
    <row r="392" spans="1:11" hidden="1" x14ac:dyDescent="0.3">
      <c r="A392" s="1">
        <v>42026</v>
      </c>
      <c r="B392" s="2" t="s">
        <v>78</v>
      </c>
      <c r="C392" s="2" t="s">
        <v>79</v>
      </c>
      <c r="D392">
        <v>16.02</v>
      </c>
      <c r="E392">
        <v>3</v>
      </c>
      <c r="F392">
        <v>50</v>
      </c>
      <c r="G392">
        <v>0</v>
      </c>
      <c r="H392" s="2">
        <f>IF(gpw_3[[#This Row],[wolumen]]&gt;0,gpw_3[[#This Row],[obrot]]/gpw_3[[#This Row],[wolumen]],gpw_3[[#This Row],[kurs_zamkniecia]])</f>
        <v>16.666666666666668</v>
      </c>
      <c r="I392" s="2" t="s">
        <v>13</v>
      </c>
      <c r="J392" s="2" t="s">
        <v>13</v>
      </c>
      <c r="K392" s="2" t="s">
        <v>13</v>
      </c>
    </row>
    <row r="393" spans="1:11" hidden="1" x14ac:dyDescent="0.3">
      <c r="A393" s="1">
        <v>42026</v>
      </c>
      <c r="B393" s="2" t="s">
        <v>742</v>
      </c>
      <c r="C393" s="2" t="s">
        <v>743</v>
      </c>
      <c r="D393">
        <v>16.309999999999999</v>
      </c>
      <c r="E393">
        <v>12</v>
      </c>
      <c r="F393">
        <v>200</v>
      </c>
      <c r="G393">
        <v>1469000</v>
      </c>
      <c r="H393" s="2">
        <f>IF(gpw_3[[#This Row],[wolumen]]&gt;0,gpw_3[[#This Row],[obrot]]/gpw_3[[#This Row],[wolumen]],gpw_3[[#This Row],[kurs_zamkniecia]])</f>
        <v>16.666666666666668</v>
      </c>
      <c r="I393" s="2" t="s">
        <v>13</v>
      </c>
      <c r="J393" s="2" t="s">
        <v>13</v>
      </c>
      <c r="K393" s="2" t="s">
        <v>13</v>
      </c>
    </row>
    <row r="394" spans="1:11" hidden="1" x14ac:dyDescent="0.3">
      <c r="A394" s="1">
        <v>42027</v>
      </c>
      <c r="B394" s="2" t="s">
        <v>768</v>
      </c>
      <c r="C394" s="2" t="s">
        <v>769</v>
      </c>
      <c r="D394">
        <v>16.600000000000001</v>
      </c>
      <c r="E394">
        <v>6</v>
      </c>
      <c r="F394">
        <v>100</v>
      </c>
      <c r="G394">
        <v>2220000</v>
      </c>
      <c r="H394" s="2">
        <f>IF(gpw_3[[#This Row],[wolumen]]&gt;0,gpw_3[[#This Row],[obrot]]/gpw_3[[#This Row],[wolumen]],gpw_3[[#This Row],[kurs_zamkniecia]])</f>
        <v>16.666666666666668</v>
      </c>
      <c r="I394" s="2" t="s">
        <v>13</v>
      </c>
      <c r="J394" s="2" t="s">
        <v>13</v>
      </c>
      <c r="K394" s="2" t="s">
        <v>13</v>
      </c>
    </row>
    <row r="395" spans="1:11" hidden="1" x14ac:dyDescent="0.3">
      <c r="A395" s="1">
        <v>42026</v>
      </c>
      <c r="B395" s="2" t="s">
        <v>856</v>
      </c>
      <c r="C395" s="2" t="s">
        <v>857</v>
      </c>
      <c r="D395">
        <v>16.73</v>
      </c>
      <c r="E395">
        <v>695</v>
      </c>
      <c r="F395">
        <v>11510</v>
      </c>
      <c r="G395">
        <v>448000</v>
      </c>
      <c r="H395" s="2">
        <f>IF(gpw_3[[#This Row],[wolumen]]&gt;0,gpw_3[[#This Row],[obrot]]/gpw_3[[#This Row],[wolumen]],gpw_3[[#This Row],[kurs_zamkniecia]])</f>
        <v>16.561151079136689</v>
      </c>
      <c r="I395" s="2" t="s">
        <v>13</v>
      </c>
      <c r="J395" s="2" t="s">
        <v>13</v>
      </c>
      <c r="K395" s="2" t="s">
        <v>13</v>
      </c>
    </row>
    <row r="396" spans="1:11" x14ac:dyDescent="0.3">
      <c r="A396" s="1">
        <v>42025</v>
      </c>
      <c r="B396" s="2" t="s">
        <v>306</v>
      </c>
      <c r="C396" s="2" t="s">
        <v>307</v>
      </c>
      <c r="D396">
        <v>16.25</v>
      </c>
      <c r="E396">
        <v>110</v>
      </c>
      <c r="F396">
        <v>1820</v>
      </c>
      <c r="G396">
        <v>3144000</v>
      </c>
      <c r="H396" s="2">
        <f>IF(gpw_3[[#This Row],[wolumen]]&gt;0,gpw_3[[#This Row],[obrot]]/gpw_3[[#This Row],[wolumen]],gpw_3[[#This Row],[kurs_zamkniecia]])</f>
        <v>16.545454545454547</v>
      </c>
      <c r="I396" s="2" t="s">
        <v>13</v>
      </c>
      <c r="J396" s="2" t="s">
        <v>13</v>
      </c>
      <c r="K396" s="2" t="s">
        <v>13</v>
      </c>
    </row>
    <row r="397" spans="1:11" x14ac:dyDescent="0.3">
      <c r="A397" s="1">
        <v>42025</v>
      </c>
      <c r="B397" s="2" t="s">
        <v>742</v>
      </c>
      <c r="C397" s="2" t="s">
        <v>743</v>
      </c>
      <c r="D397">
        <v>16.309999999999999</v>
      </c>
      <c r="E397">
        <v>23</v>
      </c>
      <c r="F397">
        <v>380</v>
      </c>
      <c r="G397">
        <v>1469000</v>
      </c>
      <c r="H397" s="2">
        <f>IF(gpw_3[[#This Row],[wolumen]]&gt;0,gpw_3[[#This Row],[obrot]]/gpw_3[[#This Row],[wolumen]],gpw_3[[#This Row],[kurs_zamkniecia]])</f>
        <v>16.521739130434781</v>
      </c>
      <c r="I397" s="2" t="s">
        <v>13</v>
      </c>
      <c r="J397" s="2" t="s">
        <v>13</v>
      </c>
      <c r="K397" s="2" t="s">
        <v>13</v>
      </c>
    </row>
    <row r="398" spans="1:11" x14ac:dyDescent="0.3">
      <c r="A398" s="1">
        <v>42025</v>
      </c>
      <c r="B398" s="2" t="s">
        <v>788</v>
      </c>
      <c r="C398" s="2" t="s">
        <v>789</v>
      </c>
      <c r="D398">
        <v>16.54</v>
      </c>
      <c r="E398">
        <v>1005</v>
      </c>
      <c r="F398">
        <v>16560</v>
      </c>
      <c r="G398">
        <v>5246000</v>
      </c>
      <c r="H398" s="2">
        <f>IF(gpw_3[[#This Row],[wolumen]]&gt;0,gpw_3[[#This Row],[obrot]]/gpw_3[[#This Row],[wolumen]],gpw_3[[#This Row],[kurs_zamkniecia]])</f>
        <v>16.477611940298509</v>
      </c>
      <c r="I398" s="2" t="s">
        <v>13</v>
      </c>
      <c r="J398" s="2" t="s">
        <v>13</v>
      </c>
      <c r="K398" s="2" t="s">
        <v>13</v>
      </c>
    </row>
    <row r="399" spans="1:11" hidden="1" x14ac:dyDescent="0.3">
      <c r="A399" s="1">
        <v>42027</v>
      </c>
      <c r="B399" s="2" t="s">
        <v>788</v>
      </c>
      <c r="C399" s="2" t="s">
        <v>789</v>
      </c>
      <c r="D399">
        <v>16.55</v>
      </c>
      <c r="E399">
        <v>1670</v>
      </c>
      <c r="F399">
        <v>27510</v>
      </c>
      <c r="G399">
        <v>5246000</v>
      </c>
      <c r="H399" s="2">
        <f>IF(gpw_3[[#This Row],[wolumen]]&gt;0,gpw_3[[#This Row],[obrot]]/gpw_3[[#This Row],[wolumen]],gpw_3[[#This Row],[kurs_zamkniecia]])</f>
        <v>16.473053892215567</v>
      </c>
      <c r="I399" s="2" t="s">
        <v>13</v>
      </c>
      <c r="J399" s="2" t="s">
        <v>13</v>
      </c>
      <c r="K399" s="2" t="s">
        <v>13</v>
      </c>
    </row>
    <row r="400" spans="1:11" hidden="1" x14ac:dyDescent="0.3">
      <c r="A400" s="1">
        <v>42027</v>
      </c>
      <c r="B400" s="2" t="s">
        <v>698</v>
      </c>
      <c r="C400" s="2" t="s">
        <v>699</v>
      </c>
      <c r="D400">
        <v>16.649999999999999</v>
      </c>
      <c r="E400">
        <v>7185</v>
      </c>
      <c r="F400">
        <v>118350</v>
      </c>
      <c r="G400">
        <v>5930000</v>
      </c>
      <c r="H400" s="2">
        <f>IF(gpw_3[[#This Row],[wolumen]]&gt;0,gpw_3[[#This Row],[obrot]]/gpw_3[[#This Row],[wolumen]],gpw_3[[#This Row],[kurs_zamkniecia]])</f>
        <v>16.471816283924845</v>
      </c>
      <c r="I400" s="2" t="s">
        <v>13</v>
      </c>
      <c r="J400" s="2" t="s">
        <v>13</v>
      </c>
      <c r="K400" s="2" t="s">
        <v>13</v>
      </c>
    </row>
    <row r="401" spans="1:11" hidden="1" x14ac:dyDescent="0.3">
      <c r="A401" s="1">
        <v>42026</v>
      </c>
      <c r="B401" s="2" t="s">
        <v>266</v>
      </c>
      <c r="C401" s="2" t="s">
        <v>267</v>
      </c>
      <c r="D401">
        <v>16.5</v>
      </c>
      <c r="E401">
        <v>370058</v>
      </c>
      <c r="F401">
        <v>6094640</v>
      </c>
      <c r="G401">
        <v>214078000</v>
      </c>
      <c r="H401" s="2">
        <f>IF(gpw_3[[#This Row],[wolumen]]&gt;0,gpw_3[[#This Row],[obrot]]/gpw_3[[#This Row],[wolumen]],gpw_3[[#This Row],[kurs_zamkniecia]])</f>
        <v>16.46941830740046</v>
      </c>
      <c r="I401" s="2" t="s">
        <v>13</v>
      </c>
      <c r="J401" s="2" t="s">
        <v>13</v>
      </c>
      <c r="K401" s="2" t="s">
        <v>13</v>
      </c>
    </row>
    <row r="402" spans="1:11" hidden="1" x14ac:dyDescent="0.3">
      <c r="A402" s="1">
        <v>42027</v>
      </c>
      <c r="B402" s="2" t="s">
        <v>170</v>
      </c>
      <c r="C402" s="2" t="s">
        <v>171</v>
      </c>
      <c r="D402">
        <v>16.3</v>
      </c>
      <c r="E402">
        <v>72778</v>
      </c>
      <c r="F402">
        <v>1198540</v>
      </c>
      <c r="G402">
        <v>60952000</v>
      </c>
      <c r="H402" s="2">
        <f>IF(gpw_3[[#This Row],[wolumen]]&gt;0,gpw_3[[#This Row],[obrot]]/gpw_3[[#This Row],[wolumen]],gpw_3[[#This Row],[kurs_zamkniecia]])</f>
        <v>16.468438264310642</v>
      </c>
      <c r="I402" s="2" t="s">
        <v>13</v>
      </c>
      <c r="J402" s="2" t="s">
        <v>13</v>
      </c>
      <c r="K402" s="2" t="s">
        <v>13</v>
      </c>
    </row>
    <row r="403" spans="1:11" hidden="1" x14ac:dyDescent="0.3">
      <c r="A403" s="1">
        <v>42027</v>
      </c>
      <c r="B403" s="2" t="s">
        <v>172</v>
      </c>
      <c r="C403" s="2" t="s">
        <v>173</v>
      </c>
      <c r="D403">
        <v>16.3</v>
      </c>
      <c r="E403">
        <v>8712</v>
      </c>
      <c r="F403">
        <v>143230</v>
      </c>
      <c r="G403">
        <v>1050000</v>
      </c>
      <c r="H403" s="2">
        <f>IF(gpw_3[[#This Row],[wolumen]]&gt;0,gpw_3[[#This Row],[obrot]]/gpw_3[[#This Row],[wolumen]],gpw_3[[#This Row],[kurs_zamkniecia]])</f>
        <v>16.440541781450872</v>
      </c>
      <c r="I403" s="2" t="s">
        <v>13</v>
      </c>
      <c r="J403" s="2" t="s">
        <v>13</v>
      </c>
      <c r="K403" s="2" t="s">
        <v>13</v>
      </c>
    </row>
    <row r="404" spans="1:11" hidden="1" x14ac:dyDescent="0.3">
      <c r="A404" s="1">
        <v>42026</v>
      </c>
      <c r="B404" s="2" t="s">
        <v>276</v>
      </c>
      <c r="C404" s="2" t="s">
        <v>277</v>
      </c>
      <c r="D404">
        <v>16.27</v>
      </c>
      <c r="E404">
        <v>438</v>
      </c>
      <c r="F404">
        <v>7200</v>
      </c>
      <c r="G404">
        <v>530000</v>
      </c>
      <c r="H404" s="2">
        <f>IF(gpw_3[[#This Row],[wolumen]]&gt;0,gpw_3[[#This Row],[obrot]]/gpw_3[[#This Row],[wolumen]],gpw_3[[#This Row],[kurs_zamkniecia]])</f>
        <v>16.438356164383563</v>
      </c>
      <c r="I404" s="2" t="s">
        <v>13</v>
      </c>
      <c r="J404" s="2" t="s">
        <v>13</v>
      </c>
      <c r="K404" s="2" t="s">
        <v>13</v>
      </c>
    </row>
    <row r="405" spans="1:11" hidden="1" x14ac:dyDescent="0.3">
      <c r="A405" s="1">
        <v>42026</v>
      </c>
      <c r="B405" s="2" t="s">
        <v>170</v>
      </c>
      <c r="C405" s="2" t="s">
        <v>171</v>
      </c>
      <c r="D405">
        <v>16.3</v>
      </c>
      <c r="E405">
        <v>164551</v>
      </c>
      <c r="F405">
        <v>2683320</v>
      </c>
      <c r="G405">
        <v>60952000</v>
      </c>
      <c r="H405" s="2">
        <f>IF(gpw_3[[#This Row],[wolumen]]&gt;0,gpw_3[[#This Row],[obrot]]/gpw_3[[#This Row],[wolumen]],gpw_3[[#This Row],[kurs_zamkniecia]])</f>
        <v>16.306920043026174</v>
      </c>
      <c r="I405" s="2" t="s">
        <v>13</v>
      </c>
      <c r="J405" s="2" t="s">
        <v>13</v>
      </c>
      <c r="K405" s="2" t="s">
        <v>13</v>
      </c>
    </row>
    <row r="406" spans="1:11" hidden="1" x14ac:dyDescent="0.3">
      <c r="A406" s="1">
        <v>42026</v>
      </c>
      <c r="B406" s="2" t="s">
        <v>768</v>
      </c>
      <c r="C406" s="2" t="s">
        <v>769</v>
      </c>
      <c r="D406">
        <v>16.45</v>
      </c>
      <c r="E406">
        <v>925</v>
      </c>
      <c r="F406">
        <v>15080</v>
      </c>
      <c r="G406">
        <v>2220000</v>
      </c>
      <c r="H406" s="2">
        <f>IF(gpw_3[[#This Row],[wolumen]]&gt;0,gpw_3[[#This Row],[obrot]]/gpw_3[[#This Row],[wolumen]],gpw_3[[#This Row],[kurs_zamkniecia]])</f>
        <v>16.302702702702703</v>
      </c>
      <c r="I406" s="2" t="s">
        <v>13</v>
      </c>
      <c r="J406" s="2" t="s">
        <v>13</v>
      </c>
      <c r="K406" s="2" t="s">
        <v>13</v>
      </c>
    </row>
    <row r="407" spans="1:11" hidden="1" x14ac:dyDescent="0.3">
      <c r="A407" s="1">
        <v>42027</v>
      </c>
      <c r="B407" s="2" t="s">
        <v>856</v>
      </c>
      <c r="C407" s="2" t="s">
        <v>857</v>
      </c>
      <c r="D407">
        <v>16.2</v>
      </c>
      <c r="E407">
        <v>231</v>
      </c>
      <c r="F407">
        <v>3760</v>
      </c>
      <c r="G407">
        <v>448000</v>
      </c>
      <c r="H407" s="2">
        <f>IF(gpw_3[[#This Row],[wolumen]]&gt;0,gpw_3[[#This Row],[obrot]]/gpw_3[[#This Row],[wolumen]],gpw_3[[#This Row],[kurs_zamkniecia]])</f>
        <v>16.277056277056278</v>
      </c>
      <c r="I407" s="2" t="s">
        <v>13</v>
      </c>
      <c r="J407" s="2" t="s">
        <v>13</v>
      </c>
      <c r="K407" s="2" t="s">
        <v>13</v>
      </c>
    </row>
    <row r="408" spans="1:11" x14ac:dyDescent="0.3">
      <c r="A408" s="1">
        <v>42025</v>
      </c>
      <c r="B408" s="2" t="s">
        <v>768</v>
      </c>
      <c r="C408" s="2" t="s">
        <v>769</v>
      </c>
      <c r="D408">
        <v>16.3</v>
      </c>
      <c r="E408">
        <v>110</v>
      </c>
      <c r="F408">
        <v>1790</v>
      </c>
      <c r="G408">
        <v>2220000</v>
      </c>
      <c r="H408" s="2">
        <f>IF(gpw_3[[#This Row],[wolumen]]&gt;0,gpw_3[[#This Row],[obrot]]/gpw_3[[#This Row],[wolumen]],gpw_3[[#This Row],[kurs_zamkniecia]])</f>
        <v>16.272727272727273</v>
      </c>
      <c r="I408" s="2" t="s">
        <v>13</v>
      </c>
      <c r="J408" s="2" t="s">
        <v>13</v>
      </c>
      <c r="K408" s="2" t="s">
        <v>13</v>
      </c>
    </row>
    <row r="409" spans="1:11" hidden="1" x14ac:dyDescent="0.3">
      <c r="A409" s="1">
        <v>42027</v>
      </c>
      <c r="B409" s="2" t="s">
        <v>276</v>
      </c>
      <c r="C409" s="2" t="s">
        <v>277</v>
      </c>
      <c r="D409">
        <v>16.170000000000002</v>
      </c>
      <c r="E409">
        <v>625</v>
      </c>
      <c r="F409">
        <v>10170</v>
      </c>
      <c r="G409">
        <v>530000</v>
      </c>
      <c r="H409" s="2">
        <f>IF(gpw_3[[#This Row],[wolumen]]&gt;0,gpw_3[[#This Row],[obrot]]/gpw_3[[#This Row],[wolumen]],gpw_3[[#This Row],[kurs_zamkniecia]])</f>
        <v>16.271999999999998</v>
      </c>
      <c r="I409" s="2" t="s">
        <v>13</v>
      </c>
      <c r="J409" s="2" t="s">
        <v>13</v>
      </c>
      <c r="K409" s="2" t="s">
        <v>13</v>
      </c>
    </row>
    <row r="410" spans="1:11" x14ac:dyDescent="0.3">
      <c r="A410" s="1">
        <v>42025</v>
      </c>
      <c r="B410" s="2" t="s">
        <v>856</v>
      </c>
      <c r="C410" s="2" t="s">
        <v>857</v>
      </c>
      <c r="D410">
        <v>16.48</v>
      </c>
      <c r="E410">
        <v>135</v>
      </c>
      <c r="F410">
        <v>2190</v>
      </c>
      <c r="G410">
        <v>448000</v>
      </c>
      <c r="H410" s="2">
        <f>IF(gpw_3[[#This Row],[wolumen]]&gt;0,gpw_3[[#This Row],[obrot]]/gpw_3[[#This Row],[wolumen]],gpw_3[[#This Row],[kurs_zamkniecia]])</f>
        <v>16.222222222222221</v>
      </c>
      <c r="I410" s="2" t="s">
        <v>13</v>
      </c>
      <c r="J410" s="2" t="s">
        <v>13</v>
      </c>
      <c r="K410" s="2" t="s">
        <v>13</v>
      </c>
    </row>
    <row r="411" spans="1:11" hidden="1" x14ac:dyDescent="0.3">
      <c r="A411" s="1">
        <v>42026</v>
      </c>
      <c r="B411" s="2" t="s">
        <v>398</v>
      </c>
      <c r="C411" s="2" t="s">
        <v>399</v>
      </c>
      <c r="D411">
        <v>16.399999999999999</v>
      </c>
      <c r="E411">
        <v>1101</v>
      </c>
      <c r="F411">
        <v>17860</v>
      </c>
      <c r="G411">
        <v>6189000</v>
      </c>
      <c r="H411" s="2">
        <f>IF(gpw_3[[#This Row],[wolumen]]&gt;0,gpw_3[[#This Row],[obrot]]/gpw_3[[#This Row],[wolumen]],gpw_3[[#This Row],[kurs_zamkniecia]])</f>
        <v>16.221616712079928</v>
      </c>
      <c r="I411" s="2" t="s">
        <v>13</v>
      </c>
      <c r="J411" s="2" t="s">
        <v>13</v>
      </c>
      <c r="K411" s="2" t="s">
        <v>13</v>
      </c>
    </row>
    <row r="412" spans="1:11" x14ac:dyDescent="0.3">
      <c r="A412" s="1">
        <v>42025</v>
      </c>
      <c r="B412" s="2" t="s">
        <v>266</v>
      </c>
      <c r="C412" s="2" t="s">
        <v>267</v>
      </c>
      <c r="D412">
        <v>16.43</v>
      </c>
      <c r="E412">
        <v>296942</v>
      </c>
      <c r="F412">
        <v>4802730</v>
      </c>
      <c r="G412">
        <v>214078000</v>
      </c>
      <c r="H412" s="2">
        <f>IF(gpw_3[[#This Row],[wolumen]]&gt;0,gpw_3[[#This Row],[obrot]]/gpw_3[[#This Row],[wolumen]],gpw_3[[#This Row],[kurs_zamkniecia]])</f>
        <v>16.173966633214569</v>
      </c>
      <c r="I412" s="2" t="s">
        <v>13</v>
      </c>
      <c r="J412" s="2" t="s">
        <v>13</v>
      </c>
      <c r="K412" s="2" t="s">
        <v>13</v>
      </c>
    </row>
    <row r="413" spans="1:11" hidden="1" x14ac:dyDescent="0.3">
      <c r="A413" s="1">
        <v>42026</v>
      </c>
      <c r="B413" s="2" t="s">
        <v>698</v>
      </c>
      <c r="C413" s="2" t="s">
        <v>699</v>
      </c>
      <c r="D413">
        <v>16.350000000000001</v>
      </c>
      <c r="E413">
        <v>3317</v>
      </c>
      <c r="F413">
        <v>53530</v>
      </c>
      <c r="G413">
        <v>5930000</v>
      </c>
      <c r="H413" s="2">
        <f>IF(gpw_3[[#This Row],[wolumen]]&gt;0,gpw_3[[#This Row],[obrot]]/gpw_3[[#This Row],[wolumen]],gpw_3[[#This Row],[kurs_zamkniecia]])</f>
        <v>16.13807657521857</v>
      </c>
      <c r="I413" s="2" t="s">
        <v>13</v>
      </c>
      <c r="J413" s="2" t="s">
        <v>13</v>
      </c>
      <c r="K413" s="2" t="s">
        <v>13</v>
      </c>
    </row>
    <row r="414" spans="1:11" x14ac:dyDescent="0.3">
      <c r="A414" s="1">
        <v>42025</v>
      </c>
      <c r="B414" s="2" t="s">
        <v>398</v>
      </c>
      <c r="C414" s="2" t="s">
        <v>399</v>
      </c>
      <c r="D414">
        <v>16.14</v>
      </c>
      <c r="E414">
        <v>510</v>
      </c>
      <c r="F414">
        <v>8230</v>
      </c>
      <c r="G414">
        <v>6189000</v>
      </c>
      <c r="H414" s="2">
        <f>IF(gpw_3[[#This Row],[wolumen]]&gt;0,gpw_3[[#This Row],[obrot]]/gpw_3[[#This Row],[wolumen]],gpw_3[[#This Row],[kurs_zamkniecia]])</f>
        <v>16.137254901960784</v>
      </c>
      <c r="I414" s="2" t="s">
        <v>13</v>
      </c>
      <c r="J414" s="2" t="s">
        <v>13</v>
      </c>
      <c r="K414" s="2" t="s">
        <v>13</v>
      </c>
    </row>
    <row r="415" spans="1:11" hidden="1" x14ac:dyDescent="0.3">
      <c r="A415" s="1">
        <v>42026</v>
      </c>
      <c r="B415" s="2" t="s">
        <v>788</v>
      </c>
      <c r="C415" s="2" t="s">
        <v>789</v>
      </c>
      <c r="D415">
        <v>16.28</v>
      </c>
      <c r="E415">
        <v>3279</v>
      </c>
      <c r="F415">
        <v>52650</v>
      </c>
      <c r="G415">
        <v>5246000</v>
      </c>
      <c r="H415" s="2">
        <f>IF(gpw_3[[#This Row],[wolumen]]&gt;0,gpw_3[[#This Row],[obrot]]/gpw_3[[#This Row],[wolumen]],gpw_3[[#This Row],[kurs_zamkniecia]])</f>
        <v>16.05672461116194</v>
      </c>
      <c r="I415" s="2" t="s">
        <v>13</v>
      </c>
      <c r="J415" s="2" t="s">
        <v>13</v>
      </c>
      <c r="K415" s="2" t="s">
        <v>13</v>
      </c>
    </row>
    <row r="416" spans="1:11" x14ac:dyDescent="0.3">
      <c r="A416" s="1">
        <v>42025</v>
      </c>
      <c r="B416" s="2" t="s">
        <v>698</v>
      </c>
      <c r="C416" s="2" t="s">
        <v>699</v>
      </c>
      <c r="D416">
        <v>16.079999999999998</v>
      </c>
      <c r="E416">
        <v>483</v>
      </c>
      <c r="F416">
        <v>7750</v>
      </c>
      <c r="G416">
        <v>5930000</v>
      </c>
      <c r="H416" s="2">
        <f>IF(gpw_3[[#This Row],[wolumen]]&gt;0,gpw_3[[#This Row],[obrot]]/gpw_3[[#This Row],[wolumen]],gpw_3[[#This Row],[kurs_zamkniecia]])</f>
        <v>16.045548654244307</v>
      </c>
      <c r="I416" s="2" t="s">
        <v>13</v>
      </c>
      <c r="J416" s="2" t="s">
        <v>13</v>
      </c>
      <c r="K416" s="2" t="s">
        <v>13</v>
      </c>
    </row>
    <row r="417" spans="1:11" hidden="1" x14ac:dyDescent="0.3">
      <c r="A417" s="1">
        <v>42027</v>
      </c>
      <c r="B417" s="2" t="s">
        <v>714</v>
      </c>
      <c r="C417" s="2" t="s">
        <v>715</v>
      </c>
      <c r="D417">
        <v>16.5</v>
      </c>
      <c r="E417">
        <v>54033</v>
      </c>
      <c r="F417">
        <v>864860</v>
      </c>
      <c r="G417">
        <v>2716000</v>
      </c>
      <c r="H417" s="2">
        <f>IF(gpw_3[[#This Row],[wolumen]]&gt;0,gpw_3[[#This Row],[obrot]]/gpw_3[[#This Row],[wolumen]],gpw_3[[#This Row],[kurs_zamkniecia]])</f>
        <v>16.006144393241168</v>
      </c>
      <c r="I417" s="2" t="s">
        <v>13</v>
      </c>
      <c r="J417" s="2" t="s">
        <v>13</v>
      </c>
      <c r="K417" s="2" t="s">
        <v>13</v>
      </c>
    </row>
    <row r="418" spans="1:11" hidden="1" x14ac:dyDescent="0.3">
      <c r="A418" s="1">
        <v>42026</v>
      </c>
      <c r="B418" s="2" t="s">
        <v>714</v>
      </c>
      <c r="C418" s="2" t="s">
        <v>715</v>
      </c>
      <c r="D418">
        <v>16.2</v>
      </c>
      <c r="E418">
        <v>10</v>
      </c>
      <c r="F418">
        <v>160</v>
      </c>
      <c r="G418">
        <v>2716000</v>
      </c>
      <c r="H418" s="2">
        <f>IF(gpw_3[[#This Row],[wolumen]]&gt;0,gpw_3[[#This Row],[obrot]]/gpw_3[[#This Row],[wolumen]],gpw_3[[#This Row],[kurs_zamkniecia]])</f>
        <v>16</v>
      </c>
      <c r="I418" s="2" t="s">
        <v>13</v>
      </c>
      <c r="J418" s="2" t="s">
        <v>13</v>
      </c>
      <c r="K418" s="2" t="s">
        <v>13</v>
      </c>
    </row>
    <row r="419" spans="1:11" hidden="1" x14ac:dyDescent="0.3">
      <c r="A419" s="1">
        <v>42027</v>
      </c>
      <c r="B419" s="2" t="s">
        <v>78</v>
      </c>
      <c r="C419" s="2" t="s">
        <v>79</v>
      </c>
      <c r="D419">
        <v>16.02</v>
      </c>
      <c r="E419">
        <v>10</v>
      </c>
      <c r="F419">
        <v>160</v>
      </c>
      <c r="G419">
        <v>0</v>
      </c>
      <c r="H419" s="2">
        <f>IF(gpw_3[[#This Row],[wolumen]]&gt;0,gpw_3[[#This Row],[obrot]]/gpw_3[[#This Row],[wolumen]],gpw_3[[#This Row],[kurs_zamkniecia]])</f>
        <v>16</v>
      </c>
      <c r="I419" s="2" t="s">
        <v>13</v>
      </c>
      <c r="J419" s="2" t="s">
        <v>13</v>
      </c>
      <c r="K419" s="2" t="s">
        <v>13</v>
      </c>
    </row>
    <row r="420" spans="1:11" hidden="1" x14ac:dyDescent="0.3">
      <c r="A420" s="1">
        <v>42027</v>
      </c>
      <c r="B420" s="2" t="s">
        <v>398</v>
      </c>
      <c r="C420" s="2" t="s">
        <v>399</v>
      </c>
      <c r="D420">
        <v>16.22</v>
      </c>
      <c r="E420">
        <v>2310</v>
      </c>
      <c r="F420">
        <v>36960</v>
      </c>
      <c r="G420">
        <v>6189000</v>
      </c>
      <c r="H420" s="2">
        <f>IF(gpw_3[[#This Row],[wolumen]]&gt;0,gpw_3[[#This Row],[obrot]]/gpw_3[[#This Row],[wolumen]],gpw_3[[#This Row],[kurs_zamkniecia]])</f>
        <v>16</v>
      </c>
      <c r="I420" s="2" t="s">
        <v>13</v>
      </c>
      <c r="J420" s="2" t="s">
        <v>13</v>
      </c>
      <c r="K420" s="2" t="s">
        <v>13</v>
      </c>
    </row>
    <row r="421" spans="1:11" x14ac:dyDescent="0.3">
      <c r="A421" s="1">
        <v>42025</v>
      </c>
      <c r="B421" s="2" t="s">
        <v>170</v>
      </c>
      <c r="C421" s="2" t="s">
        <v>171</v>
      </c>
      <c r="D421">
        <v>16.04</v>
      </c>
      <c r="E421">
        <v>77930</v>
      </c>
      <c r="F421">
        <v>1246560</v>
      </c>
      <c r="G421">
        <v>60952000</v>
      </c>
      <c r="H421" s="2">
        <f>IF(gpw_3[[#This Row],[wolumen]]&gt;0,gpw_3[[#This Row],[obrot]]/gpw_3[[#This Row],[wolumen]],gpw_3[[#This Row],[kurs_zamkniecia]])</f>
        <v>15.995893750802002</v>
      </c>
      <c r="I421" s="2" t="s">
        <v>13</v>
      </c>
      <c r="J421" s="2" t="s">
        <v>13</v>
      </c>
      <c r="K421" s="2" t="s">
        <v>13</v>
      </c>
    </row>
    <row r="422" spans="1:11" hidden="1" x14ac:dyDescent="0.3">
      <c r="A422" s="1">
        <v>42026</v>
      </c>
      <c r="B422" s="2" t="s">
        <v>142</v>
      </c>
      <c r="C422" s="2" t="s">
        <v>143</v>
      </c>
      <c r="D422">
        <v>15.9</v>
      </c>
      <c r="E422">
        <v>99846</v>
      </c>
      <c r="F422">
        <v>1596910</v>
      </c>
      <c r="G422">
        <v>978000</v>
      </c>
      <c r="H422" s="2">
        <f>IF(gpw_3[[#This Row],[wolumen]]&gt;0,gpw_3[[#This Row],[obrot]]/gpw_3[[#This Row],[wolumen]],gpw_3[[#This Row],[kurs_zamkniecia]])</f>
        <v>15.993730344730885</v>
      </c>
      <c r="I422" s="2" t="s">
        <v>13</v>
      </c>
      <c r="J422" s="2" t="s">
        <v>13</v>
      </c>
      <c r="K422" s="2" t="s">
        <v>13</v>
      </c>
    </row>
    <row r="423" spans="1:11" x14ac:dyDescent="0.3">
      <c r="A423" s="1">
        <v>42025</v>
      </c>
      <c r="B423" s="2" t="s">
        <v>714</v>
      </c>
      <c r="C423" s="2" t="s">
        <v>715</v>
      </c>
      <c r="D423">
        <v>16.2</v>
      </c>
      <c r="E423">
        <v>1132</v>
      </c>
      <c r="F423">
        <v>18060</v>
      </c>
      <c r="G423">
        <v>2716000</v>
      </c>
      <c r="H423" s="2">
        <f>IF(gpw_3[[#This Row],[wolumen]]&gt;0,gpw_3[[#This Row],[obrot]]/gpw_3[[#This Row],[wolumen]],gpw_3[[#This Row],[kurs_zamkniecia]])</f>
        <v>15.954063604240282</v>
      </c>
      <c r="I423" s="2" t="s">
        <v>13</v>
      </c>
      <c r="J423" s="2" t="s">
        <v>13</v>
      </c>
      <c r="K423" s="2" t="s">
        <v>13</v>
      </c>
    </row>
    <row r="424" spans="1:11" hidden="1" x14ac:dyDescent="0.3">
      <c r="A424" s="1">
        <v>42026</v>
      </c>
      <c r="B424" s="2" t="s">
        <v>306</v>
      </c>
      <c r="C424" s="2" t="s">
        <v>307</v>
      </c>
      <c r="D424">
        <v>15.7</v>
      </c>
      <c r="E424">
        <v>71</v>
      </c>
      <c r="F424">
        <v>1130</v>
      </c>
      <c r="G424">
        <v>3144000</v>
      </c>
      <c r="H424" s="2">
        <f>IF(gpw_3[[#This Row],[wolumen]]&gt;0,gpw_3[[#This Row],[obrot]]/gpw_3[[#This Row],[wolumen]],gpw_3[[#This Row],[kurs_zamkniecia]])</f>
        <v>15.915492957746478</v>
      </c>
      <c r="I424" s="2" t="s">
        <v>13</v>
      </c>
      <c r="J424" s="2" t="s">
        <v>13</v>
      </c>
      <c r="K424" s="2" t="s">
        <v>13</v>
      </c>
    </row>
    <row r="425" spans="1:11" hidden="1" x14ac:dyDescent="0.3">
      <c r="A425" s="1">
        <v>42027</v>
      </c>
      <c r="B425" s="2" t="s">
        <v>742</v>
      </c>
      <c r="C425" s="2" t="s">
        <v>743</v>
      </c>
      <c r="D425">
        <v>15.82</v>
      </c>
      <c r="E425">
        <v>138</v>
      </c>
      <c r="F425">
        <v>2190</v>
      </c>
      <c r="G425">
        <v>1469000</v>
      </c>
      <c r="H425" s="2">
        <f>IF(gpw_3[[#This Row],[wolumen]]&gt;0,gpw_3[[#This Row],[obrot]]/gpw_3[[#This Row],[wolumen]],gpw_3[[#This Row],[kurs_zamkniecia]])</f>
        <v>15.869565217391305</v>
      </c>
      <c r="I425" s="2" t="s">
        <v>13</v>
      </c>
      <c r="J425" s="2" t="s">
        <v>13</v>
      </c>
      <c r="K425" s="2" t="s">
        <v>13</v>
      </c>
    </row>
    <row r="426" spans="1:11" hidden="1" x14ac:dyDescent="0.3">
      <c r="A426" s="1">
        <v>42027</v>
      </c>
      <c r="B426" s="2" t="s">
        <v>790</v>
      </c>
      <c r="C426" s="2" t="s">
        <v>791</v>
      </c>
      <c r="D426">
        <v>15.7</v>
      </c>
      <c r="E426">
        <v>250</v>
      </c>
      <c r="F426">
        <v>3930</v>
      </c>
      <c r="G426">
        <v>3182000</v>
      </c>
      <c r="H426" s="2">
        <f>IF(gpw_3[[#This Row],[wolumen]]&gt;0,gpw_3[[#This Row],[obrot]]/gpw_3[[#This Row],[wolumen]],gpw_3[[#This Row],[kurs_zamkniecia]])</f>
        <v>15.72</v>
      </c>
      <c r="I426" s="2" t="s">
        <v>13</v>
      </c>
      <c r="J426" s="2" t="s">
        <v>13</v>
      </c>
      <c r="K426" s="2" t="s">
        <v>13</v>
      </c>
    </row>
    <row r="427" spans="1:11" hidden="1" x14ac:dyDescent="0.3">
      <c r="A427" s="1">
        <v>42026</v>
      </c>
      <c r="B427" s="2" t="s">
        <v>790</v>
      </c>
      <c r="C427" s="2" t="s">
        <v>791</v>
      </c>
      <c r="D427">
        <v>15.6</v>
      </c>
      <c r="E427">
        <v>1292</v>
      </c>
      <c r="F427">
        <v>20190</v>
      </c>
      <c r="G427">
        <v>3182000</v>
      </c>
      <c r="H427" s="2">
        <f>IF(gpw_3[[#This Row],[wolumen]]&gt;0,gpw_3[[#This Row],[obrot]]/gpw_3[[#This Row],[wolumen]],gpw_3[[#This Row],[kurs_zamkniecia]])</f>
        <v>15.626934984520124</v>
      </c>
      <c r="I427" s="2" t="s">
        <v>13</v>
      </c>
      <c r="J427" s="2" t="s">
        <v>13</v>
      </c>
      <c r="K427" s="2" t="s">
        <v>13</v>
      </c>
    </row>
    <row r="428" spans="1:11" x14ac:dyDescent="0.3">
      <c r="A428" s="1">
        <v>42025</v>
      </c>
      <c r="B428" s="2" t="s">
        <v>78</v>
      </c>
      <c r="C428" s="2" t="s">
        <v>79</v>
      </c>
      <c r="D428">
        <v>15.56</v>
      </c>
      <c r="E428">
        <v>133</v>
      </c>
      <c r="F428">
        <v>2070</v>
      </c>
      <c r="G428">
        <v>0</v>
      </c>
      <c r="H428" s="2">
        <f>IF(gpw_3[[#This Row],[wolumen]]&gt;0,gpw_3[[#This Row],[obrot]]/gpw_3[[#This Row],[wolumen]],gpw_3[[#This Row],[kurs_zamkniecia]])</f>
        <v>15.563909774436091</v>
      </c>
      <c r="I428" s="2" t="s">
        <v>13</v>
      </c>
      <c r="J428" s="2" t="s">
        <v>13</v>
      </c>
      <c r="K428" s="2" t="s">
        <v>13</v>
      </c>
    </row>
    <row r="429" spans="1:11" hidden="1" x14ac:dyDescent="0.3">
      <c r="A429" s="1">
        <v>42026</v>
      </c>
      <c r="B429" s="2" t="s">
        <v>242</v>
      </c>
      <c r="C429" s="2" t="s">
        <v>243</v>
      </c>
      <c r="D429">
        <v>14.7</v>
      </c>
      <c r="E429">
        <v>365</v>
      </c>
      <c r="F429">
        <v>5680</v>
      </c>
      <c r="G429">
        <v>1039000</v>
      </c>
      <c r="H429" s="2">
        <f>IF(gpw_3[[#This Row],[wolumen]]&gt;0,gpw_3[[#This Row],[obrot]]/gpw_3[[#This Row],[wolumen]],gpw_3[[#This Row],[kurs_zamkniecia]])</f>
        <v>15.561643835616438</v>
      </c>
      <c r="I429" s="2" t="s">
        <v>13</v>
      </c>
      <c r="J429" s="2" t="s">
        <v>13</v>
      </c>
      <c r="K429" s="2" t="s">
        <v>13</v>
      </c>
    </row>
    <row r="430" spans="1:11" x14ac:dyDescent="0.3">
      <c r="A430" s="1">
        <v>42025</v>
      </c>
      <c r="B430" s="2" t="s">
        <v>790</v>
      </c>
      <c r="C430" s="2" t="s">
        <v>791</v>
      </c>
      <c r="D430">
        <v>15.75</v>
      </c>
      <c r="E430">
        <v>1452</v>
      </c>
      <c r="F430">
        <v>22400</v>
      </c>
      <c r="G430">
        <v>3182000</v>
      </c>
      <c r="H430" s="2">
        <f>IF(gpw_3[[#This Row],[wolumen]]&gt;0,gpw_3[[#This Row],[obrot]]/gpw_3[[#This Row],[wolumen]],gpw_3[[#This Row],[kurs_zamkniecia]])</f>
        <v>15.426997245179063</v>
      </c>
      <c r="I430" s="2" t="s">
        <v>13</v>
      </c>
      <c r="J430" s="2" t="s">
        <v>13</v>
      </c>
      <c r="K430" s="2" t="s">
        <v>13</v>
      </c>
    </row>
    <row r="431" spans="1:11" x14ac:dyDescent="0.3">
      <c r="A431" s="1">
        <v>42025</v>
      </c>
      <c r="B431" s="2" t="s">
        <v>142</v>
      </c>
      <c r="C431" s="2" t="s">
        <v>143</v>
      </c>
      <c r="D431">
        <v>15.25</v>
      </c>
      <c r="E431">
        <v>78</v>
      </c>
      <c r="F431">
        <v>1200</v>
      </c>
      <c r="G431">
        <v>978000</v>
      </c>
      <c r="H431" s="2">
        <f>IF(gpw_3[[#This Row],[wolumen]]&gt;0,gpw_3[[#This Row],[obrot]]/gpw_3[[#This Row],[wolumen]],gpw_3[[#This Row],[kurs_zamkniecia]])</f>
        <v>15.384615384615385</v>
      </c>
      <c r="I431" s="2" t="s">
        <v>13</v>
      </c>
      <c r="J431" s="2" t="s">
        <v>13</v>
      </c>
      <c r="K431" s="2" t="s">
        <v>13</v>
      </c>
    </row>
    <row r="432" spans="1:11" hidden="1" x14ac:dyDescent="0.3">
      <c r="A432" s="1">
        <v>42027</v>
      </c>
      <c r="B432" s="2" t="s">
        <v>258</v>
      </c>
      <c r="C432" s="2" t="s">
        <v>259</v>
      </c>
      <c r="D432">
        <v>15.6</v>
      </c>
      <c r="E432">
        <v>2842</v>
      </c>
      <c r="F432">
        <v>43690</v>
      </c>
      <c r="G432">
        <v>2716000</v>
      </c>
      <c r="H432" s="2">
        <f>IF(gpw_3[[#This Row],[wolumen]]&gt;0,gpw_3[[#This Row],[obrot]]/gpw_3[[#This Row],[wolumen]],gpw_3[[#This Row],[kurs_zamkniecia]])</f>
        <v>15.372976776917664</v>
      </c>
      <c r="I432" s="2" t="s">
        <v>13</v>
      </c>
      <c r="J432" s="2" t="s">
        <v>13</v>
      </c>
      <c r="K432" s="2" t="s">
        <v>13</v>
      </c>
    </row>
    <row r="433" spans="1:11" x14ac:dyDescent="0.3">
      <c r="A433" s="1">
        <v>42025</v>
      </c>
      <c r="B433" s="2" t="s">
        <v>258</v>
      </c>
      <c r="C433" s="2" t="s">
        <v>259</v>
      </c>
      <c r="D433">
        <v>15.2</v>
      </c>
      <c r="E433">
        <v>11828</v>
      </c>
      <c r="F433">
        <v>179160</v>
      </c>
      <c r="G433">
        <v>2716000</v>
      </c>
      <c r="H433" s="2">
        <f>IF(gpw_3[[#This Row],[wolumen]]&gt;0,gpw_3[[#This Row],[obrot]]/gpw_3[[#This Row],[wolumen]],gpw_3[[#This Row],[kurs_zamkniecia]])</f>
        <v>15.147108555968888</v>
      </c>
      <c r="I433" s="2" t="s">
        <v>13</v>
      </c>
      <c r="J433" s="2" t="s">
        <v>13</v>
      </c>
      <c r="K433" s="2" t="s">
        <v>13</v>
      </c>
    </row>
    <row r="434" spans="1:11" x14ac:dyDescent="0.3">
      <c r="A434" s="1">
        <v>42025</v>
      </c>
      <c r="B434" s="2" t="s">
        <v>706</v>
      </c>
      <c r="C434" s="2" t="s">
        <v>707</v>
      </c>
      <c r="D434">
        <v>15.05</v>
      </c>
      <c r="E434">
        <v>85</v>
      </c>
      <c r="F434">
        <v>1280</v>
      </c>
      <c r="G434">
        <v>1032000</v>
      </c>
      <c r="H434" s="2">
        <f>IF(gpw_3[[#This Row],[wolumen]]&gt;0,gpw_3[[#This Row],[obrot]]/gpw_3[[#This Row],[wolumen]],gpw_3[[#This Row],[kurs_zamkniecia]])</f>
        <v>15.058823529411764</v>
      </c>
      <c r="I434" s="2" t="s">
        <v>13</v>
      </c>
      <c r="J434" s="2" t="s">
        <v>13</v>
      </c>
      <c r="K434" s="2" t="s">
        <v>13</v>
      </c>
    </row>
    <row r="435" spans="1:11" hidden="1" x14ac:dyDescent="0.3">
      <c r="A435" s="1">
        <v>42026</v>
      </c>
      <c r="B435" s="2" t="s">
        <v>258</v>
      </c>
      <c r="C435" s="2" t="s">
        <v>259</v>
      </c>
      <c r="D435">
        <v>15.3</v>
      </c>
      <c r="E435">
        <v>16599</v>
      </c>
      <c r="F435">
        <v>249530</v>
      </c>
      <c r="G435">
        <v>2716000</v>
      </c>
      <c r="H435" s="2">
        <f>IF(gpw_3[[#This Row],[wolumen]]&gt;0,gpw_3[[#This Row],[obrot]]/gpw_3[[#This Row],[wolumen]],gpw_3[[#This Row],[kurs_zamkniecia]])</f>
        <v>15.032833303211037</v>
      </c>
      <c r="I435" s="2" t="s">
        <v>13</v>
      </c>
      <c r="J435" s="2" t="s">
        <v>13</v>
      </c>
      <c r="K435" s="2" t="s">
        <v>13</v>
      </c>
    </row>
    <row r="436" spans="1:11" x14ac:dyDescent="0.3">
      <c r="A436" s="1">
        <v>42025</v>
      </c>
      <c r="B436" s="2" t="s">
        <v>628</v>
      </c>
      <c r="C436" s="2" t="s">
        <v>629</v>
      </c>
      <c r="D436">
        <v>15</v>
      </c>
      <c r="E436">
        <v>695</v>
      </c>
      <c r="F436">
        <v>10430</v>
      </c>
      <c r="G436">
        <v>5551000</v>
      </c>
      <c r="H436" s="2">
        <f>IF(gpw_3[[#This Row],[wolumen]]&gt;0,gpw_3[[#This Row],[obrot]]/gpw_3[[#This Row],[wolumen]],gpw_3[[#This Row],[kurs_zamkniecia]])</f>
        <v>15.007194244604317</v>
      </c>
      <c r="I436" s="2" t="s">
        <v>13</v>
      </c>
      <c r="J436" s="2" t="s">
        <v>13</v>
      </c>
      <c r="K436" s="2" t="s">
        <v>13</v>
      </c>
    </row>
    <row r="437" spans="1:11" x14ac:dyDescent="0.3">
      <c r="A437" s="1">
        <v>42025</v>
      </c>
      <c r="B437" s="2" t="s">
        <v>242</v>
      </c>
      <c r="C437" s="2" t="s">
        <v>243</v>
      </c>
      <c r="D437">
        <v>15</v>
      </c>
      <c r="E437">
        <v>634</v>
      </c>
      <c r="F437">
        <v>9510</v>
      </c>
      <c r="G437">
        <v>1039000</v>
      </c>
      <c r="H437" s="2">
        <f>IF(gpw_3[[#This Row],[wolumen]]&gt;0,gpw_3[[#This Row],[obrot]]/gpw_3[[#This Row],[wolumen]],gpw_3[[#This Row],[kurs_zamkniecia]])</f>
        <v>15</v>
      </c>
      <c r="I437" s="2" t="s">
        <v>13</v>
      </c>
      <c r="J437" s="2" t="s">
        <v>13</v>
      </c>
      <c r="K437" s="2" t="s">
        <v>13</v>
      </c>
    </row>
    <row r="438" spans="1:11" hidden="1" x14ac:dyDescent="0.3">
      <c r="A438" s="1">
        <v>42026</v>
      </c>
      <c r="B438" s="2" t="s">
        <v>628</v>
      </c>
      <c r="C438" s="2" t="s">
        <v>629</v>
      </c>
      <c r="D438">
        <v>15</v>
      </c>
      <c r="E438">
        <v>800</v>
      </c>
      <c r="F438">
        <v>12000</v>
      </c>
      <c r="G438">
        <v>5551000</v>
      </c>
      <c r="H438" s="2">
        <f>IF(gpw_3[[#This Row],[wolumen]]&gt;0,gpw_3[[#This Row],[obrot]]/gpw_3[[#This Row],[wolumen]],gpw_3[[#This Row],[kurs_zamkniecia]])</f>
        <v>15</v>
      </c>
      <c r="I438" s="2" t="s">
        <v>13</v>
      </c>
      <c r="J438" s="2" t="s">
        <v>13</v>
      </c>
      <c r="K438" s="2" t="s">
        <v>13</v>
      </c>
    </row>
    <row r="439" spans="1:11" hidden="1" x14ac:dyDescent="0.3">
      <c r="A439" s="1">
        <v>42026</v>
      </c>
      <c r="B439" s="2" t="s">
        <v>706</v>
      </c>
      <c r="C439" s="2" t="s">
        <v>707</v>
      </c>
      <c r="D439">
        <v>15</v>
      </c>
      <c r="E439">
        <v>88</v>
      </c>
      <c r="F439">
        <v>1320</v>
      </c>
      <c r="G439">
        <v>1032000</v>
      </c>
      <c r="H439" s="2">
        <f>IF(gpw_3[[#This Row],[wolumen]]&gt;0,gpw_3[[#This Row],[obrot]]/gpw_3[[#This Row],[wolumen]],gpw_3[[#This Row],[kurs_zamkniecia]])</f>
        <v>15</v>
      </c>
      <c r="I439" s="2" t="s">
        <v>13</v>
      </c>
      <c r="J439" s="2" t="s">
        <v>13</v>
      </c>
      <c r="K439" s="2" t="s">
        <v>13</v>
      </c>
    </row>
    <row r="440" spans="1:11" hidden="1" x14ac:dyDescent="0.3">
      <c r="A440" s="1">
        <v>42027</v>
      </c>
      <c r="B440" s="2" t="s">
        <v>242</v>
      </c>
      <c r="C440" s="2" t="s">
        <v>243</v>
      </c>
      <c r="D440">
        <v>15.05</v>
      </c>
      <c r="E440">
        <v>322</v>
      </c>
      <c r="F440">
        <v>4830</v>
      </c>
      <c r="G440">
        <v>1039000</v>
      </c>
      <c r="H440" s="2">
        <f>IF(gpw_3[[#This Row],[wolumen]]&gt;0,gpw_3[[#This Row],[obrot]]/gpw_3[[#This Row],[wolumen]],gpw_3[[#This Row],[kurs_zamkniecia]])</f>
        <v>15</v>
      </c>
      <c r="I440" s="2" t="s">
        <v>13</v>
      </c>
      <c r="J440" s="2" t="s">
        <v>13</v>
      </c>
      <c r="K440" s="2" t="s">
        <v>13</v>
      </c>
    </row>
    <row r="441" spans="1:11" hidden="1" x14ac:dyDescent="0.3">
      <c r="A441" s="1">
        <v>42027</v>
      </c>
      <c r="B441" s="2" t="s">
        <v>628</v>
      </c>
      <c r="C441" s="2" t="s">
        <v>629</v>
      </c>
      <c r="D441">
        <v>14.85</v>
      </c>
      <c r="E441">
        <v>2</v>
      </c>
      <c r="F441">
        <v>30</v>
      </c>
      <c r="G441">
        <v>5551000</v>
      </c>
      <c r="H441" s="2">
        <f>IF(gpw_3[[#This Row],[wolumen]]&gt;0,gpw_3[[#This Row],[obrot]]/gpw_3[[#This Row],[wolumen]],gpw_3[[#This Row],[kurs_zamkniecia]])</f>
        <v>15</v>
      </c>
      <c r="I441" s="2" t="s">
        <v>13</v>
      </c>
      <c r="J441" s="2" t="s">
        <v>13</v>
      </c>
      <c r="K441" s="2" t="s">
        <v>13</v>
      </c>
    </row>
    <row r="442" spans="1:11" hidden="1" x14ac:dyDescent="0.3">
      <c r="A442" s="1">
        <v>42027</v>
      </c>
      <c r="B442" s="2" t="s">
        <v>704</v>
      </c>
      <c r="C442" s="2" t="s">
        <v>705</v>
      </c>
      <c r="D442">
        <v>13</v>
      </c>
      <c r="E442">
        <v>2</v>
      </c>
      <c r="F442">
        <v>30</v>
      </c>
      <c r="G442">
        <v>423000</v>
      </c>
      <c r="H442" s="2">
        <f>IF(gpw_3[[#This Row],[wolumen]]&gt;0,gpw_3[[#This Row],[obrot]]/gpw_3[[#This Row],[wolumen]],gpw_3[[#This Row],[kurs_zamkniecia]])</f>
        <v>15</v>
      </c>
      <c r="I442" s="2" t="s">
        <v>13</v>
      </c>
      <c r="J442" s="2" t="s">
        <v>13</v>
      </c>
      <c r="K442" s="2" t="s">
        <v>13</v>
      </c>
    </row>
    <row r="443" spans="1:11" hidden="1" x14ac:dyDescent="0.3">
      <c r="A443" s="1">
        <v>42027</v>
      </c>
      <c r="B443" s="2" t="s">
        <v>706</v>
      </c>
      <c r="C443" s="2" t="s">
        <v>707</v>
      </c>
      <c r="D443">
        <v>15</v>
      </c>
      <c r="E443">
        <v>386</v>
      </c>
      <c r="F443">
        <v>5790</v>
      </c>
      <c r="G443">
        <v>1032000</v>
      </c>
      <c r="H443" s="2">
        <f>IF(gpw_3[[#This Row],[wolumen]]&gt;0,gpw_3[[#This Row],[obrot]]/gpw_3[[#This Row],[wolumen]],gpw_3[[#This Row],[kurs_zamkniecia]])</f>
        <v>15</v>
      </c>
      <c r="I443" s="2" t="s">
        <v>13</v>
      </c>
      <c r="J443" s="2" t="s">
        <v>13</v>
      </c>
      <c r="K443" s="2" t="s">
        <v>13</v>
      </c>
    </row>
    <row r="444" spans="1:11" hidden="1" x14ac:dyDescent="0.3">
      <c r="A444" s="1">
        <v>42027</v>
      </c>
      <c r="B444" s="2" t="s">
        <v>68</v>
      </c>
      <c r="C444" s="2" t="s">
        <v>69</v>
      </c>
      <c r="D444">
        <v>14.9</v>
      </c>
      <c r="E444">
        <v>97730</v>
      </c>
      <c r="F444">
        <v>1456170</v>
      </c>
      <c r="G444">
        <v>3286000</v>
      </c>
      <c r="H444" s="2">
        <f>IF(gpw_3[[#This Row],[wolumen]]&gt;0,gpw_3[[#This Row],[obrot]]/gpw_3[[#This Row],[wolumen]],gpw_3[[#This Row],[kurs_zamkniecia]])</f>
        <v>14.899928374091886</v>
      </c>
      <c r="I444" s="2" t="s">
        <v>13</v>
      </c>
      <c r="J444" s="2" t="s">
        <v>13</v>
      </c>
      <c r="K444" s="2" t="s">
        <v>13</v>
      </c>
    </row>
    <row r="445" spans="1:11" hidden="1" x14ac:dyDescent="0.3">
      <c r="A445" s="1">
        <v>42026</v>
      </c>
      <c r="B445" s="2" t="s">
        <v>68</v>
      </c>
      <c r="C445" s="2" t="s">
        <v>69</v>
      </c>
      <c r="D445">
        <v>14.89</v>
      </c>
      <c r="E445">
        <v>588</v>
      </c>
      <c r="F445">
        <v>8750</v>
      </c>
      <c r="G445">
        <v>3286000</v>
      </c>
      <c r="H445" s="2">
        <f>IF(gpw_3[[#This Row],[wolumen]]&gt;0,gpw_3[[#This Row],[obrot]]/gpw_3[[#This Row],[wolumen]],gpw_3[[#This Row],[kurs_zamkniecia]])</f>
        <v>14.880952380952381</v>
      </c>
      <c r="I445" s="2" t="s">
        <v>13</v>
      </c>
      <c r="J445" s="2" t="s">
        <v>13</v>
      </c>
      <c r="K445" s="2" t="s">
        <v>13</v>
      </c>
    </row>
    <row r="446" spans="1:11" hidden="1" x14ac:dyDescent="0.3">
      <c r="A446" s="1">
        <v>42026</v>
      </c>
      <c r="B446" s="2" t="s">
        <v>724</v>
      </c>
      <c r="C446" s="2" t="s">
        <v>725</v>
      </c>
      <c r="D446">
        <v>14.48</v>
      </c>
      <c r="E446">
        <v>2649</v>
      </c>
      <c r="F446">
        <v>38450</v>
      </c>
      <c r="G446">
        <v>8907000</v>
      </c>
      <c r="H446" s="2">
        <f>IF(gpw_3[[#This Row],[wolumen]]&gt;0,gpw_3[[#This Row],[obrot]]/gpw_3[[#This Row],[wolumen]],gpw_3[[#This Row],[kurs_zamkniecia]])</f>
        <v>14.514911287278219</v>
      </c>
      <c r="I446" s="2" t="s">
        <v>13</v>
      </c>
      <c r="J446" s="2" t="s">
        <v>13</v>
      </c>
      <c r="K446" s="2" t="s">
        <v>13</v>
      </c>
    </row>
    <row r="447" spans="1:11" hidden="1" x14ac:dyDescent="0.3">
      <c r="A447" s="1">
        <v>42027</v>
      </c>
      <c r="B447" s="2" t="s">
        <v>42</v>
      </c>
      <c r="C447" s="2" t="s">
        <v>43</v>
      </c>
      <c r="D447">
        <v>14.65</v>
      </c>
      <c r="E447">
        <v>1108</v>
      </c>
      <c r="F447">
        <v>16070</v>
      </c>
      <c r="G447">
        <v>3975000</v>
      </c>
      <c r="H447" s="2">
        <f>IF(gpw_3[[#This Row],[wolumen]]&gt;0,gpw_3[[#This Row],[obrot]]/gpw_3[[#This Row],[wolumen]],gpw_3[[#This Row],[kurs_zamkniecia]])</f>
        <v>14.503610108303249</v>
      </c>
      <c r="I447" s="2" t="s">
        <v>13</v>
      </c>
      <c r="J447" s="2" t="s">
        <v>13</v>
      </c>
      <c r="K447" s="2" t="s">
        <v>13</v>
      </c>
    </row>
    <row r="448" spans="1:11" x14ac:dyDescent="0.3">
      <c r="A448" s="1">
        <v>42025</v>
      </c>
      <c r="B448" s="2" t="s">
        <v>724</v>
      </c>
      <c r="C448" s="2" t="s">
        <v>725</v>
      </c>
      <c r="D448">
        <v>14.58</v>
      </c>
      <c r="E448">
        <v>10189</v>
      </c>
      <c r="F448">
        <v>147490</v>
      </c>
      <c r="G448">
        <v>8907000</v>
      </c>
      <c r="H448" s="2">
        <f>IF(gpw_3[[#This Row],[wolumen]]&gt;0,gpw_3[[#This Row],[obrot]]/gpw_3[[#This Row],[wolumen]],gpw_3[[#This Row],[kurs_zamkniecia]])</f>
        <v>14.475414662871724</v>
      </c>
      <c r="I448" s="2" t="s">
        <v>13</v>
      </c>
      <c r="J448" s="2" t="s">
        <v>13</v>
      </c>
      <c r="K448" s="2" t="s">
        <v>13</v>
      </c>
    </row>
    <row r="449" spans="1:11" hidden="1" x14ac:dyDescent="0.3">
      <c r="A449" s="1">
        <v>42027</v>
      </c>
      <c r="B449" s="2" t="s">
        <v>724</v>
      </c>
      <c r="C449" s="2" t="s">
        <v>725</v>
      </c>
      <c r="D449">
        <v>14.48</v>
      </c>
      <c r="E449">
        <v>2961</v>
      </c>
      <c r="F449">
        <v>42770</v>
      </c>
      <c r="G449">
        <v>8907000</v>
      </c>
      <c r="H449" s="2">
        <f>IF(gpw_3[[#This Row],[wolumen]]&gt;0,gpw_3[[#This Row],[obrot]]/gpw_3[[#This Row],[wolumen]],gpw_3[[#This Row],[kurs_zamkniecia]])</f>
        <v>14.444444444444445</v>
      </c>
      <c r="I449" s="2" t="s">
        <v>13</v>
      </c>
      <c r="J449" s="2" t="s">
        <v>13</v>
      </c>
      <c r="K449" s="2" t="s">
        <v>13</v>
      </c>
    </row>
    <row r="450" spans="1:11" x14ac:dyDescent="0.3">
      <c r="A450" s="1">
        <v>42025</v>
      </c>
      <c r="B450" s="2" t="s">
        <v>42</v>
      </c>
      <c r="C450" s="2" t="s">
        <v>43</v>
      </c>
      <c r="D450">
        <v>14.14</v>
      </c>
      <c r="E450">
        <v>408</v>
      </c>
      <c r="F450">
        <v>5810</v>
      </c>
      <c r="G450">
        <v>3975000</v>
      </c>
      <c r="H450" s="2">
        <f>IF(gpw_3[[#This Row],[wolumen]]&gt;0,gpw_3[[#This Row],[obrot]]/gpw_3[[#This Row],[wolumen]],gpw_3[[#This Row],[kurs_zamkniecia]])</f>
        <v>14.240196078431373</v>
      </c>
      <c r="I450" s="2" t="s">
        <v>13</v>
      </c>
      <c r="J450" s="2" t="s">
        <v>13</v>
      </c>
      <c r="K450" s="2" t="s">
        <v>13</v>
      </c>
    </row>
    <row r="451" spans="1:11" hidden="1" x14ac:dyDescent="0.3">
      <c r="A451" s="1">
        <v>42026</v>
      </c>
      <c r="B451" s="2" t="s">
        <v>42</v>
      </c>
      <c r="C451" s="2" t="s">
        <v>43</v>
      </c>
      <c r="D451">
        <v>14.15</v>
      </c>
      <c r="E451">
        <v>1039</v>
      </c>
      <c r="F451">
        <v>14690</v>
      </c>
      <c r="G451">
        <v>3975000</v>
      </c>
      <c r="H451" s="2">
        <f>IF(gpw_3[[#This Row],[wolumen]]&gt;0,gpw_3[[#This Row],[obrot]]/gpw_3[[#This Row],[wolumen]],gpw_3[[#This Row],[kurs_zamkniecia]])</f>
        <v>14.138594802694898</v>
      </c>
      <c r="I451" s="2" t="s">
        <v>13</v>
      </c>
      <c r="J451" s="2" t="s">
        <v>13</v>
      </c>
      <c r="K451" s="2" t="s">
        <v>13</v>
      </c>
    </row>
    <row r="452" spans="1:11" x14ac:dyDescent="0.3">
      <c r="A452" s="1">
        <v>42025</v>
      </c>
      <c r="B452" s="2" t="s">
        <v>68</v>
      </c>
      <c r="C452" s="2" t="s">
        <v>69</v>
      </c>
      <c r="D452">
        <v>14.55</v>
      </c>
      <c r="E452">
        <v>5</v>
      </c>
      <c r="F452">
        <v>70</v>
      </c>
      <c r="G452">
        <v>3286000</v>
      </c>
      <c r="H452" s="2">
        <f>IF(gpw_3[[#This Row],[wolumen]]&gt;0,gpw_3[[#This Row],[obrot]]/gpw_3[[#This Row],[wolumen]],gpw_3[[#This Row],[kurs_zamkniecia]])</f>
        <v>14</v>
      </c>
      <c r="I452" s="2" t="s">
        <v>13</v>
      </c>
      <c r="J452" s="2" t="s">
        <v>13</v>
      </c>
      <c r="K452" s="2" t="s">
        <v>13</v>
      </c>
    </row>
    <row r="453" spans="1:11" hidden="1" x14ac:dyDescent="0.3">
      <c r="A453" s="1">
        <v>42027</v>
      </c>
      <c r="B453" s="2" t="s">
        <v>400</v>
      </c>
      <c r="C453" s="2" t="s">
        <v>401</v>
      </c>
      <c r="D453">
        <v>13</v>
      </c>
      <c r="E453">
        <v>5</v>
      </c>
      <c r="F453">
        <v>70</v>
      </c>
      <c r="G453">
        <v>0</v>
      </c>
      <c r="H453" s="2">
        <f>IF(gpw_3[[#This Row],[wolumen]]&gt;0,gpw_3[[#This Row],[obrot]]/gpw_3[[#This Row],[wolumen]],gpw_3[[#This Row],[kurs_zamkniecia]])</f>
        <v>14</v>
      </c>
      <c r="I453" s="2" t="s">
        <v>13</v>
      </c>
      <c r="J453" s="2" t="s">
        <v>13</v>
      </c>
      <c r="K453" s="2" t="s">
        <v>13</v>
      </c>
    </row>
    <row r="454" spans="1:11" hidden="1" x14ac:dyDescent="0.3">
      <c r="A454" s="1">
        <v>42027</v>
      </c>
      <c r="B454" s="2" t="s">
        <v>528</v>
      </c>
      <c r="C454" s="2" t="s">
        <v>529</v>
      </c>
      <c r="D454">
        <v>14.15</v>
      </c>
      <c r="E454">
        <v>16461</v>
      </c>
      <c r="F454">
        <v>230390</v>
      </c>
      <c r="G454">
        <v>23198000</v>
      </c>
      <c r="H454" s="2">
        <f>IF(gpw_3[[#This Row],[wolumen]]&gt;0,gpw_3[[#This Row],[obrot]]/gpw_3[[#This Row],[wolumen]],gpw_3[[#This Row],[kurs_zamkniecia]])</f>
        <v>13.996112022355872</v>
      </c>
      <c r="I454" s="2" t="s">
        <v>13</v>
      </c>
      <c r="J454" s="2" t="s">
        <v>13</v>
      </c>
      <c r="K454" s="2" t="s">
        <v>13</v>
      </c>
    </row>
    <row r="455" spans="1:11" hidden="1" x14ac:dyDescent="0.3">
      <c r="A455" s="1">
        <v>42027</v>
      </c>
      <c r="B455" s="2" t="s">
        <v>292</v>
      </c>
      <c r="C455" s="2" t="s">
        <v>293</v>
      </c>
      <c r="D455">
        <v>13.8</v>
      </c>
      <c r="E455">
        <v>563</v>
      </c>
      <c r="F455">
        <v>7740</v>
      </c>
      <c r="G455">
        <v>1423000</v>
      </c>
      <c r="H455" s="2">
        <f>IF(gpw_3[[#This Row],[wolumen]]&gt;0,gpw_3[[#This Row],[obrot]]/gpw_3[[#This Row],[wolumen]],gpw_3[[#This Row],[kurs_zamkniecia]])</f>
        <v>13.74777975133215</v>
      </c>
      <c r="I455" s="2" t="s">
        <v>13</v>
      </c>
      <c r="J455" s="2" t="s">
        <v>13</v>
      </c>
      <c r="K455" s="2" t="s">
        <v>13</v>
      </c>
    </row>
    <row r="456" spans="1:11" hidden="1" x14ac:dyDescent="0.3">
      <c r="A456" s="1">
        <v>42026</v>
      </c>
      <c r="B456" s="2" t="s">
        <v>528</v>
      </c>
      <c r="C456" s="2" t="s">
        <v>529</v>
      </c>
      <c r="D456">
        <v>13.86</v>
      </c>
      <c r="E456">
        <v>1583</v>
      </c>
      <c r="F456">
        <v>21700</v>
      </c>
      <c r="G456">
        <v>23198000</v>
      </c>
      <c r="H456" s="2">
        <f>IF(gpw_3[[#This Row],[wolumen]]&gt;0,gpw_3[[#This Row],[obrot]]/gpw_3[[#This Row],[wolumen]],gpw_3[[#This Row],[kurs_zamkniecia]])</f>
        <v>13.708149084017688</v>
      </c>
      <c r="I456" s="2" t="s">
        <v>13</v>
      </c>
      <c r="J456" s="2" t="s">
        <v>13</v>
      </c>
      <c r="K456" s="2" t="s">
        <v>13</v>
      </c>
    </row>
    <row r="457" spans="1:11" x14ac:dyDescent="0.3">
      <c r="A457" s="1">
        <v>42025</v>
      </c>
      <c r="B457" s="2" t="s">
        <v>292</v>
      </c>
      <c r="C457" s="2" t="s">
        <v>293</v>
      </c>
      <c r="D457">
        <v>13.54</v>
      </c>
      <c r="E457">
        <v>5208</v>
      </c>
      <c r="F457">
        <v>70960</v>
      </c>
      <c r="G457">
        <v>1423000</v>
      </c>
      <c r="H457" s="2">
        <f>IF(gpw_3[[#This Row],[wolumen]]&gt;0,gpw_3[[#This Row],[obrot]]/gpw_3[[#This Row],[wolumen]],gpw_3[[#This Row],[kurs_zamkniecia]])</f>
        <v>13.625192012288787</v>
      </c>
      <c r="I457" s="2" t="s">
        <v>13</v>
      </c>
      <c r="J457" s="2" t="s">
        <v>13</v>
      </c>
      <c r="K457" s="2" t="s">
        <v>13</v>
      </c>
    </row>
    <row r="458" spans="1:11" x14ac:dyDescent="0.3">
      <c r="A458" s="1">
        <v>42025</v>
      </c>
      <c r="B458" s="2" t="s">
        <v>260</v>
      </c>
      <c r="C458" s="2" t="s">
        <v>261</v>
      </c>
      <c r="D458">
        <v>13.18</v>
      </c>
      <c r="E458">
        <v>947</v>
      </c>
      <c r="F458">
        <v>12840</v>
      </c>
      <c r="G458">
        <v>3579000</v>
      </c>
      <c r="H458" s="2">
        <f>IF(gpw_3[[#This Row],[wolumen]]&gt;0,gpw_3[[#This Row],[obrot]]/gpw_3[[#This Row],[wolumen]],gpw_3[[#This Row],[kurs_zamkniecia]])</f>
        <v>13.558606124604013</v>
      </c>
      <c r="I458" s="2" t="s">
        <v>13</v>
      </c>
      <c r="J458" s="2" t="s">
        <v>13</v>
      </c>
      <c r="K458" s="2" t="s">
        <v>13</v>
      </c>
    </row>
    <row r="459" spans="1:11" x14ac:dyDescent="0.3">
      <c r="A459" s="1">
        <v>42025</v>
      </c>
      <c r="B459" s="2" t="s">
        <v>530</v>
      </c>
      <c r="C459" s="2" t="s">
        <v>531</v>
      </c>
      <c r="D459">
        <v>13.69</v>
      </c>
      <c r="E459">
        <v>304</v>
      </c>
      <c r="F459">
        <v>4120</v>
      </c>
      <c r="G459">
        <v>2276000</v>
      </c>
      <c r="H459" s="2">
        <f>IF(gpw_3[[#This Row],[wolumen]]&gt;0,gpw_3[[#This Row],[obrot]]/gpw_3[[#This Row],[wolumen]],gpw_3[[#This Row],[kurs_zamkniecia]])</f>
        <v>13.552631578947368</v>
      </c>
      <c r="I459" s="2" t="s">
        <v>13</v>
      </c>
      <c r="J459" s="2" t="s">
        <v>13</v>
      </c>
      <c r="K459" s="2" t="s">
        <v>13</v>
      </c>
    </row>
    <row r="460" spans="1:11" hidden="1" x14ac:dyDescent="0.3">
      <c r="A460" s="1">
        <v>42026</v>
      </c>
      <c r="B460" s="2" t="s">
        <v>530</v>
      </c>
      <c r="C460" s="2" t="s">
        <v>531</v>
      </c>
      <c r="D460">
        <v>13.55</v>
      </c>
      <c r="E460">
        <v>370</v>
      </c>
      <c r="F460">
        <v>5010</v>
      </c>
      <c r="G460">
        <v>2276000</v>
      </c>
      <c r="H460" s="2">
        <f>IF(gpw_3[[#This Row],[wolumen]]&gt;0,gpw_3[[#This Row],[obrot]]/gpw_3[[#This Row],[wolumen]],gpw_3[[#This Row],[kurs_zamkniecia]])</f>
        <v>13.54054054054054</v>
      </c>
      <c r="I460" s="2" t="s">
        <v>13</v>
      </c>
      <c r="J460" s="2" t="s">
        <v>13</v>
      </c>
      <c r="K460" s="2" t="s">
        <v>13</v>
      </c>
    </row>
    <row r="461" spans="1:11" hidden="1" x14ac:dyDescent="0.3">
      <c r="A461" s="1">
        <v>42026</v>
      </c>
      <c r="B461" s="2" t="s">
        <v>292</v>
      </c>
      <c r="C461" s="2" t="s">
        <v>293</v>
      </c>
      <c r="D461">
        <v>13.59</v>
      </c>
      <c r="E461">
        <v>4522</v>
      </c>
      <c r="F461">
        <v>61040</v>
      </c>
      <c r="G461">
        <v>1423000</v>
      </c>
      <c r="H461" s="2">
        <f>IF(gpw_3[[#This Row],[wolumen]]&gt;0,gpw_3[[#This Row],[obrot]]/gpw_3[[#This Row],[wolumen]],gpw_3[[#This Row],[kurs_zamkniecia]])</f>
        <v>13.4984520123839</v>
      </c>
      <c r="I461" s="2" t="s">
        <v>13</v>
      </c>
      <c r="J461" s="2" t="s">
        <v>13</v>
      </c>
      <c r="K461" s="2" t="s">
        <v>13</v>
      </c>
    </row>
    <row r="462" spans="1:11" hidden="1" x14ac:dyDescent="0.3">
      <c r="A462" s="1">
        <v>42027</v>
      </c>
      <c r="B462" s="2" t="s">
        <v>836</v>
      </c>
      <c r="C462" s="2" t="s">
        <v>837</v>
      </c>
      <c r="D462">
        <v>13.6</v>
      </c>
      <c r="E462">
        <v>10363</v>
      </c>
      <c r="F462">
        <v>139310</v>
      </c>
      <c r="G462">
        <v>11886000</v>
      </c>
      <c r="H462" s="2">
        <f>IF(gpw_3[[#This Row],[wolumen]]&gt;0,gpw_3[[#This Row],[obrot]]/gpw_3[[#This Row],[wolumen]],gpw_3[[#This Row],[kurs_zamkniecia]])</f>
        <v>13.443018430956286</v>
      </c>
      <c r="I462" s="2" t="s">
        <v>13</v>
      </c>
      <c r="J462" s="2" t="s">
        <v>13</v>
      </c>
      <c r="K462" s="2" t="s">
        <v>13</v>
      </c>
    </row>
    <row r="463" spans="1:11" hidden="1" x14ac:dyDescent="0.3">
      <c r="A463" s="1">
        <v>42027</v>
      </c>
      <c r="B463" s="2" t="s">
        <v>530</v>
      </c>
      <c r="C463" s="2" t="s">
        <v>531</v>
      </c>
      <c r="D463">
        <v>13.67</v>
      </c>
      <c r="E463">
        <v>5583</v>
      </c>
      <c r="F463">
        <v>74890</v>
      </c>
      <c r="G463">
        <v>2276000</v>
      </c>
      <c r="H463" s="2">
        <f>IF(gpw_3[[#This Row],[wolumen]]&gt;0,gpw_3[[#This Row],[obrot]]/gpw_3[[#This Row],[wolumen]],gpw_3[[#This Row],[kurs_zamkniecia]])</f>
        <v>13.413935160308078</v>
      </c>
      <c r="I463" s="2" t="s">
        <v>13</v>
      </c>
      <c r="J463" s="2" t="s">
        <v>13</v>
      </c>
      <c r="K463" s="2" t="s">
        <v>13</v>
      </c>
    </row>
    <row r="464" spans="1:11" x14ac:dyDescent="0.3">
      <c r="A464" s="1">
        <v>42025</v>
      </c>
      <c r="B464" s="2" t="s">
        <v>72</v>
      </c>
      <c r="C464" s="2" t="s">
        <v>73</v>
      </c>
      <c r="D464">
        <v>12.95</v>
      </c>
      <c r="E464">
        <v>1040</v>
      </c>
      <c r="F464">
        <v>13860</v>
      </c>
      <c r="G464">
        <v>17889000</v>
      </c>
      <c r="H464" s="2">
        <f>IF(gpw_3[[#This Row],[wolumen]]&gt;0,gpw_3[[#This Row],[obrot]]/gpw_3[[#This Row],[wolumen]],gpw_3[[#This Row],[kurs_zamkniecia]])</f>
        <v>13.326923076923077</v>
      </c>
      <c r="I464" s="2" t="s">
        <v>13</v>
      </c>
      <c r="J464" s="2" t="s">
        <v>13</v>
      </c>
      <c r="K464" s="2" t="s">
        <v>13</v>
      </c>
    </row>
    <row r="465" spans="1:11" hidden="1" x14ac:dyDescent="0.3">
      <c r="A465" s="1">
        <v>42026</v>
      </c>
      <c r="B465" s="2" t="s">
        <v>832</v>
      </c>
      <c r="C465" s="2" t="s">
        <v>833</v>
      </c>
      <c r="D465">
        <v>13.3</v>
      </c>
      <c r="E465">
        <v>115</v>
      </c>
      <c r="F465">
        <v>1530</v>
      </c>
      <c r="G465">
        <v>925000</v>
      </c>
      <c r="H465" s="2">
        <f>IF(gpw_3[[#This Row],[wolumen]]&gt;0,gpw_3[[#This Row],[obrot]]/gpw_3[[#This Row],[wolumen]],gpw_3[[#This Row],[kurs_zamkniecia]])</f>
        <v>13.304347826086957</v>
      </c>
      <c r="I465" s="2" t="s">
        <v>13</v>
      </c>
      <c r="J465" s="2" t="s">
        <v>13</v>
      </c>
      <c r="K465" s="2" t="s">
        <v>13</v>
      </c>
    </row>
    <row r="466" spans="1:11" x14ac:dyDescent="0.3">
      <c r="A466" s="1">
        <v>42025</v>
      </c>
      <c r="B466" s="2" t="s">
        <v>528</v>
      </c>
      <c r="C466" s="2" t="s">
        <v>529</v>
      </c>
      <c r="D466">
        <v>13.25</v>
      </c>
      <c r="E466">
        <v>609</v>
      </c>
      <c r="F466">
        <v>8100</v>
      </c>
      <c r="G466">
        <v>23198000</v>
      </c>
      <c r="H466" s="2">
        <f>IF(gpw_3[[#This Row],[wolumen]]&gt;0,gpw_3[[#This Row],[obrot]]/gpw_3[[#This Row],[wolumen]],gpw_3[[#This Row],[kurs_zamkniecia]])</f>
        <v>13.300492610837438</v>
      </c>
      <c r="I466" s="2" t="s">
        <v>13</v>
      </c>
      <c r="J466" s="2" t="s">
        <v>13</v>
      </c>
      <c r="K466" s="2" t="s">
        <v>13</v>
      </c>
    </row>
    <row r="467" spans="1:11" hidden="1" x14ac:dyDescent="0.3">
      <c r="A467" s="1">
        <v>42027</v>
      </c>
      <c r="B467" s="2" t="s">
        <v>72</v>
      </c>
      <c r="C467" s="2" t="s">
        <v>73</v>
      </c>
      <c r="D467">
        <v>13.4</v>
      </c>
      <c r="E467">
        <v>15132</v>
      </c>
      <c r="F467">
        <v>201250</v>
      </c>
      <c r="G467">
        <v>17889000</v>
      </c>
      <c r="H467" s="2">
        <f>IF(gpw_3[[#This Row],[wolumen]]&gt;0,gpw_3[[#This Row],[obrot]]/gpw_3[[#This Row],[wolumen]],gpw_3[[#This Row],[kurs_zamkniecia]])</f>
        <v>13.299629923341264</v>
      </c>
      <c r="I467" s="2" t="s">
        <v>13</v>
      </c>
      <c r="J467" s="2" t="s">
        <v>13</v>
      </c>
      <c r="K467" s="2" t="s">
        <v>13</v>
      </c>
    </row>
    <row r="468" spans="1:11" hidden="1" x14ac:dyDescent="0.3">
      <c r="A468" s="1">
        <v>42026</v>
      </c>
      <c r="B468" s="2" t="s">
        <v>260</v>
      </c>
      <c r="C468" s="2" t="s">
        <v>261</v>
      </c>
      <c r="D468">
        <v>13.34</v>
      </c>
      <c r="E468">
        <v>1594</v>
      </c>
      <c r="F468">
        <v>21120</v>
      </c>
      <c r="G468">
        <v>3579000</v>
      </c>
      <c r="H468" s="2">
        <f>IF(gpw_3[[#This Row],[wolumen]]&gt;0,gpw_3[[#This Row],[obrot]]/gpw_3[[#This Row],[wolumen]],gpw_3[[#This Row],[kurs_zamkniecia]])</f>
        <v>13.249686323713927</v>
      </c>
      <c r="I468" s="2" t="s">
        <v>13</v>
      </c>
      <c r="J468" s="2" t="s">
        <v>13</v>
      </c>
      <c r="K468" s="2" t="s">
        <v>13</v>
      </c>
    </row>
    <row r="469" spans="1:11" x14ac:dyDescent="0.3">
      <c r="A469" s="1">
        <v>42025</v>
      </c>
      <c r="B469" s="2" t="s">
        <v>832</v>
      </c>
      <c r="C469" s="2" t="s">
        <v>833</v>
      </c>
      <c r="D469">
        <v>13.3</v>
      </c>
      <c r="E469">
        <v>1937</v>
      </c>
      <c r="F469">
        <v>25630</v>
      </c>
      <c r="G469">
        <v>925000</v>
      </c>
      <c r="H469" s="2">
        <f>IF(gpw_3[[#This Row],[wolumen]]&gt;0,gpw_3[[#This Row],[obrot]]/gpw_3[[#This Row],[wolumen]],gpw_3[[#This Row],[kurs_zamkniecia]])</f>
        <v>13.231801755291688</v>
      </c>
      <c r="I469" s="2" t="s">
        <v>13</v>
      </c>
      <c r="J469" s="2" t="s">
        <v>13</v>
      </c>
      <c r="K469" s="2" t="s">
        <v>13</v>
      </c>
    </row>
    <row r="470" spans="1:11" hidden="1" x14ac:dyDescent="0.3">
      <c r="A470" s="1">
        <v>42026</v>
      </c>
      <c r="B470" s="2" t="s">
        <v>836</v>
      </c>
      <c r="C470" s="2" t="s">
        <v>837</v>
      </c>
      <c r="D470">
        <v>13.2</v>
      </c>
      <c r="E470">
        <v>2395</v>
      </c>
      <c r="F470">
        <v>31530</v>
      </c>
      <c r="G470">
        <v>11886000</v>
      </c>
      <c r="H470" s="2">
        <f>IF(gpw_3[[#This Row],[wolumen]]&gt;0,gpw_3[[#This Row],[obrot]]/gpw_3[[#This Row],[wolumen]],gpw_3[[#This Row],[kurs_zamkniecia]])</f>
        <v>13.164926931106471</v>
      </c>
      <c r="I470" s="2" t="s">
        <v>13</v>
      </c>
      <c r="J470" s="2" t="s">
        <v>13</v>
      </c>
      <c r="K470" s="2" t="s">
        <v>13</v>
      </c>
    </row>
    <row r="471" spans="1:11" hidden="1" x14ac:dyDescent="0.3">
      <c r="A471" s="1">
        <v>42026</v>
      </c>
      <c r="B471" s="2" t="s">
        <v>72</v>
      </c>
      <c r="C471" s="2" t="s">
        <v>73</v>
      </c>
      <c r="D471">
        <v>13.2</v>
      </c>
      <c r="E471">
        <v>282</v>
      </c>
      <c r="F471">
        <v>3710</v>
      </c>
      <c r="G471">
        <v>17889000</v>
      </c>
      <c r="H471" s="2">
        <f>IF(gpw_3[[#This Row],[wolumen]]&gt;0,gpw_3[[#This Row],[obrot]]/gpw_3[[#This Row],[wolumen]],gpw_3[[#This Row],[kurs_zamkniecia]])</f>
        <v>13.156028368794326</v>
      </c>
      <c r="I471" s="2" t="s">
        <v>13</v>
      </c>
      <c r="J471" s="2" t="s">
        <v>13</v>
      </c>
      <c r="K471" s="2" t="s">
        <v>13</v>
      </c>
    </row>
    <row r="472" spans="1:11" hidden="1" x14ac:dyDescent="0.3">
      <c r="A472" s="1">
        <v>42027</v>
      </c>
      <c r="B472" s="2" t="s">
        <v>260</v>
      </c>
      <c r="C472" s="2" t="s">
        <v>261</v>
      </c>
      <c r="D472">
        <v>13.33</v>
      </c>
      <c r="E472">
        <v>2070</v>
      </c>
      <c r="F472">
        <v>27070</v>
      </c>
      <c r="G472">
        <v>3579000</v>
      </c>
      <c r="H472" s="2">
        <f>IF(gpw_3[[#This Row],[wolumen]]&gt;0,gpw_3[[#This Row],[obrot]]/gpw_3[[#This Row],[wolumen]],gpw_3[[#This Row],[kurs_zamkniecia]])</f>
        <v>13.077294685990339</v>
      </c>
      <c r="I472" s="2" t="s">
        <v>13</v>
      </c>
      <c r="J472" s="2" t="s">
        <v>13</v>
      </c>
      <c r="K472" s="2" t="s">
        <v>13</v>
      </c>
    </row>
    <row r="473" spans="1:11" x14ac:dyDescent="0.3">
      <c r="A473" s="1">
        <v>42025</v>
      </c>
      <c r="B473" s="2" t="s">
        <v>836</v>
      </c>
      <c r="C473" s="2" t="s">
        <v>837</v>
      </c>
      <c r="D473">
        <v>13.19</v>
      </c>
      <c r="E473">
        <v>3923</v>
      </c>
      <c r="F473">
        <v>51280</v>
      </c>
      <c r="G473">
        <v>11886000</v>
      </c>
      <c r="H473" s="2">
        <f>IF(gpw_3[[#This Row],[wolumen]]&gt;0,gpw_3[[#This Row],[obrot]]/gpw_3[[#This Row],[wolumen]],gpw_3[[#This Row],[kurs_zamkniecia]])</f>
        <v>13.071628855467754</v>
      </c>
      <c r="I473" s="2" t="s">
        <v>13</v>
      </c>
      <c r="J473" s="2" t="s">
        <v>13</v>
      </c>
      <c r="K473" s="2" t="s">
        <v>13</v>
      </c>
    </row>
    <row r="474" spans="1:11" hidden="1" x14ac:dyDescent="0.3">
      <c r="A474" s="1">
        <v>42026</v>
      </c>
      <c r="B474" s="2" t="s">
        <v>112</v>
      </c>
      <c r="C474" s="2" t="s">
        <v>113</v>
      </c>
      <c r="D474">
        <v>13</v>
      </c>
      <c r="E474">
        <v>49</v>
      </c>
      <c r="F474">
        <v>640</v>
      </c>
      <c r="G474">
        <v>0</v>
      </c>
      <c r="H474" s="2">
        <f>IF(gpw_3[[#This Row],[wolumen]]&gt;0,gpw_3[[#This Row],[obrot]]/gpw_3[[#This Row],[wolumen]],gpw_3[[#This Row],[kurs_zamkniecia]])</f>
        <v>13.061224489795919</v>
      </c>
      <c r="I474" s="2" t="s">
        <v>13</v>
      </c>
      <c r="J474" s="2" t="s">
        <v>13</v>
      </c>
      <c r="K474" s="2" t="s">
        <v>13</v>
      </c>
    </row>
    <row r="475" spans="1:11" hidden="1" x14ac:dyDescent="0.3">
      <c r="A475" s="1">
        <v>42027</v>
      </c>
      <c r="B475" s="2" t="s">
        <v>832</v>
      </c>
      <c r="C475" s="2" t="s">
        <v>833</v>
      </c>
      <c r="D475">
        <v>13.3</v>
      </c>
      <c r="E475">
        <v>379</v>
      </c>
      <c r="F475">
        <v>4940</v>
      </c>
      <c r="G475">
        <v>925000</v>
      </c>
      <c r="H475" s="2">
        <f>IF(gpw_3[[#This Row],[wolumen]]&gt;0,gpw_3[[#This Row],[obrot]]/gpw_3[[#This Row],[wolumen]],gpw_3[[#This Row],[kurs_zamkniecia]])</f>
        <v>13.034300791556728</v>
      </c>
      <c r="I475" s="2" t="s">
        <v>13</v>
      </c>
      <c r="J475" s="2" t="s">
        <v>13</v>
      </c>
      <c r="K475" s="2" t="s">
        <v>13</v>
      </c>
    </row>
    <row r="476" spans="1:11" hidden="1" x14ac:dyDescent="0.3">
      <c r="A476" s="1">
        <v>42026</v>
      </c>
      <c r="B476" s="2" t="s">
        <v>400</v>
      </c>
      <c r="C476" s="2" t="s">
        <v>401</v>
      </c>
      <c r="D476">
        <v>13</v>
      </c>
      <c r="E476">
        <v>469</v>
      </c>
      <c r="F476">
        <v>6100</v>
      </c>
      <c r="G476">
        <v>0</v>
      </c>
      <c r="H476" s="2">
        <f>IF(gpw_3[[#This Row],[wolumen]]&gt;0,gpw_3[[#This Row],[obrot]]/gpw_3[[#This Row],[wolumen]],gpw_3[[#This Row],[kurs_zamkniecia]])</f>
        <v>13.00639658848614</v>
      </c>
      <c r="I476" s="2" t="s">
        <v>13</v>
      </c>
      <c r="J476" s="2" t="s">
        <v>13</v>
      </c>
      <c r="K476" s="2" t="s">
        <v>13</v>
      </c>
    </row>
    <row r="477" spans="1:11" x14ac:dyDescent="0.3">
      <c r="A477" s="1">
        <v>42025</v>
      </c>
      <c r="B477" s="2" t="s">
        <v>704</v>
      </c>
      <c r="C477" s="2" t="s">
        <v>705</v>
      </c>
      <c r="D477">
        <v>13</v>
      </c>
      <c r="E477">
        <v>0</v>
      </c>
      <c r="F477">
        <v>0</v>
      </c>
      <c r="G477">
        <v>423000</v>
      </c>
      <c r="H477" s="2">
        <f>IF(gpw_3[[#This Row],[wolumen]]&gt;0,gpw_3[[#This Row],[obrot]]/gpw_3[[#This Row],[wolumen]],gpw_3[[#This Row],[kurs_zamkniecia]])</f>
        <v>13</v>
      </c>
      <c r="I477" s="2" t="s">
        <v>13</v>
      </c>
      <c r="J477" s="2" t="s">
        <v>13</v>
      </c>
      <c r="K477" s="2" t="s">
        <v>13</v>
      </c>
    </row>
    <row r="478" spans="1:11" hidden="1" x14ac:dyDescent="0.3">
      <c r="A478" s="1">
        <v>42027</v>
      </c>
      <c r="B478" s="2" t="s">
        <v>112</v>
      </c>
      <c r="C478" s="2" t="s">
        <v>113</v>
      </c>
      <c r="D478">
        <v>13</v>
      </c>
      <c r="E478">
        <v>0</v>
      </c>
      <c r="F478">
        <v>0</v>
      </c>
      <c r="G478">
        <v>0</v>
      </c>
      <c r="H478" s="2">
        <f>IF(gpw_3[[#This Row],[wolumen]]&gt;0,gpw_3[[#This Row],[obrot]]/gpw_3[[#This Row],[wolumen]],gpw_3[[#This Row],[kurs_zamkniecia]])</f>
        <v>13</v>
      </c>
      <c r="I478" s="2" t="s">
        <v>13</v>
      </c>
      <c r="J478" s="2" t="s">
        <v>13</v>
      </c>
      <c r="K478" s="2" t="s">
        <v>13</v>
      </c>
    </row>
    <row r="479" spans="1:11" hidden="1" x14ac:dyDescent="0.3">
      <c r="A479" s="1">
        <v>42026</v>
      </c>
      <c r="B479" s="2" t="s">
        <v>704</v>
      </c>
      <c r="C479" s="2" t="s">
        <v>705</v>
      </c>
      <c r="D479">
        <v>13.2</v>
      </c>
      <c r="E479">
        <v>390</v>
      </c>
      <c r="F479">
        <v>5050</v>
      </c>
      <c r="G479">
        <v>423000</v>
      </c>
      <c r="H479" s="2">
        <f>IF(gpw_3[[#This Row],[wolumen]]&gt;0,gpw_3[[#This Row],[obrot]]/gpw_3[[#This Row],[wolumen]],gpw_3[[#This Row],[kurs_zamkniecia]])</f>
        <v>12.948717948717949</v>
      </c>
      <c r="I479" s="2" t="s">
        <v>13</v>
      </c>
      <c r="J479" s="2" t="s">
        <v>13</v>
      </c>
      <c r="K479" s="2" t="s">
        <v>13</v>
      </c>
    </row>
    <row r="480" spans="1:11" hidden="1" x14ac:dyDescent="0.3">
      <c r="A480" s="1">
        <v>42027</v>
      </c>
      <c r="B480" s="2" t="s">
        <v>562</v>
      </c>
      <c r="C480" s="2" t="s">
        <v>563</v>
      </c>
      <c r="D480">
        <v>12.94</v>
      </c>
      <c r="E480">
        <v>98827</v>
      </c>
      <c r="F480">
        <v>1276080</v>
      </c>
      <c r="G480">
        <v>16905000</v>
      </c>
      <c r="H480" s="2">
        <f>IF(gpw_3[[#This Row],[wolumen]]&gt;0,gpw_3[[#This Row],[obrot]]/gpw_3[[#This Row],[wolumen]],gpw_3[[#This Row],[kurs_zamkniecia]])</f>
        <v>12.912260819411699</v>
      </c>
      <c r="I480" s="2" t="s">
        <v>13</v>
      </c>
      <c r="J480" s="2" t="s">
        <v>13</v>
      </c>
      <c r="K480" s="2" t="s">
        <v>13</v>
      </c>
    </row>
    <row r="481" spans="1:11" hidden="1" x14ac:dyDescent="0.3">
      <c r="A481" s="1">
        <v>42027</v>
      </c>
      <c r="B481" s="2" t="s">
        <v>458</v>
      </c>
      <c r="C481" s="2" t="s">
        <v>459</v>
      </c>
      <c r="D481">
        <v>13.04</v>
      </c>
      <c r="E481">
        <v>2231</v>
      </c>
      <c r="F481">
        <v>28730</v>
      </c>
      <c r="G481">
        <v>6739000</v>
      </c>
      <c r="H481" s="2">
        <f>IF(gpw_3[[#This Row],[wolumen]]&gt;0,gpw_3[[#This Row],[obrot]]/gpw_3[[#This Row],[wolumen]],gpw_3[[#This Row],[kurs_zamkniecia]])</f>
        <v>12.877633348274317</v>
      </c>
      <c r="I481" s="2" t="s">
        <v>13</v>
      </c>
      <c r="J481" s="2" t="s">
        <v>13</v>
      </c>
      <c r="K481" s="2" t="s">
        <v>13</v>
      </c>
    </row>
    <row r="482" spans="1:11" hidden="1" x14ac:dyDescent="0.3">
      <c r="A482" s="1">
        <v>42026</v>
      </c>
      <c r="B482" s="2" t="s">
        <v>736</v>
      </c>
      <c r="C482" s="2" t="s">
        <v>737</v>
      </c>
      <c r="D482">
        <v>12.79</v>
      </c>
      <c r="E482">
        <v>4814</v>
      </c>
      <c r="F482">
        <v>61760</v>
      </c>
      <c r="G482">
        <v>10375000</v>
      </c>
      <c r="H482" s="2">
        <f>IF(gpw_3[[#This Row],[wolumen]]&gt;0,gpw_3[[#This Row],[obrot]]/gpw_3[[#This Row],[wolumen]],gpw_3[[#This Row],[kurs_zamkniecia]])</f>
        <v>12.829248026589115</v>
      </c>
      <c r="I482" s="2" t="s">
        <v>13</v>
      </c>
      <c r="J482" s="2" t="s">
        <v>13</v>
      </c>
      <c r="K482" s="2" t="s">
        <v>13</v>
      </c>
    </row>
    <row r="483" spans="1:11" x14ac:dyDescent="0.3">
      <c r="A483" s="1">
        <v>42025</v>
      </c>
      <c r="B483" s="2" t="s">
        <v>736</v>
      </c>
      <c r="C483" s="2" t="s">
        <v>737</v>
      </c>
      <c r="D483">
        <v>12.8</v>
      </c>
      <c r="E483">
        <v>673</v>
      </c>
      <c r="F483">
        <v>8620</v>
      </c>
      <c r="G483">
        <v>10375000</v>
      </c>
      <c r="H483" s="2">
        <f>IF(gpw_3[[#This Row],[wolumen]]&gt;0,gpw_3[[#This Row],[obrot]]/gpw_3[[#This Row],[wolumen]],gpw_3[[#This Row],[kurs_zamkniecia]])</f>
        <v>12.808320950965825</v>
      </c>
      <c r="I483" s="2" t="s">
        <v>13</v>
      </c>
      <c r="J483" s="2" t="s">
        <v>13</v>
      </c>
      <c r="K483" s="2" t="s">
        <v>13</v>
      </c>
    </row>
    <row r="484" spans="1:11" hidden="1" x14ac:dyDescent="0.3">
      <c r="A484" s="1">
        <v>42026</v>
      </c>
      <c r="B484" s="2" t="s">
        <v>562</v>
      </c>
      <c r="C484" s="2" t="s">
        <v>563</v>
      </c>
      <c r="D484">
        <v>12.75</v>
      </c>
      <c r="E484">
        <v>153622</v>
      </c>
      <c r="F484">
        <v>1960780</v>
      </c>
      <c r="G484">
        <v>16905000</v>
      </c>
      <c r="H484" s="2">
        <f>IF(gpw_3[[#This Row],[wolumen]]&gt;0,gpw_3[[#This Row],[obrot]]/gpw_3[[#This Row],[wolumen]],gpw_3[[#This Row],[kurs_zamkniecia]])</f>
        <v>12.76366666232701</v>
      </c>
      <c r="I484" s="2" t="s">
        <v>13</v>
      </c>
      <c r="J484" s="2" t="s">
        <v>13</v>
      </c>
      <c r="K484" s="2" t="s">
        <v>13</v>
      </c>
    </row>
    <row r="485" spans="1:11" x14ac:dyDescent="0.3">
      <c r="A485" s="1">
        <v>42025</v>
      </c>
      <c r="B485" s="2" t="s">
        <v>400</v>
      </c>
      <c r="C485" s="2" t="s">
        <v>401</v>
      </c>
      <c r="D485">
        <v>12.97</v>
      </c>
      <c r="E485">
        <v>55</v>
      </c>
      <c r="F485">
        <v>700</v>
      </c>
      <c r="G485">
        <v>0</v>
      </c>
      <c r="H485" s="2">
        <f>IF(gpw_3[[#This Row],[wolumen]]&gt;0,gpw_3[[#This Row],[obrot]]/gpw_3[[#This Row],[wolumen]],gpw_3[[#This Row],[kurs_zamkniecia]])</f>
        <v>12.727272727272727</v>
      </c>
      <c r="I485" s="2" t="s">
        <v>13</v>
      </c>
      <c r="J485" s="2" t="s">
        <v>13</v>
      </c>
      <c r="K485" s="2" t="s">
        <v>13</v>
      </c>
    </row>
    <row r="486" spans="1:11" x14ac:dyDescent="0.3">
      <c r="A486" s="1">
        <v>42025</v>
      </c>
      <c r="B486" s="2" t="s">
        <v>826</v>
      </c>
      <c r="C486" s="2" t="s">
        <v>827</v>
      </c>
      <c r="D486">
        <v>12.68</v>
      </c>
      <c r="E486">
        <v>830</v>
      </c>
      <c r="F486">
        <v>10540</v>
      </c>
      <c r="G486">
        <v>7716000</v>
      </c>
      <c r="H486" s="2">
        <f>IF(gpw_3[[#This Row],[wolumen]]&gt;0,gpw_3[[#This Row],[obrot]]/gpw_3[[#This Row],[wolumen]],gpw_3[[#This Row],[kurs_zamkniecia]])</f>
        <v>12.698795180722891</v>
      </c>
      <c r="I486" s="2" t="s">
        <v>13</v>
      </c>
      <c r="J486" s="2" t="s">
        <v>13</v>
      </c>
      <c r="K486" s="2" t="s">
        <v>13</v>
      </c>
    </row>
    <row r="487" spans="1:11" hidden="1" x14ac:dyDescent="0.3">
      <c r="A487" s="1">
        <v>42027</v>
      </c>
      <c r="B487" s="2" t="s">
        <v>846</v>
      </c>
      <c r="C487" s="2" t="s">
        <v>847</v>
      </c>
      <c r="D487">
        <v>12.75</v>
      </c>
      <c r="E487">
        <v>1788</v>
      </c>
      <c r="F487">
        <v>22660</v>
      </c>
      <c r="G487">
        <v>7000000</v>
      </c>
      <c r="H487" s="2">
        <f>IF(gpw_3[[#This Row],[wolumen]]&gt;0,gpw_3[[#This Row],[obrot]]/gpw_3[[#This Row],[wolumen]],gpw_3[[#This Row],[kurs_zamkniecia]])</f>
        <v>12.67337807606264</v>
      </c>
      <c r="I487" s="2" t="s">
        <v>13</v>
      </c>
      <c r="J487" s="2" t="s">
        <v>13</v>
      </c>
      <c r="K487" s="2" t="s">
        <v>13</v>
      </c>
    </row>
    <row r="488" spans="1:11" hidden="1" x14ac:dyDescent="0.3">
      <c r="A488" s="1">
        <v>42026</v>
      </c>
      <c r="B488" s="2" t="s">
        <v>826</v>
      </c>
      <c r="C488" s="2" t="s">
        <v>827</v>
      </c>
      <c r="D488">
        <v>12.7</v>
      </c>
      <c r="E488">
        <v>3421</v>
      </c>
      <c r="F488">
        <v>43300</v>
      </c>
      <c r="G488">
        <v>7716000</v>
      </c>
      <c r="H488" s="2">
        <f>IF(gpw_3[[#This Row],[wolumen]]&gt;0,gpw_3[[#This Row],[obrot]]/gpw_3[[#This Row],[wolumen]],gpw_3[[#This Row],[kurs_zamkniecia]])</f>
        <v>12.657117801812335</v>
      </c>
      <c r="I488" s="2" t="s">
        <v>13</v>
      </c>
      <c r="J488" s="2" t="s">
        <v>13</v>
      </c>
      <c r="K488" s="2" t="s">
        <v>13</v>
      </c>
    </row>
    <row r="489" spans="1:11" hidden="1" x14ac:dyDescent="0.3">
      <c r="A489" s="1">
        <v>42027</v>
      </c>
      <c r="B489" s="2" t="s">
        <v>736</v>
      </c>
      <c r="C489" s="2" t="s">
        <v>737</v>
      </c>
      <c r="D489">
        <v>12.56</v>
      </c>
      <c r="E489">
        <v>11818</v>
      </c>
      <c r="F489">
        <v>149000</v>
      </c>
      <c r="G489">
        <v>10375000</v>
      </c>
      <c r="H489" s="2">
        <f>IF(gpw_3[[#This Row],[wolumen]]&gt;0,gpw_3[[#This Row],[obrot]]/gpw_3[[#This Row],[wolumen]],gpw_3[[#This Row],[kurs_zamkniecia]])</f>
        <v>12.607886275173465</v>
      </c>
      <c r="I489" s="2" t="s">
        <v>13</v>
      </c>
      <c r="J489" s="2" t="s">
        <v>13</v>
      </c>
      <c r="K489" s="2" t="s">
        <v>13</v>
      </c>
    </row>
    <row r="490" spans="1:11" hidden="1" x14ac:dyDescent="0.3">
      <c r="A490" s="1">
        <v>42026</v>
      </c>
      <c r="B490" s="2" t="s">
        <v>810</v>
      </c>
      <c r="C490" s="2" t="s">
        <v>811</v>
      </c>
      <c r="D490">
        <v>12.4</v>
      </c>
      <c r="E490">
        <v>2624</v>
      </c>
      <c r="F490">
        <v>32730</v>
      </c>
      <c r="G490">
        <v>9601000</v>
      </c>
      <c r="H490" s="2">
        <f>IF(gpw_3[[#This Row],[wolumen]]&gt;0,gpw_3[[#This Row],[obrot]]/gpw_3[[#This Row],[wolumen]],gpw_3[[#This Row],[kurs_zamkniecia]])</f>
        <v>12.473323170731707</v>
      </c>
      <c r="I490" s="2" t="s">
        <v>13</v>
      </c>
      <c r="J490" s="2" t="s">
        <v>13</v>
      </c>
      <c r="K490" s="2" t="s">
        <v>13</v>
      </c>
    </row>
    <row r="491" spans="1:11" hidden="1" x14ac:dyDescent="0.3">
      <c r="A491" s="1">
        <v>42027</v>
      </c>
      <c r="B491" s="2" t="s">
        <v>826</v>
      </c>
      <c r="C491" s="2" t="s">
        <v>827</v>
      </c>
      <c r="D491">
        <v>12.45</v>
      </c>
      <c r="E491">
        <v>926</v>
      </c>
      <c r="F491">
        <v>11490</v>
      </c>
      <c r="G491">
        <v>7716000</v>
      </c>
      <c r="H491" s="2">
        <f>IF(gpw_3[[#This Row],[wolumen]]&gt;0,gpw_3[[#This Row],[obrot]]/gpw_3[[#This Row],[wolumen]],gpw_3[[#This Row],[kurs_zamkniecia]])</f>
        <v>12.408207343412528</v>
      </c>
      <c r="I491" s="2" t="s">
        <v>13</v>
      </c>
      <c r="J491" s="2" t="s">
        <v>13</v>
      </c>
      <c r="K491" s="2" t="s">
        <v>13</v>
      </c>
    </row>
    <row r="492" spans="1:11" x14ac:dyDescent="0.3">
      <c r="A492" s="1">
        <v>42025</v>
      </c>
      <c r="B492" s="2" t="s">
        <v>562</v>
      </c>
      <c r="C492" s="2" t="s">
        <v>563</v>
      </c>
      <c r="D492">
        <v>12.5</v>
      </c>
      <c r="E492">
        <v>233865</v>
      </c>
      <c r="F492">
        <v>2899770</v>
      </c>
      <c r="G492">
        <v>16905000</v>
      </c>
      <c r="H492" s="2">
        <f>IF(gpw_3[[#This Row],[wolumen]]&gt;0,gpw_3[[#This Row],[obrot]]/gpw_3[[#This Row],[wolumen]],gpw_3[[#This Row],[kurs_zamkniecia]])</f>
        <v>12.399332948495926</v>
      </c>
      <c r="I492" s="2" t="s">
        <v>13</v>
      </c>
      <c r="J492" s="2" t="s">
        <v>13</v>
      </c>
      <c r="K492" s="2" t="s">
        <v>13</v>
      </c>
    </row>
    <row r="493" spans="1:11" x14ac:dyDescent="0.3">
      <c r="A493" s="1">
        <v>42025</v>
      </c>
      <c r="B493" s="2" t="s">
        <v>846</v>
      </c>
      <c r="C493" s="2" t="s">
        <v>847</v>
      </c>
      <c r="D493">
        <v>12.35</v>
      </c>
      <c r="E493">
        <v>642</v>
      </c>
      <c r="F493">
        <v>7930</v>
      </c>
      <c r="G493">
        <v>7000000</v>
      </c>
      <c r="H493" s="2">
        <f>IF(gpw_3[[#This Row],[wolumen]]&gt;0,gpw_3[[#This Row],[obrot]]/gpw_3[[#This Row],[wolumen]],gpw_3[[#This Row],[kurs_zamkniecia]])</f>
        <v>12.35202492211838</v>
      </c>
      <c r="I493" s="2" t="s">
        <v>13</v>
      </c>
      <c r="J493" s="2" t="s">
        <v>13</v>
      </c>
      <c r="K493" s="2" t="s">
        <v>13</v>
      </c>
    </row>
    <row r="494" spans="1:11" x14ac:dyDescent="0.3">
      <c r="A494" s="1">
        <v>42025</v>
      </c>
      <c r="B494" s="2" t="s">
        <v>112</v>
      </c>
      <c r="C494" s="2" t="s">
        <v>113</v>
      </c>
      <c r="D494">
        <v>12.3</v>
      </c>
      <c r="E494">
        <v>60</v>
      </c>
      <c r="F494">
        <v>740</v>
      </c>
      <c r="G494">
        <v>0</v>
      </c>
      <c r="H494" s="2">
        <f>IF(gpw_3[[#This Row],[wolumen]]&gt;0,gpw_3[[#This Row],[obrot]]/gpw_3[[#This Row],[wolumen]],gpw_3[[#This Row],[kurs_zamkniecia]])</f>
        <v>12.333333333333334</v>
      </c>
      <c r="I494" s="2" t="s">
        <v>13</v>
      </c>
      <c r="J494" s="2" t="s">
        <v>13</v>
      </c>
      <c r="K494" s="2" t="s">
        <v>13</v>
      </c>
    </row>
    <row r="495" spans="1:11" hidden="1" x14ac:dyDescent="0.3">
      <c r="A495" s="1">
        <v>42026</v>
      </c>
      <c r="B495" s="2" t="s">
        <v>846</v>
      </c>
      <c r="C495" s="2" t="s">
        <v>847</v>
      </c>
      <c r="D495">
        <v>12.7</v>
      </c>
      <c r="E495">
        <v>579</v>
      </c>
      <c r="F495">
        <v>7140</v>
      </c>
      <c r="G495">
        <v>7000000</v>
      </c>
      <c r="H495" s="2">
        <f>IF(gpw_3[[#This Row],[wolumen]]&gt;0,gpw_3[[#This Row],[obrot]]/gpw_3[[#This Row],[wolumen]],gpw_3[[#This Row],[kurs_zamkniecia]])</f>
        <v>12.33160621761658</v>
      </c>
      <c r="I495" s="2" t="s">
        <v>13</v>
      </c>
      <c r="J495" s="2" t="s">
        <v>13</v>
      </c>
      <c r="K495" s="2" t="s">
        <v>13</v>
      </c>
    </row>
    <row r="496" spans="1:11" hidden="1" x14ac:dyDescent="0.3">
      <c r="A496" s="1">
        <v>42026</v>
      </c>
      <c r="B496" s="2" t="s">
        <v>458</v>
      </c>
      <c r="C496" s="2" t="s">
        <v>459</v>
      </c>
      <c r="D496">
        <v>12.73</v>
      </c>
      <c r="E496">
        <v>43</v>
      </c>
      <c r="F496">
        <v>530</v>
      </c>
      <c r="G496">
        <v>6739000</v>
      </c>
      <c r="H496" s="2">
        <f>IF(gpw_3[[#This Row],[wolumen]]&gt;0,gpw_3[[#This Row],[obrot]]/gpw_3[[#This Row],[wolumen]],gpw_3[[#This Row],[kurs_zamkniecia]])</f>
        <v>12.325581395348838</v>
      </c>
      <c r="I496" s="2" t="s">
        <v>13</v>
      </c>
      <c r="J496" s="2" t="s">
        <v>13</v>
      </c>
      <c r="K496" s="2" t="s">
        <v>13</v>
      </c>
    </row>
    <row r="497" spans="1:11" x14ac:dyDescent="0.3">
      <c r="A497" s="1">
        <v>42025</v>
      </c>
      <c r="B497" s="2" t="s">
        <v>458</v>
      </c>
      <c r="C497" s="2" t="s">
        <v>459</v>
      </c>
      <c r="D497">
        <v>12.64</v>
      </c>
      <c r="E497">
        <v>46733</v>
      </c>
      <c r="F497">
        <v>574930</v>
      </c>
      <c r="G497">
        <v>6739000</v>
      </c>
      <c r="H497" s="2">
        <f>IF(gpw_3[[#This Row],[wolumen]]&gt;0,gpw_3[[#This Row],[obrot]]/gpw_3[[#This Row],[wolumen]],gpw_3[[#This Row],[kurs_zamkniecia]])</f>
        <v>12.302441529540154</v>
      </c>
      <c r="I497" s="2" t="s">
        <v>13</v>
      </c>
      <c r="J497" s="2" t="s">
        <v>13</v>
      </c>
      <c r="K497" s="2" t="s">
        <v>13</v>
      </c>
    </row>
    <row r="498" spans="1:11" hidden="1" x14ac:dyDescent="0.3">
      <c r="A498" s="1">
        <v>42027</v>
      </c>
      <c r="B498" s="2" t="s">
        <v>62</v>
      </c>
      <c r="C498" s="2" t="s">
        <v>63</v>
      </c>
      <c r="D498">
        <v>12.29</v>
      </c>
      <c r="E498">
        <v>66</v>
      </c>
      <c r="F498">
        <v>810</v>
      </c>
      <c r="G498">
        <v>5540000</v>
      </c>
      <c r="H498" s="2">
        <f>IF(gpw_3[[#This Row],[wolumen]]&gt;0,gpw_3[[#This Row],[obrot]]/gpw_3[[#This Row],[wolumen]],gpw_3[[#This Row],[kurs_zamkniecia]])</f>
        <v>12.272727272727273</v>
      </c>
      <c r="I498" s="2" t="s">
        <v>13</v>
      </c>
      <c r="J498" s="2" t="s">
        <v>13</v>
      </c>
      <c r="K498" s="2" t="s">
        <v>13</v>
      </c>
    </row>
    <row r="499" spans="1:11" x14ac:dyDescent="0.3">
      <c r="A499" s="1">
        <v>42025</v>
      </c>
      <c r="B499" s="2" t="s">
        <v>810</v>
      </c>
      <c r="C499" s="2" t="s">
        <v>811</v>
      </c>
      <c r="D499">
        <v>12.25</v>
      </c>
      <c r="E499">
        <v>41889</v>
      </c>
      <c r="F499">
        <v>513200</v>
      </c>
      <c r="G499">
        <v>9601000</v>
      </c>
      <c r="H499" s="2">
        <f>IF(gpw_3[[#This Row],[wolumen]]&gt;0,gpw_3[[#This Row],[obrot]]/gpw_3[[#This Row],[wolumen]],gpw_3[[#This Row],[kurs_zamkniecia]])</f>
        <v>12.251426388789419</v>
      </c>
      <c r="I499" s="2" t="s">
        <v>13</v>
      </c>
      <c r="J499" s="2" t="s">
        <v>13</v>
      </c>
      <c r="K499" s="2" t="s">
        <v>13</v>
      </c>
    </row>
    <row r="500" spans="1:11" hidden="1" x14ac:dyDescent="0.3">
      <c r="A500" s="1">
        <v>42026</v>
      </c>
      <c r="B500" s="2" t="s">
        <v>62</v>
      </c>
      <c r="C500" s="2" t="s">
        <v>63</v>
      </c>
      <c r="D500">
        <v>12.3</v>
      </c>
      <c r="E500">
        <v>45</v>
      </c>
      <c r="F500">
        <v>550</v>
      </c>
      <c r="G500">
        <v>5540000</v>
      </c>
      <c r="H500" s="2">
        <f>IF(gpw_3[[#This Row],[wolumen]]&gt;0,gpw_3[[#This Row],[obrot]]/gpw_3[[#This Row],[wolumen]],gpw_3[[#This Row],[kurs_zamkniecia]])</f>
        <v>12.222222222222221</v>
      </c>
      <c r="I500" s="2" t="s">
        <v>13</v>
      </c>
      <c r="J500" s="2" t="s">
        <v>13</v>
      </c>
      <c r="K500" s="2" t="s">
        <v>13</v>
      </c>
    </row>
    <row r="501" spans="1:11" hidden="1" x14ac:dyDescent="0.3">
      <c r="A501" s="1">
        <v>42027</v>
      </c>
      <c r="B501" s="2" t="s">
        <v>810</v>
      </c>
      <c r="C501" s="2" t="s">
        <v>811</v>
      </c>
      <c r="D501">
        <v>12.06</v>
      </c>
      <c r="E501">
        <v>2350</v>
      </c>
      <c r="F501">
        <v>28540</v>
      </c>
      <c r="G501">
        <v>9601000</v>
      </c>
      <c r="H501" s="2">
        <f>IF(gpw_3[[#This Row],[wolumen]]&gt;0,gpw_3[[#This Row],[obrot]]/gpw_3[[#This Row],[wolumen]],gpw_3[[#This Row],[kurs_zamkniecia]])</f>
        <v>12.14468085106383</v>
      </c>
      <c r="I501" s="2" t="s">
        <v>13</v>
      </c>
      <c r="J501" s="2" t="s">
        <v>13</v>
      </c>
      <c r="K501" s="2" t="s">
        <v>13</v>
      </c>
    </row>
    <row r="502" spans="1:11" hidden="1" x14ac:dyDescent="0.3">
      <c r="A502" s="1">
        <v>42026</v>
      </c>
      <c r="B502" s="2" t="s">
        <v>760</v>
      </c>
      <c r="C502" s="2" t="s">
        <v>761</v>
      </c>
      <c r="D502">
        <v>12.1</v>
      </c>
      <c r="E502">
        <v>15</v>
      </c>
      <c r="F502">
        <v>180</v>
      </c>
      <c r="G502">
        <v>1451000</v>
      </c>
      <c r="H502" s="2">
        <f>IF(gpw_3[[#This Row],[wolumen]]&gt;0,gpw_3[[#This Row],[obrot]]/gpw_3[[#This Row],[wolumen]],gpw_3[[#This Row],[kurs_zamkniecia]])</f>
        <v>12</v>
      </c>
      <c r="I502" s="2" t="s">
        <v>13</v>
      </c>
      <c r="J502" s="2" t="s">
        <v>13</v>
      </c>
      <c r="K502" s="2" t="s">
        <v>13</v>
      </c>
    </row>
    <row r="503" spans="1:11" x14ac:dyDescent="0.3">
      <c r="A503" s="1">
        <v>42025</v>
      </c>
      <c r="B503" s="2" t="s">
        <v>760</v>
      </c>
      <c r="C503" s="2" t="s">
        <v>761</v>
      </c>
      <c r="D503">
        <v>12.1</v>
      </c>
      <c r="E503">
        <v>266</v>
      </c>
      <c r="F503">
        <v>3160</v>
      </c>
      <c r="G503">
        <v>1451000</v>
      </c>
      <c r="H503" s="2">
        <f>IF(gpw_3[[#This Row],[wolumen]]&gt;0,gpw_3[[#This Row],[obrot]]/gpw_3[[#This Row],[wolumen]],gpw_3[[#This Row],[kurs_zamkniecia]])</f>
        <v>11.8796992481203</v>
      </c>
      <c r="I503" s="2" t="s">
        <v>13</v>
      </c>
      <c r="J503" s="2" t="s">
        <v>13</v>
      </c>
      <c r="K503" s="2" t="s">
        <v>13</v>
      </c>
    </row>
    <row r="504" spans="1:11" hidden="1" x14ac:dyDescent="0.3">
      <c r="A504" s="1">
        <v>42027</v>
      </c>
      <c r="B504" s="2" t="s">
        <v>272</v>
      </c>
      <c r="C504" s="2" t="s">
        <v>273</v>
      </c>
      <c r="D504">
        <v>11.44</v>
      </c>
      <c r="E504">
        <v>6</v>
      </c>
      <c r="F504">
        <v>70</v>
      </c>
      <c r="G504">
        <v>5047000</v>
      </c>
      <c r="H504" s="2">
        <f>IF(gpw_3[[#This Row],[wolumen]]&gt;0,gpw_3[[#This Row],[obrot]]/gpw_3[[#This Row],[wolumen]],gpw_3[[#This Row],[kurs_zamkniecia]])</f>
        <v>11.666666666666666</v>
      </c>
      <c r="I504" s="2" t="s">
        <v>13</v>
      </c>
      <c r="J504" s="2" t="s">
        <v>13</v>
      </c>
      <c r="K504" s="2" t="s">
        <v>13</v>
      </c>
    </row>
    <row r="505" spans="1:11" hidden="1" x14ac:dyDescent="0.3">
      <c r="A505" s="1">
        <v>42027</v>
      </c>
      <c r="B505" s="2" t="s">
        <v>760</v>
      </c>
      <c r="C505" s="2" t="s">
        <v>761</v>
      </c>
      <c r="D505">
        <v>11.6</v>
      </c>
      <c r="E505">
        <v>312</v>
      </c>
      <c r="F505">
        <v>3620</v>
      </c>
      <c r="G505">
        <v>1451000</v>
      </c>
      <c r="H505" s="2">
        <f>IF(gpw_3[[#This Row],[wolumen]]&gt;0,gpw_3[[#This Row],[obrot]]/gpw_3[[#This Row],[wolumen]],gpw_3[[#This Row],[kurs_zamkniecia]])</f>
        <v>11.602564102564102</v>
      </c>
      <c r="I505" s="2" t="s">
        <v>13</v>
      </c>
      <c r="J505" s="2" t="s">
        <v>13</v>
      </c>
      <c r="K505" s="2" t="s">
        <v>13</v>
      </c>
    </row>
    <row r="506" spans="1:11" x14ac:dyDescent="0.3">
      <c r="A506" s="1">
        <v>42025</v>
      </c>
      <c r="B506" s="2" t="s">
        <v>268</v>
      </c>
      <c r="C506" s="2" t="s">
        <v>269</v>
      </c>
      <c r="D506">
        <v>11.55</v>
      </c>
      <c r="E506">
        <v>1477</v>
      </c>
      <c r="F506">
        <v>17000</v>
      </c>
      <c r="G506">
        <v>7353000</v>
      </c>
      <c r="H506" s="2">
        <f>IF(gpw_3[[#This Row],[wolumen]]&gt;0,gpw_3[[#This Row],[obrot]]/gpw_3[[#This Row],[wolumen]],gpw_3[[#This Row],[kurs_zamkniecia]])</f>
        <v>11.509817197020988</v>
      </c>
      <c r="I506" s="2" t="s">
        <v>13</v>
      </c>
      <c r="J506" s="2" t="s">
        <v>13</v>
      </c>
      <c r="K506" s="2" t="s">
        <v>13</v>
      </c>
    </row>
    <row r="507" spans="1:11" hidden="1" x14ac:dyDescent="0.3">
      <c r="A507" s="1">
        <v>42026</v>
      </c>
      <c r="B507" s="2" t="s">
        <v>268</v>
      </c>
      <c r="C507" s="2" t="s">
        <v>269</v>
      </c>
      <c r="D507">
        <v>11.5</v>
      </c>
      <c r="E507">
        <v>860</v>
      </c>
      <c r="F507">
        <v>9890</v>
      </c>
      <c r="G507">
        <v>7353000</v>
      </c>
      <c r="H507" s="2">
        <f>IF(gpw_3[[#This Row],[wolumen]]&gt;0,gpw_3[[#This Row],[obrot]]/gpw_3[[#This Row],[wolumen]],gpw_3[[#This Row],[kurs_zamkniecia]])</f>
        <v>11.5</v>
      </c>
      <c r="I507" s="2" t="s">
        <v>13</v>
      </c>
      <c r="J507" s="2" t="s">
        <v>13</v>
      </c>
      <c r="K507" s="2" t="s">
        <v>13</v>
      </c>
    </row>
    <row r="508" spans="1:11" hidden="1" x14ac:dyDescent="0.3">
      <c r="A508" s="1">
        <v>42027</v>
      </c>
      <c r="B508" s="2" t="s">
        <v>344</v>
      </c>
      <c r="C508" s="2" t="s">
        <v>345</v>
      </c>
      <c r="D508">
        <v>11.3</v>
      </c>
      <c r="E508">
        <v>282511</v>
      </c>
      <c r="F508">
        <v>3218830</v>
      </c>
      <c r="G508">
        <v>3233000</v>
      </c>
      <c r="H508" s="2">
        <f>IF(gpw_3[[#This Row],[wolumen]]&gt;0,gpw_3[[#This Row],[obrot]]/gpw_3[[#This Row],[wolumen]],gpw_3[[#This Row],[kurs_zamkniecia]])</f>
        <v>11.39364484922711</v>
      </c>
      <c r="I508" s="2" t="s">
        <v>13</v>
      </c>
      <c r="J508" s="2" t="s">
        <v>13</v>
      </c>
      <c r="K508" s="2" t="s">
        <v>13</v>
      </c>
    </row>
    <row r="509" spans="1:11" hidden="1" x14ac:dyDescent="0.3">
      <c r="A509" s="1">
        <v>42027</v>
      </c>
      <c r="B509" s="2" t="s">
        <v>268</v>
      </c>
      <c r="C509" s="2" t="s">
        <v>269</v>
      </c>
      <c r="D509">
        <v>11.31</v>
      </c>
      <c r="E509">
        <v>208</v>
      </c>
      <c r="F509">
        <v>2360</v>
      </c>
      <c r="G509">
        <v>7353000</v>
      </c>
      <c r="H509" s="2">
        <f>IF(gpw_3[[#This Row],[wolumen]]&gt;0,gpw_3[[#This Row],[obrot]]/gpw_3[[#This Row],[wolumen]],gpw_3[[#This Row],[kurs_zamkniecia]])</f>
        <v>11.346153846153847</v>
      </c>
      <c r="I509" s="2" t="s">
        <v>13</v>
      </c>
      <c r="J509" s="2" t="s">
        <v>13</v>
      </c>
      <c r="K509" s="2" t="s">
        <v>13</v>
      </c>
    </row>
    <row r="510" spans="1:11" hidden="1" x14ac:dyDescent="0.3">
      <c r="A510" s="1">
        <v>42027</v>
      </c>
      <c r="B510" s="2" t="s">
        <v>90</v>
      </c>
      <c r="C510" s="2" t="s">
        <v>91</v>
      </c>
      <c r="D510">
        <v>11.4</v>
      </c>
      <c r="E510">
        <v>4285</v>
      </c>
      <c r="F510">
        <v>48030</v>
      </c>
      <c r="G510">
        <v>24981000</v>
      </c>
      <c r="H510" s="2">
        <f>IF(gpw_3[[#This Row],[wolumen]]&gt;0,gpw_3[[#This Row],[obrot]]/gpw_3[[#This Row],[wolumen]],gpw_3[[#This Row],[kurs_zamkniecia]])</f>
        <v>11.208868144690781</v>
      </c>
      <c r="I510" s="2" t="s">
        <v>13</v>
      </c>
      <c r="J510" s="2" t="s">
        <v>13</v>
      </c>
      <c r="K510" s="2" t="s">
        <v>13</v>
      </c>
    </row>
    <row r="511" spans="1:11" hidden="1" x14ac:dyDescent="0.3">
      <c r="A511" s="1">
        <v>42027</v>
      </c>
      <c r="B511" s="2" t="s">
        <v>120</v>
      </c>
      <c r="C511" s="2" t="s">
        <v>121</v>
      </c>
      <c r="D511">
        <v>11</v>
      </c>
      <c r="E511">
        <v>225</v>
      </c>
      <c r="F511">
        <v>2480</v>
      </c>
      <c r="G511">
        <v>911000</v>
      </c>
      <c r="H511" s="2">
        <f>IF(gpw_3[[#This Row],[wolumen]]&gt;0,gpw_3[[#This Row],[obrot]]/gpw_3[[#This Row],[wolumen]],gpw_3[[#This Row],[kurs_zamkniecia]])</f>
        <v>11.022222222222222</v>
      </c>
      <c r="I511" s="2" t="s">
        <v>13</v>
      </c>
      <c r="J511" s="2" t="s">
        <v>13</v>
      </c>
      <c r="K511" s="2" t="s">
        <v>13</v>
      </c>
    </row>
    <row r="512" spans="1:11" hidden="1" x14ac:dyDescent="0.3">
      <c r="A512" s="1">
        <v>42026</v>
      </c>
      <c r="B512" s="2" t="s">
        <v>120</v>
      </c>
      <c r="C512" s="2" t="s">
        <v>121</v>
      </c>
      <c r="D512">
        <v>11.02</v>
      </c>
      <c r="E512">
        <v>1002</v>
      </c>
      <c r="F512">
        <v>11030</v>
      </c>
      <c r="G512">
        <v>911000</v>
      </c>
      <c r="H512" s="2">
        <f>IF(gpw_3[[#This Row],[wolumen]]&gt;0,gpw_3[[#This Row],[obrot]]/gpw_3[[#This Row],[wolumen]],gpw_3[[#This Row],[kurs_zamkniecia]])</f>
        <v>11.007984031936127</v>
      </c>
      <c r="I512" s="2" t="s">
        <v>13</v>
      </c>
      <c r="J512" s="2" t="s">
        <v>13</v>
      </c>
      <c r="K512" s="2" t="s">
        <v>13</v>
      </c>
    </row>
    <row r="513" spans="1:11" hidden="1" x14ac:dyDescent="0.3">
      <c r="A513" s="1">
        <v>42026</v>
      </c>
      <c r="B513" s="2" t="s">
        <v>90</v>
      </c>
      <c r="C513" s="2" t="s">
        <v>91</v>
      </c>
      <c r="D513">
        <v>11.19</v>
      </c>
      <c r="E513">
        <v>2021</v>
      </c>
      <c r="F513">
        <v>22080</v>
      </c>
      <c r="G513">
        <v>24981000</v>
      </c>
      <c r="H513" s="2">
        <f>IF(gpw_3[[#This Row],[wolumen]]&gt;0,gpw_3[[#This Row],[obrot]]/gpw_3[[#This Row],[wolumen]],gpw_3[[#This Row],[kurs_zamkniecia]])</f>
        <v>10.925284512617516</v>
      </c>
      <c r="I513" s="2" t="s">
        <v>13</v>
      </c>
      <c r="J513" s="2" t="s">
        <v>13</v>
      </c>
      <c r="K513" s="2" t="s">
        <v>13</v>
      </c>
    </row>
    <row r="514" spans="1:11" x14ac:dyDescent="0.3">
      <c r="A514" s="1">
        <v>42025</v>
      </c>
      <c r="B514" s="2" t="s">
        <v>272</v>
      </c>
      <c r="C514" s="2" t="s">
        <v>273</v>
      </c>
      <c r="D514">
        <v>10.8</v>
      </c>
      <c r="E514">
        <v>76</v>
      </c>
      <c r="F514">
        <v>830</v>
      </c>
      <c r="G514">
        <v>5047000</v>
      </c>
      <c r="H514" s="2">
        <f>IF(gpw_3[[#This Row],[wolumen]]&gt;0,gpw_3[[#This Row],[obrot]]/gpw_3[[#This Row],[wolumen]],gpw_3[[#This Row],[kurs_zamkniecia]])</f>
        <v>10.921052631578947</v>
      </c>
      <c r="I514" s="2" t="s">
        <v>13</v>
      </c>
      <c r="J514" s="2" t="s">
        <v>13</v>
      </c>
      <c r="K514" s="2" t="s">
        <v>13</v>
      </c>
    </row>
    <row r="515" spans="1:11" x14ac:dyDescent="0.3">
      <c r="A515" s="1">
        <v>42025</v>
      </c>
      <c r="B515" s="2" t="s">
        <v>120</v>
      </c>
      <c r="C515" s="2" t="s">
        <v>121</v>
      </c>
      <c r="D515">
        <v>11</v>
      </c>
      <c r="E515">
        <v>194</v>
      </c>
      <c r="F515">
        <v>2110</v>
      </c>
      <c r="G515">
        <v>911000</v>
      </c>
      <c r="H515" s="2">
        <f>IF(gpw_3[[#This Row],[wolumen]]&gt;0,gpw_3[[#This Row],[obrot]]/gpw_3[[#This Row],[wolumen]],gpw_3[[#This Row],[kurs_zamkniecia]])</f>
        <v>10.876288659793815</v>
      </c>
      <c r="I515" s="2" t="s">
        <v>13</v>
      </c>
      <c r="J515" s="2" t="s">
        <v>13</v>
      </c>
      <c r="K515" s="2" t="s">
        <v>13</v>
      </c>
    </row>
    <row r="516" spans="1:11" x14ac:dyDescent="0.3">
      <c r="A516" s="1">
        <v>42025</v>
      </c>
      <c r="B516" s="2" t="s">
        <v>90</v>
      </c>
      <c r="C516" s="2" t="s">
        <v>91</v>
      </c>
      <c r="D516">
        <v>10.85</v>
      </c>
      <c r="E516">
        <v>916</v>
      </c>
      <c r="F516">
        <v>9950</v>
      </c>
      <c r="G516">
        <v>24981000</v>
      </c>
      <c r="H516" s="2">
        <f>IF(gpw_3[[#This Row],[wolumen]]&gt;0,gpw_3[[#This Row],[obrot]]/gpw_3[[#This Row],[wolumen]],gpw_3[[#This Row],[kurs_zamkniecia]])</f>
        <v>10.862445414847162</v>
      </c>
      <c r="I516" s="2" t="s">
        <v>13</v>
      </c>
      <c r="J516" s="2" t="s">
        <v>13</v>
      </c>
      <c r="K516" s="2" t="s">
        <v>13</v>
      </c>
    </row>
    <row r="517" spans="1:11" hidden="1" x14ac:dyDescent="0.3">
      <c r="A517" s="1">
        <v>42027</v>
      </c>
      <c r="B517" s="2" t="s">
        <v>470</v>
      </c>
      <c r="C517" s="2" t="s">
        <v>471</v>
      </c>
      <c r="D517">
        <v>10.82</v>
      </c>
      <c r="E517">
        <v>12015</v>
      </c>
      <c r="F517">
        <v>129910</v>
      </c>
      <c r="G517">
        <v>23006000</v>
      </c>
      <c r="H517" s="2">
        <f>IF(gpw_3[[#This Row],[wolumen]]&gt;0,gpw_3[[#This Row],[obrot]]/gpw_3[[#This Row],[wolumen]],gpw_3[[#This Row],[kurs_zamkniecia]])</f>
        <v>10.812317935913441</v>
      </c>
      <c r="I517" s="2" t="s">
        <v>13</v>
      </c>
      <c r="J517" s="2" t="s">
        <v>13</v>
      </c>
      <c r="K517" s="2" t="s">
        <v>13</v>
      </c>
    </row>
    <row r="518" spans="1:11" hidden="1" x14ac:dyDescent="0.3">
      <c r="A518" s="1">
        <v>42027</v>
      </c>
      <c r="B518" s="2" t="s">
        <v>652</v>
      </c>
      <c r="C518" s="2" t="s">
        <v>653</v>
      </c>
      <c r="D518">
        <v>10.8</v>
      </c>
      <c r="E518">
        <v>0</v>
      </c>
      <c r="F518">
        <v>0</v>
      </c>
      <c r="G518">
        <v>11288000</v>
      </c>
      <c r="H518" s="2">
        <f>IF(gpw_3[[#This Row],[wolumen]]&gt;0,gpw_3[[#This Row],[obrot]]/gpw_3[[#This Row],[wolumen]],gpw_3[[#This Row],[kurs_zamkniecia]])</f>
        <v>10.8</v>
      </c>
      <c r="I518" s="2" t="s">
        <v>13</v>
      </c>
      <c r="J518" s="2" t="s">
        <v>13</v>
      </c>
      <c r="K518" s="2" t="s">
        <v>13</v>
      </c>
    </row>
    <row r="519" spans="1:11" hidden="1" x14ac:dyDescent="0.3">
      <c r="A519" s="1">
        <v>42026</v>
      </c>
      <c r="B519" s="2" t="s">
        <v>652</v>
      </c>
      <c r="C519" s="2" t="s">
        <v>653</v>
      </c>
      <c r="D519">
        <v>10.8</v>
      </c>
      <c r="E519">
        <v>3488</v>
      </c>
      <c r="F519">
        <v>37650</v>
      </c>
      <c r="G519">
        <v>11288000</v>
      </c>
      <c r="H519" s="2">
        <f>IF(gpw_3[[#This Row],[wolumen]]&gt;0,gpw_3[[#This Row],[obrot]]/gpw_3[[#This Row],[wolumen]],gpw_3[[#This Row],[kurs_zamkniecia]])</f>
        <v>10.79415137614679</v>
      </c>
      <c r="I519" s="2" t="s">
        <v>13</v>
      </c>
      <c r="J519" s="2" t="s">
        <v>13</v>
      </c>
      <c r="K519" s="2" t="s">
        <v>13</v>
      </c>
    </row>
    <row r="520" spans="1:11" x14ac:dyDescent="0.3">
      <c r="A520" s="1">
        <v>42025</v>
      </c>
      <c r="B520" s="2" t="s">
        <v>652</v>
      </c>
      <c r="C520" s="2" t="s">
        <v>653</v>
      </c>
      <c r="D520">
        <v>10.8</v>
      </c>
      <c r="E520">
        <v>20821</v>
      </c>
      <c r="F520">
        <v>224450</v>
      </c>
      <c r="G520">
        <v>11288000</v>
      </c>
      <c r="H520" s="2">
        <f>IF(gpw_3[[#This Row],[wolumen]]&gt;0,gpw_3[[#This Row],[obrot]]/gpw_3[[#This Row],[wolumen]],gpw_3[[#This Row],[kurs_zamkniecia]])</f>
        <v>10.779981749195525</v>
      </c>
      <c r="I520" s="2" t="s">
        <v>13</v>
      </c>
      <c r="J520" s="2" t="s">
        <v>13</v>
      </c>
      <c r="K520" s="2" t="s">
        <v>13</v>
      </c>
    </row>
    <row r="521" spans="1:11" hidden="1" x14ac:dyDescent="0.3">
      <c r="A521" s="1">
        <v>42026</v>
      </c>
      <c r="B521" s="2" t="s">
        <v>470</v>
      </c>
      <c r="C521" s="2" t="s">
        <v>471</v>
      </c>
      <c r="D521">
        <v>10.79</v>
      </c>
      <c r="E521">
        <v>10750</v>
      </c>
      <c r="F521">
        <v>115550</v>
      </c>
      <c r="G521">
        <v>23006000</v>
      </c>
      <c r="H521" s="2">
        <f>IF(gpw_3[[#This Row],[wolumen]]&gt;0,gpw_3[[#This Row],[obrot]]/gpw_3[[#This Row],[wolumen]],gpw_3[[#This Row],[kurs_zamkniecia]])</f>
        <v>10.748837209302325</v>
      </c>
      <c r="I521" s="2" t="s">
        <v>13</v>
      </c>
      <c r="J521" s="2" t="s">
        <v>13</v>
      </c>
      <c r="K521" s="2" t="s">
        <v>13</v>
      </c>
    </row>
    <row r="522" spans="1:11" x14ac:dyDescent="0.3">
      <c r="A522" s="1">
        <v>42025</v>
      </c>
      <c r="B522" s="2" t="s">
        <v>470</v>
      </c>
      <c r="C522" s="2" t="s">
        <v>471</v>
      </c>
      <c r="D522">
        <v>10.73</v>
      </c>
      <c r="E522">
        <v>16767</v>
      </c>
      <c r="F522">
        <v>179990</v>
      </c>
      <c r="G522">
        <v>23006000</v>
      </c>
      <c r="H522" s="2">
        <f>IF(gpw_3[[#This Row],[wolumen]]&gt;0,gpw_3[[#This Row],[obrot]]/gpw_3[[#This Row],[wolumen]],gpw_3[[#This Row],[kurs_zamkniecia]])</f>
        <v>10.734776644599512</v>
      </c>
      <c r="I522" s="2" t="s">
        <v>13</v>
      </c>
      <c r="J522" s="2" t="s">
        <v>13</v>
      </c>
      <c r="K522" s="2" t="s">
        <v>13</v>
      </c>
    </row>
    <row r="523" spans="1:11" x14ac:dyDescent="0.3">
      <c r="A523" s="1">
        <v>42025</v>
      </c>
      <c r="B523" s="2" t="s">
        <v>252</v>
      </c>
      <c r="C523" s="2" t="s">
        <v>253</v>
      </c>
      <c r="D523">
        <v>10.71</v>
      </c>
      <c r="E523">
        <v>235</v>
      </c>
      <c r="F523">
        <v>2520</v>
      </c>
      <c r="G523">
        <v>7051000</v>
      </c>
      <c r="H523" s="2">
        <f>IF(gpw_3[[#This Row],[wolumen]]&gt;0,gpw_3[[#This Row],[obrot]]/gpw_3[[#This Row],[wolumen]],gpw_3[[#This Row],[kurs_zamkniecia]])</f>
        <v>10.723404255319149</v>
      </c>
      <c r="I523" s="2" t="s">
        <v>13</v>
      </c>
      <c r="J523" s="2" t="s">
        <v>13</v>
      </c>
      <c r="K523" s="2" t="s">
        <v>13</v>
      </c>
    </row>
    <row r="524" spans="1:11" hidden="1" x14ac:dyDescent="0.3">
      <c r="A524" s="1">
        <v>42026</v>
      </c>
      <c r="B524" s="2" t="s">
        <v>252</v>
      </c>
      <c r="C524" s="2" t="s">
        <v>253</v>
      </c>
      <c r="D524">
        <v>10.7</v>
      </c>
      <c r="E524">
        <v>575</v>
      </c>
      <c r="F524">
        <v>6150</v>
      </c>
      <c r="G524">
        <v>7051000</v>
      </c>
      <c r="H524" s="2">
        <f>IF(gpw_3[[#This Row],[wolumen]]&gt;0,gpw_3[[#This Row],[obrot]]/gpw_3[[#This Row],[wolumen]],gpw_3[[#This Row],[kurs_zamkniecia]])</f>
        <v>10.695652173913043</v>
      </c>
      <c r="I524" s="2" t="s">
        <v>13</v>
      </c>
      <c r="J524" s="2" t="s">
        <v>13</v>
      </c>
      <c r="K524" s="2" t="s">
        <v>13</v>
      </c>
    </row>
    <row r="525" spans="1:11" hidden="1" x14ac:dyDescent="0.3">
      <c r="A525" s="1">
        <v>42026</v>
      </c>
      <c r="B525" s="2" t="s">
        <v>344</v>
      </c>
      <c r="C525" s="2" t="s">
        <v>345</v>
      </c>
      <c r="D525">
        <v>11.49</v>
      </c>
      <c r="E525">
        <v>263769</v>
      </c>
      <c r="F525">
        <v>2811530</v>
      </c>
      <c r="G525">
        <v>3233000</v>
      </c>
      <c r="H525" s="2">
        <f>IF(gpw_3[[#This Row],[wolumen]]&gt;0,gpw_3[[#This Row],[obrot]]/gpw_3[[#This Row],[wolumen]],gpw_3[[#This Row],[kurs_zamkniecia]])</f>
        <v>10.659061527321255</v>
      </c>
      <c r="I525" s="2" t="s">
        <v>13</v>
      </c>
      <c r="J525" s="2" t="s">
        <v>13</v>
      </c>
      <c r="K525" s="2" t="s">
        <v>13</v>
      </c>
    </row>
    <row r="526" spans="1:11" hidden="1" x14ac:dyDescent="0.3">
      <c r="A526" s="1">
        <v>42026</v>
      </c>
      <c r="B526" s="2" t="s">
        <v>272</v>
      </c>
      <c r="C526" s="2" t="s">
        <v>273</v>
      </c>
      <c r="D526">
        <v>11.44</v>
      </c>
      <c r="E526">
        <v>146</v>
      </c>
      <c r="F526">
        <v>1540</v>
      </c>
      <c r="G526">
        <v>5047000</v>
      </c>
      <c r="H526" s="2">
        <f>IF(gpw_3[[#This Row],[wolumen]]&gt;0,gpw_3[[#This Row],[obrot]]/gpw_3[[#This Row],[wolumen]],gpw_3[[#This Row],[kurs_zamkniecia]])</f>
        <v>10.547945205479452</v>
      </c>
      <c r="I526" s="2" t="s">
        <v>13</v>
      </c>
      <c r="J526" s="2" t="s">
        <v>13</v>
      </c>
      <c r="K526" s="2" t="s">
        <v>13</v>
      </c>
    </row>
    <row r="527" spans="1:11" x14ac:dyDescent="0.3">
      <c r="A527" s="1">
        <v>42025</v>
      </c>
      <c r="B527" s="2" t="s">
        <v>538</v>
      </c>
      <c r="C527" s="2" t="s">
        <v>539</v>
      </c>
      <c r="D527">
        <v>10.52</v>
      </c>
      <c r="E527">
        <v>0</v>
      </c>
      <c r="F527">
        <v>0</v>
      </c>
      <c r="G527">
        <v>2000000</v>
      </c>
      <c r="H527" s="2">
        <f>IF(gpw_3[[#This Row],[wolumen]]&gt;0,gpw_3[[#This Row],[obrot]]/gpw_3[[#This Row],[wolumen]],gpw_3[[#This Row],[kurs_zamkniecia]])</f>
        <v>10.52</v>
      </c>
      <c r="I527" s="2" t="s">
        <v>13</v>
      </c>
      <c r="J527" s="2" t="s">
        <v>13</v>
      </c>
      <c r="K527" s="2" t="s">
        <v>13</v>
      </c>
    </row>
    <row r="528" spans="1:11" hidden="1" x14ac:dyDescent="0.3">
      <c r="A528" s="1">
        <v>42027</v>
      </c>
      <c r="B528" s="2" t="s">
        <v>828</v>
      </c>
      <c r="C528" s="2" t="s">
        <v>829</v>
      </c>
      <c r="D528">
        <v>10.5</v>
      </c>
      <c r="E528">
        <v>783</v>
      </c>
      <c r="F528">
        <v>8220</v>
      </c>
      <c r="G528">
        <v>1791000</v>
      </c>
      <c r="H528" s="2">
        <f>IF(gpw_3[[#This Row],[wolumen]]&gt;0,gpw_3[[#This Row],[obrot]]/gpw_3[[#This Row],[wolumen]],gpw_3[[#This Row],[kurs_zamkniecia]])</f>
        <v>10.498084291187739</v>
      </c>
      <c r="I528" s="2" t="s">
        <v>13</v>
      </c>
      <c r="J528" s="2" t="s">
        <v>13</v>
      </c>
      <c r="K528" s="2" t="s">
        <v>13</v>
      </c>
    </row>
    <row r="529" spans="1:11" hidden="1" x14ac:dyDescent="0.3">
      <c r="A529" s="1">
        <v>42027</v>
      </c>
      <c r="B529" s="2" t="s">
        <v>252</v>
      </c>
      <c r="C529" s="2" t="s">
        <v>253</v>
      </c>
      <c r="D529">
        <v>10.65</v>
      </c>
      <c r="E529">
        <v>3618</v>
      </c>
      <c r="F529">
        <v>37800</v>
      </c>
      <c r="G529">
        <v>7051000</v>
      </c>
      <c r="H529" s="2">
        <f>IF(gpw_3[[#This Row],[wolumen]]&gt;0,gpw_3[[#This Row],[obrot]]/gpw_3[[#This Row],[wolumen]],gpw_3[[#This Row],[kurs_zamkniecia]])</f>
        <v>10.447761194029852</v>
      </c>
      <c r="I529" s="2" t="s">
        <v>13</v>
      </c>
      <c r="J529" s="2" t="s">
        <v>13</v>
      </c>
      <c r="K529" s="2" t="s">
        <v>13</v>
      </c>
    </row>
    <row r="530" spans="1:11" x14ac:dyDescent="0.3">
      <c r="A530" s="1">
        <v>42025</v>
      </c>
      <c r="B530" s="2" t="s">
        <v>828</v>
      </c>
      <c r="C530" s="2" t="s">
        <v>829</v>
      </c>
      <c r="D530">
        <v>10.1</v>
      </c>
      <c r="E530">
        <v>557</v>
      </c>
      <c r="F530">
        <v>5790</v>
      </c>
      <c r="G530">
        <v>1791000</v>
      </c>
      <c r="H530" s="2">
        <f>IF(gpw_3[[#This Row],[wolumen]]&gt;0,gpw_3[[#This Row],[obrot]]/gpw_3[[#This Row],[wolumen]],gpw_3[[#This Row],[kurs_zamkniecia]])</f>
        <v>10.394973070017953</v>
      </c>
      <c r="I530" s="2" t="s">
        <v>13</v>
      </c>
      <c r="J530" s="2" t="s">
        <v>13</v>
      </c>
      <c r="K530" s="2" t="s">
        <v>13</v>
      </c>
    </row>
    <row r="531" spans="1:11" hidden="1" x14ac:dyDescent="0.3">
      <c r="A531" s="1">
        <v>42026</v>
      </c>
      <c r="B531" s="2" t="s">
        <v>828</v>
      </c>
      <c r="C531" s="2" t="s">
        <v>829</v>
      </c>
      <c r="D531">
        <v>10.31</v>
      </c>
      <c r="E531">
        <v>1401</v>
      </c>
      <c r="F531">
        <v>14500</v>
      </c>
      <c r="G531">
        <v>1791000</v>
      </c>
      <c r="H531" s="2">
        <f>IF(gpw_3[[#This Row],[wolumen]]&gt;0,gpw_3[[#This Row],[obrot]]/gpw_3[[#This Row],[wolumen]],gpw_3[[#This Row],[kurs_zamkniecia]])</f>
        <v>10.349750178443969</v>
      </c>
      <c r="I531" s="2" t="s">
        <v>13</v>
      </c>
      <c r="J531" s="2" t="s">
        <v>13</v>
      </c>
      <c r="K531" s="2" t="s">
        <v>13</v>
      </c>
    </row>
    <row r="532" spans="1:11" hidden="1" x14ac:dyDescent="0.3">
      <c r="A532" s="1">
        <v>42027</v>
      </c>
      <c r="B532" s="2" t="s">
        <v>538</v>
      </c>
      <c r="C532" s="2" t="s">
        <v>539</v>
      </c>
      <c r="D532">
        <v>10.29</v>
      </c>
      <c r="E532">
        <v>301</v>
      </c>
      <c r="F532">
        <v>3100</v>
      </c>
      <c r="G532">
        <v>2000000</v>
      </c>
      <c r="H532" s="2">
        <f>IF(gpw_3[[#This Row],[wolumen]]&gt;0,gpw_3[[#This Row],[obrot]]/gpw_3[[#This Row],[wolumen]],gpw_3[[#This Row],[kurs_zamkniecia]])</f>
        <v>10.299003322259136</v>
      </c>
      <c r="I532" s="2" t="s">
        <v>13</v>
      </c>
      <c r="J532" s="2" t="s">
        <v>13</v>
      </c>
      <c r="K532" s="2" t="s">
        <v>13</v>
      </c>
    </row>
    <row r="533" spans="1:11" hidden="1" x14ac:dyDescent="0.3">
      <c r="A533" s="1">
        <v>42026</v>
      </c>
      <c r="B533" s="2" t="s">
        <v>518</v>
      </c>
      <c r="C533" s="2" t="s">
        <v>519</v>
      </c>
      <c r="D533">
        <v>10.199999999999999</v>
      </c>
      <c r="E533">
        <v>17574</v>
      </c>
      <c r="F533">
        <v>179310</v>
      </c>
      <c r="G533">
        <v>30174000</v>
      </c>
      <c r="H533" s="2">
        <f>IF(gpw_3[[#This Row],[wolumen]]&gt;0,gpw_3[[#This Row],[obrot]]/gpw_3[[#This Row],[wolumen]],gpw_3[[#This Row],[kurs_zamkniecia]])</f>
        <v>10.203141003755547</v>
      </c>
      <c r="I533" s="2" t="s">
        <v>13</v>
      </c>
      <c r="J533" s="2" t="s">
        <v>13</v>
      </c>
      <c r="K533" s="2" t="s">
        <v>13</v>
      </c>
    </row>
    <row r="534" spans="1:11" hidden="1" x14ac:dyDescent="0.3">
      <c r="A534" s="1">
        <v>42027</v>
      </c>
      <c r="B534" s="2" t="s">
        <v>518</v>
      </c>
      <c r="C534" s="2" t="s">
        <v>519</v>
      </c>
      <c r="D534">
        <v>10.199999999999999</v>
      </c>
      <c r="E534">
        <v>25281</v>
      </c>
      <c r="F534">
        <v>257200</v>
      </c>
      <c r="G534">
        <v>30174000</v>
      </c>
      <c r="H534" s="2">
        <f>IF(gpw_3[[#This Row],[wolumen]]&gt;0,gpw_3[[#This Row],[obrot]]/gpw_3[[#This Row],[wolumen]],gpw_3[[#This Row],[kurs_zamkniecia]])</f>
        <v>10.173648194296112</v>
      </c>
      <c r="I534" s="2" t="s">
        <v>13</v>
      </c>
      <c r="J534" s="2" t="s">
        <v>13</v>
      </c>
      <c r="K534" s="2" t="s">
        <v>13</v>
      </c>
    </row>
    <row r="535" spans="1:11" x14ac:dyDescent="0.3">
      <c r="A535" s="1">
        <v>42025</v>
      </c>
      <c r="B535" s="2" t="s">
        <v>518</v>
      </c>
      <c r="C535" s="2" t="s">
        <v>519</v>
      </c>
      <c r="D535">
        <v>10.26</v>
      </c>
      <c r="E535">
        <v>69138</v>
      </c>
      <c r="F535">
        <v>701790</v>
      </c>
      <c r="G535">
        <v>30174000</v>
      </c>
      <c r="H535" s="2">
        <f>IF(gpw_3[[#This Row],[wolumen]]&gt;0,gpw_3[[#This Row],[obrot]]/gpw_3[[#This Row],[wolumen]],gpw_3[[#This Row],[kurs_zamkniecia]])</f>
        <v>10.150568428360669</v>
      </c>
      <c r="I535" s="2" t="s">
        <v>13</v>
      </c>
      <c r="J535" s="2" t="s">
        <v>13</v>
      </c>
      <c r="K535" s="2" t="s">
        <v>13</v>
      </c>
    </row>
    <row r="536" spans="1:11" hidden="1" x14ac:dyDescent="0.3">
      <c r="A536" s="1">
        <v>42027</v>
      </c>
      <c r="B536" s="2" t="s">
        <v>606</v>
      </c>
      <c r="C536" s="2" t="s">
        <v>607</v>
      </c>
      <c r="D536">
        <v>9.99</v>
      </c>
      <c r="E536">
        <v>3782</v>
      </c>
      <c r="F536">
        <v>38100</v>
      </c>
      <c r="G536">
        <v>6624000</v>
      </c>
      <c r="H536" s="2">
        <f>IF(gpw_3[[#This Row],[wolumen]]&gt;0,gpw_3[[#This Row],[obrot]]/gpw_3[[#This Row],[wolumen]],gpw_3[[#This Row],[kurs_zamkniecia]])</f>
        <v>10.074034902168165</v>
      </c>
      <c r="I536" s="2" t="s">
        <v>13</v>
      </c>
      <c r="J536" s="2" t="s">
        <v>13</v>
      </c>
      <c r="K536" s="2" t="s">
        <v>13</v>
      </c>
    </row>
    <row r="537" spans="1:11" x14ac:dyDescent="0.3">
      <c r="A537" s="1">
        <v>42025</v>
      </c>
      <c r="B537" s="2" t="s">
        <v>564</v>
      </c>
      <c r="C537" s="2" t="s">
        <v>565</v>
      </c>
      <c r="D537">
        <v>10.5</v>
      </c>
      <c r="E537">
        <v>137</v>
      </c>
      <c r="F537">
        <v>1380</v>
      </c>
      <c r="G537">
        <v>1026000</v>
      </c>
      <c r="H537" s="2">
        <f>IF(gpw_3[[#This Row],[wolumen]]&gt;0,gpw_3[[#This Row],[obrot]]/gpw_3[[#This Row],[wolumen]],gpw_3[[#This Row],[kurs_zamkniecia]])</f>
        <v>10.072992700729927</v>
      </c>
      <c r="I537" s="2" t="s">
        <v>13</v>
      </c>
      <c r="J537" s="2" t="s">
        <v>13</v>
      </c>
      <c r="K537" s="2" t="s">
        <v>13</v>
      </c>
    </row>
    <row r="538" spans="1:11" hidden="1" x14ac:dyDescent="0.3">
      <c r="A538" s="1">
        <v>42027</v>
      </c>
      <c r="B538" s="2" t="s">
        <v>564</v>
      </c>
      <c r="C538" s="2" t="s">
        <v>565</v>
      </c>
      <c r="D538">
        <v>10.39</v>
      </c>
      <c r="E538">
        <v>622</v>
      </c>
      <c r="F538">
        <v>6230</v>
      </c>
      <c r="G538">
        <v>1026000</v>
      </c>
      <c r="H538" s="2">
        <f>IF(gpw_3[[#This Row],[wolumen]]&gt;0,gpw_3[[#This Row],[obrot]]/gpw_3[[#This Row],[wolumen]],gpw_3[[#This Row],[kurs_zamkniecia]])</f>
        <v>10.016077170418006</v>
      </c>
      <c r="I538" s="2" t="s">
        <v>13</v>
      </c>
      <c r="J538" s="2" t="s">
        <v>13</v>
      </c>
      <c r="K538" s="2" t="s">
        <v>13</v>
      </c>
    </row>
    <row r="539" spans="1:11" x14ac:dyDescent="0.3">
      <c r="A539" s="1">
        <v>42025</v>
      </c>
      <c r="B539" s="2" t="s">
        <v>62</v>
      </c>
      <c r="C539" s="2" t="s">
        <v>63</v>
      </c>
      <c r="D539">
        <v>12.3</v>
      </c>
      <c r="E539">
        <v>1</v>
      </c>
      <c r="F539">
        <v>10</v>
      </c>
      <c r="G539">
        <v>5540000</v>
      </c>
      <c r="H539" s="2">
        <f>IF(gpw_3[[#This Row],[wolumen]]&gt;0,gpw_3[[#This Row],[obrot]]/gpw_3[[#This Row],[wolumen]],gpw_3[[#This Row],[kurs_zamkniecia]])</f>
        <v>10</v>
      </c>
      <c r="I539" s="2" t="s">
        <v>13</v>
      </c>
      <c r="J539" s="2" t="s">
        <v>13</v>
      </c>
      <c r="K539" s="2" t="s">
        <v>13</v>
      </c>
    </row>
    <row r="540" spans="1:11" x14ac:dyDescent="0.3">
      <c r="A540" s="1">
        <v>42025</v>
      </c>
      <c r="B540" s="2" t="s">
        <v>106</v>
      </c>
      <c r="C540" s="2" t="s">
        <v>107</v>
      </c>
      <c r="D540">
        <v>7.19</v>
      </c>
      <c r="E540">
        <v>1</v>
      </c>
      <c r="F540">
        <v>10</v>
      </c>
      <c r="G540">
        <v>2174000</v>
      </c>
      <c r="H540" s="2">
        <f>IF(gpw_3[[#This Row],[wolumen]]&gt;0,gpw_3[[#This Row],[obrot]]/gpw_3[[#This Row],[wolumen]],gpw_3[[#This Row],[kurs_zamkniecia]])</f>
        <v>10</v>
      </c>
      <c r="I540" s="2" t="s">
        <v>13</v>
      </c>
      <c r="J540" s="2" t="s">
        <v>13</v>
      </c>
      <c r="K540" s="2" t="s">
        <v>13</v>
      </c>
    </row>
    <row r="541" spans="1:11" x14ac:dyDescent="0.3">
      <c r="A541" s="1">
        <v>42025</v>
      </c>
      <c r="B541" s="2" t="s">
        <v>556</v>
      </c>
      <c r="C541" s="2" t="s">
        <v>557</v>
      </c>
      <c r="D541">
        <v>10</v>
      </c>
      <c r="E541">
        <v>0</v>
      </c>
      <c r="F541">
        <v>0</v>
      </c>
      <c r="G541">
        <v>356000</v>
      </c>
      <c r="H541" s="2">
        <f>IF(gpw_3[[#This Row],[wolumen]]&gt;0,gpw_3[[#This Row],[obrot]]/gpw_3[[#This Row],[wolumen]],gpw_3[[#This Row],[kurs_zamkniecia]])</f>
        <v>10</v>
      </c>
      <c r="I541" s="2" t="s">
        <v>13</v>
      </c>
      <c r="J541" s="2" t="s">
        <v>13</v>
      </c>
      <c r="K541" s="2" t="s">
        <v>13</v>
      </c>
    </row>
    <row r="542" spans="1:11" x14ac:dyDescent="0.3">
      <c r="A542" s="1">
        <v>42025</v>
      </c>
      <c r="B542" s="2" t="s">
        <v>670</v>
      </c>
      <c r="C542" s="2" t="s">
        <v>671</v>
      </c>
      <c r="D542">
        <v>5.2</v>
      </c>
      <c r="E542">
        <v>1</v>
      </c>
      <c r="F542">
        <v>10</v>
      </c>
      <c r="G542">
        <v>31779000</v>
      </c>
      <c r="H542" s="2">
        <f>IF(gpw_3[[#This Row],[wolumen]]&gt;0,gpw_3[[#This Row],[obrot]]/gpw_3[[#This Row],[wolumen]],gpw_3[[#This Row],[kurs_zamkniecia]])</f>
        <v>10</v>
      </c>
      <c r="I542" s="2" t="s">
        <v>13</v>
      </c>
      <c r="J542" s="2" t="s">
        <v>13</v>
      </c>
      <c r="K542" s="2" t="s">
        <v>13</v>
      </c>
    </row>
    <row r="543" spans="1:11" hidden="1" x14ac:dyDescent="0.3">
      <c r="A543" s="1">
        <v>42026</v>
      </c>
      <c r="B543" s="2" t="s">
        <v>106</v>
      </c>
      <c r="C543" s="2" t="s">
        <v>107</v>
      </c>
      <c r="D543">
        <v>7.19</v>
      </c>
      <c r="E543">
        <v>1</v>
      </c>
      <c r="F543">
        <v>10</v>
      </c>
      <c r="G543">
        <v>2174000</v>
      </c>
      <c r="H543" s="2">
        <f>IF(gpw_3[[#This Row],[wolumen]]&gt;0,gpw_3[[#This Row],[obrot]]/gpw_3[[#This Row],[wolumen]],gpw_3[[#This Row],[kurs_zamkniecia]])</f>
        <v>10</v>
      </c>
      <c r="I543" s="2" t="s">
        <v>13</v>
      </c>
      <c r="J543" s="2" t="s">
        <v>13</v>
      </c>
      <c r="K543" s="2" t="s">
        <v>13</v>
      </c>
    </row>
    <row r="544" spans="1:11" hidden="1" x14ac:dyDescent="0.3">
      <c r="A544" s="1">
        <v>42026</v>
      </c>
      <c r="B544" s="2" t="s">
        <v>440</v>
      </c>
      <c r="C544" s="2" t="s">
        <v>441</v>
      </c>
      <c r="D544">
        <v>10</v>
      </c>
      <c r="E544">
        <v>18846</v>
      </c>
      <c r="F544">
        <v>188460</v>
      </c>
      <c r="G544">
        <v>1509000</v>
      </c>
      <c r="H544" s="2">
        <f>IF(gpw_3[[#This Row],[wolumen]]&gt;0,gpw_3[[#This Row],[obrot]]/gpw_3[[#This Row],[wolumen]],gpw_3[[#This Row],[kurs_zamkniecia]])</f>
        <v>10</v>
      </c>
      <c r="I544" s="2" t="s">
        <v>13</v>
      </c>
      <c r="J544" s="2" t="s">
        <v>13</v>
      </c>
      <c r="K544" s="2" t="s">
        <v>13</v>
      </c>
    </row>
    <row r="545" spans="1:11" hidden="1" x14ac:dyDescent="0.3">
      <c r="A545" s="1">
        <v>42026</v>
      </c>
      <c r="B545" s="2" t="s">
        <v>538</v>
      </c>
      <c r="C545" s="2" t="s">
        <v>539</v>
      </c>
      <c r="D545">
        <v>10</v>
      </c>
      <c r="E545">
        <v>30</v>
      </c>
      <c r="F545">
        <v>300</v>
      </c>
      <c r="G545">
        <v>2000000</v>
      </c>
      <c r="H545" s="2">
        <f>IF(gpw_3[[#This Row],[wolumen]]&gt;0,gpw_3[[#This Row],[obrot]]/gpw_3[[#This Row],[wolumen]],gpw_3[[#This Row],[kurs_zamkniecia]])</f>
        <v>10</v>
      </c>
      <c r="I545" s="2" t="s">
        <v>13</v>
      </c>
      <c r="J545" s="2" t="s">
        <v>13</v>
      </c>
      <c r="K545" s="2" t="s">
        <v>13</v>
      </c>
    </row>
    <row r="546" spans="1:11" hidden="1" x14ac:dyDescent="0.3">
      <c r="A546" s="1">
        <v>42026</v>
      </c>
      <c r="B546" s="2" t="s">
        <v>556</v>
      </c>
      <c r="C546" s="2" t="s">
        <v>557</v>
      </c>
      <c r="D546">
        <v>10</v>
      </c>
      <c r="E546">
        <v>0</v>
      </c>
      <c r="F546">
        <v>0</v>
      </c>
      <c r="G546">
        <v>356000</v>
      </c>
      <c r="H546" s="2">
        <f>IF(gpw_3[[#This Row],[wolumen]]&gt;0,gpw_3[[#This Row],[obrot]]/gpw_3[[#This Row],[wolumen]],gpw_3[[#This Row],[kurs_zamkniecia]])</f>
        <v>10</v>
      </c>
      <c r="I546" s="2" t="s">
        <v>13</v>
      </c>
      <c r="J546" s="2" t="s">
        <v>13</v>
      </c>
      <c r="K546" s="2" t="s">
        <v>13</v>
      </c>
    </row>
    <row r="547" spans="1:11" hidden="1" x14ac:dyDescent="0.3">
      <c r="A547" s="1">
        <v>42026</v>
      </c>
      <c r="B547" s="2" t="s">
        <v>564</v>
      </c>
      <c r="C547" s="2" t="s">
        <v>565</v>
      </c>
      <c r="D547">
        <v>10.5</v>
      </c>
      <c r="E547">
        <v>1</v>
      </c>
      <c r="F547">
        <v>10</v>
      </c>
      <c r="G547">
        <v>1026000</v>
      </c>
      <c r="H547" s="2">
        <f>IF(gpw_3[[#This Row],[wolumen]]&gt;0,gpw_3[[#This Row],[obrot]]/gpw_3[[#This Row],[wolumen]],gpw_3[[#This Row],[kurs_zamkniecia]])</f>
        <v>10</v>
      </c>
      <c r="I547" s="2" t="s">
        <v>13</v>
      </c>
      <c r="J547" s="2" t="s">
        <v>13</v>
      </c>
      <c r="K547" s="2" t="s">
        <v>13</v>
      </c>
    </row>
    <row r="548" spans="1:11" hidden="1" x14ac:dyDescent="0.3">
      <c r="A548" s="1">
        <v>42026</v>
      </c>
      <c r="B548" s="2" t="s">
        <v>606</v>
      </c>
      <c r="C548" s="2" t="s">
        <v>607</v>
      </c>
      <c r="D548">
        <v>9.98</v>
      </c>
      <c r="E548">
        <v>1711</v>
      </c>
      <c r="F548">
        <v>17110</v>
      </c>
      <c r="G548">
        <v>6624000</v>
      </c>
      <c r="H548" s="2">
        <f>IF(gpw_3[[#This Row],[wolumen]]&gt;0,gpw_3[[#This Row],[obrot]]/gpw_3[[#This Row],[wolumen]],gpw_3[[#This Row],[kurs_zamkniecia]])</f>
        <v>10</v>
      </c>
      <c r="I548" s="2" t="s">
        <v>13</v>
      </c>
      <c r="J548" s="2" t="s">
        <v>13</v>
      </c>
      <c r="K548" s="2" t="s">
        <v>13</v>
      </c>
    </row>
    <row r="549" spans="1:11" hidden="1" x14ac:dyDescent="0.3">
      <c r="A549" s="1">
        <v>42027</v>
      </c>
      <c r="B549" s="2" t="s">
        <v>798</v>
      </c>
      <c r="C549" s="2" t="s">
        <v>799</v>
      </c>
      <c r="D549">
        <v>9.4499999999999993</v>
      </c>
      <c r="E549">
        <v>3</v>
      </c>
      <c r="F549">
        <v>30</v>
      </c>
      <c r="G549">
        <v>1962000</v>
      </c>
      <c r="H549" s="2">
        <f>IF(gpw_3[[#This Row],[wolumen]]&gt;0,gpw_3[[#This Row],[obrot]]/gpw_3[[#This Row],[wolumen]],gpw_3[[#This Row],[kurs_zamkniecia]])</f>
        <v>10</v>
      </c>
      <c r="I549" s="2" t="s">
        <v>13</v>
      </c>
      <c r="J549" s="2" t="s">
        <v>13</v>
      </c>
      <c r="K549" s="2" t="s">
        <v>13</v>
      </c>
    </row>
    <row r="550" spans="1:11" hidden="1" x14ac:dyDescent="0.3">
      <c r="A550" s="1">
        <v>42027</v>
      </c>
      <c r="B550" s="2" t="s">
        <v>926</v>
      </c>
      <c r="C550" s="2" t="s">
        <v>927</v>
      </c>
      <c r="D550">
        <v>7.48</v>
      </c>
      <c r="E550">
        <v>1</v>
      </c>
      <c r="F550">
        <v>10</v>
      </c>
      <c r="G550">
        <v>7452000</v>
      </c>
      <c r="H550" s="2">
        <f>IF(gpw_3[[#This Row],[wolumen]]&gt;0,gpw_3[[#This Row],[obrot]]/gpw_3[[#This Row],[wolumen]],gpw_3[[#This Row],[kurs_zamkniecia]])</f>
        <v>10</v>
      </c>
      <c r="I550" s="2" t="s">
        <v>13</v>
      </c>
      <c r="J550" s="2" t="s">
        <v>13</v>
      </c>
      <c r="K550" s="2" t="s">
        <v>13</v>
      </c>
    </row>
    <row r="551" spans="1:11" hidden="1" x14ac:dyDescent="0.3">
      <c r="A551" s="1">
        <v>42027</v>
      </c>
      <c r="B551" s="2" t="s">
        <v>440</v>
      </c>
      <c r="C551" s="2" t="s">
        <v>441</v>
      </c>
      <c r="D551">
        <v>9.81</v>
      </c>
      <c r="E551">
        <v>6471</v>
      </c>
      <c r="F551">
        <v>64380</v>
      </c>
      <c r="G551">
        <v>1509000</v>
      </c>
      <c r="H551" s="2">
        <f>IF(gpw_3[[#This Row],[wolumen]]&gt;0,gpw_3[[#This Row],[obrot]]/gpw_3[[#This Row],[wolumen]],gpw_3[[#This Row],[kurs_zamkniecia]])</f>
        <v>9.9490032452480293</v>
      </c>
      <c r="I551" s="2" t="s">
        <v>13</v>
      </c>
      <c r="J551" s="2" t="s">
        <v>13</v>
      </c>
      <c r="K551" s="2" t="s">
        <v>13</v>
      </c>
    </row>
    <row r="552" spans="1:11" x14ac:dyDescent="0.3">
      <c r="A552" s="1">
        <v>42025</v>
      </c>
      <c r="B552" s="2" t="s">
        <v>606</v>
      </c>
      <c r="C552" s="2" t="s">
        <v>607</v>
      </c>
      <c r="D552">
        <v>10</v>
      </c>
      <c r="E552">
        <v>883</v>
      </c>
      <c r="F552">
        <v>8770</v>
      </c>
      <c r="G552">
        <v>6624000</v>
      </c>
      <c r="H552" s="2">
        <f>IF(gpw_3[[#This Row],[wolumen]]&gt;0,gpw_3[[#This Row],[obrot]]/gpw_3[[#This Row],[wolumen]],gpw_3[[#This Row],[kurs_zamkniecia]])</f>
        <v>9.9320498301245745</v>
      </c>
      <c r="I552" s="2" t="s">
        <v>13</v>
      </c>
      <c r="J552" s="2" t="s">
        <v>13</v>
      </c>
      <c r="K552" s="2" t="s">
        <v>13</v>
      </c>
    </row>
    <row r="553" spans="1:11" x14ac:dyDescent="0.3">
      <c r="A553" s="1">
        <v>42025</v>
      </c>
      <c r="B553" s="2" t="s">
        <v>904</v>
      </c>
      <c r="C553" s="2" t="s">
        <v>905</v>
      </c>
      <c r="D553">
        <v>9.76</v>
      </c>
      <c r="E553">
        <v>3315</v>
      </c>
      <c r="F553">
        <v>32560</v>
      </c>
      <c r="G553">
        <v>5328000</v>
      </c>
      <c r="H553" s="2">
        <f>IF(gpw_3[[#This Row],[wolumen]]&gt;0,gpw_3[[#This Row],[obrot]]/gpw_3[[#This Row],[wolumen]],gpw_3[[#This Row],[kurs_zamkniecia]])</f>
        <v>9.8220211161387638</v>
      </c>
      <c r="I553" s="2" t="s">
        <v>13</v>
      </c>
      <c r="J553" s="2" t="s">
        <v>13</v>
      </c>
      <c r="K553" s="2" t="s">
        <v>13</v>
      </c>
    </row>
    <row r="554" spans="1:11" x14ac:dyDescent="0.3">
      <c r="A554" s="1">
        <v>42025</v>
      </c>
      <c r="B554" s="2" t="s">
        <v>344</v>
      </c>
      <c r="C554" s="2" t="s">
        <v>345</v>
      </c>
      <c r="D554">
        <v>9.8000000000000007</v>
      </c>
      <c r="E554">
        <v>31212</v>
      </c>
      <c r="F554">
        <v>306500</v>
      </c>
      <c r="G554">
        <v>3233000</v>
      </c>
      <c r="H554" s="2">
        <f>IF(gpw_3[[#This Row],[wolumen]]&gt;0,gpw_3[[#This Row],[obrot]]/gpw_3[[#This Row],[wolumen]],gpw_3[[#This Row],[kurs_zamkniecia]])</f>
        <v>9.8199410483147513</v>
      </c>
      <c r="I554" s="2" t="s">
        <v>13</v>
      </c>
      <c r="J554" s="2" t="s">
        <v>13</v>
      </c>
      <c r="K554" s="2" t="s">
        <v>13</v>
      </c>
    </row>
    <row r="555" spans="1:11" hidden="1" x14ac:dyDescent="0.3">
      <c r="A555" s="1">
        <v>42027</v>
      </c>
      <c r="B555" s="2" t="s">
        <v>854</v>
      </c>
      <c r="C555" s="2" t="s">
        <v>855</v>
      </c>
      <c r="D555">
        <v>9.7899999999999991</v>
      </c>
      <c r="E555">
        <v>995</v>
      </c>
      <c r="F555">
        <v>9740</v>
      </c>
      <c r="G555">
        <v>2847000</v>
      </c>
      <c r="H555" s="2">
        <f>IF(gpw_3[[#This Row],[wolumen]]&gt;0,gpw_3[[#This Row],[obrot]]/gpw_3[[#This Row],[wolumen]],gpw_3[[#This Row],[kurs_zamkniecia]])</f>
        <v>9.7889447236180906</v>
      </c>
      <c r="I555" s="2" t="s">
        <v>13</v>
      </c>
      <c r="J555" s="2" t="s">
        <v>13</v>
      </c>
      <c r="K555" s="2" t="s">
        <v>13</v>
      </c>
    </row>
    <row r="556" spans="1:11" hidden="1" x14ac:dyDescent="0.3">
      <c r="A556" s="1">
        <v>42026</v>
      </c>
      <c r="B556" s="2" t="s">
        <v>904</v>
      </c>
      <c r="C556" s="2" t="s">
        <v>905</v>
      </c>
      <c r="D556">
        <v>9.65</v>
      </c>
      <c r="E556">
        <v>165</v>
      </c>
      <c r="F556">
        <v>1610</v>
      </c>
      <c r="G556">
        <v>5328000</v>
      </c>
      <c r="H556" s="2">
        <f>IF(gpw_3[[#This Row],[wolumen]]&gt;0,gpw_3[[#This Row],[obrot]]/gpw_3[[#This Row],[wolumen]],gpw_3[[#This Row],[kurs_zamkniecia]])</f>
        <v>9.7575757575757578</v>
      </c>
      <c r="I556" s="2" t="s">
        <v>13</v>
      </c>
      <c r="J556" s="2" t="s">
        <v>13</v>
      </c>
      <c r="K556" s="2" t="s">
        <v>13</v>
      </c>
    </row>
    <row r="557" spans="1:11" hidden="1" x14ac:dyDescent="0.3">
      <c r="A557" s="1">
        <v>42027</v>
      </c>
      <c r="B557" s="2" t="s">
        <v>902</v>
      </c>
      <c r="C557" s="2" t="s">
        <v>903</v>
      </c>
      <c r="D557">
        <v>9.7799999999999994</v>
      </c>
      <c r="E557">
        <v>3510</v>
      </c>
      <c r="F557">
        <v>34090</v>
      </c>
      <c r="G557">
        <v>3957000</v>
      </c>
      <c r="H557" s="2">
        <f>IF(gpw_3[[#This Row],[wolumen]]&gt;0,gpw_3[[#This Row],[obrot]]/gpw_3[[#This Row],[wolumen]],gpw_3[[#This Row],[kurs_zamkniecia]])</f>
        <v>9.7122507122507127</v>
      </c>
      <c r="I557" s="2" t="s">
        <v>13</v>
      </c>
      <c r="J557" s="2" t="s">
        <v>13</v>
      </c>
      <c r="K557" s="2" t="s">
        <v>13</v>
      </c>
    </row>
    <row r="558" spans="1:11" hidden="1" x14ac:dyDescent="0.3">
      <c r="A558" s="1">
        <v>42026</v>
      </c>
      <c r="B558" s="2" t="s">
        <v>854</v>
      </c>
      <c r="C558" s="2" t="s">
        <v>855</v>
      </c>
      <c r="D558">
        <v>9.8000000000000007</v>
      </c>
      <c r="E558">
        <v>1374</v>
      </c>
      <c r="F558">
        <v>13260</v>
      </c>
      <c r="G558">
        <v>2847000</v>
      </c>
      <c r="H558" s="2">
        <f>IF(gpw_3[[#This Row],[wolumen]]&gt;0,gpw_3[[#This Row],[obrot]]/gpw_3[[#This Row],[wolumen]],gpw_3[[#This Row],[kurs_zamkniecia]])</f>
        <v>9.6506550218340603</v>
      </c>
      <c r="I558" s="2" t="s">
        <v>13</v>
      </c>
      <c r="J558" s="2" t="s">
        <v>13</v>
      </c>
      <c r="K558" s="2" t="s">
        <v>13</v>
      </c>
    </row>
    <row r="559" spans="1:11" x14ac:dyDescent="0.3">
      <c r="A559" s="1">
        <v>42025</v>
      </c>
      <c r="B559" s="2" t="s">
        <v>440</v>
      </c>
      <c r="C559" s="2" t="s">
        <v>441</v>
      </c>
      <c r="D559">
        <v>9.65</v>
      </c>
      <c r="E559">
        <v>1036</v>
      </c>
      <c r="F559">
        <v>9900</v>
      </c>
      <c r="G559">
        <v>1509000</v>
      </c>
      <c r="H559" s="2">
        <f>IF(gpw_3[[#This Row],[wolumen]]&gt;0,gpw_3[[#This Row],[obrot]]/gpw_3[[#This Row],[wolumen]],gpw_3[[#This Row],[kurs_zamkniecia]])</f>
        <v>9.5559845559845566</v>
      </c>
      <c r="I559" s="2" t="s">
        <v>13</v>
      </c>
      <c r="J559" s="2" t="s">
        <v>13</v>
      </c>
      <c r="K559" s="2" t="s">
        <v>13</v>
      </c>
    </row>
    <row r="560" spans="1:11" x14ac:dyDescent="0.3">
      <c r="A560" s="1">
        <v>42025</v>
      </c>
      <c r="B560" s="2" t="s">
        <v>798</v>
      </c>
      <c r="C560" s="2" t="s">
        <v>799</v>
      </c>
      <c r="D560">
        <v>9.5500000000000007</v>
      </c>
      <c r="E560">
        <v>400</v>
      </c>
      <c r="F560">
        <v>3820</v>
      </c>
      <c r="G560">
        <v>1962000</v>
      </c>
      <c r="H560" s="2">
        <f>IF(gpw_3[[#This Row],[wolumen]]&gt;0,gpw_3[[#This Row],[obrot]]/gpw_3[[#This Row],[wolumen]],gpw_3[[#This Row],[kurs_zamkniecia]])</f>
        <v>9.5500000000000007</v>
      </c>
      <c r="I560" s="2" t="s">
        <v>13</v>
      </c>
      <c r="J560" s="2" t="s">
        <v>13</v>
      </c>
      <c r="K560" s="2" t="s">
        <v>13</v>
      </c>
    </row>
    <row r="561" spans="1:11" hidden="1" x14ac:dyDescent="0.3">
      <c r="A561" s="1">
        <v>42026</v>
      </c>
      <c r="B561" s="2" t="s">
        <v>798</v>
      </c>
      <c r="C561" s="2" t="s">
        <v>799</v>
      </c>
      <c r="D561">
        <v>9.5500000000000007</v>
      </c>
      <c r="E561">
        <v>0</v>
      </c>
      <c r="F561">
        <v>0</v>
      </c>
      <c r="G561">
        <v>1962000</v>
      </c>
      <c r="H561" s="2">
        <f>IF(gpw_3[[#This Row],[wolumen]]&gt;0,gpw_3[[#This Row],[obrot]]/gpw_3[[#This Row],[wolumen]],gpw_3[[#This Row],[kurs_zamkniecia]])</f>
        <v>9.5500000000000007</v>
      </c>
      <c r="I561" s="2" t="s">
        <v>13</v>
      </c>
      <c r="J561" s="2" t="s">
        <v>13</v>
      </c>
      <c r="K561" s="2" t="s">
        <v>13</v>
      </c>
    </row>
    <row r="562" spans="1:11" x14ac:dyDescent="0.3">
      <c r="A562" s="1">
        <v>42025</v>
      </c>
      <c r="B562" s="2" t="s">
        <v>866</v>
      </c>
      <c r="C562" s="2" t="s">
        <v>867</v>
      </c>
      <c r="D562">
        <v>9.57</v>
      </c>
      <c r="E562">
        <v>288</v>
      </c>
      <c r="F562">
        <v>2740</v>
      </c>
      <c r="G562">
        <v>14241000</v>
      </c>
      <c r="H562" s="2">
        <f>IF(gpw_3[[#This Row],[wolumen]]&gt;0,gpw_3[[#This Row],[obrot]]/gpw_3[[#This Row],[wolumen]],gpw_3[[#This Row],[kurs_zamkniecia]])</f>
        <v>9.5138888888888893</v>
      </c>
      <c r="I562" s="2" t="s">
        <v>13</v>
      </c>
      <c r="J562" s="2" t="s">
        <v>13</v>
      </c>
      <c r="K562" s="2" t="s">
        <v>13</v>
      </c>
    </row>
    <row r="563" spans="1:11" hidden="1" x14ac:dyDescent="0.3">
      <c r="A563" s="1">
        <v>42027</v>
      </c>
      <c r="B563" s="2" t="s">
        <v>866</v>
      </c>
      <c r="C563" s="2" t="s">
        <v>867</v>
      </c>
      <c r="D563">
        <v>9.75</v>
      </c>
      <c r="E563">
        <v>8408</v>
      </c>
      <c r="F563">
        <v>79930</v>
      </c>
      <c r="G563">
        <v>14241000</v>
      </c>
      <c r="H563" s="2">
        <f>IF(gpw_3[[#This Row],[wolumen]]&gt;0,gpw_3[[#This Row],[obrot]]/gpw_3[[#This Row],[wolumen]],gpw_3[[#This Row],[kurs_zamkniecia]])</f>
        <v>9.5064224548049481</v>
      </c>
      <c r="I563" s="2" t="s">
        <v>13</v>
      </c>
      <c r="J563" s="2" t="s">
        <v>13</v>
      </c>
      <c r="K563" s="2" t="s">
        <v>13</v>
      </c>
    </row>
    <row r="564" spans="1:11" hidden="1" x14ac:dyDescent="0.3">
      <c r="A564" s="1">
        <v>42027</v>
      </c>
      <c r="B564" s="2" t="s">
        <v>556</v>
      </c>
      <c r="C564" s="2" t="s">
        <v>557</v>
      </c>
      <c r="D564">
        <v>9.75</v>
      </c>
      <c r="E564">
        <v>630</v>
      </c>
      <c r="F564">
        <v>5970</v>
      </c>
      <c r="G564">
        <v>356000</v>
      </c>
      <c r="H564" s="2">
        <f>IF(gpw_3[[#This Row],[wolumen]]&gt;0,gpw_3[[#This Row],[obrot]]/gpw_3[[#This Row],[wolumen]],gpw_3[[#This Row],[kurs_zamkniecia]])</f>
        <v>9.4761904761904763</v>
      </c>
      <c r="I564" s="2" t="s">
        <v>13</v>
      </c>
      <c r="J564" s="2" t="s">
        <v>13</v>
      </c>
      <c r="K564" s="2" t="s">
        <v>13</v>
      </c>
    </row>
    <row r="565" spans="1:11" hidden="1" x14ac:dyDescent="0.3">
      <c r="A565" s="1">
        <v>42026</v>
      </c>
      <c r="B565" s="2" t="s">
        <v>866</v>
      </c>
      <c r="C565" s="2" t="s">
        <v>867</v>
      </c>
      <c r="D565">
        <v>9.5</v>
      </c>
      <c r="E565">
        <v>8025</v>
      </c>
      <c r="F565">
        <v>75730</v>
      </c>
      <c r="G565">
        <v>14241000</v>
      </c>
      <c r="H565" s="2">
        <f>IF(gpw_3[[#This Row],[wolumen]]&gt;0,gpw_3[[#This Row],[obrot]]/gpw_3[[#This Row],[wolumen]],gpw_3[[#This Row],[kurs_zamkniecia]])</f>
        <v>9.4367601246105917</v>
      </c>
      <c r="I565" s="2" t="s">
        <v>13</v>
      </c>
      <c r="J565" s="2" t="s">
        <v>13</v>
      </c>
      <c r="K565" s="2" t="s">
        <v>13</v>
      </c>
    </row>
    <row r="566" spans="1:11" hidden="1" x14ac:dyDescent="0.3">
      <c r="A566" s="1">
        <v>42026</v>
      </c>
      <c r="B566" s="2" t="s">
        <v>902</v>
      </c>
      <c r="C566" s="2" t="s">
        <v>903</v>
      </c>
      <c r="D566">
        <v>9.49</v>
      </c>
      <c r="E566">
        <v>1193</v>
      </c>
      <c r="F566">
        <v>11230</v>
      </c>
      <c r="G566">
        <v>3957000</v>
      </c>
      <c r="H566" s="2">
        <f>IF(gpw_3[[#This Row],[wolumen]]&gt;0,gpw_3[[#This Row],[obrot]]/gpw_3[[#This Row],[wolumen]],gpw_3[[#This Row],[kurs_zamkniecia]])</f>
        <v>9.4132439228834865</v>
      </c>
      <c r="I566" s="2" t="s">
        <v>13</v>
      </c>
      <c r="J566" s="2" t="s">
        <v>13</v>
      </c>
      <c r="K566" s="2" t="s">
        <v>13</v>
      </c>
    </row>
    <row r="567" spans="1:11" x14ac:dyDescent="0.3">
      <c r="A567" s="1">
        <v>42025</v>
      </c>
      <c r="B567" s="2" t="s">
        <v>854</v>
      </c>
      <c r="C567" s="2" t="s">
        <v>855</v>
      </c>
      <c r="D567">
        <v>9.59</v>
      </c>
      <c r="E567">
        <v>1523</v>
      </c>
      <c r="F567">
        <v>14300</v>
      </c>
      <c r="G567">
        <v>2847000</v>
      </c>
      <c r="H567" s="2">
        <f>IF(gpw_3[[#This Row],[wolumen]]&gt;0,gpw_3[[#This Row],[obrot]]/gpw_3[[#This Row],[wolumen]],gpw_3[[#This Row],[kurs_zamkniecia]])</f>
        <v>9.3893630991464221</v>
      </c>
      <c r="I567" s="2" t="s">
        <v>13</v>
      </c>
      <c r="J567" s="2" t="s">
        <v>13</v>
      </c>
      <c r="K567" s="2" t="s">
        <v>13</v>
      </c>
    </row>
    <row r="568" spans="1:11" x14ac:dyDescent="0.3">
      <c r="A568" s="1">
        <v>42025</v>
      </c>
      <c r="B568" s="2" t="s">
        <v>476</v>
      </c>
      <c r="C568" s="2" t="s">
        <v>477</v>
      </c>
      <c r="D568">
        <v>9.3800000000000008</v>
      </c>
      <c r="E568">
        <v>1766</v>
      </c>
      <c r="F568">
        <v>16480</v>
      </c>
      <c r="G568">
        <v>6713000</v>
      </c>
      <c r="H568" s="2">
        <f>IF(gpw_3[[#This Row],[wolumen]]&gt;0,gpw_3[[#This Row],[obrot]]/gpw_3[[#This Row],[wolumen]],gpw_3[[#This Row],[kurs_zamkniecia]])</f>
        <v>9.3318233295583237</v>
      </c>
      <c r="I568" s="2" t="s">
        <v>13</v>
      </c>
      <c r="J568" s="2" t="s">
        <v>13</v>
      </c>
      <c r="K568" s="2" t="s">
        <v>13</v>
      </c>
    </row>
    <row r="569" spans="1:11" hidden="1" x14ac:dyDescent="0.3">
      <c r="A569" s="1">
        <v>42027</v>
      </c>
      <c r="B569" s="2" t="s">
        <v>476</v>
      </c>
      <c r="C569" s="2" t="s">
        <v>477</v>
      </c>
      <c r="D569">
        <v>9.31</v>
      </c>
      <c r="E569">
        <v>54012</v>
      </c>
      <c r="F569">
        <v>502380</v>
      </c>
      <c r="G569">
        <v>6713000</v>
      </c>
      <c r="H569" s="2">
        <f>IF(gpw_3[[#This Row],[wolumen]]&gt;0,gpw_3[[#This Row],[obrot]]/gpw_3[[#This Row],[wolumen]],gpw_3[[#This Row],[kurs_zamkniecia]])</f>
        <v>9.3012663852477235</v>
      </c>
      <c r="I569" s="2" t="s">
        <v>13</v>
      </c>
      <c r="J569" s="2" t="s">
        <v>13</v>
      </c>
      <c r="K569" s="2" t="s">
        <v>13</v>
      </c>
    </row>
    <row r="570" spans="1:11" hidden="1" x14ac:dyDescent="0.3">
      <c r="A570" s="1">
        <v>42026</v>
      </c>
      <c r="B570" s="2" t="s">
        <v>476</v>
      </c>
      <c r="C570" s="2" t="s">
        <v>477</v>
      </c>
      <c r="D570">
        <v>9.2799999999999994</v>
      </c>
      <c r="E570">
        <v>4013</v>
      </c>
      <c r="F570">
        <v>37320</v>
      </c>
      <c r="G570">
        <v>6713000</v>
      </c>
      <c r="H570" s="2">
        <f>IF(gpw_3[[#This Row],[wolumen]]&gt;0,gpw_3[[#This Row],[obrot]]/gpw_3[[#This Row],[wolumen]],gpw_3[[#This Row],[kurs_zamkniecia]])</f>
        <v>9.2997757288811371</v>
      </c>
      <c r="I570" s="2" t="s">
        <v>13</v>
      </c>
      <c r="J570" s="2" t="s">
        <v>13</v>
      </c>
      <c r="K570" s="2" t="s">
        <v>13</v>
      </c>
    </row>
    <row r="571" spans="1:11" hidden="1" x14ac:dyDescent="0.3">
      <c r="A571" s="1">
        <v>42027</v>
      </c>
      <c r="B571" s="2" t="s">
        <v>898</v>
      </c>
      <c r="C571" s="2" t="s">
        <v>899</v>
      </c>
      <c r="D571">
        <v>9.59</v>
      </c>
      <c r="E571">
        <v>5453</v>
      </c>
      <c r="F571">
        <v>50710</v>
      </c>
      <c r="G571">
        <v>4210000</v>
      </c>
      <c r="H571" s="2">
        <f>IF(gpw_3[[#This Row],[wolumen]]&gt;0,gpw_3[[#This Row],[obrot]]/gpw_3[[#This Row],[wolumen]],gpw_3[[#This Row],[kurs_zamkniecia]])</f>
        <v>9.2994681826517507</v>
      </c>
      <c r="I571" s="2" t="s">
        <v>13</v>
      </c>
      <c r="J571" s="2" t="s">
        <v>13</v>
      </c>
      <c r="K571" s="2" t="s">
        <v>13</v>
      </c>
    </row>
    <row r="572" spans="1:11" hidden="1" x14ac:dyDescent="0.3">
      <c r="A572" s="1">
        <v>42027</v>
      </c>
      <c r="B572" s="2" t="s">
        <v>904</v>
      </c>
      <c r="C572" s="2" t="s">
        <v>905</v>
      </c>
      <c r="D572">
        <v>9.35</v>
      </c>
      <c r="E572">
        <v>4246</v>
      </c>
      <c r="F572">
        <v>39350</v>
      </c>
      <c r="G572">
        <v>5328000</v>
      </c>
      <c r="H572" s="2">
        <f>IF(gpw_3[[#This Row],[wolumen]]&gt;0,gpw_3[[#This Row],[obrot]]/gpw_3[[#This Row],[wolumen]],gpw_3[[#This Row],[kurs_zamkniecia]])</f>
        <v>9.2675459255770143</v>
      </c>
      <c r="I572" s="2" t="s">
        <v>13</v>
      </c>
      <c r="J572" s="2" t="s">
        <v>13</v>
      </c>
      <c r="K572" s="2" t="s">
        <v>13</v>
      </c>
    </row>
    <row r="573" spans="1:11" x14ac:dyDescent="0.3">
      <c r="A573" s="1">
        <v>42025</v>
      </c>
      <c r="B573" s="2" t="s">
        <v>902</v>
      </c>
      <c r="C573" s="2" t="s">
        <v>903</v>
      </c>
      <c r="D573">
        <v>9.1999999999999993</v>
      </c>
      <c r="E573">
        <v>1236</v>
      </c>
      <c r="F573">
        <v>11310</v>
      </c>
      <c r="G573">
        <v>3957000</v>
      </c>
      <c r="H573" s="2">
        <f>IF(gpw_3[[#This Row],[wolumen]]&gt;0,gpw_3[[#This Row],[obrot]]/gpw_3[[#This Row],[wolumen]],gpw_3[[#This Row],[kurs_zamkniecia]])</f>
        <v>9.150485436893204</v>
      </c>
      <c r="I573" s="2" t="s">
        <v>13</v>
      </c>
      <c r="J573" s="2" t="s">
        <v>13</v>
      </c>
      <c r="K573" s="2" t="s">
        <v>13</v>
      </c>
    </row>
    <row r="574" spans="1:11" hidden="1" x14ac:dyDescent="0.3">
      <c r="A574" s="1">
        <v>42027</v>
      </c>
      <c r="B574" s="2" t="s">
        <v>48</v>
      </c>
      <c r="C574" s="2" t="s">
        <v>49</v>
      </c>
      <c r="D574">
        <v>9.1</v>
      </c>
      <c r="E574">
        <v>8284</v>
      </c>
      <c r="F574">
        <v>75340</v>
      </c>
      <c r="G574">
        <v>24397000</v>
      </c>
      <c r="H574" s="2">
        <f>IF(gpw_3[[#This Row],[wolumen]]&gt;0,gpw_3[[#This Row],[obrot]]/gpw_3[[#This Row],[wolumen]],gpw_3[[#This Row],[kurs_zamkniecia]])</f>
        <v>9.0946402704007721</v>
      </c>
      <c r="I574" s="2" t="s">
        <v>13</v>
      </c>
      <c r="J574" s="2" t="s">
        <v>13</v>
      </c>
      <c r="K574" s="2" t="s">
        <v>13</v>
      </c>
    </row>
    <row r="575" spans="1:11" hidden="1" x14ac:dyDescent="0.3">
      <c r="A575" s="1">
        <v>42027</v>
      </c>
      <c r="B575" s="2" t="s">
        <v>414</v>
      </c>
      <c r="C575" s="2" t="s">
        <v>415</v>
      </c>
      <c r="D575">
        <v>9.0500000000000007</v>
      </c>
      <c r="E575">
        <v>110</v>
      </c>
      <c r="F575">
        <v>1000</v>
      </c>
      <c r="G575">
        <v>5944000</v>
      </c>
      <c r="H575" s="2">
        <f>IF(gpw_3[[#This Row],[wolumen]]&gt;0,gpw_3[[#This Row],[obrot]]/gpw_3[[#This Row],[wolumen]],gpw_3[[#This Row],[kurs_zamkniecia]])</f>
        <v>9.0909090909090917</v>
      </c>
      <c r="I575" s="2" t="s">
        <v>13</v>
      </c>
      <c r="J575" s="2" t="s">
        <v>13</v>
      </c>
      <c r="K575" s="2" t="s">
        <v>13</v>
      </c>
    </row>
    <row r="576" spans="1:11" hidden="1" x14ac:dyDescent="0.3">
      <c r="A576" s="1">
        <v>42026</v>
      </c>
      <c r="B576" s="2" t="s">
        <v>48</v>
      </c>
      <c r="C576" s="2" t="s">
        <v>49</v>
      </c>
      <c r="D576">
        <v>9.1</v>
      </c>
      <c r="E576">
        <v>117048</v>
      </c>
      <c r="F576">
        <v>1062830</v>
      </c>
      <c r="G576">
        <v>24397000</v>
      </c>
      <c r="H576" s="2">
        <f>IF(gpw_3[[#This Row],[wolumen]]&gt;0,gpw_3[[#This Row],[obrot]]/gpw_3[[#This Row],[wolumen]],gpw_3[[#This Row],[kurs_zamkniecia]])</f>
        <v>9.0802918460802413</v>
      </c>
      <c r="I576" s="2" t="s">
        <v>13</v>
      </c>
      <c r="J576" s="2" t="s">
        <v>13</v>
      </c>
      <c r="K576" s="2" t="s">
        <v>13</v>
      </c>
    </row>
    <row r="577" spans="1:11" x14ac:dyDescent="0.3">
      <c r="A577" s="1">
        <v>42025</v>
      </c>
      <c r="B577" s="2" t="s">
        <v>414</v>
      </c>
      <c r="C577" s="2" t="s">
        <v>415</v>
      </c>
      <c r="D577">
        <v>9.0500000000000007</v>
      </c>
      <c r="E577">
        <v>455</v>
      </c>
      <c r="F577">
        <v>4120</v>
      </c>
      <c r="G577">
        <v>5944000</v>
      </c>
      <c r="H577" s="2">
        <f>IF(gpw_3[[#This Row],[wolumen]]&gt;0,gpw_3[[#This Row],[obrot]]/gpw_3[[#This Row],[wolumen]],gpw_3[[#This Row],[kurs_zamkniecia]])</f>
        <v>9.0549450549450547</v>
      </c>
      <c r="I577" s="2" t="s">
        <v>13</v>
      </c>
      <c r="J577" s="2" t="s">
        <v>13</v>
      </c>
      <c r="K577" s="2" t="s">
        <v>13</v>
      </c>
    </row>
    <row r="578" spans="1:11" hidden="1" x14ac:dyDescent="0.3">
      <c r="A578" s="1">
        <v>42026</v>
      </c>
      <c r="B578" s="2" t="s">
        <v>898</v>
      </c>
      <c r="C578" s="2" t="s">
        <v>899</v>
      </c>
      <c r="D578">
        <v>9.24</v>
      </c>
      <c r="E578">
        <v>5146</v>
      </c>
      <c r="F578">
        <v>46510</v>
      </c>
      <c r="G578">
        <v>4210000</v>
      </c>
      <c r="H578" s="2">
        <f>IF(gpw_3[[#This Row],[wolumen]]&gt;0,gpw_3[[#This Row],[obrot]]/gpw_3[[#This Row],[wolumen]],gpw_3[[#This Row],[kurs_zamkniecia]])</f>
        <v>9.0380878352118152</v>
      </c>
      <c r="I578" s="2" t="s">
        <v>13</v>
      </c>
      <c r="J578" s="2" t="s">
        <v>13</v>
      </c>
      <c r="K578" s="2" t="s">
        <v>13</v>
      </c>
    </row>
    <row r="579" spans="1:11" x14ac:dyDescent="0.3">
      <c r="A579" s="1">
        <v>42025</v>
      </c>
      <c r="B579" s="2" t="s">
        <v>48</v>
      </c>
      <c r="C579" s="2" t="s">
        <v>49</v>
      </c>
      <c r="D579">
        <v>9</v>
      </c>
      <c r="E579">
        <v>232624</v>
      </c>
      <c r="F579">
        <v>2099590</v>
      </c>
      <c r="G579">
        <v>24397000</v>
      </c>
      <c r="H579" s="2">
        <f>IF(gpw_3[[#This Row],[wolumen]]&gt;0,gpw_3[[#This Row],[obrot]]/gpw_3[[#This Row],[wolumen]],gpw_3[[#This Row],[kurs_zamkniecia]])</f>
        <v>9.025680927161428</v>
      </c>
      <c r="I579" s="2" t="s">
        <v>13</v>
      </c>
      <c r="J579" s="2" t="s">
        <v>13</v>
      </c>
      <c r="K579" s="2" t="s">
        <v>13</v>
      </c>
    </row>
    <row r="580" spans="1:11" x14ac:dyDescent="0.3">
      <c r="A580" s="1">
        <v>42025</v>
      </c>
      <c r="B580" s="2" t="s">
        <v>898</v>
      </c>
      <c r="C580" s="2" t="s">
        <v>899</v>
      </c>
      <c r="D580">
        <v>9.15</v>
      </c>
      <c r="E580">
        <v>5327</v>
      </c>
      <c r="F580">
        <v>48050</v>
      </c>
      <c r="G580">
        <v>4210000</v>
      </c>
      <c r="H580" s="2">
        <f>IF(gpw_3[[#This Row],[wolumen]]&gt;0,gpw_3[[#This Row],[obrot]]/gpw_3[[#This Row],[wolumen]],gpw_3[[#This Row],[kurs_zamkniecia]])</f>
        <v>9.020086352543645</v>
      </c>
      <c r="I580" s="2" t="s">
        <v>13</v>
      </c>
      <c r="J580" s="2" t="s">
        <v>13</v>
      </c>
      <c r="K580" s="2" t="s">
        <v>13</v>
      </c>
    </row>
    <row r="581" spans="1:11" x14ac:dyDescent="0.3">
      <c r="A581" s="1">
        <v>42025</v>
      </c>
      <c r="B581" s="2" t="s">
        <v>374</v>
      </c>
      <c r="C581" s="2" t="s">
        <v>375</v>
      </c>
      <c r="D581">
        <v>9.01</v>
      </c>
      <c r="E581">
        <v>0</v>
      </c>
      <c r="F581">
        <v>0</v>
      </c>
      <c r="G581">
        <v>15129000</v>
      </c>
      <c r="H581" s="2">
        <f>IF(gpw_3[[#This Row],[wolumen]]&gt;0,gpw_3[[#This Row],[obrot]]/gpw_3[[#This Row],[wolumen]],gpw_3[[#This Row],[kurs_zamkniecia]])</f>
        <v>9.01</v>
      </c>
      <c r="I581" s="2" t="s">
        <v>13</v>
      </c>
      <c r="J581" s="2" t="s">
        <v>13</v>
      </c>
      <c r="K581" s="2" t="s">
        <v>13</v>
      </c>
    </row>
    <row r="582" spans="1:11" hidden="1" x14ac:dyDescent="0.3">
      <c r="A582" s="1">
        <v>42026</v>
      </c>
      <c r="B582" s="2" t="s">
        <v>414</v>
      </c>
      <c r="C582" s="2" t="s">
        <v>415</v>
      </c>
      <c r="D582">
        <v>9.0500000000000007</v>
      </c>
      <c r="E582">
        <v>50</v>
      </c>
      <c r="F582">
        <v>450</v>
      </c>
      <c r="G582">
        <v>5944000</v>
      </c>
      <c r="H582" s="2">
        <f>IF(gpw_3[[#This Row],[wolumen]]&gt;0,gpw_3[[#This Row],[obrot]]/gpw_3[[#This Row],[wolumen]],gpw_3[[#This Row],[kurs_zamkniecia]])</f>
        <v>9</v>
      </c>
      <c r="I582" s="2" t="s">
        <v>13</v>
      </c>
      <c r="J582" s="2" t="s">
        <v>13</v>
      </c>
      <c r="K582" s="2" t="s">
        <v>13</v>
      </c>
    </row>
    <row r="583" spans="1:11" hidden="1" x14ac:dyDescent="0.3">
      <c r="A583" s="1">
        <v>42027</v>
      </c>
      <c r="B583" s="2" t="s">
        <v>374</v>
      </c>
      <c r="C583" s="2" t="s">
        <v>375</v>
      </c>
      <c r="D583">
        <v>9</v>
      </c>
      <c r="E583">
        <v>0</v>
      </c>
      <c r="F583">
        <v>0</v>
      </c>
      <c r="G583">
        <v>15129000</v>
      </c>
      <c r="H583" s="2">
        <f>IF(gpw_3[[#This Row],[wolumen]]&gt;0,gpw_3[[#This Row],[obrot]]/gpw_3[[#This Row],[wolumen]],gpw_3[[#This Row],[kurs_zamkniecia]])</f>
        <v>9</v>
      </c>
      <c r="I583" s="2" t="s">
        <v>13</v>
      </c>
      <c r="J583" s="2" t="s">
        <v>13</v>
      </c>
      <c r="K583" s="2" t="s">
        <v>13</v>
      </c>
    </row>
    <row r="584" spans="1:11" hidden="1" x14ac:dyDescent="0.3">
      <c r="A584" s="1">
        <v>42027</v>
      </c>
      <c r="B584" s="2" t="s">
        <v>310</v>
      </c>
      <c r="C584" s="2" t="s">
        <v>311</v>
      </c>
      <c r="D584">
        <v>9.1999999999999993</v>
      </c>
      <c r="E584">
        <v>9386</v>
      </c>
      <c r="F584">
        <v>84180</v>
      </c>
      <c r="G584">
        <v>17846000</v>
      </c>
      <c r="H584" s="2">
        <f>IF(gpw_3[[#This Row],[wolumen]]&gt;0,gpw_3[[#This Row],[obrot]]/gpw_3[[#This Row],[wolumen]],gpw_3[[#This Row],[kurs_zamkniecia]])</f>
        <v>8.9686767526102713</v>
      </c>
      <c r="I584" s="2" t="s">
        <v>13</v>
      </c>
      <c r="J584" s="2" t="s">
        <v>13</v>
      </c>
      <c r="K584" s="2" t="s">
        <v>13</v>
      </c>
    </row>
    <row r="585" spans="1:11" hidden="1" x14ac:dyDescent="0.3">
      <c r="A585" s="1">
        <v>42026</v>
      </c>
      <c r="B585" s="2" t="s">
        <v>374</v>
      </c>
      <c r="C585" s="2" t="s">
        <v>375</v>
      </c>
      <c r="D585">
        <v>9</v>
      </c>
      <c r="E585">
        <v>590</v>
      </c>
      <c r="F585">
        <v>5280</v>
      </c>
      <c r="G585">
        <v>15129000</v>
      </c>
      <c r="H585" s="2">
        <f>IF(gpw_3[[#This Row],[wolumen]]&gt;0,gpw_3[[#This Row],[obrot]]/gpw_3[[#This Row],[wolumen]],gpw_3[[#This Row],[kurs_zamkniecia]])</f>
        <v>8.9491525423728806</v>
      </c>
      <c r="I585" s="2" t="s">
        <v>13</v>
      </c>
      <c r="J585" s="2" t="s">
        <v>13</v>
      </c>
      <c r="K585" s="2" t="s">
        <v>13</v>
      </c>
    </row>
    <row r="586" spans="1:11" hidden="1" x14ac:dyDescent="0.3">
      <c r="A586" s="1">
        <v>42027</v>
      </c>
      <c r="B586" s="2" t="s">
        <v>870</v>
      </c>
      <c r="C586" s="2" t="s">
        <v>871</v>
      </c>
      <c r="D586">
        <v>8.82</v>
      </c>
      <c r="E586">
        <v>51479</v>
      </c>
      <c r="F586">
        <v>456210</v>
      </c>
      <c r="G586">
        <v>36592000</v>
      </c>
      <c r="H586" s="2">
        <f>IF(gpw_3[[#This Row],[wolumen]]&gt;0,gpw_3[[#This Row],[obrot]]/gpw_3[[#This Row],[wolumen]],gpw_3[[#This Row],[kurs_zamkniecia]])</f>
        <v>8.8620602575807617</v>
      </c>
      <c r="I586" s="2" t="s">
        <v>13</v>
      </c>
      <c r="J586" s="2" t="s">
        <v>13</v>
      </c>
      <c r="K586" s="2" t="s">
        <v>13</v>
      </c>
    </row>
    <row r="587" spans="1:11" hidden="1" x14ac:dyDescent="0.3">
      <c r="A587" s="1">
        <v>42026</v>
      </c>
      <c r="B587" s="2" t="s">
        <v>870</v>
      </c>
      <c r="C587" s="2" t="s">
        <v>871</v>
      </c>
      <c r="D587">
        <v>8.8699999999999992</v>
      </c>
      <c r="E587">
        <v>66225</v>
      </c>
      <c r="F587">
        <v>584250</v>
      </c>
      <c r="G587">
        <v>36592000</v>
      </c>
      <c r="H587" s="2">
        <f>IF(gpw_3[[#This Row],[wolumen]]&gt;0,gpw_3[[#This Row],[obrot]]/gpw_3[[#This Row],[wolumen]],gpw_3[[#This Row],[kurs_zamkniecia]])</f>
        <v>8.822197055492639</v>
      </c>
      <c r="I587" s="2" t="s">
        <v>13</v>
      </c>
      <c r="J587" s="2" t="s">
        <v>13</v>
      </c>
      <c r="K587" s="2" t="s">
        <v>13</v>
      </c>
    </row>
    <row r="588" spans="1:11" hidden="1" x14ac:dyDescent="0.3">
      <c r="A588" s="1">
        <v>42026</v>
      </c>
      <c r="B588" s="2" t="s">
        <v>310</v>
      </c>
      <c r="C588" s="2" t="s">
        <v>311</v>
      </c>
      <c r="D588">
        <v>8.8000000000000007</v>
      </c>
      <c r="E588">
        <v>36885</v>
      </c>
      <c r="F588">
        <v>324770</v>
      </c>
      <c r="G588">
        <v>17846000</v>
      </c>
      <c r="H588" s="2">
        <f>IF(gpw_3[[#This Row],[wolumen]]&gt;0,gpw_3[[#This Row],[obrot]]/gpw_3[[#This Row],[wolumen]],gpw_3[[#This Row],[kurs_zamkniecia]])</f>
        <v>8.8049342551172565</v>
      </c>
      <c r="I588" s="2" t="s">
        <v>13</v>
      </c>
      <c r="J588" s="2" t="s">
        <v>13</v>
      </c>
      <c r="K588" s="2" t="s">
        <v>13</v>
      </c>
    </row>
    <row r="589" spans="1:11" x14ac:dyDescent="0.3">
      <c r="A589" s="1">
        <v>42025</v>
      </c>
      <c r="B589" s="2" t="s">
        <v>310</v>
      </c>
      <c r="C589" s="2" t="s">
        <v>311</v>
      </c>
      <c r="D589">
        <v>8.81</v>
      </c>
      <c r="E589">
        <v>26757</v>
      </c>
      <c r="F589">
        <v>235580</v>
      </c>
      <c r="G589">
        <v>17846000</v>
      </c>
      <c r="H589" s="2">
        <f>IF(gpw_3[[#This Row],[wolumen]]&gt;0,gpw_3[[#This Row],[obrot]]/gpw_3[[#This Row],[wolumen]],gpw_3[[#This Row],[kurs_zamkniecia]])</f>
        <v>8.8044250102776846</v>
      </c>
      <c r="I589" s="2" t="s">
        <v>13</v>
      </c>
      <c r="J589" s="2" t="s">
        <v>13</v>
      </c>
      <c r="K589" s="2" t="s">
        <v>13</v>
      </c>
    </row>
    <row r="590" spans="1:11" x14ac:dyDescent="0.3">
      <c r="A590" s="1">
        <v>42025</v>
      </c>
      <c r="B590" s="2" t="s">
        <v>870</v>
      </c>
      <c r="C590" s="2" t="s">
        <v>871</v>
      </c>
      <c r="D590">
        <v>8.85</v>
      </c>
      <c r="E590">
        <v>315031</v>
      </c>
      <c r="F590">
        <v>2768260</v>
      </c>
      <c r="G590">
        <v>36592000</v>
      </c>
      <c r="H590" s="2">
        <f>IF(gpw_3[[#This Row],[wolumen]]&gt;0,gpw_3[[#This Row],[obrot]]/gpw_3[[#This Row],[wolumen]],gpw_3[[#This Row],[kurs_zamkniecia]])</f>
        <v>8.7872622059416372</v>
      </c>
      <c r="I590" s="2" t="s">
        <v>13</v>
      </c>
      <c r="J590" s="2" t="s">
        <v>13</v>
      </c>
      <c r="K590" s="2" t="s">
        <v>13</v>
      </c>
    </row>
    <row r="591" spans="1:11" hidden="1" x14ac:dyDescent="0.3">
      <c r="A591" s="1">
        <v>42027</v>
      </c>
      <c r="B591" s="2" t="s">
        <v>532</v>
      </c>
      <c r="C591" s="2" t="s">
        <v>533</v>
      </c>
      <c r="D591">
        <v>8.77</v>
      </c>
      <c r="E591">
        <v>2781</v>
      </c>
      <c r="F591">
        <v>24220</v>
      </c>
      <c r="G591">
        <v>9921000</v>
      </c>
      <c r="H591" s="2">
        <f>IF(gpw_3[[#This Row],[wolumen]]&gt;0,gpw_3[[#This Row],[obrot]]/gpw_3[[#This Row],[wolumen]],gpw_3[[#This Row],[kurs_zamkniecia]])</f>
        <v>8.7090974469615254</v>
      </c>
      <c r="I591" s="2" t="s">
        <v>13</v>
      </c>
      <c r="J591" s="2" t="s">
        <v>13</v>
      </c>
      <c r="K591" s="2" t="s">
        <v>13</v>
      </c>
    </row>
    <row r="592" spans="1:11" hidden="1" x14ac:dyDescent="0.3">
      <c r="A592" s="1">
        <v>42027</v>
      </c>
      <c r="B592" s="2" t="s">
        <v>882</v>
      </c>
      <c r="C592" s="2" t="s">
        <v>883</v>
      </c>
      <c r="D592">
        <v>8.6</v>
      </c>
      <c r="E592">
        <v>3014</v>
      </c>
      <c r="F592">
        <v>26040</v>
      </c>
      <c r="G592">
        <v>14002000</v>
      </c>
      <c r="H592" s="2">
        <f>IF(gpw_3[[#This Row],[wolumen]]&gt;0,gpw_3[[#This Row],[obrot]]/gpw_3[[#This Row],[wolumen]],gpw_3[[#This Row],[kurs_zamkniecia]])</f>
        <v>8.6396814863968157</v>
      </c>
      <c r="I592" s="2" t="s">
        <v>13</v>
      </c>
      <c r="J592" s="2" t="s">
        <v>13</v>
      </c>
      <c r="K592" s="2" t="s">
        <v>13</v>
      </c>
    </row>
    <row r="593" spans="1:11" hidden="1" x14ac:dyDescent="0.3">
      <c r="A593" s="1">
        <v>42027</v>
      </c>
      <c r="B593" s="2" t="s">
        <v>930</v>
      </c>
      <c r="C593" s="2" t="s">
        <v>931</v>
      </c>
      <c r="D593">
        <v>8.69</v>
      </c>
      <c r="E593">
        <v>58203</v>
      </c>
      <c r="F593">
        <v>501040</v>
      </c>
      <c r="G593">
        <v>2046000</v>
      </c>
      <c r="H593" s="2">
        <f>IF(gpw_3[[#This Row],[wolumen]]&gt;0,gpw_3[[#This Row],[obrot]]/gpw_3[[#This Row],[wolumen]],gpw_3[[#This Row],[kurs_zamkniecia]])</f>
        <v>8.6084909712557778</v>
      </c>
      <c r="I593" s="2" t="s">
        <v>13</v>
      </c>
      <c r="J593" s="2" t="s">
        <v>13</v>
      </c>
      <c r="K593" s="2" t="s">
        <v>13</v>
      </c>
    </row>
    <row r="594" spans="1:11" hidden="1" x14ac:dyDescent="0.3">
      <c r="A594" s="1">
        <v>42026</v>
      </c>
      <c r="B594" s="2" t="s">
        <v>882</v>
      </c>
      <c r="C594" s="2" t="s">
        <v>883</v>
      </c>
      <c r="D594">
        <v>8.59</v>
      </c>
      <c r="E594">
        <v>970</v>
      </c>
      <c r="F594">
        <v>8310</v>
      </c>
      <c r="G594">
        <v>14002000</v>
      </c>
      <c r="H594" s="2">
        <f>IF(gpw_3[[#This Row],[wolumen]]&gt;0,gpw_3[[#This Row],[obrot]]/gpw_3[[#This Row],[wolumen]],gpw_3[[#This Row],[kurs_zamkniecia]])</f>
        <v>8.5670103092783503</v>
      </c>
      <c r="I594" s="2" t="s">
        <v>13</v>
      </c>
      <c r="J594" s="2" t="s">
        <v>13</v>
      </c>
      <c r="K594" s="2" t="s">
        <v>13</v>
      </c>
    </row>
    <row r="595" spans="1:11" hidden="1" x14ac:dyDescent="0.3">
      <c r="A595" s="1">
        <v>42026</v>
      </c>
      <c r="B595" s="2" t="s">
        <v>532</v>
      </c>
      <c r="C595" s="2" t="s">
        <v>533</v>
      </c>
      <c r="D595">
        <v>8.8000000000000007</v>
      </c>
      <c r="E595">
        <v>16409</v>
      </c>
      <c r="F595">
        <v>140520</v>
      </c>
      <c r="G595">
        <v>9921000</v>
      </c>
      <c r="H595" s="2">
        <f>IF(gpw_3[[#This Row],[wolumen]]&gt;0,gpw_3[[#This Row],[obrot]]/gpw_3[[#This Row],[wolumen]],gpw_3[[#This Row],[kurs_zamkniecia]])</f>
        <v>8.5635931501005551</v>
      </c>
      <c r="I595" s="2" t="s">
        <v>13</v>
      </c>
      <c r="J595" s="2" t="s">
        <v>13</v>
      </c>
      <c r="K595" s="2" t="s">
        <v>13</v>
      </c>
    </row>
    <row r="596" spans="1:11" x14ac:dyDescent="0.3">
      <c r="A596" s="1">
        <v>42025</v>
      </c>
      <c r="B596" s="2" t="s">
        <v>882</v>
      </c>
      <c r="C596" s="2" t="s">
        <v>883</v>
      </c>
      <c r="D596">
        <v>8.59</v>
      </c>
      <c r="E596">
        <v>13535</v>
      </c>
      <c r="F596">
        <v>115040</v>
      </c>
      <c r="G596">
        <v>14002000</v>
      </c>
      <c r="H596" s="2">
        <f>IF(gpw_3[[#This Row],[wolumen]]&gt;0,gpw_3[[#This Row],[obrot]]/gpw_3[[#This Row],[wolumen]],gpw_3[[#This Row],[kurs_zamkniecia]])</f>
        <v>8.499445881049132</v>
      </c>
      <c r="I596" s="2" t="s">
        <v>13</v>
      </c>
      <c r="J596" s="2" t="s">
        <v>13</v>
      </c>
      <c r="K596" s="2" t="s">
        <v>13</v>
      </c>
    </row>
    <row r="597" spans="1:11" hidden="1" x14ac:dyDescent="0.3">
      <c r="A597" s="1">
        <v>42026</v>
      </c>
      <c r="B597" s="2" t="s">
        <v>930</v>
      </c>
      <c r="C597" s="2" t="s">
        <v>931</v>
      </c>
      <c r="D597">
        <v>8.5</v>
      </c>
      <c r="E597">
        <v>22435</v>
      </c>
      <c r="F597">
        <v>190230</v>
      </c>
      <c r="G597">
        <v>2046000</v>
      </c>
      <c r="H597" s="2">
        <f>IF(gpw_3[[#This Row],[wolumen]]&gt;0,gpw_3[[#This Row],[obrot]]/gpw_3[[#This Row],[wolumen]],gpw_3[[#This Row],[kurs_zamkniecia]])</f>
        <v>8.4791620236238021</v>
      </c>
      <c r="I597" s="2" t="s">
        <v>13</v>
      </c>
      <c r="J597" s="2" t="s">
        <v>13</v>
      </c>
      <c r="K597" s="2" t="s">
        <v>13</v>
      </c>
    </row>
    <row r="598" spans="1:11" hidden="1" x14ac:dyDescent="0.3">
      <c r="A598" s="1">
        <v>42027</v>
      </c>
      <c r="B598" s="2" t="s">
        <v>182</v>
      </c>
      <c r="C598" s="2" t="s">
        <v>183</v>
      </c>
      <c r="D598">
        <v>8.4499999999999993</v>
      </c>
      <c r="E598">
        <v>34433</v>
      </c>
      <c r="F598">
        <v>289570</v>
      </c>
      <c r="G598">
        <v>7558000</v>
      </c>
      <c r="H598" s="2">
        <f>IF(gpw_3[[#This Row],[wolumen]]&gt;0,gpw_3[[#This Row],[obrot]]/gpw_3[[#This Row],[wolumen]],gpw_3[[#This Row],[kurs_zamkniecia]])</f>
        <v>8.4096651468068426</v>
      </c>
      <c r="I598" s="2" t="s">
        <v>13</v>
      </c>
      <c r="J598" s="2" t="s">
        <v>13</v>
      </c>
      <c r="K598" s="2" t="s">
        <v>13</v>
      </c>
    </row>
    <row r="599" spans="1:11" x14ac:dyDescent="0.3">
      <c r="A599" s="1">
        <v>42025</v>
      </c>
      <c r="B599" s="2" t="s">
        <v>934</v>
      </c>
      <c r="C599" s="2" t="s">
        <v>935</v>
      </c>
      <c r="D599">
        <v>8.4</v>
      </c>
      <c r="E599">
        <v>200</v>
      </c>
      <c r="F599">
        <v>1680</v>
      </c>
      <c r="G599">
        <v>1535000</v>
      </c>
      <c r="H599" s="2">
        <f>IF(gpw_3[[#This Row],[wolumen]]&gt;0,gpw_3[[#This Row],[obrot]]/gpw_3[[#This Row],[wolumen]],gpw_3[[#This Row],[kurs_zamkniecia]])</f>
        <v>8.4</v>
      </c>
      <c r="I599" s="2" t="s">
        <v>13</v>
      </c>
      <c r="J599" s="2" t="s">
        <v>13</v>
      </c>
      <c r="K599" s="2" t="s">
        <v>13</v>
      </c>
    </row>
    <row r="600" spans="1:11" hidden="1" x14ac:dyDescent="0.3">
      <c r="A600" s="1">
        <v>42026</v>
      </c>
      <c r="B600" s="2" t="s">
        <v>820</v>
      </c>
      <c r="C600" s="2" t="s">
        <v>821</v>
      </c>
      <c r="D600">
        <v>8.4</v>
      </c>
      <c r="E600">
        <v>0</v>
      </c>
      <c r="F600">
        <v>0</v>
      </c>
      <c r="G600">
        <v>12000</v>
      </c>
      <c r="H600" s="2">
        <f>IF(gpw_3[[#This Row],[wolumen]]&gt;0,gpw_3[[#This Row],[obrot]]/gpw_3[[#This Row],[wolumen]],gpw_3[[#This Row],[kurs_zamkniecia]])</f>
        <v>8.4</v>
      </c>
      <c r="I600" s="2" t="s">
        <v>13</v>
      </c>
      <c r="J600" s="2" t="s">
        <v>13</v>
      </c>
      <c r="K600" s="2" t="s">
        <v>13</v>
      </c>
    </row>
    <row r="601" spans="1:11" hidden="1" x14ac:dyDescent="0.3">
      <c r="A601" s="1">
        <v>42026</v>
      </c>
      <c r="B601" s="2" t="s">
        <v>934</v>
      </c>
      <c r="C601" s="2" t="s">
        <v>935</v>
      </c>
      <c r="D601">
        <v>8.4</v>
      </c>
      <c r="E601">
        <v>0</v>
      </c>
      <c r="F601">
        <v>0</v>
      </c>
      <c r="G601">
        <v>1535000</v>
      </c>
      <c r="H601" s="2">
        <f>IF(gpw_3[[#This Row],[wolumen]]&gt;0,gpw_3[[#This Row],[obrot]]/gpw_3[[#This Row],[wolumen]],gpw_3[[#This Row],[kurs_zamkniecia]])</f>
        <v>8.4</v>
      </c>
      <c r="I601" s="2" t="s">
        <v>13</v>
      </c>
      <c r="J601" s="2" t="s">
        <v>13</v>
      </c>
      <c r="K601" s="2" t="s">
        <v>13</v>
      </c>
    </row>
    <row r="602" spans="1:11" hidden="1" x14ac:dyDescent="0.3">
      <c r="A602" s="1">
        <v>42027</v>
      </c>
      <c r="B602" s="2" t="s">
        <v>820</v>
      </c>
      <c r="C602" s="2" t="s">
        <v>821</v>
      </c>
      <c r="D602">
        <v>8.4</v>
      </c>
      <c r="E602">
        <v>0</v>
      </c>
      <c r="F602">
        <v>0</v>
      </c>
      <c r="G602">
        <v>12000</v>
      </c>
      <c r="H602" s="2">
        <f>IF(gpw_3[[#This Row],[wolumen]]&gt;0,gpw_3[[#This Row],[obrot]]/gpw_3[[#This Row],[wolumen]],gpw_3[[#This Row],[kurs_zamkniecia]])</f>
        <v>8.4</v>
      </c>
      <c r="I602" s="2" t="s">
        <v>13</v>
      </c>
      <c r="J602" s="2" t="s">
        <v>13</v>
      </c>
      <c r="K602" s="2" t="s">
        <v>13</v>
      </c>
    </row>
    <row r="603" spans="1:11" hidden="1" x14ac:dyDescent="0.3">
      <c r="A603" s="1">
        <v>42027</v>
      </c>
      <c r="B603" s="2" t="s">
        <v>934</v>
      </c>
      <c r="C603" s="2" t="s">
        <v>935</v>
      </c>
      <c r="D603">
        <v>8.4</v>
      </c>
      <c r="E603">
        <v>0</v>
      </c>
      <c r="F603">
        <v>0</v>
      </c>
      <c r="G603">
        <v>1535000</v>
      </c>
      <c r="H603" s="2">
        <f>IF(gpw_3[[#This Row],[wolumen]]&gt;0,gpw_3[[#This Row],[obrot]]/gpw_3[[#This Row],[wolumen]],gpw_3[[#This Row],[kurs_zamkniecia]])</f>
        <v>8.4</v>
      </c>
      <c r="I603" s="2" t="s">
        <v>13</v>
      </c>
      <c r="J603" s="2" t="s">
        <v>13</v>
      </c>
      <c r="K603" s="2" t="s">
        <v>13</v>
      </c>
    </row>
    <row r="604" spans="1:11" hidden="1" x14ac:dyDescent="0.3">
      <c r="A604" s="1">
        <v>42027</v>
      </c>
      <c r="B604" s="2" t="s">
        <v>184</v>
      </c>
      <c r="C604" s="2" t="s">
        <v>185</v>
      </c>
      <c r="D604">
        <v>8.2899999999999991</v>
      </c>
      <c r="E604">
        <v>4531</v>
      </c>
      <c r="F604">
        <v>38010</v>
      </c>
      <c r="G604">
        <v>3648000</v>
      </c>
      <c r="H604" s="2">
        <f>IF(gpw_3[[#This Row],[wolumen]]&gt;0,gpw_3[[#This Row],[obrot]]/gpw_3[[#This Row],[wolumen]],gpw_3[[#This Row],[kurs_zamkniecia]])</f>
        <v>8.3888766276760105</v>
      </c>
      <c r="I604" s="2" t="s">
        <v>13</v>
      </c>
      <c r="J604" s="2" t="s">
        <v>13</v>
      </c>
      <c r="K604" s="2" t="s">
        <v>13</v>
      </c>
    </row>
    <row r="605" spans="1:11" hidden="1" x14ac:dyDescent="0.3">
      <c r="A605" s="1">
        <v>42026</v>
      </c>
      <c r="B605" s="2" t="s">
        <v>494</v>
      </c>
      <c r="C605" s="2" t="s">
        <v>495</v>
      </c>
      <c r="D605">
        <v>8.34</v>
      </c>
      <c r="E605">
        <v>144919</v>
      </c>
      <c r="F605">
        <v>1211050</v>
      </c>
      <c r="G605">
        <v>30148000</v>
      </c>
      <c r="H605" s="2">
        <f>IF(gpw_3[[#This Row],[wolumen]]&gt;0,gpw_3[[#This Row],[obrot]]/gpw_3[[#This Row],[wolumen]],gpw_3[[#This Row],[kurs_zamkniecia]])</f>
        <v>8.3567372118217769</v>
      </c>
      <c r="I605" s="2" t="s">
        <v>13</v>
      </c>
      <c r="J605" s="2" t="s">
        <v>13</v>
      </c>
      <c r="K605" s="2" t="s">
        <v>13</v>
      </c>
    </row>
    <row r="606" spans="1:11" x14ac:dyDescent="0.3">
      <c r="A606" s="1">
        <v>42025</v>
      </c>
      <c r="B606" s="2" t="s">
        <v>532</v>
      </c>
      <c r="C606" s="2" t="s">
        <v>533</v>
      </c>
      <c r="D606">
        <v>8.5</v>
      </c>
      <c r="E606">
        <v>7558</v>
      </c>
      <c r="F606">
        <v>63090</v>
      </c>
      <c r="G606">
        <v>9921000</v>
      </c>
      <c r="H606" s="2">
        <f>IF(gpw_3[[#This Row],[wolumen]]&gt;0,gpw_3[[#This Row],[obrot]]/gpw_3[[#This Row],[wolumen]],gpw_3[[#This Row],[kurs_zamkniecia]])</f>
        <v>8.3474464143953426</v>
      </c>
      <c r="I606" s="2" t="s">
        <v>13</v>
      </c>
      <c r="J606" s="2" t="s">
        <v>13</v>
      </c>
      <c r="K606" s="2" t="s">
        <v>13</v>
      </c>
    </row>
    <row r="607" spans="1:11" hidden="1" x14ac:dyDescent="0.3">
      <c r="A607" s="1">
        <v>42027</v>
      </c>
      <c r="B607" s="2" t="s">
        <v>494</v>
      </c>
      <c r="C607" s="2" t="s">
        <v>495</v>
      </c>
      <c r="D607">
        <v>8.4</v>
      </c>
      <c r="E607">
        <v>4419</v>
      </c>
      <c r="F607">
        <v>36850</v>
      </c>
      <c r="G607">
        <v>30148000</v>
      </c>
      <c r="H607" s="2">
        <f>IF(gpw_3[[#This Row],[wolumen]]&gt;0,gpw_3[[#This Row],[obrot]]/gpw_3[[#This Row],[wolumen]],gpw_3[[#This Row],[kurs_zamkniecia]])</f>
        <v>8.3389907218827783</v>
      </c>
      <c r="I607" s="2" t="s">
        <v>13</v>
      </c>
      <c r="J607" s="2" t="s">
        <v>13</v>
      </c>
      <c r="K607" s="2" t="s">
        <v>13</v>
      </c>
    </row>
    <row r="608" spans="1:11" x14ac:dyDescent="0.3">
      <c r="A608" s="1">
        <v>42025</v>
      </c>
      <c r="B608" s="2" t="s">
        <v>820</v>
      </c>
      <c r="C608" s="2" t="s">
        <v>821</v>
      </c>
      <c r="D608">
        <v>8.4</v>
      </c>
      <c r="E608">
        <v>54</v>
      </c>
      <c r="F608">
        <v>450</v>
      </c>
      <c r="G608">
        <v>12000</v>
      </c>
      <c r="H608" s="2">
        <f>IF(gpw_3[[#This Row],[wolumen]]&gt;0,gpw_3[[#This Row],[obrot]]/gpw_3[[#This Row],[wolumen]],gpw_3[[#This Row],[kurs_zamkniecia]])</f>
        <v>8.3333333333333339</v>
      </c>
      <c r="I608" s="2" t="s">
        <v>13</v>
      </c>
      <c r="J608" s="2" t="s">
        <v>13</v>
      </c>
      <c r="K608" s="2" t="s">
        <v>13</v>
      </c>
    </row>
    <row r="609" spans="1:11" x14ac:dyDescent="0.3">
      <c r="A609" s="1">
        <v>42025</v>
      </c>
      <c r="B609" s="2" t="s">
        <v>494</v>
      </c>
      <c r="C609" s="2" t="s">
        <v>495</v>
      </c>
      <c r="D609">
        <v>8.31</v>
      </c>
      <c r="E609">
        <v>2966</v>
      </c>
      <c r="F609">
        <v>24650</v>
      </c>
      <c r="G609">
        <v>30148000</v>
      </c>
      <c r="H609" s="2">
        <f>IF(gpw_3[[#This Row],[wolumen]]&gt;0,gpw_3[[#This Row],[obrot]]/gpw_3[[#This Row],[wolumen]],gpw_3[[#This Row],[kurs_zamkniecia]])</f>
        <v>8.3108563722184758</v>
      </c>
      <c r="I609" s="2" t="s">
        <v>13</v>
      </c>
      <c r="J609" s="2" t="s">
        <v>13</v>
      </c>
      <c r="K609" s="2" t="s">
        <v>13</v>
      </c>
    </row>
    <row r="610" spans="1:11" x14ac:dyDescent="0.3">
      <c r="A610" s="1">
        <v>42025</v>
      </c>
      <c r="B610" s="2" t="s">
        <v>76</v>
      </c>
      <c r="C610" s="2" t="s">
        <v>77</v>
      </c>
      <c r="D610">
        <v>8.3000000000000007</v>
      </c>
      <c r="E610">
        <v>1200</v>
      </c>
      <c r="F610">
        <v>9960</v>
      </c>
      <c r="G610">
        <v>16750000</v>
      </c>
      <c r="H610" s="2">
        <f>IF(gpw_3[[#This Row],[wolumen]]&gt;0,gpw_3[[#This Row],[obrot]]/gpw_3[[#This Row],[wolumen]],gpw_3[[#This Row],[kurs_zamkniecia]])</f>
        <v>8.3000000000000007</v>
      </c>
      <c r="I610" s="2" t="s">
        <v>13</v>
      </c>
      <c r="J610" s="2" t="s">
        <v>13</v>
      </c>
      <c r="K610" s="2" t="s">
        <v>13</v>
      </c>
    </row>
    <row r="611" spans="1:11" hidden="1" x14ac:dyDescent="0.3">
      <c r="A611" s="1">
        <v>42026</v>
      </c>
      <c r="B611" s="2" t="s">
        <v>76</v>
      </c>
      <c r="C611" s="2" t="s">
        <v>77</v>
      </c>
      <c r="D611">
        <v>8.3000000000000007</v>
      </c>
      <c r="E611">
        <v>100</v>
      </c>
      <c r="F611">
        <v>830</v>
      </c>
      <c r="G611">
        <v>16750000</v>
      </c>
      <c r="H611" s="2">
        <f>IF(gpw_3[[#This Row],[wolumen]]&gt;0,gpw_3[[#This Row],[obrot]]/gpw_3[[#This Row],[wolumen]],gpw_3[[#This Row],[kurs_zamkniecia]])</f>
        <v>8.3000000000000007</v>
      </c>
      <c r="I611" s="2" t="s">
        <v>13</v>
      </c>
      <c r="J611" s="2" t="s">
        <v>13</v>
      </c>
      <c r="K611" s="2" t="s">
        <v>13</v>
      </c>
    </row>
    <row r="612" spans="1:11" hidden="1" x14ac:dyDescent="0.3">
      <c r="A612" s="1">
        <v>42027</v>
      </c>
      <c r="B612" s="2" t="s">
        <v>76</v>
      </c>
      <c r="C612" s="2" t="s">
        <v>77</v>
      </c>
      <c r="D612">
        <v>8.3000000000000007</v>
      </c>
      <c r="E612">
        <v>2302</v>
      </c>
      <c r="F612">
        <v>19100</v>
      </c>
      <c r="G612">
        <v>16750000</v>
      </c>
      <c r="H612" s="2">
        <f>IF(gpw_3[[#This Row],[wolumen]]&gt;0,gpw_3[[#This Row],[obrot]]/gpw_3[[#This Row],[wolumen]],gpw_3[[#This Row],[kurs_zamkniecia]])</f>
        <v>8.2971329278887929</v>
      </c>
      <c r="I612" s="2" t="s">
        <v>13</v>
      </c>
      <c r="J612" s="2" t="s">
        <v>13</v>
      </c>
      <c r="K612" s="2" t="s">
        <v>13</v>
      </c>
    </row>
    <row r="613" spans="1:11" hidden="1" x14ac:dyDescent="0.3">
      <c r="A613" s="1">
        <v>42027</v>
      </c>
      <c r="B613" s="2" t="s">
        <v>620</v>
      </c>
      <c r="C613" s="2" t="s">
        <v>621</v>
      </c>
      <c r="D613">
        <v>8.36</v>
      </c>
      <c r="E613">
        <v>325</v>
      </c>
      <c r="F613">
        <v>2690</v>
      </c>
      <c r="G613">
        <v>6256000</v>
      </c>
      <c r="H613" s="2">
        <f>IF(gpw_3[[#This Row],[wolumen]]&gt;0,gpw_3[[#This Row],[obrot]]/gpw_3[[#This Row],[wolumen]],gpw_3[[#This Row],[kurs_zamkniecia]])</f>
        <v>8.2769230769230777</v>
      </c>
      <c r="I613" s="2" t="s">
        <v>13</v>
      </c>
      <c r="J613" s="2" t="s">
        <v>13</v>
      </c>
      <c r="K613" s="2" t="s">
        <v>13</v>
      </c>
    </row>
    <row r="614" spans="1:11" hidden="1" x14ac:dyDescent="0.3">
      <c r="A614" s="1">
        <v>42026</v>
      </c>
      <c r="B614" s="2" t="s">
        <v>184</v>
      </c>
      <c r="C614" s="2" t="s">
        <v>185</v>
      </c>
      <c r="D614">
        <v>8.4700000000000006</v>
      </c>
      <c r="E614">
        <v>5030</v>
      </c>
      <c r="F614">
        <v>41580</v>
      </c>
      <c r="G614">
        <v>3648000</v>
      </c>
      <c r="H614" s="2">
        <f>IF(gpw_3[[#This Row],[wolumen]]&gt;0,gpw_3[[#This Row],[obrot]]/gpw_3[[#This Row],[wolumen]],gpw_3[[#This Row],[kurs_zamkniecia]])</f>
        <v>8.2664015904572565</v>
      </c>
      <c r="I614" s="2" t="s">
        <v>13</v>
      </c>
      <c r="J614" s="2" t="s">
        <v>13</v>
      </c>
      <c r="K614" s="2" t="s">
        <v>13</v>
      </c>
    </row>
    <row r="615" spans="1:11" hidden="1" x14ac:dyDescent="0.3">
      <c r="A615" s="1">
        <v>42027</v>
      </c>
      <c r="B615" s="2" t="s">
        <v>26</v>
      </c>
      <c r="C615" s="2" t="s">
        <v>27</v>
      </c>
      <c r="D615">
        <v>8.7899999999999991</v>
      </c>
      <c r="E615">
        <v>302553</v>
      </c>
      <c r="F615">
        <v>2500660</v>
      </c>
      <c r="G615">
        <v>17461000</v>
      </c>
      <c r="H615" s="2">
        <f>IF(gpw_3[[#This Row],[wolumen]]&gt;0,gpw_3[[#This Row],[obrot]]/gpw_3[[#This Row],[wolumen]],gpw_3[[#This Row],[kurs_zamkniecia]])</f>
        <v>8.2651965110245147</v>
      </c>
      <c r="I615" s="2" t="s">
        <v>13</v>
      </c>
      <c r="J615" s="2" t="s">
        <v>13</v>
      </c>
      <c r="K615" s="2" t="s">
        <v>13</v>
      </c>
    </row>
    <row r="616" spans="1:11" hidden="1" x14ac:dyDescent="0.3">
      <c r="A616" s="1">
        <v>42027</v>
      </c>
      <c r="B616" s="2" t="s">
        <v>32</v>
      </c>
      <c r="C616" s="2" t="s">
        <v>33</v>
      </c>
      <c r="D616">
        <v>8.35</v>
      </c>
      <c r="E616">
        <v>40541</v>
      </c>
      <c r="F616">
        <v>334400</v>
      </c>
      <c r="G616">
        <v>43035000</v>
      </c>
      <c r="H616" s="2">
        <f>IF(gpw_3[[#This Row],[wolumen]]&gt;0,gpw_3[[#This Row],[obrot]]/gpw_3[[#This Row],[wolumen]],gpw_3[[#This Row],[kurs_zamkniecia]])</f>
        <v>8.2484398510150214</v>
      </c>
      <c r="I616" s="2" t="s">
        <v>13</v>
      </c>
      <c r="J616" s="2" t="s">
        <v>13</v>
      </c>
      <c r="K616" s="2" t="s">
        <v>13</v>
      </c>
    </row>
    <row r="617" spans="1:11" x14ac:dyDescent="0.3">
      <c r="A617" s="1">
        <v>42025</v>
      </c>
      <c r="B617" s="2" t="s">
        <v>26</v>
      </c>
      <c r="C617" s="2" t="s">
        <v>27</v>
      </c>
      <c r="D617">
        <v>8.24</v>
      </c>
      <c r="E617">
        <v>648</v>
      </c>
      <c r="F617">
        <v>5340</v>
      </c>
      <c r="G617">
        <v>17461000</v>
      </c>
      <c r="H617" s="2">
        <f>IF(gpw_3[[#This Row],[wolumen]]&gt;0,gpw_3[[#This Row],[obrot]]/gpw_3[[#This Row],[wolumen]],gpw_3[[#This Row],[kurs_zamkniecia]])</f>
        <v>8.2407407407407405</v>
      </c>
      <c r="I617" s="2" t="s">
        <v>13</v>
      </c>
      <c r="J617" s="2" t="s">
        <v>13</v>
      </c>
      <c r="K617" s="2" t="s">
        <v>13</v>
      </c>
    </row>
    <row r="618" spans="1:11" x14ac:dyDescent="0.3">
      <c r="A618" s="1">
        <v>42025</v>
      </c>
      <c r="B618" s="2" t="s">
        <v>620</v>
      </c>
      <c r="C618" s="2" t="s">
        <v>621</v>
      </c>
      <c r="D618">
        <v>8.2100000000000009</v>
      </c>
      <c r="E618">
        <v>755</v>
      </c>
      <c r="F618">
        <v>6220</v>
      </c>
      <c r="G618">
        <v>6256000</v>
      </c>
      <c r="H618" s="2">
        <f>IF(gpw_3[[#This Row],[wolumen]]&gt;0,gpw_3[[#This Row],[obrot]]/gpw_3[[#This Row],[wolumen]],gpw_3[[#This Row],[kurs_zamkniecia]])</f>
        <v>8.2384105960264904</v>
      </c>
      <c r="I618" s="2" t="s">
        <v>13</v>
      </c>
      <c r="J618" s="2" t="s">
        <v>13</v>
      </c>
      <c r="K618" s="2" t="s">
        <v>13</v>
      </c>
    </row>
    <row r="619" spans="1:11" hidden="1" x14ac:dyDescent="0.3">
      <c r="A619" s="1">
        <v>42026</v>
      </c>
      <c r="B619" s="2" t="s">
        <v>26</v>
      </c>
      <c r="C619" s="2" t="s">
        <v>27</v>
      </c>
      <c r="D619">
        <v>8</v>
      </c>
      <c r="E619">
        <v>10793</v>
      </c>
      <c r="F619">
        <v>88910</v>
      </c>
      <c r="G619">
        <v>17461000</v>
      </c>
      <c r="H619" s="2">
        <f>IF(gpw_3[[#This Row],[wolumen]]&gt;0,gpw_3[[#This Row],[obrot]]/gpw_3[[#This Row],[wolumen]],gpw_3[[#This Row],[kurs_zamkniecia]])</f>
        <v>8.2377466876679328</v>
      </c>
      <c r="I619" s="2" t="s">
        <v>13</v>
      </c>
      <c r="J619" s="2" t="s">
        <v>13</v>
      </c>
      <c r="K619" s="2" t="s">
        <v>13</v>
      </c>
    </row>
    <row r="620" spans="1:11" x14ac:dyDescent="0.3">
      <c r="A620" s="1">
        <v>42025</v>
      </c>
      <c r="B620" s="2" t="s">
        <v>930</v>
      </c>
      <c r="C620" s="2" t="s">
        <v>931</v>
      </c>
      <c r="D620">
        <v>8.3000000000000007</v>
      </c>
      <c r="E620">
        <v>30952</v>
      </c>
      <c r="F620">
        <v>254700</v>
      </c>
      <c r="G620">
        <v>2046000</v>
      </c>
      <c r="H620" s="2">
        <f>IF(gpw_3[[#This Row],[wolumen]]&gt;0,gpw_3[[#This Row],[obrot]]/gpw_3[[#This Row],[wolumen]],gpw_3[[#This Row],[kurs_zamkniecia]])</f>
        <v>8.228870509175497</v>
      </c>
      <c r="I620" s="2" t="s">
        <v>13</v>
      </c>
      <c r="J620" s="2" t="s">
        <v>13</v>
      </c>
      <c r="K620" s="2" t="s">
        <v>13</v>
      </c>
    </row>
    <row r="621" spans="1:11" hidden="1" x14ac:dyDescent="0.3">
      <c r="A621" s="1">
        <v>42026</v>
      </c>
      <c r="B621" s="2" t="s">
        <v>620</v>
      </c>
      <c r="C621" s="2" t="s">
        <v>621</v>
      </c>
      <c r="D621">
        <v>8.36</v>
      </c>
      <c r="E621">
        <v>394</v>
      </c>
      <c r="F621">
        <v>3240</v>
      </c>
      <c r="G621">
        <v>6256000</v>
      </c>
      <c r="H621" s="2">
        <f>IF(gpw_3[[#This Row],[wolumen]]&gt;0,gpw_3[[#This Row],[obrot]]/gpw_3[[#This Row],[wolumen]],gpw_3[[#This Row],[kurs_zamkniecia]])</f>
        <v>8.2233502538071068</v>
      </c>
      <c r="I621" s="2" t="s">
        <v>13</v>
      </c>
      <c r="J621" s="2" t="s">
        <v>13</v>
      </c>
      <c r="K621" s="2" t="s">
        <v>13</v>
      </c>
    </row>
    <row r="622" spans="1:11" hidden="1" x14ac:dyDescent="0.3">
      <c r="A622" s="1">
        <v>42027</v>
      </c>
      <c r="B622" s="2" t="s">
        <v>610</v>
      </c>
      <c r="C622" s="2" t="s">
        <v>611</v>
      </c>
      <c r="D622">
        <v>8.1999999999999993</v>
      </c>
      <c r="E622">
        <v>4825359</v>
      </c>
      <c r="F622">
        <v>39643700</v>
      </c>
      <c r="G622">
        <v>647357000</v>
      </c>
      <c r="H622" s="2">
        <f>IF(gpw_3[[#This Row],[wolumen]]&gt;0,gpw_3[[#This Row],[obrot]]/gpw_3[[#This Row],[wolumen]],gpw_3[[#This Row],[kurs_zamkniecia]])</f>
        <v>8.2156995987241572</v>
      </c>
      <c r="I622" s="2" t="s">
        <v>13</v>
      </c>
      <c r="J622" s="2" t="s">
        <v>13</v>
      </c>
      <c r="K622" s="2" t="s">
        <v>13</v>
      </c>
    </row>
    <row r="623" spans="1:11" hidden="1" x14ac:dyDescent="0.3">
      <c r="A623" s="1">
        <v>42026</v>
      </c>
      <c r="B623" s="2" t="s">
        <v>738</v>
      </c>
      <c r="C623" s="2" t="s">
        <v>739</v>
      </c>
      <c r="D623">
        <v>8.25</v>
      </c>
      <c r="E623">
        <v>15074</v>
      </c>
      <c r="F623">
        <v>123610</v>
      </c>
      <c r="G623">
        <v>19626000</v>
      </c>
      <c r="H623" s="2">
        <f>IF(gpw_3[[#This Row],[wolumen]]&gt;0,gpw_3[[#This Row],[obrot]]/gpw_3[[#This Row],[wolumen]],gpw_3[[#This Row],[kurs_zamkniecia]])</f>
        <v>8.2002122860554589</v>
      </c>
      <c r="I623" s="2" t="s">
        <v>13</v>
      </c>
      <c r="J623" s="2" t="s">
        <v>13</v>
      </c>
      <c r="K623" s="2" t="s">
        <v>13</v>
      </c>
    </row>
    <row r="624" spans="1:11" x14ac:dyDescent="0.3">
      <c r="A624" s="1">
        <v>42025</v>
      </c>
      <c r="B624" s="2" t="s">
        <v>184</v>
      </c>
      <c r="C624" s="2" t="s">
        <v>185</v>
      </c>
      <c r="D624">
        <v>8.25</v>
      </c>
      <c r="E624">
        <v>2706</v>
      </c>
      <c r="F624">
        <v>22130</v>
      </c>
      <c r="G624">
        <v>3648000</v>
      </c>
      <c r="H624" s="2">
        <f>IF(gpw_3[[#This Row],[wolumen]]&gt;0,gpw_3[[#This Row],[obrot]]/gpw_3[[#This Row],[wolumen]],gpw_3[[#This Row],[kurs_zamkniecia]])</f>
        <v>8.1781226903178119</v>
      </c>
      <c r="I624" s="2" t="s">
        <v>13</v>
      </c>
      <c r="J624" s="2" t="s">
        <v>13</v>
      </c>
      <c r="K624" s="2" t="s">
        <v>13</v>
      </c>
    </row>
    <row r="625" spans="1:11" hidden="1" x14ac:dyDescent="0.3">
      <c r="A625" s="1">
        <v>42026</v>
      </c>
      <c r="B625" s="2" t="s">
        <v>182</v>
      </c>
      <c r="C625" s="2" t="s">
        <v>183</v>
      </c>
      <c r="D625">
        <v>8.19</v>
      </c>
      <c r="E625">
        <v>14877</v>
      </c>
      <c r="F625">
        <v>121510</v>
      </c>
      <c r="G625">
        <v>7558000</v>
      </c>
      <c r="H625" s="2">
        <f>IF(gpw_3[[#This Row],[wolumen]]&gt;0,gpw_3[[#This Row],[obrot]]/gpw_3[[#This Row],[wolumen]],gpw_3[[#This Row],[kurs_zamkniecia]])</f>
        <v>8.1676413255360618</v>
      </c>
      <c r="I625" s="2" t="s">
        <v>13</v>
      </c>
      <c r="J625" s="2" t="s">
        <v>13</v>
      </c>
      <c r="K625" s="2" t="s">
        <v>13</v>
      </c>
    </row>
    <row r="626" spans="1:11" hidden="1" x14ac:dyDescent="0.3">
      <c r="A626" s="1">
        <v>42027</v>
      </c>
      <c r="B626" s="2" t="s">
        <v>738</v>
      </c>
      <c r="C626" s="2" t="s">
        <v>739</v>
      </c>
      <c r="D626">
        <v>8.24</v>
      </c>
      <c r="E626">
        <v>17230</v>
      </c>
      <c r="F626">
        <v>140510</v>
      </c>
      <c r="G626">
        <v>19626000</v>
      </c>
      <c r="H626" s="2">
        <f>IF(gpw_3[[#This Row],[wolumen]]&gt;0,gpw_3[[#This Row],[obrot]]/gpw_3[[#This Row],[wolumen]],gpw_3[[#This Row],[kurs_zamkniecia]])</f>
        <v>8.1549622751015676</v>
      </c>
      <c r="I626" s="2" t="s">
        <v>13</v>
      </c>
      <c r="J626" s="2" t="s">
        <v>13</v>
      </c>
      <c r="K626" s="2" t="s">
        <v>13</v>
      </c>
    </row>
    <row r="627" spans="1:11" x14ac:dyDescent="0.3">
      <c r="A627" s="1">
        <v>42025</v>
      </c>
      <c r="B627" s="2" t="s">
        <v>52</v>
      </c>
      <c r="C627" s="2" t="s">
        <v>53</v>
      </c>
      <c r="D627">
        <v>8.06</v>
      </c>
      <c r="E627">
        <v>860</v>
      </c>
      <c r="F627">
        <v>6980</v>
      </c>
      <c r="G627">
        <v>9800000</v>
      </c>
      <c r="H627" s="2">
        <f>IF(gpw_3[[#This Row],[wolumen]]&gt;0,gpw_3[[#This Row],[obrot]]/gpw_3[[#This Row],[wolumen]],gpw_3[[#This Row],[kurs_zamkniecia]])</f>
        <v>8.1162790697674421</v>
      </c>
      <c r="I627" s="2" t="s">
        <v>13</v>
      </c>
      <c r="J627" s="2" t="s">
        <v>13</v>
      </c>
      <c r="K627" s="2" t="s">
        <v>13</v>
      </c>
    </row>
    <row r="628" spans="1:11" hidden="1" x14ac:dyDescent="0.3">
      <c r="A628" s="1">
        <v>42026</v>
      </c>
      <c r="B628" s="2" t="s">
        <v>52</v>
      </c>
      <c r="C628" s="2" t="s">
        <v>53</v>
      </c>
      <c r="D628">
        <v>8.02</v>
      </c>
      <c r="E628">
        <v>2114</v>
      </c>
      <c r="F628">
        <v>17060</v>
      </c>
      <c r="G628">
        <v>9800000</v>
      </c>
      <c r="H628" s="2">
        <f>IF(gpw_3[[#This Row],[wolumen]]&gt;0,gpw_3[[#This Row],[obrot]]/gpw_3[[#This Row],[wolumen]],gpw_3[[#This Row],[kurs_zamkniecia]])</f>
        <v>8.0700094607379373</v>
      </c>
      <c r="I628" s="2" t="s">
        <v>13</v>
      </c>
      <c r="J628" s="2" t="s">
        <v>13</v>
      </c>
      <c r="K628" s="2" t="s">
        <v>13</v>
      </c>
    </row>
    <row r="629" spans="1:11" hidden="1" x14ac:dyDescent="0.3">
      <c r="A629" s="1">
        <v>42027</v>
      </c>
      <c r="B629" s="2" t="s">
        <v>52</v>
      </c>
      <c r="C629" s="2" t="s">
        <v>53</v>
      </c>
      <c r="D629">
        <v>8.02</v>
      </c>
      <c r="E629">
        <v>1591</v>
      </c>
      <c r="F629">
        <v>12810</v>
      </c>
      <c r="G629">
        <v>9800000</v>
      </c>
      <c r="H629" s="2">
        <f>IF(gpw_3[[#This Row],[wolumen]]&gt;0,gpw_3[[#This Row],[obrot]]/gpw_3[[#This Row],[wolumen]],gpw_3[[#This Row],[kurs_zamkniecia]])</f>
        <v>8.0515399120050279</v>
      </c>
      <c r="I629" s="2" t="s">
        <v>13</v>
      </c>
      <c r="J629" s="2" t="s">
        <v>13</v>
      </c>
      <c r="K629" s="2" t="s">
        <v>13</v>
      </c>
    </row>
    <row r="630" spans="1:11" x14ac:dyDescent="0.3">
      <c r="A630" s="1">
        <v>42025</v>
      </c>
      <c r="B630" s="2" t="s">
        <v>182</v>
      </c>
      <c r="C630" s="2" t="s">
        <v>183</v>
      </c>
      <c r="D630">
        <v>8.02</v>
      </c>
      <c r="E630">
        <v>14842</v>
      </c>
      <c r="F630">
        <v>119410</v>
      </c>
      <c r="G630">
        <v>7558000</v>
      </c>
      <c r="H630" s="2">
        <f>IF(gpw_3[[#This Row],[wolumen]]&gt;0,gpw_3[[#This Row],[obrot]]/gpw_3[[#This Row],[wolumen]],gpw_3[[#This Row],[kurs_zamkniecia]])</f>
        <v>8.0454116695863096</v>
      </c>
      <c r="I630" s="2" t="s">
        <v>13</v>
      </c>
      <c r="J630" s="2" t="s">
        <v>13</v>
      </c>
      <c r="K630" s="2" t="s">
        <v>13</v>
      </c>
    </row>
    <row r="631" spans="1:11" x14ac:dyDescent="0.3">
      <c r="A631" s="1">
        <v>42025</v>
      </c>
      <c r="B631" s="2" t="s">
        <v>32</v>
      </c>
      <c r="C631" s="2" t="s">
        <v>33</v>
      </c>
      <c r="D631">
        <v>7.95</v>
      </c>
      <c r="E631">
        <v>25</v>
      </c>
      <c r="F631">
        <v>200</v>
      </c>
      <c r="G631">
        <v>43035000</v>
      </c>
      <c r="H631" s="2">
        <f>IF(gpw_3[[#This Row],[wolumen]]&gt;0,gpw_3[[#This Row],[obrot]]/gpw_3[[#This Row],[wolumen]],gpw_3[[#This Row],[kurs_zamkniecia]])</f>
        <v>8</v>
      </c>
      <c r="I631" s="2" t="s">
        <v>13</v>
      </c>
      <c r="J631" s="2" t="s">
        <v>13</v>
      </c>
      <c r="K631" s="2" t="s">
        <v>13</v>
      </c>
    </row>
    <row r="632" spans="1:11" x14ac:dyDescent="0.3">
      <c r="A632" s="1">
        <v>42025</v>
      </c>
      <c r="B632" s="2" t="s">
        <v>464</v>
      </c>
      <c r="C632" s="2" t="s">
        <v>465</v>
      </c>
      <c r="D632">
        <v>7.38</v>
      </c>
      <c r="E632">
        <v>5</v>
      </c>
      <c r="F632">
        <v>40</v>
      </c>
      <c r="G632">
        <v>0</v>
      </c>
      <c r="H632" s="2">
        <f>IF(gpw_3[[#This Row],[wolumen]]&gt;0,gpw_3[[#This Row],[obrot]]/gpw_3[[#This Row],[wolumen]],gpw_3[[#This Row],[kurs_zamkniecia]])</f>
        <v>8</v>
      </c>
      <c r="I632" s="2" t="s">
        <v>13</v>
      </c>
      <c r="J632" s="2" t="s">
        <v>13</v>
      </c>
      <c r="K632" s="2" t="s">
        <v>13</v>
      </c>
    </row>
    <row r="633" spans="1:11" hidden="1" x14ac:dyDescent="0.3">
      <c r="A633" s="1">
        <v>42026</v>
      </c>
      <c r="B633" s="2" t="s">
        <v>464</v>
      </c>
      <c r="C633" s="2" t="s">
        <v>465</v>
      </c>
      <c r="D633">
        <v>7.38</v>
      </c>
      <c r="E633">
        <v>5</v>
      </c>
      <c r="F633">
        <v>40</v>
      </c>
      <c r="G633">
        <v>0</v>
      </c>
      <c r="H633" s="2">
        <f>IF(gpw_3[[#This Row],[wolumen]]&gt;0,gpw_3[[#This Row],[obrot]]/gpw_3[[#This Row],[wolumen]],gpw_3[[#This Row],[kurs_zamkniecia]])</f>
        <v>8</v>
      </c>
      <c r="I633" s="2" t="s">
        <v>13</v>
      </c>
      <c r="J633" s="2" t="s">
        <v>13</v>
      </c>
      <c r="K633" s="2" t="s">
        <v>13</v>
      </c>
    </row>
    <row r="634" spans="1:11" hidden="1" x14ac:dyDescent="0.3">
      <c r="A634" s="1">
        <v>42027</v>
      </c>
      <c r="B634" s="2" t="s">
        <v>464</v>
      </c>
      <c r="C634" s="2" t="s">
        <v>465</v>
      </c>
      <c r="D634">
        <v>7.37</v>
      </c>
      <c r="E634">
        <v>5</v>
      </c>
      <c r="F634">
        <v>40</v>
      </c>
      <c r="G634">
        <v>0</v>
      </c>
      <c r="H634" s="2">
        <f>IF(gpw_3[[#This Row],[wolumen]]&gt;0,gpw_3[[#This Row],[obrot]]/gpw_3[[#This Row],[wolumen]],gpw_3[[#This Row],[kurs_zamkniecia]])</f>
        <v>8</v>
      </c>
      <c r="I634" s="2" t="s">
        <v>13</v>
      </c>
      <c r="J634" s="2" t="s">
        <v>13</v>
      </c>
      <c r="K634" s="2" t="s">
        <v>13</v>
      </c>
    </row>
    <row r="635" spans="1:11" hidden="1" x14ac:dyDescent="0.3">
      <c r="A635" s="1">
        <v>42027</v>
      </c>
      <c r="B635" s="2" t="s">
        <v>818</v>
      </c>
      <c r="C635" s="2" t="s">
        <v>819</v>
      </c>
      <c r="D635">
        <v>8</v>
      </c>
      <c r="E635">
        <v>550</v>
      </c>
      <c r="F635">
        <v>4400</v>
      </c>
      <c r="G635">
        <v>4755000</v>
      </c>
      <c r="H635" s="2">
        <f>IF(gpw_3[[#This Row],[wolumen]]&gt;0,gpw_3[[#This Row],[obrot]]/gpw_3[[#This Row],[wolumen]],gpw_3[[#This Row],[kurs_zamkniecia]])</f>
        <v>8</v>
      </c>
      <c r="I635" s="2" t="s">
        <v>13</v>
      </c>
      <c r="J635" s="2" t="s">
        <v>13</v>
      </c>
      <c r="K635" s="2" t="s">
        <v>13</v>
      </c>
    </row>
    <row r="636" spans="1:11" hidden="1" x14ac:dyDescent="0.3">
      <c r="A636" s="1">
        <v>42026</v>
      </c>
      <c r="B636" s="2" t="s">
        <v>818</v>
      </c>
      <c r="C636" s="2" t="s">
        <v>819</v>
      </c>
      <c r="D636">
        <v>8.06</v>
      </c>
      <c r="E636">
        <v>134</v>
      </c>
      <c r="F636">
        <v>1070</v>
      </c>
      <c r="G636">
        <v>4755000</v>
      </c>
      <c r="H636" s="2">
        <f>IF(gpw_3[[#This Row],[wolumen]]&gt;0,gpw_3[[#This Row],[obrot]]/gpw_3[[#This Row],[wolumen]],gpw_3[[#This Row],[kurs_zamkniecia]])</f>
        <v>7.9850746268656714</v>
      </c>
      <c r="I636" s="2" t="s">
        <v>13</v>
      </c>
      <c r="J636" s="2" t="s">
        <v>13</v>
      </c>
      <c r="K636" s="2" t="s">
        <v>13</v>
      </c>
    </row>
    <row r="637" spans="1:11" x14ac:dyDescent="0.3">
      <c r="A637" s="1">
        <v>42025</v>
      </c>
      <c r="B637" s="2" t="s">
        <v>818</v>
      </c>
      <c r="C637" s="2" t="s">
        <v>819</v>
      </c>
      <c r="D637">
        <v>7.9</v>
      </c>
      <c r="E637">
        <v>1057</v>
      </c>
      <c r="F637">
        <v>8360</v>
      </c>
      <c r="G637">
        <v>4755000</v>
      </c>
      <c r="H637" s="2">
        <f>IF(gpw_3[[#This Row],[wolumen]]&gt;0,gpw_3[[#This Row],[obrot]]/gpw_3[[#This Row],[wolumen]],gpw_3[[#This Row],[kurs_zamkniecia]])</f>
        <v>7.9091769157994323</v>
      </c>
      <c r="I637" s="2" t="s">
        <v>13</v>
      </c>
      <c r="J637" s="2" t="s">
        <v>13</v>
      </c>
      <c r="K637" s="2" t="s">
        <v>13</v>
      </c>
    </row>
    <row r="638" spans="1:11" hidden="1" x14ac:dyDescent="0.3">
      <c r="A638" s="1">
        <v>42026</v>
      </c>
      <c r="B638" s="2" t="s">
        <v>32</v>
      </c>
      <c r="C638" s="2" t="s">
        <v>33</v>
      </c>
      <c r="D638">
        <v>8.1</v>
      </c>
      <c r="E638">
        <v>213603</v>
      </c>
      <c r="F638">
        <v>1682130</v>
      </c>
      <c r="G638">
        <v>43035000</v>
      </c>
      <c r="H638" s="2">
        <f>IF(gpw_3[[#This Row],[wolumen]]&gt;0,gpw_3[[#This Row],[obrot]]/gpw_3[[#This Row],[wolumen]],gpw_3[[#This Row],[kurs_zamkniecia]])</f>
        <v>7.8750298450864458</v>
      </c>
      <c r="I638" s="2" t="s">
        <v>13</v>
      </c>
      <c r="J638" s="2" t="s">
        <v>13</v>
      </c>
      <c r="K638" s="2" t="s">
        <v>13</v>
      </c>
    </row>
    <row r="639" spans="1:11" hidden="1" x14ac:dyDescent="0.3">
      <c r="A639" s="1">
        <v>42026</v>
      </c>
      <c r="B639" s="2" t="s">
        <v>610</v>
      </c>
      <c r="C639" s="2" t="s">
        <v>611</v>
      </c>
      <c r="D639">
        <v>7.81</v>
      </c>
      <c r="E639">
        <v>1945784</v>
      </c>
      <c r="F639">
        <v>15312670</v>
      </c>
      <c r="G639">
        <v>647357000</v>
      </c>
      <c r="H639" s="2">
        <f>IF(gpw_3[[#This Row],[wolumen]]&gt;0,gpw_3[[#This Row],[obrot]]/gpw_3[[#This Row],[wolumen]],gpw_3[[#This Row],[kurs_zamkniecia]])</f>
        <v>7.8696659033068421</v>
      </c>
      <c r="I639" s="2" t="s">
        <v>13</v>
      </c>
      <c r="J639" s="2" t="s">
        <v>13</v>
      </c>
      <c r="K639" s="2" t="s">
        <v>13</v>
      </c>
    </row>
    <row r="640" spans="1:11" x14ac:dyDescent="0.3">
      <c r="A640" s="1">
        <v>42025</v>
      </c>
      <c r="B640" s="2" t="s">
        <v>738</v>
      </c>
      <c r="C640" s="2" t="s">
        <v>739</v>
      </c>
      <c r="D640">
        <v>8.0299999999999994</v>
      </c>
      <c r="E640">
        <v>28039</v>
      </c>
      <c r="F640">
        <v>218920</v>
      </c>
      <c r="G640">
        <v>19626000</v>
      </c>
      <c r="H640" s="2">
        <f>IF(gpw_3[[#This Row],[wolumen]]&gt;0,gpw_3[[#This Row],[obrot]]/gpw_3[[#This Row],[wolumen]],gpw_3[[#This Row],[kurs_zamkniecia]])</f>
        <v>7.8076964228396166</v>
      </c>
      <c r="I640" s="2" t="s">
        <v>13</v>
      </c>
      <c r="J640" s="2" t="s">
        <v>13</v>
      </c>
      <c r="K640" s="2" t="s">
        <v>13</v>
      </c>
    </row>
    <row r="641" spans="1:11" x14ac:dyDescent="0.3">
      <c r="A641" s="1">
        <v>42025</v>
      </c>
      <c r="B641" s="2" t="s">
        <v>610</v>
      </c>
      <c r="C641" s="2" t="s">
        <v>611</v>
      </c>
      <c r="D641">
        <v>7.78</v>
      </c>
      <c r="E641">
        <v>2730298</v>
      </c>
      <c r="F641">
        <v>21095360</v>
      </c>
      <c r="G641">
        <v>647357000</v>
      </c>
      <c r="H641" s="2">
        <f>IF(gpw_3[[#This Row],[wolumen]]&gt;0,gpw_3[[#This Row],[obrot]]/gpw_3[[#This Row],[wolumen]],gpw_3[[#This Row],[kurs_zamkniecia]])</f>
        <v>7.7263947012377407</v>
      </c>
      <c r="I641" s="2" t="s">
        <v>13</v>
      </c>
      <c r="J641" s="2" t="s">
        <v>13</v>
      </c>
      <c r="K641" s="2" t="s">
        <v>13</v>
      </c>
    </row>
    <row r="642" spans="1:11" hidden="1" x14ac:dyDescent="0.3">
      <c r="A642" s="1">
        <v>42027</v>
      </c>
      <c r="B642" s="2" t="s">
        <v>650</v>
      </c>
      <c r="C642" s="2" t="s">
        <v>651</v>
      </c>
      <c r="D642">
        <v>7.9</v>
      </c>
      <c r="E642">
        <v>5651</v>
      </c>
      <c r="F642">
        <v>43310</v>
      </c>
      <c r="G642">
        <v>2500000</v>
      </c>
      <c r="H642" s="2">
        <f>IF(gpw_3[[#This Row],[wolumen]]&gt;0,gpw_3[[#This Row],[obrot]]/gpw_3[[#This Row],[wolumen]],gpw_3[[#This Row],[kurs_zamkniecia]])</f>
        <v>7.6641302424349673</v>
      </c>
      <c r="I642" s="2" t="s">
        <v>13</v>
      </c>
      <c r="J642" s="2" t="s">
        <v>13</v>
      </c>
      <c r="K642" s="2" t="s">
        <v>13</v>
      </c>
    </row>
    <row r="643" spans="1:11" hidden="1" x14ac:dyDescent="0.3">
      <c r="A643" s="1">
        <v>42026</v>
      </c>
      <c r="B643" s="2" t="s">
        <v>514</v>
      </c>
      <c r="C643" s="2" t="s">
        <v>515</v>
      </c>
      <c r="D643">
        <v>7.55</v>
      </c>
      <c r="E643">
        <v>12727</v>
      </c>
      <c r="F643">
        <v>97100</v>
      </c>
      <c r="G643">
        <v>11888000</v>
      </c>
      <c r="H643" s="2">
        <f>IF(gpw_3[[#This Row],[wolumen]]&gt;0,gpw_3[[#This Row],[obrot]]/gpw_3[[#This Row],[wolumen]],gpw_3[[#This Row],[kurs_zamkniecia]])</f>
        <v>7.6294492024829106</v>
      </c>
      <c r="I643" s="2" t="s">
        <v>13</v>
      </c>
      <c r="J643" s="2" t="s">
        <v>13</v>
      </c>
      <c r="K643" s="2" t="s">
        <v>13</v>
      </c>
    </row>
    <row r="644" spans="1:11" x14ac:dyDescent="0.3">
      <c r="A644" s="1">
        <v>42025</v>
      </c>
      <c r="B644" s="2" t="s">
        <v>466</v>
      </c>
      <c r="C644" s="2" t="s">
        <v>467</v>
      </c>
      <c r="D644">
        <v>7.6</v>
      </c>
      <c r="E644">
        <v>8098</v>
      </c>
      <c r="F644">
        <v>61590</v>
      </c>
      <c r="G644">
        <v>4222000</v>
      </c>
      <c r="H644" s="2">
        <f>IF(gpw_3[[#This Row],[wolumen]]&gt;0,gpw_3[[#This Row],[obrot]]/gpw_3[[#This Row],[wolumen]],gpw_3[[#This Row],[kurs_zamkniecia]])</f>
        <v>7.6055816250926158</v>
      </c>
      <c r="I644" s="2" t="s">
        <v>13</v>
      </c>
      <c r="J644" s="2" t="s">
        <v>13</v>
      </c>
      <c r="K644" s="2" t="s">
        <v>13</v>
      </c>
    </row>
    <row r="645" spans="1:11" hidden="1" x14ac:dyDescent="0.3">
      <c r="A645" s="1">
        <v>42026</v>
      </c>
      <c r="B645" s="2" t="s">
        <v>466</v>
      </c>
      <c r="C645" s="2" t="s">
        <v>467</v>
      </c>
      <c r="D645">
        <v>7.55</v>
      </c>
      <c r="E645">
        <v>8969</v>
      </c>
      <c r="F645">
        <v>68010</v>
      </c>
      <c r="G645">
        <v>4222000</v>
      </c>
      <c r="H645" s="2">
        <f>IF(gpw_3[[#This Row],[wolumen]]&gt;0,gpw_3[[#This Row],[obrot]]/gpw_3[[#This Row],[wolumen]],gpw_3[[#This Row],[kurs_zamkniecia]])</f>
        <v>7.5827851488460256</v>
      </c>
      <c r="I645" s="2" t="s">
        <v>13</v>
      </c>
      <c r="J645" s="2" t="s">
        <v>13</v>
      </c>
      <c r="K645" s="2" t="s">
        <v>13</v>
      </c>
    </row>
    <row r="646" spans="1:11" hidden="1" x14ac:dyDescent="0.3">
      <c r="A646" s="1">
        <v>42027</v>
      </c>
      <c r="B646" s="2" t="s">
        <v>514</v>
      </c>
      <c r="C646" s="2" t="s">
        <v>515</v>
      </c>
      <c r="D646">
        <v>7.58</v>
      </c>
      <c r="E646">
        <v>13533</v>
      </c>
      <c r="F646">
        <v>102560</v>
      </c>
      <c r="G646">
        <v>11888000</v>
      </c>
      <c r="H646" s="2">
        <f>IF(gpw_3[[#This Row],[wolumen]]&gt;0,gpw_3[[#This Row],[obrot]]/gpw_3[[#This Row],[wolumen]],gpw_3[[#This Row],[kurs_zamkniecia]])</f>
        <v>7.5785117860045812</v>
      </c>
      <c r="I646" s="2" t="s">
        <v>13</v>
      </c>
      <c r="J646" s="2" t="s">
        <v>13</v>
      </c>
      <c r="K646" s="2" t="s">
        <v>13</v>
      </c>
    </row>
    <row r="647" spans="1:11" x14ac:dyDescent="0.3">
      <c r="A647" s="1">
        <v>42025</v>
      </c>
      <c r="B647" s="2" t="s">
        <v>650</v>
      </c>
      <c r="C647" s="2" t="s">
        <v>651</v>
      </c>
      <c r="D647">
        <v>7.3</v>
      </c>
      <c r="E647">
        <v>14343</v>
      </c>
      <c r="F647">
        <v>108660</v>
      </c>
      <c r="G647">
        <v>2500000</v>
      </c>
      <c r="H647" s="2">
        <f>IF(gpw_3[[#This Row],[wolumen]]&gt;0,gpw_3[[#This Row],[obrot]]/gpw_3[[#This Row],[wolumen]],gpw_3[[#This Row],[kurs_zamkniecia]])</f>
        <v>7.5758209579585865</v>
      </c>
      <c r="I647" s="2" t="s">
        <v>13</v>
      </c>
      <c r="J647" s="2" t="s">
        <v>13</v>
      </c>
      <c r="K647" s="2" t="s">
        <v>13</v>
      </c>
    </row>
    <row r="648" spans="1:11" x14ac:dyDescent="0.3">
      <c r="A648" s="1">
        <v>42025</v>
      </c>
      <c r="B648" s="2" t="s">
        <v>514</v>
      </c>
      <c r="C648" s="2" t="s">
        <v>515</v>
      </c>
      <c r="D648">
        <v>7.5</v>
      </c>
      <c r="E648">
        <v>4397</v>
      </c>
      <c r="F648">
        <v>33160</v>
      </c>
      <c r="G648">
        <v>11888000</v>
      </c>
      <c r="H648" s="2">
        <f>IF(gpw_3[[#This Row],[wolumen]]&gt;0,gpw_3[[#This Row],[obrot]]/gpw_3[[#This Row],[wolumen]],gpw_3[[#This Row],[kurs_zamkniecia]])</f>
        <v>7.5415055719808963</v>
      </c>
      <c r="I648" s="2" t="s">
        <v>13</v>
      </c>
      <c r="J648" s="2" t="s">
        <v>13</v>
      </c>
      <c r="K648" s="2" t="s">
        <v>13</v>
      </c>
    </row>
    <row r="649" spans="1:11" hidden="1" x14ac:dyDescent="0.3">
      <c r="A649" s="1">
        <v>42026</v>
      </c>
      <c r="B649" s="2" t="s">
        <v>926</v>
      </c>
      <c r="C649" s="2" t="s">
        <v>927</v>
      </c>
      <c r="D649">
        <v>7.49</v>
      </c>
      <c r="E649">
        <v>12</v>
      </c>
      <c r="F649">
        <v>90</v>
      </c>
      <c r="G649">
        <v>7452000</v>
      </c>
      <c r="H649" s="2">
        <f>IF(gpw_3[[#This Row],[wolumen]]&gt;0,gpw_3[[#This Row],[obrot]]/gpw_3[[#This Row],[wolumen]],gpw_3[[#This Row],[kurs_zamkniecia]])</f>
        <v>7.5</v>
      </c>
      <c r="I649" s="2" t="s">
        <v>13</v>
      </c>
      <c r="J649" s="2" t="s">
        <v>13</v>
      </c>
      <c r="K649" s="2" t="s">
        <v>13</v>
      </c>
    </row>
    <row r="650" spans="1:11" hidden="1" x14ac:dyDescent="0.3">
      <c r="A650" s="1">
        <v>42027</v>
      </c>
      <c r="B650" s="2" t="s">
        <v>544</v>
      </c>
      <c r="C650" s="2" t="s">
        <v>545</v>
      </c>
      <c r="D650">
        <v>7.5</v>
      </c>
      <c r="E650">
        <v>2157338</v>
      </c>
      <c r="F650">
        <v>16129520</v>
      </c>
      <c r="G650">
        <v>391726000</v>
      </c>
      <c r="H650" s="2">
        <f>IF(gpw_3[[#This Row],[wolumen]]&gt;0,gpw_3[[#This Row],[obrot]]/gpw_3[[#This Row],[wolumen]],gpw_3[[#This Row],[kurs_zamkniecia]])</f>
        <v>7.4765845685747898</v>
      </c>
      <c r="I650" s="2" t="s">
        <v>13</v>
      </c>
      <c r="J650" s="2" t="s">
        <v>13</v>
      </c>
      <c r="K650" s="2" t="s">
        <v>13</v>
      </c>
    </row>
    <row r="651" spans="1:11" hidden="1" x14ac:dyDescent="0.3">
      <c r="A651" s="1">
        <v>42027</v>
      </c>
      <c r="B651" s="2" t="s">
        <v>466</v>
      </c>
      <c r="C651" s="2" t="s">
        <v>467</v>
      </c>
      <c r="D651">
        <v>7.35</v>
      </c>
      <c r="E651">
        <v>22524</v>
      </c>
      <c r="F651">
        <v>166640</v>
      </c>
      <c r="G651">
        <v>4222000</v>
      </c>
      <c r="H651" s="2">
        <f>IF(gpw_3[[#This Row],[wolumen]]&gt;0,gpw_3[[#This Row],[obrot]]/gpw_3[[#This Row],[wolumen]],gpw_3[[#This Row],[kurs_zamkniecia]])</f>
        <v>7.3983306695080806</v>
      </c>
      <c r="I651" s="2" t="s">
        <v>13</v>
      </c>
      <c r="J651" s="2" t="s">
        <v>13</v>
      </c>
      <c r="K651" s="2" t="s">
        <v>13</v>
      </c>
    </row>
    <row r="652" spans="1:11" hidden="1" x14ac:dyDescent="0.3">
      <c r="A652" s="1">
        <v>42026</v>
      </c>
      <c r="B652" s="2" t="s">
        <v>650</v>
      </c>
      <c r="C652" s="2" t="s">
        <v>651</v>
      </c>
      <c r="D652">
        <v>7.58</v>
      </c>
      <c r="E652">
        <v>11437</v>
      </c>
      <c r="F652">
        <v>83700</v>
      </c>
      <c r="G652">
        <v>2500000</v>
      </c>
      <c r="H652" s="2">
        <f>IF(gpw_3[[#This Row],[wolumen]]&gt;0,gpw_3[[#This Row],[obrot]]/gpw_3[[#This Row],[wolumen]],gpw_3[[#This Row],[kurs_zamkniecia]])</f>
        <v>7.3183527148727814</v>
      </c>
      <c r="I652" s="2" t="s">
        <v>13</v>
      </c>
      <c r="J652" s="2" t="s">
        <v>13</v>
      </c>
      <c r="K652" s="2" t="s">
        <v>13</v>
      </c>
    </row>
    <row r="653" spans="1:11" x14ac:dyDescent="0.3">
      <c r="A653" s="1">
        <v>42025</v>
      </c>
      <c r="B653" s="2" t="s">
        <v>96</v>
      </c>
      <c r="C653" s="2" t="s">
        <v>97</v>
      </c>
      <c r="D653">
        <v>7.23</v>
      </c>
      <c r="E653">
        <v>81</v>
      </c>
      <c r="F653">
        <v>590</v>
      </c>
      <c r="G653">
        <v>15327000</v>
      </c>
      <c r="H653" s="2">
        <f>IF(gpw_3[[#This Row],[wolumen]]&gt;0,gpw_3[[#This Row],[obrot]]/gpw_3[[#This Row],[wolumen]],gpw_3[[#This Row],[kurs_zamkniecia]])</f>
        <v>7.283950617283951</v>
      </c>
      <c r="I653" s="2" t="s">
        <v>13</v>
      </c>
      <c r="J653" s="2" t="s">
        <v>13</v>
      </c>
      <c r="K653" s="2" t="s">
        <v>13</v>
      </c>
    </row>
    <row r="654" spans="1:11" hidden="1" x14ac:dyDescent="0.3">
      <c r="A654" s="1">
        <v>42027</v>
      </c>
      <c r="B654" s="2" t="s">
        <v>96</v>
      </c>
      <c r="C654" s="2" t="s">
        <v>97</v>
      </c>
      <c r="D654">
        <v>7.18</v>
      </c>
      <c r="E654">
        <v>22</v>
      </c>
      <c r="F654">
        <v>160</v>
      </c>
      <c r="G654">
        <v>15327000</v>
      </c>
      <c r="H654" s="2">
        <f>IF(gpw_3[[#This Row],[wolumen]]&gt;0,gpw_3[[#This Row],[obrot]]/gpw_3[[#This Row],[wolumen]],gpw_3[[#This Row],[kurs_zamkniecia]])</f>
        <v>7.2727272727272725</v>
      </c>
      <c r="I654" s="2" t="s">
        <v>13</v>
      </c>
      <c r="J654" s="2" t="s">
        <v>13</v>
      </c>
      <c r="K654" s="2" t="s">
        <v>13</v>
      </c>
    </row>
    <row r="655" spans="1:11" hidden="1" x14ac:dyDescent="0.3">
      <c r="A655" s="1">
        <v>42026</v>
      </c>
      <c r="B655" s="2" t="s">
        <v>232</v>
      </c>
      <c r="C655" s="2" t="s">
        <v>233</v>
      </c>
      <c r="D655">
        <v>7.17</v>
      </c>
      <c r="E655">
        <v>2735</v>
      </c>
      <c r="F655">
        <v>19700</v>
      </c>
      <c r="G655">
        <v>17743000</v>
      </c>
      <c r="H655" s="2">
        <f>IF(gpw_3[[#This Row],[wolumen]]&gt;0,gpw_3[[#This Row],[obrot]]/gpw_3[[#This Row],[wolumen]],gpw_3[[#This Row],[kurs_zamkniecia]])</f>
        <v>7.2029250457038394</v>
      </c>
      <c r="I655" s="2" t="s">
        <v>13</v>
      </c>
      <c r="J655" s="2" t="s">
        <v>13</v>
      </c>
      <c r="K655" s="2" t="s">
        <v>13</v>
      </c>
    </row>
    <row r="656" spans="1:11" x14ac:dyDescent="0.3">
      <c r="A656" s="1">
        <v>42025</v>
      </c>
      <c r="B656" s="2" t="s">
        <v>232</v>
      </c>
      <c r="C656" s="2" t="s">
        <v>233</v>
      </c>
      <c r="D656">
        <v>7.25</v>
      </c>
      <c r="E656">
        <v>26816</v>
      </c>
      <c r="F656">
        <v>193120</v>
      </c>
      <c r="G656">
        <v>17743000</v>
      </c>
      <c r="H656" s="2">
        <f>IF(gpw_3[[#This Row],[wolumen]]&gt;0,gpw_3[[#This Row],[obrot]]/gpw_3[[#This Row],[wolumen]],gpw_3[[#This Row],[kurs_zamkniecia]])</f>
        <v>7.2016706443914078</v>
      </c>
      <c r="I656" s="2" t="s">
        <v>13</v>
      </c>
      <c r="J656" s="2" t="s">
        <v>13</v>
      </c>
      <c r="K656" s="2" t="s">
        <v>13</v>
      </c>
    </row>
    <row r="657" spans="1:11" hidden="1" x14ac:dyDescent="0.3">
      <c r="A657" s="1">
        <v>42027</v>
      </c>
      <c r="B657" s="2" t="s">
        <v>232</v>
      </c>
      <c r="C657" s="2" t="s">
        <v>233</v>
      </c>
      <c r="D657">
        <v>7.18</v>
      </c>
      <c r="E657">
        <v>3065</v>
      </c>
      <c r="F657">
        <v>22050</v>
      </c>
      <c r="G657">
        <v>17743000</v>
      </c>
      <c r="H657" s="2">
        <f>IF(gpw_3[[#This Row],[wolumen]]&gt;0,gpw_3[[#This Row],[obrot]]/gpw_3[[#This Row],[wolumen]],gpw_3[[#This Row],[kurs_zamkniecia]])</f>
        <v>7.1941272430668839</v>
      </c>
      <c r="I657" s="2" t="s">
        <v>13</v>
      </c>
      <c r="J657" s="2" t="s">
        <v>13</v>
      </c>
      <c r="K657" s="2" t="s">
        <v>13</v>
      </c>
    </row>
    <row r="658" spans="1:11" hidden="1" x14ac:dyDescent="0.3">
      <c r="A658" s="1">
        <v>42026</v>
      </c>
      <c r="B658" s="2" t="s">
        <v>544</v>
      </c>
      <c r="C658" s="2" t="s">
        <v>545</v>
      </c>
      <c r="D658">
        <v>7.23</v>
      </c>
      <c r="E658">
        <v>298143</v>
      </c>
      <c r="F658">
        <v>2128870</v>
      </c>
      <c r="G658">
        <v>391726000</v>
      </c>
      <c r="H658" s="2">
        <f>IF(gpw_3[[#This Row],[wolumen]]&gt;0,gpw_3[[#This Row],[obrot]]/gpw_3[[#This Row],[wolumen]],gpw_3[[#This Row],[kurs_zamkniecia]])</f>
        <v>7.1404326111966405</v>
      </c>
      <c r="I658" s="2" t="s">
        <v>13</v>
      </c>
      <c r="J658" s="2" t="s">
        <v>13</v>
      </c>
      <c r="K658" s="2" t="s">
        <v>13</v>
      </c>
    </row>
    <row r="659" spans="1:11" x14ac:dyDescent="0.3">
      <c r="A659" s="1">
        <v>42025</v>
      </c>
      <c r="B659" s="2" t="s">
        <v>294</v>
      </c>
      <c r="C659" s="2" t="s">
        <v>295</v>
      </c>
      <c r="D659">
        <v>7.14</v>
      </c>
      <c r="E659">
        <v>0</v>
      </c>
      <c r="F659">
        <v>0</v>
      </c>
      <c r="G659">
        <v>14000</v>
      </c>
      <c r="H659" s="2">
        <f>IF(gpw_3[[#This Row],[wolumen]]&gt;0,gpw_3[[#This Row],[obrot]]/gpw_3[[#This Row],[wolumen]],gpw_3[[#This Row],[kurs_zamkniecia]])</f>
        <v>7.14</v>
      </c>
      <c r="I659" s="2" t="s">
        <v>13</v>
      </c>
      <c r="J659" s="2" t="s">
        <v>13</v>
      </c>
      <c r="K659" s="2" t="s">
        <v>13</v>
      </c>
    </row>
    <row r="660" spans="1:11" hidden="1" x14ac:dyDescent="0.3">
      <c r="A660" s="1">
        <v>42026</v>
      </c>
      <c r="B660" s="2" t="s">
        <v>294</v>
      </c>
      <c r="C660" s="2" t="s">
        <v>295</v>
      </c>
      <c r="D660">
        <v>7.14</v>
      </c>
      <c r="E660">
        <v>0</v>
      </c>
      <c r="F660">
        <v>0</v>
      </c>
      <c r="G660">
        <v>14000</v>
      </c>
      <c r="H660" s="2">
        <f>IF(gpw_3[[#This Row],[wolumen]]&gt;0,gpw_3[[#This Row],[obrot]]/gpw_3[[#This Row],[wolumen]],gpw_3[[#This Row],[kurs_zamkniecia]])</f>
        <v>7.14</v>
      </c>
      <c r="I660" s="2" t="s">
        <v>13</v>
      </c>
      <c r="J660" s="2" t="s">
        <v>13</v>
      </c>
      <c r="K660" s="2" t="s">
        <v>13</v>
      </c>
    </row>
    <row r="661" spans="1:11" hidden="1" x14ac:dyDescent="0.3">
      <c r="A661" s="1">
        <v>42027</v>
      </c>
      <c r="B661" s="2" t="s">
        <v>294</v>
      </c>
      <c r="C661" s="2" t="s">
        <v>295</v>
      </c>
      <c r="D661">
        <v>7.14</v>
      </c>
      <c r="E661">
        <v>0</v>
      </c>
      <c r="F661">
        <v>0</v>
      </c>
      <c r="G661">
        <v>14000</v>
      </c>
      <c r="H661" s="2">
        <f>IF(gpw_3[[#This Row],[wolumen]]&gt;0,gpw_3[[#This Row],[obrot]]/gpw_3[[#This Row],[wolumen]],gpw_3[[#This Row],[kurs_zamkniecia]])</f>
        <v>7.14</v>
      </c>
      <c r="I661" s="2" t="s">
        <v>13</v>
      </c>
      <c r="J661" s="2" t="s">
        <v>13</v>
      </c>
      <c r="K661" s="2" t="s">
        <v>13</v>
      </c>
    </row>
    <row r="662" spans="1:11" hidden="1" x14ac:dyDescent="0.3">
      <c r="A662" s="1">
        <v>42027</v>
      </c>
      <c r="B662" s="2" t="s">
        <v>916</v>
      </c>
      <c r="C662" s="2" t="s">
        <v>917</v>
      </c>
      <c r="D662">
        <v>7.26</v>
      </c>
      <c r="E662">
        <v>2927</v>
      </c>
      <c r="F662">
        <v>20870</v>
      </c>
      <c r="G662">
        <v>0</v>
      </c>
      <c r="H662" s="2">
        <f>IF(gpw_3[[#This Row],[wolumen]]&gt;0,gpw_3[[#This Row],[obrot]]/gpw_3[[#This Row],[wolumen]],gpw_3[[#This Row],[kurs_zamkniecia]])</f>
        <v>7.1301674069012639</v>
      </c>
      <c r="I662" s="2" t="s">
        <v>13</v>
      </c>
      <c r="J662" s="2" t="s">
        <v>13</v>
      </c>
      <c r="K662" s="2" t="s">
        <v>13</v>
      </c>
    </row>
    <row r="663" spans="1:11" hidden="1" x14ac:dyDescent="0.3">
      <c r="A663" s="1">
        <v>42026</v>
      </c>
      <c r="B663" s="2" t="s">
        <v>916</v>
      </c>
      <c r="C663" s="2" t="s">
        <v>917</v>
      </c>
      <c r="D663">
        <v>7.5</v>
      </c>
      <c r="E663">
        <v>2255</v>
      </c>
      <c r="F663">
        <v>16070</v>
      </c>
      <c r="G663">
        <v>0</v>
      </c>
      <c r="H663" s="2">
        <f>IF(gpw_3[[#This Row],[wolumen]]&gt;0,gpw_3[[#This Row],[obrot]]/gpw_3[[#This Row],[wolumen]],gpw_3[[#This Row],[kurs_zamkniecia]])</f>
        <v>7.1263858093126382</v>
      </c>
      <c r="I663" s="2" t="s">
        <v>13</v>
      </c>
      <c r="J663" s="2" t="s">
        <v>13</v>
      </c>
      <c r="K663" s="2" t="s">
        <v>13</v>
      </c>
    </row>
    <row r="664" spans="1:11" hidden="1" x14ac:dyDescent="0.3">
      <c r="A664" s="1">
        <v>42026</v>
      </c>
      <c r="B664" s="2" t="s">
        <v>96</v>
      </c>
      <c r="C664" s="2" t="s">
        <v>97</v>
      </c>
      <c r="D664">
        <v>7.24</v>
      </c>
      <c r="E664">
        <v>250008</v>
      </c>
      <c r="F664">
        <v>1775060</v>
      </c>
      <c r="G664">
        <v>15327000</v>
      </c>
      <c r="H664" s="2">
        <f>IF(gpw_3[[#This Row],[wolumen]]&gt;0,gpw_3[[#This Row],[obrot]]/gpw_3[[#This Row],[wolumen]],gpw_3[[#This Row],[kurs_zamkniecia]])</f>
        <v>7.100012799590413</v>
      </c>
      <c r="I664" s="2" t="s">
        <v>13</v>
      </c>
      <c r="J664" s="2" t="s">
        <v>13</v>
      </c>
      <c r="K664" s="2" t="s">
        <v>13</v>
      </c>
    </row>
    <row r="665" spans="1:11" x14ac:dyDescent="0.3">
      <c r="A665" s="1">
        <v>42025</v>
      </c>
      <c r="B665" s="2" t="s">
        <v>916</v>
      </c>
      <c r="C665" s="2" t="s">
        <v>917</v>
      </c>
      <c r="D665">
        <v>7.13</v>
      </c>
      <c r="E665">
        <v>2142</v>
      </c>
      <c r="F665">
        <v>15120</v>
      </c>
      <c r="G665">
        <v>0</v>
      </c>
      <c r="H665" s="2">
        <f>IF(gpw_3[[#This Row],[wolumen]]&gt;0,gpw_3[[#This Row],[obrot]]/gpw_3[[#This Row],[wolumen]],gpw_3[[#This Row],[kurs_zamkniecia]])</f>
        <v>7.0588235294117645</v>
      </c>
      <c r="I665" s="2" t="s">
        <v>13</v>
      </c>
      <c r="J665" s="2" t="s">
        <v>13</v>
      </c>
      <c r="K665" s="2" t="s">
        <v>13</v>
      </c>
    </row>
    <row r="666" spans="1:11" x14ac:dyDescent="0.3">
      <c r="A666" s="1">
        <v>42025</v>
      </c>
      <c r="B666" s="2" t="s">
        <v>600</v>
      </c>
      <c r="C666" s="2" t="s">
        <v>601</v>
      </c>
      <c r="D666">
        <v>7.05</v>
      </c>
      <c r="E666">
        <v>0</v>
      </c>
      <c r="F666">
        <v>0</v>
      </c>
      <c r="G666">
        <v>247000</v>
      </c>
      <c r="H666" s="2">
        <f>IF(gpw_3[[#This Row],[wolumen]]&gt;0,gpw_3[[#This Row],[obrot]]/gpw_3[[#This Row],[wolumen]],gpw_3[[#This Row],[kurs_zamkniecia]])</f>
        <v>7.05</v>
      </c>
      <c r="I666" s="2" t="s">
        <v>13</v>
      </c>
      <c r="J666" s="2" t="s">
        <v>13</v>
      </c>
      <c r="K666" s="2" t="s">
        <v>13</v>
      </c>
    </row>
    <row r="667" spans="1:11" hidden="1" x14ac:dyDescent="0.3">
      <c r="A667" s="1">
        <v>42026</v>
      </c>
      <c r="B667" s="2" t="s">
        <v>600</v>
      </c>
      <c r="C667" s="2" t="s">
        <v>601</v>
      </c>
      <c r="D667">
        <v>7.05</v>
      </c>
      <c r="E667">
        <v>0</v>
      </c>
      <c r="F667">
        <v>0</v>
      </c>
      <c r="G667">
        <v>247000</v>
      </c>
      <c r="H667" s="2">
        <f>IF(gpw_3[[#This Row],[wolumen]]&gt;0,gpw_3[[#This Row],[obrot]]/gpw_3[[#This Row],[wolumen]],gpw_3[[#This Row],[kurs_zamkniecia]])</f>
        <v>7.05</v>
      </c>
      <c r="I667" s="2" t="s">
        <v>13</v>
      </c>
      <c r="J667" s="2" t="s">
        <v>13</v>
      </c>
      <c r="K667" s="2" t="s">
        <v>13</v>
      </c>
    </row>
    <row r="668" spans="1:11" hidden="1" x14ac:dyDescent="0.3">
      <c r="A668" s="1">
        <v>42027</v>
      </c>
      <c r="B668" s="2" t="s">
        <v>600</v>
      </c>
      <c r="C668" s="2" t="s">
        <v>601</v>
      </c>
      <c r="D668">
        <v>7.05</v>
      </c>
      <c r="E668">
        <v>0</v>
      </c>
      <c r="F668">
        <v>0</v>
      </c>
      <c r="G668">
        <v>247000</v>
      </c>
      <c r="H668" s="2">
        <f>IF(gpw_3[[#This Row],[wolumen]]&gt;0,gpw_3[[#This Row],[obrot]]/gpw_3[[#This Row],[wolumen]],gpw_3[[#This Row],[kurs_zamkniecia]])</f>
        <v>7.05</v>
      </c>
      <c r="I668" s="2" t="s">
        <v>13</v>
      </c>
      <c r="J668" s="2" t="s">
        <v>13</v>
      </c>
      <c r="K668" s="2" t="s">
        <v>13</v>
      </c>
    </row>
    <row r="669" spans="1:11" x14ac:dyDescent="0.3">
      <c r="A669" s="1">
        <v>42025</v>
      </c>
      <c r="B669" s="2" t="s">
        <v>544</v>
      </c>
      <c r="C669" s="2" t="s">
        <v>545</v>
      </c>
      <c r="D669">
        <v>7.09</v>
      </c>
      <c r="E669">
        <v>721057</v>
      </c>
      <c r="F669">
        <v>5046670</v>
      </c>
      <c r="G669">
        <v>391726000</v>
      </c>
      <c r="H669" s="2">
        <f>IF(gpw_3[[#This Row],[wolumen]]&gt;0,gpw_3[[#This Row],[obrot]]/gpw_3[[#This Row],[wolumen]],gpw_3[[#This Row],[kurs_zamkniecia]])</f>
        <v>6.9989889842273216</v>
      </c>
      <c r="I669" s="2" t="s">
        <v>13</v>
      </c>
      <c r="J669" s="2" t="s">
        <v>13</v>
      </c>
      <c r="K669" s="2" t="s">
        <v>13</v>
      </c>
    </row>
    <row r="670" spans="1:11" hidden="1" x14ac:dyDescent="0.3">
      <c r="A670" s="1">
        <v>42027</v>
      </c>
      <c r="B670" s="2" t="s">
        <v>106</v>
      </c>
      <c r="C670" s="2" t="s">
        <v>107</v>
      </c>
      <c r="D670">
        <v>7</v>
      </c>
      <c r="E670">
        <v>262</v>
      </c>
      <c r="F670">
        <v>1830</v>
      </c>
      <c r="G670">
        <v>2174000</v>
      </c>
      <c r="H670" s="2">
        <f>IF(gpw_3[[#This Row],[wolumen]]&gt;0,gpw_3[[#This Row],[obrot]]/gpw_3[[#This Row],[wolumen]],gpw_3[[#This Row],[kurs_zamkniecia]])</f>
        <v>6.9847328244274811</v>
      </c>
      <c r="I670" s="2" t="s">
        <v>13</v>
      </c>
      <c r="J670" s="2" t="s">
        <v>13</v>
      </c>
      <c r="K670" s="2" t="s">
        <v>13</v>
      </c>
    </row>
    <row r="671" spans="1:11" x14ac:dyDescent="0.3">
      <c r="A671" s="1">
        <v>42025</v>
      </c>
      <c r="B671" s="2" t="s">
        <v>330</v>
      </c>
      <c r="C671" s="2" t="s">
        <v>331</v>
      </c>
      <c r="D671">
        <v>6.89</v>
      </c>
      <c r="E671">
        <v>2478</v>
      </c>
      <c r="F671">
        <v>16950</v>
      </c>
      <c r="G671">
        <v>6721000</v>
      </c>
      <c r="H671" s="2">
        <f>IF(gpw_3[[#This Row],[wolumen]]&gt;0,gpw_3[[#This Row],[obrot]]/gpw_3[[#This Row],[wolumen]],gpw_3[[#This Row],[kurs_zamkniecia]])</f>
        <v>6.8401937046004839</v>
      </c>
      <c r="I671" s="2" t="s">
        <v>13</v>
      </c>
      <c r="J671" s="2" t="s">
        <v>13</v>
      </c>
      <c r="K671" s="2" t="s">
        <v>13</v>
      </c>
    </row>
    <row r="672" spans="1:11" hidden="1" x14ac:dyDescent="0.3">
      <c r="A672" s="1">
        <v>42026</v>
      </c>
      <c r="B672" s="2" t="s">
        <v>84</v>
      </c>
      <c r="C672" s="2" t="s">
        <v>85</v>
      </c>
      <c r="D672">
        <v>6.87</v>
      </c>
      <c r="E672">
        <v>4231</v>
      </c>
      <c r="F672">
        <v>28930</v>
      </c>
      <c r="G672">
        <v>2464000</v>
      </c>
      <c r="H672" s="2">
        <f>IF(gpw_3[[#This Row],[wolumen]]&gt;0,gpw_3[[#This Row],[obrot]]/gpw_3[[#This Row],[wolumen]],gpw_3[[#This Row],[kurs_zamkniecia]])</f>
        <v>6.837627038525171</v>
      </c>
      <c r="I672" s="2" t="s">
        <v>13</v>
      </c>
      <c r="J672" s="2" t="s">
        <v>13</v>
      </c>
      <c r="K672" s="2" t="s">
        <v>13</v>
      </c>
    </row>
    <row r="673" spans="1:11" hidden="1" x14ac:dyDescent="0.3">
      <c r="A673" s="1">
        <v>42027</v>
      </c>
      <c r="B673" s="2" t="s">
        <v>330</v>
      </c>
      <c r="C673" s="2" t="s">
        <v>331</v>
      </c>
      <c r="D673">
        <v>6.85</v>
      </c>
      <c r="E673">
        <v>11124</v>
      </c>
      <c r="F673">
        <v>75930</v>
      </c>
      <c r="G673">
        <v>6721000</v>
      </c>
      <c r="H673" s="2">
        <f>IF(gpw_3[[#This Row],[wolumen]]&gt;0,gpw_3[[#This Row],[obrot]]/gpw_3[[#This Row],[wolumen]],gpw_3[[#This Row],[kurs_zamkniecia]])</f>
        <v>6.8257820927723838</v>
      </c>
      <c r="I673" s="2" t="s">
        <v>13</v>
      </c>
      <c r="J673" s="2" t="s">
        <v>13</v>
      </c>
      <c r="K673" s="2" t="s">
        <v>13</v>
      </c>
    </row>
    <row r="674" spans="1:11" hidden="1" x14ac:dyDescent="0.3">
      <c r="A674" s="1">
        <v>42026</v>
      </c>
      <c r="B674" s="2" t="s">
        <v>330</v>
      </c>
      <c r="C674" s="2" t="s">
        <v>331</v>
      </c>
      <c r="D674">
        <v>6.83</v>
      </c>
      <c r="E674">
        <v>2154</v>
      </c>
      <c r="F674">
        <v>14670</v>
      </c>
      <c r="G674">
        <v>6721000</v>
      </c>
      <c r="H674" s="2">
        <f>IF(gpw_3[[#This Row],[wolumen]]&gt;0,gpw_3[[#This Row],[obrot]]/gpw_3[[#This Row],[wolumen]],gpw_3[[#This Row],[kurs_zamkniecia]])</f>
        <v>6.8105849582172704</v>
      </c>
      <c r="I674" s="2" t="s">
        <v>13</v>
      </c>
      <c r="J674" s="2" t="s">
        <v>13</v>
      </c>
      <c r="K674" s="2" t="s">
        <v>13</v>
      </c>
    </row>
    <row r="675" spans="1:11" hidden="1" x14ac:dyDescent="0.3">
      <c r="A675" s="1">
        <v>42027</v>
      </c>
      <c r="B675" s="2" t="s">
        <v>84</v>
      </c>
      <c r="C675" s="2" t="s">
        <v>85</v>
      </c>
      <c r="D675">
        <v>6.78</v>
      </c>
      <c r="E675">
        <v>25236</v>
      </c>
      <c r="F675">
        <v>171660</v>
      </c>
      <c r="G675">
        <v>2464000</v>
      </c>
      <c r="H675" s="2">
        <f>IF(gpw_3[[#This Row],[wolumen]]&gt;0,gpw_3[[#This Row],[obrot]]/gpw_3[[#This Row],[wolumen]],gpw_3[[#This Row],[kurs_zamkniecia]])</f>
        <v>6.8021873514027575</v>
      </c>
      <c r="I675" s="2" t="s">
        <v>13</v>
      </c>
      <c r="J675" s="2" t="s">
        <v>13</v>
      </c>
      <c r="K675" s="2" t="s">
        <v>13</v>
      </c>
    </row>
    <row r="676" spans="1:11" hidden="1" x14ac:dyDescent="0.3">
      <c r="A676" s="1">
        <v>42027</v>
      </c>
      <c r="B676" s="2" t="s">
        <v>862</v>
      </c>
      <c r="C676" s="2" t="s">
        <v>863</v>
      </c>
      <c r="D676">
        <v>6.71</v>
      </c>
      <c r="E676">
        <v>3744</v>
      </c>
      <c r="F676">
        <v>25130</v>
      </c>
      <c r="G676">
        <v>3969000</v>
      </c>
      <c r="H676" s="2">
        <f>IF(gpw_3[[#This Row],[wolumen]]&gt;0,gpw_3[[#This Row],[obrot]]/gpw_3[[#This Row],[wolumen]],gpw_3[[#This Row],[kurs_zamkniecia]])</f>
        <v>6.7120726495726499</v>
      </c>
      <c r="I676" s="2" t="s">
        <v>13</v>
      </c>
      <c r="J676" s="2" t="s">
        <v>13</v>
      </c>
      <c r="K676" s="2" t="s">
        <v>13</v>
      </c>
    </row>
    <row r="677" spans="1:11" hidden="1" x14ac:dyDescent="0.3">
      <c r="A677" s="1">
        <v>42026</v>
      </c>
      <c r="B677" s="2" t="s">
        <v>862</v>
      </c>
      <c r="C677" s="2" t="s">
        <v>863</v>
      </c>
      <c r="D677">
        <v>6.74</v>
      </c>
      <c r="E677">
        <v>7295</v>
      </c>
      <c r="F677">
        <v>48870</v>
      </c>
      <c r="G677">
        <v>3969000</v>
      </c>
      <c r="H677" s="2">
        <f>IF(gpw_3[[#This Row],[wolumen]]&gt;0,gpw_3[[#This Row],[obrot]]/gpw_3[[#This Row],[wolumen]],gpw_3[[#This Row],[kurs_zamkniecia]])</f>
        <v>6.6991089787525704</v>
      </c>
      <c r="I677" s="2" t="s">
        <v>13</v>
      </c>
      <c r="J677" s="2" t="s">
        <v>13</v>
      </c>
      <c r="K677" s="2" t="s">
        <v>13</v>
      </c>
    </row>
    <row r="678" spans="1:11" x14ac:dyDescent="0.3">
      <c r="A678" s="1">
        <v>42025</v>
      </c>
      <c r="B678" s="2" t="s">
        <v>862</v>
      </c>
      <c r="C678" s="2" t="s">
        <v>863</v>
      </c>
      <c r="D678">
        <v>6.8</v>
      </c>
      <c r="E678">
        <v>7469</v>
      </c>
      <c r="F678">
        <v>49800</v>
      </c>
      <c r="G678">
        <v>3969000</v>
      </c>
      <c r="H678" s="2">
        <f>IF(gpw_3[[#This Row],[wolumen]]&gt;0,gpw_3[[#This Row],[obrot]]/gpw_3[[#This Row],[wolumen]],gpw_3[[#This Row],[kurs_zamkniecia]])</f>
        <v>6.6675592448788326</v>
      </c>
      <c r="I678" s="2" t="s">
        <v>13</v>
      </c>
      <c r="J678" s="2" t="s">
        <v>13</v>
      </c>
      <c r="K678" s="2" t="s">
        <v>13</v>
      </c>
    </row>
    <row r="679" spans="1:11" x14ac:dyDescent="0.3">
      <c r="A679" s="1">
        <v>42025</v>
      </c>
      <c r="B679" s="2" t="s">
        <v>926</v>
      </c>
      <c r="C679" s="2" t="s">
        <v>927</v>
      </c>
      <c r="D679">
        <v>7.49</v>
      </c>
      <c r="E679">
        <v>3</v>
      </c>
      <c r="F679">
        <v>20</v>
      </c>
      <c r="G679">
        <v>7452000</v>
      </c>
      <c r="H679" s="2">
        <f>IF(gpw_3[[#This Row],[wolumen]]&gt;0,gpw_3[[#This Row],[obrot]]/gpw_3[[#This Row],[wolumen]],gpw_3[[#This Row],[kurs_zamkniecia]])</f>
        <v>6.666666666666667</v>
      </c>
      <c r="I679" s="2" t="s">
        <v>13</v>
      </c>
      <c r="J679" s="2" t="s">
        <v>13</v>
      </c>
      <c r="K679" s="2" t="s">
        <v>13</v>
      </c>
    </row>
    <row r="680" spans="1:11" x14ac:dyDescent="0.3">
      <c r="A680" s="1">
        <v>42025</v>
      </c>
      <c r="B680" s="2" t="s">
        <v>448</v>
      </c>
      <c r="C680" s="2" t="s">
        <v>449</v>
      </c>
      <c r="D680">
        <v>6.66</v>
      </c>
      <c r="E680">
        <v>0</v>
      </c>
      <c r="F680">
        <v>0</v>
      </c>
      <c r="G680">
        <v>3329000</v>
      </c>
      <c r="H680" s="2">
        <f>IF(gpw_3[[#This Row],[wolumen]]&gt;0,gpw_3[[#This Row],[obrot]]/gpw_3[[#This Row],[wolumen]],gpw_3[[#This Row],[kurs_zamkniecia]])</f>
        <v>6.66</v>
      </c>
      <c r="I680" s="2" t="s">
        <v>13</v>
      </c>
      <c r="J680" s="2" t="s">
        <v>13</v>
      </c>
      <c r="K680" s="2" t="s">
        <v>13</v>
      </c>
    </row>
    <row r="681" spans="1:11" hidden="1" x14ac:dyDescent="0.3">
      <c r="A681" s="1">
        <v>42026</v>
      </c>
      <c r="B681" s="2" t="s">
        <v>448</v>
      </c>
      <c r="C681" s="2" t="s">
        <v>449</v>
      </c>
      <c r="D681">
        <v>6.66</v>
      </c>
      <c r="E681">
        <v>0</v>
      </c>
      <c r="F681">
        <v>0</v>
      </c>
      <c r="G681">
        <v>3329000</v>
      </c>
      <c r="H681" s="2">
        <f>IF(gpw_3[[#This Row],[wolumen]]&gt;0,gpw_3[[#This Row],[obrot]]/gpw_3[[#This Row],[wolumen]],gpw_3[[#This Row],[kurs_zamkniecia]])</f>
        <v>6.66</v>
      </c>
      <c r="I681" s="2" t="s">
        <v>13</v>
      </c>
      <c r="J681" s="2" t="s">
        <v>13</v>
      </c>
      <c r="K681" s="2" t="s">
        <v>13</v>
      </c>
    </row>
    <row r="682" spans="1:11" hidden="1" x14ac:dyDescent="0.3">
      <c r="A682" s="1">
        <v>42027</v>
      </c>
      <c r="B682" s="2" t="s">
        <v>448</v>
      </c>
      <c r="C682" s="2" t="s">
        <v>449</v>
      </c>
      <c r="D682">
        <v>6.66</v>
      </c>
      <c r="E682">
        <v>0</v>
      </c>
      <c r="F682">
        <v>0</v>
      </c>
      <c r="G682">
        <v>3329000</v>
      </c>
      <c r="H682" s="2">
        <f>IF(gpw_3[[#This Row],[wolumen]]&gt;0,gpw_3[[#This Row],[obrot]]/gpw_3[[#This Row],[wolumen]],gpw_3[[#This Row],[kurs_zamkniecia]])</f>
        <v>6.66</v>
      </c>
      <c r="I682" s="2" t="s">
        <v>13</v>
      </c>
      <c r="J682" s="2" t="s">
        <v>13</v>
      </c>
      <c r="K682" s="2" t="s">
        <v>13</v>
      </c>
    </row>
    <row r="683" spans="1:11" x14ac:dyDescent="0.3">
      <c r="A683" s="1">
        <v>42025</v>
      </c>
      <c r="B683" s="2" t="s">
        <v>84</v>
      </c>
      <c r="C683" s="2" t="s">
        <v>85</v>
      </c>
      <c r="D683">
        <v>6.79</v>
      </c>
      <c r="E683">
        <v>1587</v>
      </c>
      <c r="F683">
        <v>10560</v>
      </c>
      <c r="G683">
        <v>2464000</v>
      </c>
      <c r="H683" s="2">
        <f>IF(gpw_3[[#This Row],[wolumen]]&gt;0,gpw_3[[#This Row],[obrot]]/gpw_3[[#This Row],[wolumen]],gpw_3[[#This Row],[kurs_zamkniecia]])</f>
        <v>6.6540642722117198</v>
      </c>
      <c r="I683" s="2" t="s">
        <v>13</v>
      </c>
      <c r="J683" s="2" t="s">
        <v>13</v>
      </c>
      <c r="K683" s="2" t="s">
        <v>13</v>
      </c>
    </row>
    <row r="684" spans="1:11" hidden="1" x14ac:dyDescent="0.3">
      <c r="A684" s="1">
        <v>42027</v>
      </c>
      <c r="B684" s="2" t="s">
        <v>238</v>
      </c>
      <c r="C684" s="2" t="s">
        <v>239</v>
      </c>
      <c r="D684">
        <v>6.64</v>
      </c>
      <c r="E684">
        <v>174444</v>
      </c>
      <c r="F684">
        <v>1141530</v>
      </c>
      <c r="G684">
        <v>223328000</v>
      </c>
      <c r="H684" s="2">
        <f>IF(gpw_3[[#This Row],[wolumen]]&gt;0,gpw_3[[#This Row],[obrot]]/gpw_3[[#This Row],[wolumen]],gpw_3[[#This Row],[kurs_zamkniecia]])</f>
        <v>6.5438192199215797</v>
      </c>
      <c r="I684" s="2" t="s">
        <v>13</v>
      </c>
      <c r="J684" s="2" t="s">
        <v>13</v>
      </c>
      <c r="K684" s="2" t="s">
        <v>13</v>
      </c>
    </row>
    <row r="685" spans="1:11" hidden="1" x14ac:dyDescent="0.3">
      <c r="A685" s="1">
        <v>42026</v>
      </c>
      <c r="B685" s="2" t="s">
        <v>238</v>
      </c>
      <c r="C685" s="2" t="s">
        <v>239</v>
      </c>
      <c r="D685">
        <v>6.54</v>
      </c>
      <c r="E685">
        <v>190678</v>
      </c>
      <c r="F685">
        <v>1247150</v>
      </c>
      <c r="G685">
        <v>223328000</v>
      </c>
      <c r="H685" s="2">
        <f>IF(gpw_3[[#This Row],[wolumen]]&gt;0,gpw_3[[#This Row],[obrot]]/gpw_3[[#This Row],[wolumen]],gpw_3[[#This Row],[kurs_zamkniecia]])</f>
        <v>6.5406077261141817</v>
      </c>
      <c r="I685" s="2" t="s">
        <v>13</v>
      </c>
      <c r="J685" s="2" t="s">
        <v>13</v>
      </c>
      <c r="K685" s="2" t="s">
        <v>13</v>
      </c>
    </row>
    <row r="686" spans="1:11" hidden="1" x14ac:dyDescent="0.3">
      <c r="A686" s="1">
        <v>42026</v>
      </c>
      <c r="B686" s="2" t="s">
        <v>748</v>
      </c>
      <c r="C686" s="2" t="s">
        <v>749</v>
      </c>
      <c r="D686">
        <v>6.45</v>
      </c>
      <c r="E686">
        <v>1201</v>
      </c>
      <c r="F686">
        <v>7740</v>
      </c>
      <c r="G686">
        <v>12912000</v>
      </c>
      <c r="H686" s="2">
        <f>IF(gpw_3[[#This Row],[wolumen]]&gt;0,gpw_3[[#This Row],[obrot]]/gpw_3[[#This Row],[wolumen]],gpw_3[[#This Row],[kurs_zamkniecia]])</f>
        <v>6.4446294754371358</v>
      </c>
      <c r="I686" s="2" t="s">
        <v>13</v>
      </c>
      <c r="J686" s="2" t="s">
        <v>13</v>
      </c>
      <c r="K686" s="2" t="s">
        <v>13</v>
      </c>
    </row>
    <row r="687" spans="1:11" hidden="1" x14ac:dyDescent="0.3">
      <c r="A687" s="1">
        <v>42026</v>
      </c>
      <c r="B687" s="2" t="s">
        <v>734</v>
      </c>
      <c r="C687" s="2" t="s">
        <v>735</v>
      </c>
      <c r="D687">
        <v>6.44</v>
      </c>
      <c r="E687">
        <v>9707</v>
      </c>
      <c r="F687">
        <v>62550</v>
      </c>
      <c r="G687">
        <v>35376000</v>
      </c>
      <c r="H687" s="2">
        <f>IF(gpw_3[[#This Row],[wolumen]]&gt;0,gpw_3[[#This Row],[obrot]]/gpw_3[[#This Row],[wolumen]],gpw_3[[#This Row],[kurs_zamkniecia]])</f>
        <v>6.4438034408159064</v>
      </c>
      <c r="I687" s="2" t="s">
        <v>13</v>
      </c>
      <c r="J687" s="2" t="s">
        <v>13</v>
      </c>
      <c r="K687" s="2" t="s">
        <v>13</v>
      </c>
    </row>
    <row r="688" spans="1:11" hidden="1" x14ac:dyDescent="0.3">
      <c r="A688" s="1">
        <v>42027</v>
      </c>
      <c r="B688" s="2" t="s">
        <v>696</v>
      </c>
      <c r="C688" s="2" t="s">
        <v>697</v>
      </c>
      <c r="D688">
        <v>6.42</v>
      </c>
      <c r="E688">
        <v>24087</v>
      </c>
      <c r="F688">
        <v>155170</v>
      </c>
      <c r="G688">
        <v>25585000</v>
      </c>
      <c r="H688" s="2">
        <f>IF(gpw_3[[#This Row],[wolumen]]&gt;0,gpw_3[[#This Row],[obrot]]/gpw_3[[#This Row],[wolumen]],gpw_3[[#This Row],[kurs_zamkniecia]])</f>
        <v>6.4420641839996682</v>
      </c>
      <c r="I688" s="2" t="s">
        <v>13</v>
      </c>
      <c r="J688" s="2" t="s">
        <v>13</v>
      </c>
      <c r="K688" s="2" t="s">
        <v>13</v>
      </c>
    </row>
    <row r="689" spans="1:11" x14ac:dyDescent="0.3">
      <c r="A689" s="1">
        <v>42025</v>
      </c>
      <c r="B689" s="2" t="s">
        <v>734</v>
      </c>
      <c r="C689" s="2" t="s">
        <v>735</v>
      </c>
      <c r="D689">
        <v>6.47</v>
      </c>
      <c r="E689">
        <v>14994</v>
      </c>
      <c r="F689">
        <v>96410</v>
      </c>
      <c r="G689">
        <v>35376000</v>
      </c>
      <c r="H689" s="2">
        <f>IF(gpw_3[[#This Row],[wolumen]]&gt;0,gpw_3[[#This Row],[obrot]]/gpw_3[[#This Row],[wolumen]],gpw_3[[#This Row],[kurs_zamkniecia]])</f>
        <v>6.4299052954515137</v>
      </c>
      <c r="I689" s="2" t="s">
        <v>13</v>
      </c>
      <c r="J689" s="2" t="s">
        <v>13</v>
      </c>
      <c r="K689" s="2" t="s">
        <v>13</v>
      </c>
    </row>
    <row r="690" spans="1:11" x14ac:dyDescent="0.3">
      <c r="A690" s="1">
        <v>42025</v>
      </c>
      <c r="B690" s="2" t="s">
        <v>748</v>
      </c>
      <c r="C690" s="2" t="s">
        <v>749</v>
      </c>
      <c r="D690">
        <v>6.41</v>
      </c>
      <c r="E690">
        <v>4717</v>
      </c>
      <c r="F690">
        <v>30250</v>
      </c>
      <c r="G690">
        <v>12912000</v>
      </c>
      <c r="H690" s="2">
        <f>IF(gpw_3[[#This Row],[wolumen]]&gt;0,gpw_3[[#This Row],[obrot]]/gpw_3[[#This Row],[wolumen]],gpw_3[[#This Row],[kurs_zamkniecia]])</f>
        <v>6.4129743481026074</v>
      </c>
      <c r="I690" s="2" t="s">
        <v>13</v>
      </c>
      <c r="J690" s="2" t="s">
        <v>13</v>
      </c>
      <c r="K690" s="2" t="s">
        <v>13</v>
      </c>
    </row>
    <row r="691" spans="1:11" x14ac:dyDescent="0.3">
      <c r="A691" s="1">
        <v>42025</v>
      </c>
      <c r="B691" s="2" t="s">
        <v>238</v>
      </c>
      <c r="C691" s="2" t="s">
        <v>239</v>
      </c>
      <c r="D691">
        <v>6.5</v>
      </c>
      <c r="E691">
        <v>1007967</v>
      </c>
      <c r="F691">
        <v>6458040</v>
      </c>
      <c r="G691">
        <v>223328000</v>
      </c>
      <c r="H691" s="2">
        <f>IF(gpw_3[[#This Row],[wolumen]]&gt;0,gpw_3[[#This Row],[obrot]]/gpw_3[[#This Row],[wolumen]],gpw_3[[#This Row],[kurs_zamkniecia]])</f>
        <v>6.4069954671135063</v>
      </c>
      <c r="I691" s="2" t="s">
        <v>13</v>
      </c>
      <c r="J691" s="2" t="s">
        <v>13</v>
      </c>
      <c r="K691" s="2" t="s">
        <v>13</v>
      </c>
    </row>
    <row r="692" spans="1:11" hidden="1" x14ac:dyDescent="0.3">
      <c r="A692" s="1">
        <v>42026</v>
      </c>
      <c r="B692" s="2" t="s">
        <v>948</v>
      </c>
      <c r="C692" s="2" t="s">
        <v>949</v>
      </c>
      <c r="D692">
        <v>6.45</v>
      </c>
      <c r="E692">
        <v>576</v>
      </c>
      <c r="F692">
        <v>3680</v>
      </c>
      <c r="G692">
        <v>8629000</v>
      </c>
      <c r="H692" s="2">
        <f>IF(gpw_3[[#This Row],[wolumen]]&gt;0,gpw_3[[#This Row],[obrot]]/gpw_3[[#This Row],[wolumen]],gpw_3[[#This Row],[kurs_zamkniecia]])</f>
        <v>6.3888888888888893</v>
      </c>
      <c r="I692" s="2" t="s">
        <v>13</v>
      </c>
      <c r="J692" s="2" t="s">
        <v>13</v>
      </c>
      <c r="K692" s="2" t="s">
        <v>13</v>
      </c>
    </row>
    <row r="693" spans="1:11" hidden="1" x14ac:dyDescent="0.3">
      <c r="A693" s="1">
        <v>42027</v>
      </c>
      <c r="B693" s="2" t="s">
        <v>948</v>
      </c>
      <c r="C693" s="2" t="s">
        <v>949</v>
      </c>
      <c r="D693">
        <v>6.36</v>
      </c>
      <c r="E693">
        <v>207</v>
      </c>
      <c r="F693">
        <v>1320</v>
      </c>
      <c r="G693">
        <v>8629000</v>
      </c>
      <c r="H693" s="2">
        <f>IF(gpw_3[[#This Row],[wolumen]]&gt;0,gpw_3[[#This Row],[obrot]]/gpw_3[[#This Row],[wolumen]],gpw_3[[#This Row],[kurs_zamkniecia]])</f>
        <v>6.3768115942028984</v>
      </c>
      <c r="I693" s="2" t="s">
        <v>13</v>
      </c>
      <c r="J693" s="2" t="s">
        <v>13</v>
      </c>
      <c r="K693" s="2" t="s">
        <v>13</v>
      </c>
    </row>
    <row r="694" spans="1:11" hidden="1" x14ac:dyDescent="0.3">
      <c r="A694" s="1">
        <v>42026</v>
      </c>
      <c r="B694" s="2" t="s">
        <v>210</v>
      </c>
      <c r="C694" s="2" t="s">
        <v>211</v>
      </c>
      <c r="D694">
        <v>6.26</v>
      </c>
      <c r="E694">
        <v>1698</v>
      </c>
      <c r="F694">
        <v>10750</v>
      </c>
      <c r="G694">
        <v>8556000</v>
      </c>
      <c r="H694" s="2">
        <f>IF(gpw_3[[#This Row],[wolumen]]&gt;0,gpw_3[[#This Row],[obrot]]/gpw_3[[#This Row],[wolumen]],gpw_3[[#This Row],[kurs_zamkniecia]])</f>
        <v>6.3309776207302706</v>
      </c>
      <c r="I694" s="2" t="s">
        <v>13</v>
      </c>
      <c r="J694" s="2" t="s">
        <v>13</v>
      </c>
      <c r="K694" s="2" t="s">
        <v>13</v>
      </c>
    </row>
    <row r="695" spans="1:11" hidden="1" x14ac:dyDescent="0.3">
      <c r="A695" s="1">
        <v>42027</v>
      </c>
      <c r="B695" s="2" t="s">
        <v>748</v>
      </c>
      <c r="C695" s="2" t="s">
        <v>749</v>
      </c>
      <c r="D695">
        <v>6.49</v>
      </c>
      <c r="E695">
        <v>108226</v>
      </c>
      <c r="F695">
        <v>684060</v>
      </c>
      <c r="G695">
        <v>12912000</v>
      </c>
      <c r="H695" s="2">
        <f>IF(gpw_3[[#This Row],[wolumen]]&gt;0,gpw_3[[#This Row],[obrot]]/gpw_3[[#This Row],[wolumen]],gpw_3[[#This Row],[kurs_zamkniecia]])</f>
        <v>6.3206623177425021</v>
      </c>
      <c r="I695" s="2" t="s">
        <v>13</v>
      </c>
      <c r="J695" s="2" t="s">
        <v>13</v>
      </c>
      <c r="K695" s="2" t="s">
        <v>13</v>
      </c>
    </row>
    <row r="696" spans="1:11" hidden="1" x14ac:dyDescent="0.3">
      <c r="A696" s="1">
        <v>42027</v>
      </c>
      <c r="B696" s="2" t="s">
        <v>734</v>
      </c>
      <c r="C696" s="2" t="s">
        <v>735</v>
      </c>
      <c r="D696">
        <v>6.4</v>
      </c>
      <c r="E696">
        <v>13434</v>
      </c>
      <c r="F696">
        <v>84890</v>
      </c>
      <c r="G696">
        <v>35376000</v>
      </c>
      <c r="H696" s="2">
        <f>IF(gpw_3[[#This Row],[wolumen]]&gt;0,gpw_3[[#This Row],[obrot]]/gpw_3[[#This Row],[wolumen]],gpw_3[[#This Row],[kurs_zamkniecia]])</f>
        <v>6.3190412386482064</v>
      </c>
      <c r="I696" s="2" t="s">
        <v>13</v>
      </c>
      <c r="J696" s="2" t="s">
        <v>13</v>
      </c>
      <c r="K696" s="2" t="s">
        <v>13</v>
      </c>
    </row>
    <row r="697" spans="1:11" x14ac:dyDescent="0.3">
      <c r="A697" s="1">
        <v>42025</v>
      </c>
      <c r="B697" s="2" t="s">
        <v>210</v>
      </c>
      <c r="C697" s="2" t="s">
        <v>211</v>
      </c>
      <c r="D697">
        <v>6.25</v>
      </c>
      <c r="E697">
        <v>3480</v>
      </c>
      <c r="F697">
        <v>21940</v>
      </c>
      <c r="G697">
        <v>8556000</v>
      </c>
      <c r="H697" s="2">
        <f>IF(gpw_3[[#This Row],[wolumen]]&gt;0,gpw_3[[#This Row],[obrot]]/gpw_3[[#This Row],[wolumen]],gpw_3[[#This Row],[kurs_zamkniecia]])</f>
        <v>6.304597701149425</v>
      </c>
      <c r="I697" s="2" t="s">
        <v>13</v>
      </c>
      <c r="J697" s="2" t="s">
        <v>13</v>
      </c>
      <c r="K697" s="2" t="s">
        <v>13</v>
      </c>
    </row>
    <row r="698" spans="1:11" x14ac:dyDescent="0.3">
      <c r="A698" s="1">
        <v>42025</v>
      </c>
      <c r="B698" s="2" t="s">
        <v>696</v>
      </c>
      <c r="C698" s="2" t="s">
        <v>697</v>
      </c>
      <c r="D698">
        <v>6.25</v>
      </c>
      <c r="E698">
        <v>24081</v>
      </c>
      <c r="F698">
        <v>151740</v>
      </c>
      <c r="G698">
        <v>25585000</v>
      </c>
      <c r="H698" s="2">
        <f>IF(gpw_3[[#This Row],[wolumen]]&gt;0,gpw_3[[#This Row],[obrot]]/gpw_3[[#This Row],[wolumen]],gpw_3[[#This Row],[kurs_zamkniecia]])</f>
        <v>6.3012333374859848</v>
      </c>
      <c r="I698" s="2" t="s">
        <v>13</v>
      </c>
      <c r="J698" s="2" t="s">
        <v>13</v>
      </c>
      <c r="K698" s="2" t="s">
        <v>13</v>
      </c>
    </row>
    <row r="699" spans="1:11" hidden="1" x14ac:dyDescent="0.3">
      <c r="A699" s="1">
        <v>42027</v>
      </c>
      <c r="B699" s="2" t="s">
        <v>214</v>
      </c>
      <c r="C699" s="2" t="s">
        <v>215</v>
      </c>
      <c r="D699">
        <v>6.28</v>
      </c>
      <c r="E699">
        <v>210</v>
      </c>
      <c r="F699">
        <v>1320</v>
      </c>
      <c r="G699">
        <v>0</v>
      </c>
      <c r="H699" s="2">
        <f>IF(gpw_3[[#This Row],[wolumen]]&gt;0,gpw_3[[#This Row],[obrot]]/gpw_3[[#This Row],[wolumen]],gpw_3[[#This Row],[kurs_zamkniecia]])</f>
        <v>6.2857142857142856</v>
      </c>
      <c r="I699" s="2" t="s">
        <v>13</v>
      </c>
      <c r="J699" s="2" t="s">
        <v>13</v>
      </c>
      <c r="K699" s="2" t="s">
        <v>13</v>
      </c>
    </row>
    <row r="700" spans="1:11" hidden="1" x14ac:dyDescent="0.3">
      <c r="A700" s="1">
        <v>42026</v>
      </c>
      <c r="B700" s="2" t="s">
        <v>696</v>
      </c>
      <c r="C700" s="2" t="s">
        <v>697</v>
      </c>
      <c r="D700">
        <v>6.25</v>
      </c>
      <c r="E700">
        <v>56910</v>
      </c>
      <c r="F700">
        <v>356720</v>
      </c>
      <c r="G700">
        <v>25585000</v>
      </c>
      <c r="H700" s="2">
        <f>IF(gpw_3[[#This Row],[wolumen]]&gt;0,gpw_3[[#This Row],[obrot]]/gpw_3[[#This Row],[wolumen]],gpw_3[[#This Row],[kurs_zamkniecia]])</f>
        <v>6.2681426814268146</v>
      </c>
      <c r="I700" s="2" t="s">
        <v>13</v>
      </c>
      <c r="J700" s="2" t="s">
        <v>13</v>
      </c>
      <c r="K700" s="2" t="s">
        <v>13</v>
      </c>
    </row>
    <row r="701" spans="1:11" hidden="1" x14ac:dyDescent="0.3">
      <c r="A701" s="1">
        <v>42026</v>
      </c>
      <c r="B701" s="2" t="s">
        <v>214</v>
      </c>
      <c r="C701" s="2" t="s">
        <v>215</v>
      </c>
      <c r="D701">
        <v>6.28</v>
      </c>
      <c r="E701">
        <v>91</v>
      </c>
      <c r="F701">
        <v>570</v>
      </c>
      <c r="G701">
        <v>0</v>
      </c>
      <c r="H701" s="2">
        <f>IF(gpw_3[[#This Row],[wolumen]]&gt;0,gpw_3[[#This Row],[obrot]]/gpw_3[[#This Row],[wolumen]],gpw_3[[#This Row],[kurs_zamkniecia]])</f>
        <v>6.2637362637362637</v>
      </c>
      <c r="I701" s="2" t="s">
        <v>13</v>
      </c>
      <c r="J701" s="2" t="s">
        <v>13</v>
      </c>
      <c r="K701" s="2" t="s">
        <v>13</v>
      </c>
    </row>
    <row r="702" spans="1:11" x14ac:dyDescent="0.3">
      <c r="A702" s="1">
        <v>42025</v>
      </c>
      <c r="B702" s="2" t="s">
        <v>752</v>
      </c>
      <c r="C702" s="2" t="s">
        <v>753</v>
      </c>
      <c r="D702">
        <v>5.75</v>
      </c>
      <c r="E702">
        <v>8</v>
      </c>
      <c r="F702">
        <v>50</v>
      </c>
      <c r="G702">
        <v>0</v>
      </c>
      <c r="H702" s="2">
        <f>IF(gpw_3[[#This Row],[wolumen]]&gt;0,gpw_3[[#This Row],[obrot]]/gpw_3[[#This Row],[wolumen]],gpw_3[[#This Row],[kurs_zamkniecia]])</f>
        <v>6.25</v>
      </c>
      <c r="I702" s="2" t="s">
        <v>13</v>
      </c>
      <c r="J702" s="2" t="s">
        <v>13</v>
      </c>
      <c r="K702" s="2" t="s">
        <v>13</v>
      </c>
    </row>
    <row r="703" spans="1:11" x14ac:dyDescent="0.3">
      <c r="A703" s="1">
        <v>42025</v>
      </c>
      <c r="B703" s="2" t="s">
        <v>214</v>
      </c>
      <c r="C703" s="2" t="s">
        <v>215</v>
      </c>
      <c r="D703">
        <v>6.28</v>
      </c>
      <c r="E703">
        <v>4981</v>
      </c>
      <c r="F703">
        <v>31050</v>
      </c>
      <c r="G703">
        <v>0</v>
      </c>
      <c r="H703" s="2">
        <f>IF(gpw_3[[#This Row],[wolumen]]&gt;0,gpw_3[[#This Row],[obrot]]/gpw_3[[#This Row],[wolumen]],gpw_3[[#This Row],[kurs_zamkniecia]])</f>
        <v>6.2336880144549287</v>
      </c>
      <c r="I703" s="2" t="s">
        <v>13</v>
      </c>
      <c r="J703" s="2" t="s">
        <v>13</v>
      </c>
      <c r="K703" s="2" t="s">
        <v>13</v>
      </c>
    </row>
    <row r="704" spans="1:11" hidden="1" x14ac:dyDescent="0.3">
      <c r="A704" s="1">
        <v>42027</v>
      </c>
      <c r="B704" s="2" t="s">
        <v>718</v>
      </c>
      <c r="C704" s="2" t="s">
        <v>719</v>
      </c>
      <c r="D704">
        <v>6.15</v>
      </c>
      <c r="E704">
        <v>12690</v>
      </c>
      <c r="F704">
        <v>79070</v>
      </c>
      <c r="G704">
        <v>5439000</v>
      </c>
      <c r="H704" s="2">
        <f>IF(gpw_3[[#This Row],[wolumen]]&gt;0,gpw_3[[#This Row],[obrot]]/gpw_3[[#This Row],[wolumen]],gpw_3[[#This Row],[kurs_zamkniecia]])</f>
        <v>6.2308904649330179</v>
      </c>
      <c r="I704" s="2" t="s">
        <v>13</v>
      </c>
      <c r="J704" s="2" t="s">
        <v>13</v>
      </c>
      <c r="K704" s="2" t="s">
        <v>13</v>
      </c>
    </row>
    <row r="705" spans="1:11" x14ac:dyDescent="0.3">
      <c r="A705" s="1">
        <v>42025</v>
      </c>
      <c r="B705" s="2" t="s">
        <v>864</v>
      </c>
      <c r="C705" s="2" t="s">
        <v>865</v>
      </c>
      <c r="D705">
        <v>6.2</v>
      </c>
      <c r="E705">
        <v>2492</v>
      </c>
      <c r="F705">
        <v>15490</v>
      </c>
      <c r="G705">
        <v>15008000</v>
      </c>
      <c r="H705" s="2">
        <f>IF(gpw_3[[#This Row],[wolumen]]&gt;0,gpw_3[[#This Row],[obrot]]/gpw_3[[#This Row],[wolumen]],gpw_3[[#This Row],[kurs_zamkniecia]])</f>
        <v>6.2158908507223112</v>
      </c>
      <c r="I705" s="2" t="s">
        <v>13</v>
      </c>
      <c r="J705" s="2" t="s">
        <v>13</v>
      </c>
      <c r="K705" s="2" t="s">
        <v>13</v>
      </c>
    </row>
    <row r="706" spans="1:11" hidden="1" x14ac:dyDescent="0.3">
      <c r="A706" s="1">
        <v>42027</v>
      </c>
      <c r="B706" s="2" t="s">
        <v>566</v>
      </c>
      <c r="C706" s="2" t="s">
        <v>567</v>
      </c>
      <c r="D706">
        <v>6.25</v>
      </c>
      <c r="E706">
        <v>7541</v>
      </c>
      <c r="F706">
        <v>46790</v>
      </c>
      <c r="G706">
        <v>9981000</v>
      </c>
      <c r="H706" s="2">
        <f>IF(gpw_3[[#This Row],[wolumen]]&gt;0,gpw_3[[#This Row],[obrot]]/gpw_3[[#This Row],[wolumen]],gpw_3[[#This Row],[kurs_zamkniecia]])</f>
        <v>6.204747380983954</v>
      </c>
      <c r="I706" s="2" t="s">
        <v>13</v>
      </c>
      <c r="J706" s="2" t="s">
        <v>13</v>
      </c>
      <c r="K706" s="2" t="s">
        <v>13</v>
      </c>
    </row>
    <row r="707" spans="1:11" hidden="1" x14ac:dyDescent="0.3">
      <c r="A707" s="1">
        <v>42027</v>
      </c>
      <c r="B707" s="2" t="s">
        <v>210</v>
      </c>
      <c r="C707" s="2" t="s">
        <v>211</v>
      </c>
      <c r="D707">
        <v>6.11</v>
      </c>
      <c r="E707">
        <v>6147</v>
      </c>
      <c r="F707">
        <v>38110</v>
      </c>
      <c r="G707">
        <v>8556000</v>
      </c>
      <c r="H707" s="2">
        <f>IF(gpw_3[[#This Row],[wolumen]]&gt;0,gpw_3[[#This Row],[obrot]]/gpw_3[[#This Row],[wolumen]],gpw_3[[#This Row],[kurs_zamkniecia]])</f>
        <v>6.1997722466243692</v>
      </c>
      <c r="I707" s="2" t="s">
        <v>13</v>
      </c>
      <c r="J707" s="2" t="s">
        <v>13</v>
      </c>
      <c r="K707" s="2" t="s">
        <v>13</v>
      </c>
    </row>
    <row r="708" spans="1:11" hidden="1" x14ac:dyDescent="0.3">
      <c r="A708" s="1">
        <v>42027</v>
      </c>
      <c r="B708" s="2" t="s">
        <v>616</v>
      </c>
      <c r="C708" s="2" t="s">
        <v>617</v>
      </c>
      <c r="D708">
        <v>6.29</v>
      </c>
      <c r="E708">
        <v>6579</v>
      </c>
      <c r="F708">
        <v>40650</v>
      </c>
      <c r="G708">
        <v>6568000</v>
      </c>
      <c r="H708" s="2">
        <f>IF(gpw_3[[#This Row],[wolumen]]&gt;0,gpw_3[[#This Row],[obrot]]/gpw_3[[#This Row],[wolumen]],gpw_3[[#This Row],[kurs_zamkniecia]])</f>
        <v>6.1787505699954401</v>
      </c>
      <c r="I708" s="2" t="s">
        <v>13</v>
      </c>
      <c r="J708" s="2" t="s">
        <v>13</v>
      </c>
      <c r="K708" s="2" t="s">
        <v>13</v>
      </c>
    </row>
    <row r="709" spans="1:11" x14ac:dyDescent="0.3">
      <c r="A709" s="1">
        <v>42025</v>
      </c>
      <c r="B709" s="2" t="s">
        <v>616</v>
      </c>
      <c r="C709" s="2" t="s">
        <v>617</v>
      </c>
      <c r="D709">
        <v>6.15</v>
      </c>
      <c r="E709">
        <v>668</v>
      </c>
      <c r="F709">
        <v>4110</v>
      </c>
      <c r="G709">
        <v>6568000</v>
      </c>
      <c r="H709" s="2">
        <f>IF(gpw_3[[#This Row],[wolumen]]&gt;0,gpw_3[[#This Row],[obrot]]/gpw_3[[#This Row],[wolumen]],gpw_3[[#This Row],[kurs_zamkniecia]])</f>
        <v>6.1526946107784433</v>
      </c>
      <c r="I709" s="2" t="s">
        <v>13</v>
      </c>
      <c r="J709" s="2" t="s">
        <v>13</v>
      </c>
      <c r="K709" s="2" t="s">
        <v>13</v>
      </c>
    </row>
    <row r="710" spans="1:11" hidden="1" x14ac:dyDescent="0.3">
      <c r="A710" s="1">
        <v>42026</v>
      </c>
      <c r="B710" s="2" t="s">
        <v>616</v>
      </c>
      <c r="C710" s="2" t="s">
        <v>617</v>
      </c>
      <c r="D710">
        <v>6.15</v>
      </c>
      <c r="E710">
        <v>5123</v>
      </c>
      <c r="F710">
        <v>31490</v>
      </c>
      <c r="G710">
        <v>6568000</v>
      </c>
      <c r="H710" s="2">
        <f>IF(gpw_3[[#This Row],[wolumen]]&gt;0,gpw_3[[#This Row],[obrot]]/gpw_3[[#This Row],[wolumen]],gpw_3[[#This Row],[kurs_zamkniecia]])</f>
        <v>6.1467889908256881</v>
      </c>
      <c r="I710" s="2" t="s">
        <v>13</v>
      </c>
      <c r="J710" s="2" t="s">
        <v>13</v>
      </c>
      <c r="K710" s="2" t="s">
        <v>13</v>
      </c>
    </row>
    <row r="711" spans="1:11" hidden="1" x14ac:dyDescent="0.3">
      <c r="A711" s="1">
        <v>42027</v>
      </c>
      <c r="B711" s="2" t="s">
        <v>864</v>
      </c>
      <c r="C711" s="2" t="s">
        <v>865</v>
      </c>
      <c r="D711">
        <v>6.39</v>
      </c>
      <c r="E711">
        <v>1380</v>
      </c>
      <c r="F711">
        <v>8450</v>
      </c>
      <c r="G711">
        <v>15008000</v>
      </c>
      <c r="H711" s="2">
        <f>IF(gpw_3[[#This Row],[wolumen]]&gt;0,gpw_3[[#This Row],[obrot]]/gpw_3[[#This Row],[wolumen]],gpw_3[[#This Row],[kurs_zamkniecia]])</f>
        <v>6.1231884057971016</v>
      </c>
      <c r="I711" s="2" t="s">
        <v>13</v>
      </c>
      <c r="J711" s="2" t="s">
        <v>13</v>
      </c>
      <c r="K711" s="2" t="s">
        <v>13</v>
      </c>
    </row>
    <row r="712" spans="1:11" x14ac:dyDescent="0.3">
      <c r="A712" s="1">
        <v>42025</v>
      </c>
      <c r="B712" s="2" t="s">
        <v>566</v>
      </c>
      <c r="C712" s="2" t="s">
        <v>567</v>
      </c>
      <c r="D712">
        <v>6.13</v>
      </c>
      <c r="E712">
        <v>8681</v>
      </c>
      <c r="F712">
        <v>53100</v>
      </c>
      <c r="G712">
        <v>9981000</v>
      </c>
      <c r="H712" s="2">
        <f>IF(gpw_3[[#This Row],[wolumen]]&gt;0,gpw_3[[#This Row],[obrot]]/gpw_3[[#This Row],[wolumen]],gpw_3[[#This Row],[kurs_zamkniecia]])</f>
        <v>6.1168068194908418</v>
      </c>
      <c r="I712" s="2" t="s">
        <v>13</v>
      </c>
      <c r="J712" s="2" t="s">
        <v>13</v>
      </c>
      <c r="K712" s="2" t="s">
        <v>13</v>
      </c>
    </row>
    <row r="713" spans="1:11" hidden="1" x14ac:dyDescent="0.3">
      <c r="A713" s="1">
        <v>42026</v>
      </c>
      <c r="B713" s="2" t="s">
        <v>566</v>
      </c>
      <c r="C713" s="2" t="s">
        <v>567</v>
      </c>
      <c r="D713">
        <v>6.15</v>
      </c>
      <c r="E713">
        <v>3624</v>
      </c>
      <c r="F713">
        <v>22120</v>
      </c>
      <c r="G713">
        <v>9981000</v>
      </c>
      <c r="H713" s="2">
        <f>IF(gpw_3[[#This Row],[wolumen]]&gt;0,gpw_3[[#This Row],[obrot]]/gpw_3[[#This Row],[wolumen]],gpw_3[[#This Row],[kurs_zamkniecia]])</f>
        <v>6.1037527593818988</v>
      </c>
      <c r="I713" s="2" t="s">
        <v>13</v>
      </c>
      <c r="J713" s="2" t="s">
        <v>13</v>
      </c>
      <c r="K713" s="2" t="s">
        <v>13</v>
      </c>
    </row>
    <row r="714" spans="1:11" hidden="1" x14ac:dyDescent="0.3">
      <c r="A714" s="1">
        <v>42026</v>
      </c>
      <c r="B714" s="2" t="s">
        <v>864</v>
      </c>
      <c r="C714" s="2" t="s">
        <v>865</v>
      </c>
      <c r="D714">
        <v>6.3</v>
      </c>
      <c r="E714">
        <v>27571</v>
      </c>
      <c r="F714">
        <v>168070</v>
      </c>
      <c r="G714">
        <v>15008000</v>
      </c>
      <c r="H714" s="2">
        <f>IF(gpw_3[[#This Row],[wolumen]]&gt;0,gpw_3[[#This Row],[obrot]]/gpw_3[[#This Row],[wolumen]],gpw_3[[#This Row],[kurs_zamkniecia]])</f>
        <v>6.0958978636973633</v>
      </c>
      <c r="I714" s="2" t="s">
        <v>13</v>
      </c>
      <c r="J714" s="2" t="s">
        <v>13</v>
      </c>
      <c r="K714" s="2" t="s">
        <v>13</v>
      </c>
    </row>
    <row r="715" spans="1:11" hidden="1" x14ac:dyDescent="0.3">
      <c r="A715" s="1">
        <v>42026</v>
      </c>
      <c r="B715" s="2" t="s">
        <v>786</v>
      </c>
      <c r="C715" s="2" t="s">
        <v>787</v>
      </c>
      <c r="D715">
        <v>6.15</v>
      </c>
      <c r="E715">
        <v>700</v>
      </c>
      <c r="F715">
        <v>4230</v>
      </c>
      <c r="G715">
        <v>2500000</v>
      </c>
      <c r="H715" s="2">
        <f>IF(gpw_3[[#This Row],[wolumen]]&gt;0,gpw_3[[#This Row],[obrot]]/gpw_3[[#This Row],[wolumen]],gpw_3[[#This Row],[kurs_zamkniecia]])</f>
        <v>6.0428571428571427</v>
      </c>
      <c r="I715" s="2" t="s">
        <v>13</v>
      </c>
      <c r="J715" s="2" t="s">
        <v>13</v>
      </c>
      <c r="K715" s="2" t="s">
        <v>13</v>
      </c>
    </row>
    <row r="716" spans="1:11" hidden="1" x14ac:dyDescent="0.3">
      <c r="A716" s="1">
        <v>42027</v>
      </c>
      <c r="B716" s="2" t="s">
        <v>16</v>
      </c>
      <c r="C716" s="2" t="s">
        <v>17</v>
      </c>
      <c r="D716">
        <v>6.1</v>
      </c>
      <c r="E716">
        <v>469</v>
      </c>
      <c r="F716">
        <v>2830</v>
      </c>
      <c r="G716">
        <v>1852000</v>
      </c>
      <c r="H716" s="2">
        <f>IF(gpw_3[[#This Row],[wolumen]]&gt;0,gpw_3[[#This Row],[obrot]]/gpw_3[[#This Row],[wolumen]],gpw_3[[#This Row],[kurs_zamkniecia]])</f>
        <v>6.0341151385927505</v>
      </c>
      <c r="I716" s="2" t="s">
        <v>13</v>
      </c>
      <c r="J716" s="2" t="s">
        <v>13</v>
      </c>
      <c r="K716" s="2" t="s">
        <v>13</v>
      </c>
    </row>
    <row r="717" spans="1:11" hidden="1" x14ac:dyDescent="0.3">
      <c r="A717" s="1">
        <v>42027</v>
      </c>
      <c r="B717" s="2" t="s">
        <v>786</v>
      </c>
      <c r="C717" s="2" t="s">
        <v>787</v>
      </c>
      <c r="D717">
        <v>6</v>
      </c>
      <c r="E717">
        <v>2699</v>
      </c>
      <c r="F717">
        <v>16250</v>
      </c>
      <c r="G717">
        <v>2500000</v>
      </c>
      <c r="H717" s="2">
        <f>IF(gpw_3[[#This Row],[wolumen]]&gt;0,gpw_3[[#This Row],[obrot]]/gpw_3[[#This Row],[wolumen]],gpw_3[[#This Row],[kurs_zamkniecia]])</f>
        <v>6.0207484253427195</v>
      </c>
      <c r="I717" s="2" t="s">
        <v>13</v>
      </c>
      <c r="J717" s="2" t="s">
        <v>13</v>
      </c>
      <c r="K717" s="2" t="s">
        <v>13</v>
      </c>
    </row>
    <row r="718" spans="1:11" hidden="1" x14ac:dyDescent="0.3">
      <c r="A718" s="1">
        <v>42026</v>
      </c>
      <c r="B718" s="2" t="s">
        <v>740</v>
      </c>
      <c r="C718" s="2" t="s">
        <v>741</v>
      </c>
      <c r="D718">
        <v>6.03</v>
      </c>
      <c r="E718">
        <v>14914</v>
      </c>
      <c r="F718">
        <v>89660</v>
      </c>
      <c r="G718">
        <v>27134000</v>
      </c>
      <c r="H718" s="2">
        <f>IF(gpw_3[[#This Row],[wolumen]]&gt;0,gpw_3[[#This Row],[obrot]]/gpw_3[[#This Row],[wolumen]],gpw_3[[#This Row],[kurs_zamkniecia]])</f>
        <v>6.011800992356175</v>
      </c>
      <c r="I718" s="2" t="s">
        <v>13</v>
      </c>
      <c r="J718" s="2" t="s">
        <v>13</v>
      </c>
      <c r="K718" s="2" t="s">
        <v>13</v>
      </c>
    </row>
    <row r="719" spans="1:11" x14ac:dyDescent="0.3">
      <c r="A719" s="1">
        <v>42025</v>
      </c>
      <c r="B719" s="2" t="s">
        <v>786</v>
      </c>
      <c r="C719" s="2" t="s">
        <v>787</v>
      </c>
      <c r="D719">
        <v>6.2</v>
      </c>
      <c r="E719">
        <v>20</v>
      </c>
      <c r="F719">
        <v>120</v>
      </c>
      <c r="G719">
        <v>2500000</v>
      </c>
      <c r="H719" s="2">
        <f>IF(gpw_3[[#This Row],[wolumen]]&gt;0,gpw_3[[#This Row],[obrot]]/gpw_3[[#This Row],[wolumen]],gpw_3[[#This Row],[kurs_zamkniecia]])</f>
        <v>6</v>
      </c>
      <c r="I719" s="2" t="s">
        <v>13</v>
      </c>
      <c r="J719" s="2" t="s">
        <v>13</v>
      </c>
      <c r="K719" s="2" t="s">
        <v>13</v>
      </c>
    </row>
    <row r="720" spans="1:11" hidden="1" x14ac:dyDescent="0.3">
      <c r="A720" s="1">
        <v>42027</v>
      </c>
      <c r="B720" s="2" t="s">
        <v>740</v>
      </c>
      <c r="C720" s="2" t="s">
        <v>741</v>
      </c>
      <c r="D720">
        <v>5.95</v>
      </c>
      <c r="E720">
        <v>30228</v>
      </c>
      <c r="F720">
        <v>180360</v>
      </c>
      <c r="G720">
        <v>27134000</v>
      </c>
      <c r="H720" s="2">
        <f>IF(gpw_3[[#This Row],[wolumen]]&gt;0,gpw_3[[#This Row],[obrot]]/gpw_3[[#This Row],[wolumen]],gpw_3[[#This Row],[kurs_zamkniecia]])</f>
        <v>5.9666534339023425</v>
      </c>
      <c r="I720" s="2" t="s">
        <v>13</v>
      </c>
      <c r="J720" s="2" t="s">
        <v>13</v>
      </c>
      <c r="K720" s="2" t="s">
        <v>13</v>
      </c>
    </row>
    <row r="721" spans="1:11" hidden="1" x14ac:dyDescent="0.3">
      <c r="A721" s="1">
        <v>42027</v>
      </c>
      <c r="B721" s="2" t="s">
        <v>512</v>
      </c>
      <c r="C721" s="2" t="s">
        <v>513</v>
      </c>
      <c r="D721">
        <v>6</v>
      </c>
      <c r="E721">
        <v>926</v>
      </c>
      <c r="F721">
        <v>5490</v>
      </c>
      <c r="G721">
        <v>3832000</v>
      </c>
      <c r="H721" s="2">
        <f>IF(gpw_3[[#This Row],[wolumen]]&gt;0,gpw_3[[#This Row],[obrot]]/gpw_3[[#This Row],[wolumen]],gpw_3[[#This Row],[kurs_zamkniecia]])</f>
        <v>5.9287257019438444</v>
      </c>
      <c r="I721" s="2" t="s">
        <v>13</v>
      </c>
      <c r="J721" s="2" t="s">
        <v>13</v>
      </c>
      <c r="K721" s="2" t="s">
        <v>13</v>
      </c>
    </row>
    <row r="722" spans="1:11" hidden="1" x14ac:dyDescent="0.3">
      <c r="A722" s="1">
        <v>42026</v>
      </c>
      <c r="B722" s="2" t="s">
        <v>752</v>
      </c>
      <c r="C722" s="2" t="s">
        <v>753</v>
      </c>
      <c r="D722">
        <v>5.85</v>
      </c>
      <c r="E722">
        <v>22</v>
      </c>
      <c r="F722">
        <v>130</v>
      </c>
      <c r="G722">
        <v>0</v>
      </c>
      <c r="H722" s="2">
        <f>IF(gpw_3[[#This Row],[wolumen]]&gt;0,gpw_3[[#This Row],[obrot]]/gpw_3[[#This Row],[wolumen]],gpw_3[[#This Row],[kurs_zamkniecia]])</f>
        <v>5.9090909090909092</v>
      </c>
      <c r="I722" s="2" t="s">
        <v>13</v>
      </c>
      <c r="J722" s="2" t="s">
        <v>13</v>
      </c>
      <c r="K722" s="2" t="s">
        <v>13</v>
      </c>
    </row>
    <row r="723" spans="1:11" x14ac:dyDescent="0.3">
      <c r="A723" s="1">
        <v>42025</v>
      </c>
      <c r="B723" s="2" t="s">
        <v>376</v>
      </c>
      <c r="C723" s="2" t="s">
        <v>377</v>
      </c>
      <c r="D723">
        <v>5.9</v>
      </c>
      <c r="E723">
        <v>1040</v>
      </c>
      <c r="F723">
        <v>6130</v>
      </c>
      <c r="G723">
        <v>9809000</v>
      </c>
      <c r="H723" s="2">
        <f>IF(gpw_3[[#This Row],[wolumen]]&gt;0,gpw_3[[#This Row],[obrot]]/gpw_3[[#This Row],[wolumen]],gpw_3[[#This Row],[kurs_zamkniecia]])</f>
        <v>5.8942307692307692</v>
      </c>
      <c r="I723" s="2" t="s">
        <v>13</v>
      </c>
      <c r="J723" s="2" t="s">
        <v>13</v>
      </c>
      <c r="K723" s="2" t="s">
        <v>13</v>
      </c>
    </row>
    <row r="724" spans="1:11" x14ac:dyDescent="0.3">
      <c r="A724" s="1">
        <v>42025</v>
      </c>
      <c r="B724" s="2" t="s">
        <v>740</v>
      </c>
      <c r="C724" s="2" t="s">
        <v>741</v>
      </c>
      <c r="D724">
        <v>5.97</v>
      </c>
      <c r="E724">
        <v>14489</v>
      </c>
      <c r="F724">
        <v>85090</v>
      </c>
      <c r="G724">
        <v>27134000</v>
      </c>
      <c r="H724" s="2">
        <f>IF(gpw_3[[#This Row],[wolumen]]&gt;0,gpw_3[[#This Row],[obrot]]/gpw_3[[#This Row],[wolumen]],gpw_3[[#This Row],[kurs_zamkniecia]])</f>
        <v>5.8727310373386707</v>
      </c>
      <c r="I724" s="2" t="s">
        <v>13</v>
      </c>
      <c r="J724" s="2" t="s">
        <v>13</v>
      </c>
      <c r="K724" s="2" t="s">
        <v>13</v>
      </c>
    </row>
    <row r="725" spans="1:11" hidden="1" x14ac:dyDescent="0.3">
      <c r="A725" s="1">
        <v>42026</v>
      </c>
      <c r="B725" s="2" t="s">
        <v>376</v>
      </c>
      <c r="C725" s="2" t="s">
        <v>377</v>
      </c>
      <c r="D725">
        <v>5.8</v>
      </c>
      <c r="E725">
        <v>2625</v>
      </c>
      <c r="F725">
        <v>15380</v>
      </c>
      <c r="G725">
        <v>9809000</v>
      </c>
      <c r="H725" s="2">
        <f>IF(gpw_3[[#This Row],[wolumen]]&gt;0,gpw_3[[#This Row],[obrot]]/gpw_3[[#This Row],[wolumen]],gpw_3[[#This Row],[kurs_zamkniecia]])</f>
        <v>5.8590476190476188</v>
      </c>
      <c r="I725" s="2" t="s">
        <v>13</v>
      </c>
      <c r="J725" s="2" t="s">
        <v>13</v>
      </c>
      <c r="K725" s="2" t="s">
        <v>13</v>
      </c>
    </row>
    <row r="726" spans="1:11" hidden="1" x14ac:dyDescent="0.3">
      <c r="A726" s="1">
        <v>42026</v>
      </c>
      <c r="B726" s="2" t="s">
        <v>758</v>
      </c>
      <c r="C726" s="2" t="s">
        <v>759</v>
      </c>
      <c r="D726">
        <v>5.8</v>
      </c>
      <c r="E726">
        <v>2553</v>
      </c>
      <c r="F726">
        <v>14940</v>
      </c>
      <c r="G726">
        <v>5343000</v>
      </c>
      <c r="H726" s="2">
        <f>IF(gpw_3[[#This Row],[wolumen]]&gt;0,gpw_3[[#This Row],[obrot]]/gpw_3[[#This Row],[wolumen]],gpw_3[[#This Row],[kurs_zamkniecia]])</f>
        <v>5.8519388954171561</v>
      </c>
      <c r="I726" s="2" t="s">
        <v>13</v>
      </c>
      <c r="J726" s="2" t="s">
        <v>13</v>
      </c>
      <c r="K726" s="2" t="s">
        <v>13</v>
      </c>
    </row>
    <row r="727" spans="1:11" hidden="1" x14ac:dyDescent="0.3">
      <c r="A727" s="1">
        <v>42026</v>
      </c>
      <c r="B727" s="2" t="s">
        <v>512</v>
      </c>
      <c r="C727" s="2" t="s">
        <v>513</v>
      </c>
      <c r="D727">
        <v>5.97</v>
      </c>
      <c r="E727">
        <v>1700</v>
      </c>
      <c r="F727">
        <v>9940</v>
      </c>
      <c r="G727">
        <v>3832000</v>
      </c>
      <c r="H727" s="2">
        <f>IF(gpw_3[[#This Row],[wolumen]]&gt;0,gpw_3[[#This Row],[obrot]]/gpw_3[[#This Row],[wolumen]],gpw_3[[#This Row],[kurs_zamkniecia]])</f>
        <v>5.8470588235294114</v>
      </c>
      <c r="I727" s="2" t="s">
        <v>13</v>
      </c>
      <c r="J727" s="2" t="s">
        <v>13</v>
      </c>
      <c r="K727" s="2" t="s">
        <v>13</v>
      </c>
    </row>
    <row r="728" spans="1:11" x14ac:dyDescent="0.3">
      <c r="A728" s="1">
        <v>42025</v>
      </c>
      <c r="B728" s="2" t="s">
        <v>718</v>
      </c>
      <c r="C728" s="2" t="s">
        <v>719</v>
      </c>
      <c r="D728">
        <v>5.88</v>
      </c>
      <c r="E728">
        <v>4915</v>
      </c>
      <c r="F728">
        <v>28490</v>
      </c>
      <c r="G728">
        <v>5439000</v>
      </c>
      <c r="H728" s="2">
        <f>IF(gpw_3[[#This Row],[wolumen]]&gt;0,gpw_3[[#This Row],[obrot]]/gpw_3[[#This Row],[wolumen]],gpw_3[[#This Row],[kurs_zamkniecia]])</f>
        <v>5.7965412004069172</v>
      </c>
      <c r="I728" s="2" t="s">
        <v>13</v>
      </c>
      <c r="J728" s="2" t="s">
        <v>13</v>
      </c>
      <c r="K728" s="2" t="s">
        <v>13</v>
      </c>
    </row>
    <row r="729" spans="1:11" hidden="1" x14ac:dyDescent="0.3">
      <c r="A729" s="1">
        <v>42026</v>
      </c>
      <c r="B729" s="2" t="s">
        <v>16</v>
      </c>
      <c r="C729" s="2" t="s">
        <v>17</v>
      </c>
      <c r="D729">
        <v>5.85</v>
      </c>
      <c r="E729">
        <v>638</v>
      </c>
      <c r="F729">
        <v>3680</v>
      </c>
      <c r="G729">
        <v>1852000</v>
      </c>
      <c r="H729" s="2">
        <f>IF(gpw_3[[#This Row],[wolumen]]&gt;0,gpw_3[[#This Row],[obrot]]/gpw_3[[#This Row],[wolumen]],gpw_3[[#This Row],[kurs_zamkniecia]])</f>
        <v>5.7680250783699059</v>
      </c>
      <c r="I729" s="2" t="s">
        <v>13</v>
      </c>
      <c r="J729" s="2" t="s">
        <v>13</v>
      </c>
      <c r="K729" s="2" t="s">
        <v>13</v>
      </c>
    </row>
    <row r="730" spans="1:11" hidden="1" x14ac:dyDescent="0.3">
      <c r="A730" s="1">
        <v>42027</v>
      </c>
      <c r="B730" s="2" t="s">
        <v>758</v>
      </c>
      <c r="C730" s="2" t="s">
        <v>759</v>
      </c>
      <c r="D730">
        <v>5.7</v>
      </c>
      <c r="E730">
        <v>2614</v>
      </c>
      <c r="F730">
        <v>15040</v>
      </c>
      <c r="G730">
        <v>5343000</v>
      </c>
      <c r="H730" s="2">
        <f>IF(gpw_3[[#This Row],[wolumen]]&gt;0,gpw_3[[#This Row],[obrot]]/gpw_3[[#This Row],[wolumen]],gpw_3[[#This Row],[kurs_zamkniecia]])</f>
        <v>5.7536342769701605</v>
      </c>
      <c r="I730" s="2" t="s">
        <v>13</v>
      </c>
      <c r="J730" s="2" t="s">
        <v>13</v>
      </c>
      <c r="K730" s="2" t="s">
        <v>13</v>
      </c>
    </row>
    <row r="731" spans="1:11" x14ac:dyDescent="0.3">
      <c r="A731" s="1">
        <v>42025</v>
      </c>
      <c r="B731" s="2" t="s">
        <v>16</v>
      </c>
      <c r="C731" s="2" t="s">
        <v>17</v>
      </c>
      <c r="D731">
        <v>5.8</v>
      </c>
      <c r="E731">
        <v>1090</v>
      </c>
      <c r="F731">
        <v>6270</v>
      </c>
      <c r="G731">
        <v>1852000</v>
      </c>
      <c r="H731" s="2">
        <f>IF(gpw_3[[#This Row],[wolumen]]&gt;0,gpw_3[[#This Row],[obrot]]/gpw_3[[#This Row],[wolumen]],gpw_3[[#This Row],[kurs_zamkniecia]])</f>
        <v>5.7522935779816518</v>
      </c>
      <c r="I731" s="2" t="s">
        <v>13</v>
      </c>
      <c r="J731" s="2" t="s">
        <v>13</v>
      </c>
      <c r="K731" s="2" t="s">
        <v>13</v>
      </c>
    </row>
    <row r="732" spans="1:11" x14ac:dyDescent="0.3">
      <c r="A732" s="1">
        <v>42025</v>
      </c>
      <c r="B732" s="2" t="s">
        <v>948</v>
      </c>
      <c r="C732" s="2" t="s">
        <v>949</v>
      </c>
      <c r="D732">
        <v>6.27</v>
      </c>
      <c r="E732">
        <v>7</v>
      </c>
      <c r="F732">
        <v>40</v>
      </c>
      <c r="G732">
        <v>8629000</v>
      </c>
      <c r="H732" s="2">
        <f>IF(gpw_3[[#This Row],[wolumen]]&gt;0,gpw_3[[#This Row],[obrot]]/gpw_3[[#This Row],[wolumen]],gpw_3[[#This Row],[kurs_zamkniecia]])</f>
        <v>5.7142857142857144</v>
      </c>
      <c r="I732" s="2" t="s">
        <v>13</v>
      </c>
      <c r="J732" s="2" t="s">
        <v>13</v>
      </c>
      <c r="K732" s="2" t="s">
        <v>13</v>
      </c>
    </row>
    <row r="733" spans="1:11" hidden="1" x14ac:dyDescent="0.3">
      <c r="A733" s="1">
        <v>42027</v>
      </c>
      <c r="B733" s="2" t="s">
        <v>376</v>
      </c>
      <c r="C733" s="2" t="s">
        <v>377</v>
      </c>
      <c r="D733">
        <v>5.8</v>
      </c>
      <c r="E733">
        <v>5085</v>
      </c>
      <c r="F733">
        <v>29050</v>
      </c>
      <c r="G733">
        <v>9809000</v>
      </c>
      <c r="H733" s="2">
        <f>IF(gpw_3[[#This Row],[wolumen]]&gt;0,gpw_3[[#This Row],[obrot]]/gpw_3[[#This Row],[wolumen]],gpw_3[[#This Row],[kurs_zamkniecia]])</f>
        <v>5.7128810226155355</v>
      </c>
      <c r="I733" s="2" t="s">
        <v>13</v>
      </c>
      <c r="J733" s="2" t="s">
        <v>13</v>
      </c>
      <c r="K733" s="2" t="s">
        <v>13</v>
      </c>
    </row>
    <row r="734" spans="1:11" x14ac:dyDescent="0.3">
      <c r="A734" s="1">
        <v>42025</v>
      </c>
      <c r="B734" s="2" t="s">
        <v>758</v>
      </c>
      <c r="C734" s="2" t="s">
        <v>759</v>
      </c>
      <c r="D734">
        <v>5.85</v>
      </c>
      <c r="E734">
        <v>2831</v>
      </c>
      <c r="F734">
        <v>16150</v>
      </c>
      <c r="G734">
        <v>5343000</v>
      </c>
      <c r="H734" s="2">
        <f>IF(gpw_3[[#This Row],[wolumen]]&gt;0,gpw_3[[#This Row],[obrot]]/gpw_3[[#This Row],[wolumen]],gpw_3[[#This Row],[kurs_zamkniecia]])</f>
        <v>5.7046979865771812</v>
      </c>
      <c r="I734" s="2" t="s">
        <v>13</v>
      </c>
      <c r="J734" s="2" t="s">
        <v>13</v>
      </c>
      <c r="K734" s="2" t="s">
        <v>13</v>
      </c>
    </row>
    <row r="735" spans="1:11" hidden="1" x14ac:dyDescent="0.3">
      <c r="A735" s="1">
        <v>42027</v>
      </c>
      <c r="B735" s="2" t="s">
        <v>576</v>
      </c>
      <c r="C735" s="2" t="s">
        <v>577</v>
      </c>
      <c r="D735">
        <v>5.7</v>
      </c>
      <c r="E735">
        <v>22204</v>
      </c>
      <c r="F735">
        <v>126380</v>
      </c>
      <c r="G735">
        <v>257931000</v>
      </c>
      <c r="H735" s="2">
        <f>IF(gpw_3[[#This Row],[wolumen]]&gt;0,gpw_3[[#This Row],[obrot]]/gpw_3[[#This Row],[wolumen]],gpw_3[[#This Row],[kurs_zamkniecia]])</f>
        <v>5.6917672491442985</v>
      </c>
      <c r="I735" s="2" t="s">
        <v>13</v>
      </c>
      <c r="J735" s="2" t="s">
        <v>13</v>
      </c>
      <c r="K735" s="2" t="s">
        <v>13</v>
      </c>
    </row>
    <row r="736" spans="1:11" hidden="1" x14ac:dyDescent="0.3">
      <c r="A736" s="1">
        <v>42026</v>
      </c>
      <c r="B736" s="2" t="s">
        <v>718</v>
      </c>
      <c r="C736" s="2" t="s">
        <v>719</v>
      </c>
      <c r="D736">
        <v>5.93</v>
      </c>
      <c r="E736">
        <v>48986</v>
      </c>
      <c r="F736">
        <v>278560</v>
      </c>
      <c r="G736">
        <v>5439000</v>
      </c>
      <c r="H736" s="2">
        <f>IF(gpw_3[[#This Row],[wolumen]]&gt;0,gpw_3[[#This Row],[obrot]]/gpw_3[[#This Row],[wolumen]],gpw_3[[#This Row],[kurs_zamkniecia]])</f>
        <v>5.6865226799493733</v>
      </c>
      <c r="I736" s="2" t="s">
        <v>13</v>
      </c>
      <c r="J736" s="2" t="s">
        <v>13</v>
      </c>
      <c r="K736" s="2" t="s">
        <v>13</v>
      </c>
    </row>
    <row r="737" spans="1:11" hidden="1" x14ac:dyDescent="0.3">
      <c r="A737" s="1">
        <v>42026</v>
      </c>
      <c r="B737" s="2" t="s">
        <v>576</v>
      </c>
      <c r="C737" s="2" t="s">
        <v>577</v>
      </c>
      <c r="D737">
        <v>5.7</v>
      </c>
      <c r="E737">
        <v>41708</v>
      </c>
      <c r="F737">
        <v>235860</v>
      </c>
      <c r="G737">
        <v>257931000</v>
      </c>
      <c r="H737" s="2">
        <f>IF(gpw_3[[#This Row],[wolumen]]&gt;0,gpw_3[[#This Row],[obrot]]/gpw_3[[#This Row],[wolumen]],gpw_3[[#This Row],[kurs_zamkniecia]])</f>
        <v>5.655030210031649</v>
      </c>
      <c r="I737" s="2" t="s">
        <v>13</v>
      </c>
      <c r="J737" s="2" t="s">
        <v>13</v>
      </c>
      <c r="K737" s="2" t="s">
        <v>13</v>
      </c>
    </row>
    <row r="738" spans="1:11" x14ac:dyDescent="0.3">
      <c r="A738" s="1">
        <v>42025</v>
      </c>
      <c r="B738" s="2" t="s">
        <v>576</v>
      </c>
      <c r="C738" s="2" t="s">
        <v>577</v>
      </c>
      <c r="D738">
        <v>5.59</v>
      </c>
      <c r="E738">
        <v>7080</v>
      </c>
      <c r="F738">
        <v>39600</v>
      </c>
      <c r="G738">
        <v>257931000</v>
      </c>
      <c r="H738" s="2">
        <f>IF(gpw_3[[#This Row],[wolumen]]&gt;0,gpw_3[[#This Row],[obrot]]/gpw_3[[#This Row],[wolumen]],gpw_3[[#This Row],[kurs_zamkniecia]])</f>
        <v>5.593220338983051</v>
      </c>
      <c r="I738" s="2" t="s">
        <v>13</v>
      </c>
      <c r="J738" s="2" t="s">
        <v>13</v>
      </c>
      <c r="K738" s="2" t="s">
        <v>13</v>
      </c>
    </row>
    <row r="739" spans="1:11" hidden="1" x14ac:dyDescent="0.3">
      <c r="A739" s="1">
        <v>42027</v>
      </c>
      <c r="B739" s="2" t="s">
        <v>670</v>
      </c>
      <c r="C739" s="2" t="s">
        <v>671</v>
      </c>
      <c r="D739">
        <v>5.5</v>
      </c>
      <c r="E739">
        <v>11949</v>
      </c>
      <c r="F739">
        <v>66090</v>
      </c>
      <c r="G739">
        <v>31779000</v>
      </c>
      <c r="H739" s="2">
        <f>IF(gpw_3[[#This Row],[wolumen]]&gt;0,gpw_3[[#This Row],[obrot]]/gpw_3[[#This Row],[wolumen]],gpw_3[[#This Row],[kurs_zamkniecia]])</f>
        <v>5.5310067788099424</v>
      </c>
      <c r="I739" s="2" t="s">
        <v>13</v>
      </c>
      <c r="J739" s="2" t="s">
        <v>13</v>
      </c>
      <c r="K739" s="2" t="s">
        <v>13</v>
      </c>
    </row>
    <row r="740" spans="1:11" x14ac:dyDescent="0.3">
      <c r="A740" s="1">
        <v>42025</v>
      </c>
      <c r="B740" s="2" t="s">
        <v>136</v>
      </c>
      <c r="C740" s="2" t="s">
        <v>137</v>
      </c>
      <c r="D740">
        <v>5.46</v>
      </c>
      <c r="E740">
        <v>266996</v>
      </c>
      <c r="F740">
        <v>1465440</v>
      </c>
      <c r="G740">
        <v>95414000</v>
      </c>
      <c r="H740" s="2">
        <f>IF(gpw_3[[#This Row],[wolumen]]&gt;0,gpw_3[[#This Row],[obrot]]/gpw_3[[#This Row],[wolumen]],gpw_3[[#This Row],[kurs_zamkniecia]])</f>
        <v>5.4886215523828072</v>
      </c>
      <c r="I740" s="2" t="s">
        <v>13</v>
      </c>
      <c r="J740" s="2" t="s">
        <v>13</v>
      </c>
      <c r="K740" s="2" t="s">
        <v>13</v>
      </c>
    </row>
    <row r="741" spans="1:11" x14ac:dyDescent="0.3">
      <c r="A741" s="1">
        <v>42025</v>
      </c>
      <c r="B741" s="2" t="s">
        <v>512</v>
      </c>
      <c r="C741" s="2" t="s">
        <v>513</v>
      </c>
      <c r="D741">
        <v>5.84</v>
      </c>
      <c r="E741">
        <v>11</v>
      </c>
      <c r="F741">
        <v>60</v>
      </c>
      <c r="G741">
        <v>3832000</v>
      </c>
      <c r="H741" s="2">
        <f>IF(gpw_3[[#This Row],[wolumen]]&gt;0,gpw_3[[#This Row],[obrot]]/gpw_3[[#This Row],[wolumen]],gpw_3[[#This Row],[kurs_zamkniecia]])</f>
        <v>5.4545454545454541</v>
      </c>
      <c r="I741" s="2" t="s">
        <v>13</v>
      </c>
      <c r="J741" s="2" t="s">
        <v>13</v>
      </c>
      <c r="K741" s="2" t="s">
        <v>13</v>
      </c>
    </row>
    <row r="742" spans="1:11" hidden="1" x14ac:dyDescent="0.3">
      <c r="A742" s="1">
        <v>42027</v>
      </c>
      <c r="B742" s="2" t="s">
        <v>136</v>
      </c>
      <c r="C742" s="2" t="s">
        <v>137</v>
      </c>
      <c r="D742">
        <v>5.45</v>
      </c>
      <c r="E742">
        <v>498769</v>
      </c>
      <c r="F742">
        <v>2712060</v>
      </c>
      <c r="G742">
        <v>95414000</v>
      </c>
      <c r="H742" s="2">
        <f>IF(gpw_3[[#This Row],[wolumen]]&gt;0,gpw_3[[#This Row],[obrot]]/gpw_3[[#This Row],[wolumen]],gpw_3[[#This Row],[kurs_zamkniecia]])</f>
        <v>5.4375071425850443</v>
      </c>
      <c r="I742" s="2" t="s">
        <v>13</v>
      </c>
      <c r="J742" s="2" t="s">
        <v>13</v>
      </c>
      <c r="K742" s="2" t="s">
        <v>13</v>
      </c>
    </row>
    <row r="743" spans="1:11" hidden="1" x14ac:dyDescent="0.3">
      <c r="A743" s="1">
        <v>42027</v>
      </c>
      <c r="B743" s="2" t="s">
        <v>796</v>
      </c>
      <c r="C743" s="2" t="s">
        <v>797</v>
      </c>
      <c r="D743">
        <v>5.38</v>
      </c>
      <c r="E743">
        <v>11641</v>
      </c>
      <c r="F743">
        <v>62630</v>
      </c>
      <c r="G743">
        <v>5448000</v>
      </c>
      <c r="H743" s="2">
        <f>IF(gpw_3[[#This Row],[wolumen]]&gt;0,gpw_3[[#This Row],[obrot]]/gpw_3[[#This Row],[wolumen]],gpw_3[[#This Row],[kurs_zamkniecia]])</f>
        <v>5.3801219826475393</v>
      </c>
      <c r="I743" s="2" t="s">
        <v>13</v>
      </c>
      <c r="J743" s="2" t="s">
        <v>13</v>
      </c>
      <c r="K743" s="2" t="s">
        <v>13</v>
      </c>
    </row>
    <row r="744" spans="1:11" hidden="1" x14ac:dyDescent="0.3">
      <c r="A744" s="1">
        <v>42026</v>
      </c>
      <c r="B744" s="2" t="s">
        <v>136</v>
      </c>
      <c r="C744" s="2" t="s">
        <v>137</v>
      </c>
      <c r="D744">
        <v>5.36</v>
      </c>
      <c r="E744">
        <v>679096</v>
      </c>
      <c r="F744">
        <v>3637800</v>
      </c>
      <c r="G744">
        <v>95414000</v>
      </c>
      <c r="H744" s="2">
        <f>IF(gpw_3[[#This Row],[wolumen]]&gt;0,gpw_3[[#This Row],[obrot]]/gpw_3[[#This Row],[wolumen]],gpw_3[[#This Row],[kurs_zamkniecia]])</f>
        <v>5.3568273116024834</v>
      </c>
      <c r="I744" s="2" t="s">
        <v>13</v>
      </c>
      <c r="J744" s="2" t="s">
        <v>13</v>
      </c>
      <c r="K744" s="2" t="s">
        <v>13</v>
      </c>
    </row>
    <row r="745" spans="1:11" hidden="1" x14ac:dyDescent="0.3">
      <c r="A745" s="1">
        <v>42027</v>
      </c>
      <c r="B745" s="2" t="s">
        <v>608</v>
      </c>
      <c r="C745" s="2" t="s">
        <v>609</v>
      </c>
      <c r="D745">
        <v>5.3</v>
      </c>
      <c r="E745">
        <v>200</v>
      </c>
      <c r="F745">
        <v>1060</v>
      </c>
      <c r="G745">
        <v>1399000</v>
      </c>
      <c r="H745" s="2">
        <f>IF(gpw_3[[#This Row],[wolumen]]&gt;0,gpw_3[[#This Row],[obrot]]/gpw_3[[#This Row],[wolumen]],gpw_3[[#This Row],[kurs_zamkniecia]])</f>
        <v>5.3</v>
      </c>
      <c r="I745" s="2" t="s">
        <v>13</v>
      </c>
      <c r="J745" s="2" t="s">
        <v>13</v>
      </c>
      <c r="K745" s="2" t="s">
        <v>13</v>
      </c>
    </row>
    <row r="746" spans="1:11" x14ac:dyDescent="0.3">
      <c r="A746" s="1">
        <v>42025</v>
      </c>
      <c r="B746" s="2" t="s">
        <v>796</v>
      </c>
      <c r="C746" s="2" t="s">
        <v>797</v>
      </c>
      <c r="D746">
        <v>5.26</v>
      </c>
      <c r="E746">
        <v>0</v>
      </c>
      <c r="F746">
        <v>0</v>
      </c>
      <c r="G746">
        <v>5448000</v>
      </c>
      <c r="H746" s="2">
        <f>IF(gpw_3[[#This Row],[wolumen]]&gt;0,gpw_3[[#This Row],[obrot]]/gpw_3[[#This Row],[wolumen]],gpw_3[[#This Row],[kurs_zamkniecia]])</f>
        <v>5.26</v>
      </c>
      <c r="I746" s="2" t="s">
        <v>13</v>
      </c>
      <c r="J746" s="2" t="s">
        <v>13</v>
      </c>
      <c r="K746" s="2" t="s">
        <v>13</v>
      </c>
    </row>
    <row r="747" spans="1:11" hidden="1" x14ac:dyDescent="0.3">
      <c r="A747" s="1">
        <v>42026</v>
      </c>
      <c r="B747" s="2" t="s">
        <v>796</v>
      </c>
      <c r="C747" s="2" t="s">
        <v>797</v>
      </c>
      <c r="D747">
        <v>5.26</v>
      </c>
      <c r="E747">
        <v>0</v>
      </c>
      <c r="F747">
        <v>0</v>
      </c>
      <c r="G747">
        <v>5448000</v>
      </c>
      <c r="H747" s="2">
        <f>IF(gpw_3[[#This Row],[wolumen]]&gt;0,gpw_3[[#This Row],[obrot]]/gpw_3[[#This Row],[wolumen]],gpw_3[[#This Row],[kurs_zamkniecia]])</f>
        <v>5.26</v>
      </c>
      <c r="I747" s="2" t="s">
        <v>13</v>
      </c>
      <c r="J747" s="2" t="s">
        <v>13</v>
      </c>
      <c r="K747" s="2" t="s">
        <v>13</v>
      </c>
    </row>
    <row r="748" spans="1:11" hidden="1" x14ac:dyDescent="0.3">
      <c r="A748" s="1">
        <v>42026</v>
      </c>
      <c r="B748" s="2" t="s">
        <v>608</v>
      </c>
      <c r="C748" s="2" t="s">
        <v>609</v>
      </c>
      <c r="D748">
        <v>5.3</v>
      </c>
      <c r="E748">
        <v>23</v>
      </c>
      <c r="F748">
        <v>120</v>
      </c>
      <c r="G748">
        <v>1399000</v>
      </c>
      <c r="H748" s="2">
        <f>IF(gpw_3[[#This Row],[wolumen]]&gt;0,gpw_3[[#This Row],[obrot]]/gpw_3[[#This Row],[wolumen]],gpw_3[[#This Row],[kurs_zamkniecia]])</f>
        <v>5.2173913043478262</v>
      </c>
      <c r="I748" s="2" t="s">
        <v>13</v>
      </c>
      <c r="J748" s="2" t="s">
        <v>13</v>
      </c>
      <c r="K748" s="2" t="s">
        <v>13</v>
      </c>
    </row>
    <row r="749" spans="1:11" x14ac:dyDescent="0.3">
      <c r="A749" s="1">
        <v>42025</v>
      </c>
      <c r="B749" s="2" t="s">
        <v>174</v>
      </c>
      <c r="C749" s="2" t="s">
        <v>175</v>
      </c>
      <c r="D749">
        <v>5.19</v>
      </c>
      <c r="E749">
        <v>0</v>
      </c>
      <c r="F749">
        <v>0</v>
      </c>
      <c r="G749">
        <v>4916000</v>
      </c>
      <c r="H749" s="2">
        <f>IF(gpw_3[[#This Row],[wolumen]]&gt;0,gpw_3[[#This Row],[obrot]]/gpw_3[[#This Row],[wolumen]],gpw_3[[#This Row],[kurs_zamkniecia]])</f>
        <v>5.19</v>
      </c>
      <c r="I749" s="2" t="s">
        <v>13</v>
      </c>
      <c r="J749" s="2" t="s">
        <v>13</v>
      </c>
      <c r="K749" s="2" t="s">
        <v>13</v>
      </c>
    </row>
    <row r="750" spans="1:11" hidden="1" x14ac:dyDescent="0.3">
      <c r="A750" s="1">
        <v>42027</v>
      </c>
      <c r="B750" s="2" t="s">
        <v>752</v>
      </c>
      <c r="C750" s="2" t="s">
        <v>753</v>
      </c>
      <c r="D750">
        <v>5.0999999999999996</v>
      </c>
      <c r="E750">
        <v>2595</v>
      </c>
      <c r="F750">
        <v>13330</v>
      </c>
      <c r="G750">
        <v>0</v>
      </c>
      <c r="H750" s="2">
        <f>IF(gpw_3[[#This Row],[wolumen]]&gt;0,gpw_3[[#This Row],[obrot]]/gpw_3[[#This Row],[wolumen]],gpw_3[[#This Row],[kurs_zamkniecia]])</f>
        <v>5.136801541425819</v>
      </c>
      <c r="I750" s="2" t="s">
        <v>13</v>
      </c>
      <c r="J750" s="2" t="s">
        <v>13</v>
      </c>
      <c r="K750" s="2" t="s">
        <v>13</v>
      </c>
    </row>
    <row r="751" spans="1:11" x14ac:dyDescent="0.3">
      <c r="A751" s="1">
        <v>42025</v>
      </c>
      <c r="B751" s="2" t="s">
        <v>360</v>
      </c>
      <c r="C751" s="2" t="s">
        <v>361</v>
      </c>
      <c r="D751">
        <v>5.01</v>
      </c>
      <c r="E751">
        <v>6119</v>
      </c>
      <c r="F751">
        <v>31310</v>
      </c>
      <c r="G751">
        <v>4199000</v>
      </c>
      <c r="H751" s="2">
        <f>IF(gpw_3[[#This Row],[wolumen]]&gt;0,gpw_3[[#This Row],[obrot]]/gpw_3[[#This Row],[wolumen]],gpw_3[[#This Row],[kurs_zamkniecia]])</f>
        <v>5.1168491583592086</v>
      </c>
      <c r="I751" s="2" t="s">
        <v>13</v>
      </c>
      <c r="J751" s="2" t="s">
        <v>13</v>
      </c>
      <c r="K751" s="2" t="s">
        <v>13</v>
      </c>
    </row>
    <row r="752" spans="1:11" x14ac:dyDescent="0.3">
      <c r="A752" s="1">
        <v>42025</v>
      </c>
      <c r="B752" s="2" t="s">
        <v>608</v>
      </c>
      <c r="C752" s="2" t="s">
        <v>609</v>
      </c>
      <c r="D752">
        <v>5.1100000000000003</v>
      </c>
      <c r="E752">
        <v>1535</v>
      </c>
      <c r="F752">
        <v>7840</v>
      </c>
      <c r="G752">
        <v>1399000</v>
      </c>
      <c r="H752" s="2">
        <f>IF(gpw_3[[#This Row],[wolumen]]&gt;0,gpw_3[[#This Row],[obrot]]/gpw_3[[#This Row],[wolumen]],gpw_3[[#This Row],[kurs_zamkniecia]])</f>
        <v>5.107491856677524</v>
      </c>
      <c r="I752" s="2" t="s">
        <v>13</v>
      </c>
      <c r="J752" s="2" t="s">
        <v>13</v>
      </c>
      <c r="K752" s="2" t="s">
        <v>13</v>
      </c>
    </row>
    <row r="753" spans="1:11" hidden="1" x14ac:dyDescent="0.3">
      <c r="A753" s="1">
        <v>42026</v>
      </c>
      <c r="B753" s="2" t="s">
        <v>670</v>
      </c>
      <c r="C753" s="2" t="s">
        <v>671</v>
      </c>
      <c r="D753">
        <v>5.4</v>
      </c>
      <c r="E753">
        <v>72291</v>
      </c>
      <c r="F753">
        <v>368780</v>
      </c>
      <c r="G753">
        <v>31779000</v>
      </c>
      <c r="H753" s="2">
        <f>IF(gpw_3[[#This Row],[wolumen]]&gt;0,gpw_3[[#This Row],[obrot]]/gpw_3[[#This Row],[wolumen]],gpw_3[[#This Row],[kurs_zamkniecia]])</f>
        <v>5.1013265828388041</v>
      </c>
      <c r="I753" s="2" t="s">
        <v>13</v>
      </c>
      <c r="J753" s="2" t="s">
        <v>13</v>
      </c>
      <c r="K753" s="2" t="s">
        <v>13</v>
      </c>
    </row>
    <row r="754" spans="1:11" hidden="1" x14ac:dyDescent="0.3">
      <c r="A754" s="1">
        <v>42027</v>
      </c>
      <c r="B754" s="2" t="s">
        <v>174</v>
      </c>
      <c r="C754" s="2" t="s">
        <v>175</v>
      </c>
      <c r="D754">
        <v>5</v>
      </c>
      <c r="E754">
        <v>51</v>
      </c>
      <c r="F754">
        <v>260</v>
      </c>
      <c r="G754">
        <v>4916000</v>
      </c>
      <c r="H754" s="2">
        <f>IF(gpw_3[[#This Row],[wolumen]]&gt;0,gpw_3[[#This Row],[obrot]]/gpw_3[[#This Row],[wolumen]],gpw_3[[#This Row],[kurs_zamkniecia]])</f>
        <v>5.0980392156862742</v>
      </c>
      <c r="I754" s="2" t="s">
        <v>13</v>
      </c>
      <c r="J754" s="2" t="s">
        <v>13</v>
      </c>
      <c r="K754" s="2" t="s">
        <v>13</v>
      </c>
    </row>
    <row r="755" spans="1:11" hidden="1" x14ac:dyDescent="0.3">
      <c r="A755" s="1">
        <v>42027</v>
      </c>
      <c r="B755" s="2" t="s">
        <v>360</v>
      </c>
      <c r="C755" s="2" t="s">
        <v>361</v>
      </c>
      <c r="D755">
        <v>5.12</v>
      </c>
      <c r="E755">
        <v>5079</v>
      </c>
      <c r="F755">
        <v>25820</v>
      </c>
      <c r="G755">
        <v>4199000</v>
      </c>
      <c r="H755" s="2">
        <f>IF(gpw_3[[#This Row],[wolumen]]&gt;0,gpw_3[[#This Row],[obrot]]/gpw_3[[#This Row],[wolumen]],gpw_3[[#This Row],[kurs_zamkniecia]])</f>
        <v>5.083677889348297</v>
      </c>
      <c r="I755" s="2" t="s">
        <v>13</v>
      </c>
      <c r="J755" s="2" t="s">
        <v>13</v>
      </c>
      <c r="K755" s="2" t="s">
        <v>13</v>
      </c>
    </row>
    <row r="756" spans="1:11" x14ac:dyDescent="0.3">
      <c r="A756" s="1">
        <v>42025</v>
      </c>
      <c r="B756" s="2" t="s">
        <v>38</v>
      </c>
      <c r="C756" s="2" t="s">
        <v>39</v>
      </c>
      <c r="D756">
        <v>5.08</v>
      </c>
      <c r="E756">
        <v>1200234</v>
      </c>
      <c r="F756">
        <v>6091020</v>
      </c>
      <c r="G756">
        <v>29399000</v>
      </c>
      <c r="H756" s="2">
        <f>IF(gpw_3[[#This Row],[wolumen]]&gt;0,gpw_3[[#This Row],[obrot]]/gpw_3[[#This Row],[wolumen]],gpw_3[[#This Row],[kurs_zamkniecia]])</f>
        <v>5.0748604022215664</v>
      </c>
      <c r="I756" s="2" t="s">
        <v>13</v>
      </c>
      <c r="J756" s="2" t="s">
        <v>13</v>
      </c>
      <c r="K756" s="2" t="s">
        <v>13</v>
      </c>
    </row>
    <row r="757" spans="1:11" hidden="1" x14ac:dyDescent="0.3">
      <c r="A757" s="1">
        <v>42027</v>
      </c>
      <c r="B757" s="2" t="s">
        <v>212</v>
      </c>
      <c r="C757" s="2" t="s">
        <v>213</v>
      </c>
      <c r="D757">
        <v>5.0599999999999996</v>
      </c>
      <c r="E757">
        <v>0</v>
      </c>
      <c r="F757">
        <v>0</v>
      </c>
      <c r="G757">
        <v>2659000</v>
      </c>
      <c r="H757" s="2">
        <f>IF(gpw_3[[#This Row],[wolumen]]&gt;0,gpw_3[[#This Row],[obrot]]/gpw_3[[#This Row],[wolumen]],gpw_3[[#This Row],[kurs_zamkniecia]])</f>
        <v>5.0599999999999996</v>
      </c>
      <c r="I757" s="2" t="s">
        <v>13</v>
      </c>
      <c r="J757" s="2" t="s">
        <v>13</v>
      </c>
      <c r="K757" s="2" t="s">
        <v>13</v>
      </c>
    </row>
    <row r="758" spans="1:11" hidden="1" x14ac:dyDescent="0.3">
      <c r="A758" s="1">
        <v>42027</v>
      </c>
      <c r="B758" s="2" t="s">
        <v>38</v>
      </c>
      <c r="C758" s="2" t="s">
        <v>39</v>
      </c>
      <c r="D758">
        <v>5.05</v>
      </c>
      <c r="E758">
        <v>1205700</v>
      </c>
      <c r="F758">
        <v>6090840</v>
      </c>
      <c r="G758">
        <v>29399000</v>
      </c>
      <c r="H758" s="2">
        <f>IF(gpw_3[[#This Row],[wolumen]]&gt;0,gpw_3[[#This Row],[obrot]]/gpw_3[[#This Row],[wolumen]],gpw_3[[#This Row],[kurs_zamkniecia]])</f>
        <v>5.0517044040806169</v>
      </c>
      <c r="I758" s="2" t="s">
        <v>13</v>
      </c>
      <c r="J758" s="2" t="s">
        <v>13</v>
      </c>
      <c r="K758" s="2" t="s">
        <v>13</v>
      </c>
    </row>
    <row r="759" spans="1:11" hidden="1" x14ac:dyDescent="0.3">
      <c r="A759" s="1">
        <v>42026</v>
      </c>
      <c r="B759" s="2" t="s">
        <v>38</v>
      </c>
      <c r="C759" s="2" t="s">
        <v>39</v>
      </c>
      <c r="D759">
        <v>5.08</v>
      </c>
      <c r="E759">
        <v>1120106</v>
      </c>
      <c r="F759">
        <v>5657820</v>
      </c>
      <c r="G759">
        <v>29399000</v>
      </c>
      <c r="H759" s="2">
        <f>IF(gpw_3[[#This Row],[wolumen]]&gt;0,gpw_3[[#This Row],[obrot]]/gpw_3[[#This Row],[wolumen]],gpw_3[[#This Row],[kurs_zamkniecia]])</f>
        <v>5.0511469450212747</v>
      </c>
      <c r="I759" s="2" t="s">
        <v>13</v>
      </c>
      <c r="J759" s="2" t="s">
        <v>13</v>
      </c>
      <c r="K759" s="2" t="s">
        <v>13</v>
      </c>
    </row>
    <row r="760" spans="1:11" hidden="1" x14ac:dyDescent="0.3">
      <c r="A760" s="1">
        <v>42026</v>
      </c>
      <c r="B760" s="2" t="s">
        <v>356</v>
      </c>
      <c r="C760" s="2" t="s">
        <v>357</v>
      </c>
      <c r="D760">
        <v>5.03</v>
      </c>
      <c r="E760">
        <v>105</v>
      </c>
      <c r="F760">
        <v>530</v>
      </c>
      <c r="G760">
        <v>1143000</v>
      </c>
      <c r="H760" s="2">
        <f>IF(gpw_3[[#This Row],[wolumen]]&gt;0,gpw_3[[#This Row],[obrot]]/gpw_3[[#This Row],[wolumen]],gpw_3[[#This Row],[kurs_zamkniecia]])</f>
        <v>5.0476190476190474</v>
      </c>
      <c r="I760" s="2" t="s">
        <v>13</v>
      </c>
      <c r="J760" s="2" t="s">
        <v>13</v>
      </c>
      <c r="K760" s="2" t="s">
        <v>13</v>
      </c>
    </row>
    <row r="761" spans="1:11" hidden="1" x14ac:dyDescent="0.3">
      <c r="A761" s="1">
        <v>42027</v>
      </c>
      <c r="B761" s="2" t="s">
        <v>850</v>
      </c>
      <c r="C761" s="2" t="s">
        <v>851</v>
      </c>
      <c r="D761">
        <v>5.01</v>
      </c>
      <c r="E761">
        <v>1875871</v>
      </c>
      <c r="F761">
        <v>9435900</v>
      </c>
      <c r="G761">
        <v>1043590000</v>
      </c>
      <c r="H761" s="2">
        <f>IF(gpw_3[[#This Row],[wolumen]]&gt;0,gpw_3[[#This Row],[obrot]]/gpw_3[[#This Row],[wolumen]],gpw_3[[#This Row],[kurs_zamkniecia]])</f>
        <v>5.0301433307514216</v>
      </c>
      <c r="I761" s="2" t="s">
        <v>13</v>
      </c>
      <c r="J761" s="2" t="s">
        <v>13</v>
      </c>
      <c r="K761" s="2" t="s">
        <v>13</v>
      </c>
    </row>
    <row r="762" spans="1:11" hidden="1" x14ac:dyDescent="0.3">
      <c r="A762" s="1">
        <v>42026</v>
      </c>
      <c r="B762" s="2" t="s">
        <v>850</v>
      </c>
      <c r="C762" s="2" t="s">
        <v>851</v>
      </c>
      <c r="D762">
        <v>5.01</v>
      </c>
      <c r="E762">
        <v>2472582</v>
      </c>
      <c r="F762">
        <v>12404440</v>
      </c>
      <c r="G762">
        <v>1043590000</v>
      </c>
      <c r="H762" s="2">
        <f>IF(gpw_3[[#This Row],[wolumen]]&gt;0,gpw_3[[#This Row],[obrot]]/gpw_3[[#This Row],[wolumen]],gpw_3[[#This Row],[kurs_zamkniecia]])</f>
        <v>5.0167962073654184</v>
      </c>
      <c r="I762" s="2" t="s">
        <v>13</v>
      </c>
      <c r="J762" s="2" t="s">
        <v>13</v>
      </c>
      <c r="K762" s="2" t="s">
        <v>13</v>
      </c>
    </row>
    <row r="763" spans="1:11" x14ac:dyDescent="0.3">
      <c r="A763" s="1">
        <v>42025</v>
      </c>
      <c r="B763" s="2" t="s">
        <v>356</v>
      </c>
      <c r="C763" s="2" t="s">
        <v>357</v>
      </c>
      <c r="D763">
        <v>4.87</v>
      </c>
      <c r="E763">
        <v>22</v>
      </c>
      <c r="F763">
        <v>110</v>
      </c>
      <c r="G763">
        <v>1143000</v>
      </c>
      <c r="H763" s="2">
        <f>IF(gpw_3[[#This Row],[wolumen]]&gt;0,gpw_3[[#This Row],[obrot]]/gpw_3[[#This Row],[wolumen]],gpw_3[[#This Row],[kurs_zamkniecia]])</f>
        <v>5</v>
      </c>
      <c r="I763" s="2" t="s">
        <v>13</v>
      </c>
      <c r="J763" s="2" t="s">
        <v>13</v>
      </c>
      <c r="K763" s="2" t="s">
        <v>13</v>
      </c>
    </row>
    <row r="764" spans="1:11" x14ac:dyDescent="0.3">
      <c r="A764" s="1">
        <v>42025</v>
      </c>
      <c r="B764" s="2" t="s">
        <v>428</v>
      </c>
      <c r="C764" s="2" t="s">
        <v>429</v>
      </c>
      <c r="D764">
        <v>5</v>
      </c>
      <c r="E764">
        <v>1</v>
      </c>
      <c r="F764">
        <v>5</v>
      </c>
      <c r="G764">
        <v>11334000</v>
      </c>
      <c r="H764" s="2">
        <f>IF(gpw_3[[#This Row],[wolumen]]&gt;0,gpw_3[[#This Row],[obrot]]/gpw_3[[#This Row],[wolumen]],gpw_3[[#This Row],[kurs_zamkniecia]])</f>
        <v>5</v>
      </c>
      <c r="I764" s="2" t="s">
        <v>13</v>
      </c>
      <c r="J764" s="2" t="s">
        <v>13</v>
      </c>
      <c r="K764" s="2" t="s">
        <v>13</v>
      </c>
    </row>
    <row r="765" spans="1:11" hidden="1" x14ac:dyDescent="0.3">
      <c r="A765" s="1">
        <v>42026</v>
      </c>
      <c r="B765" s="2" t="s">
        <v>102</v>
      </c>
      <c r="C765" s="2" t="s">
        <v>103</v>
      </c>
      <c r="D765">
        <v>2.5499999999999998</v>
      </c>
      <c r="E765">
        <v>2</v>
      </c>
      <c r="F765">
        <v>10</v>
      </c>
      <c r="G765">
        <v>0</v>
      </c>
      <c r="H765" s="2">
        <f>IF(gpw_3[[#This Row],[wolumen]]&gt;0,gpw_3[[#This Row],[obrot]]/gpw_3[[#This Row],[wolumen]],gpw_3[[#This Row],[kurs_zamkniecia]])</f>
        <v>5</v>
      </c>
      <c r="I765" s="2" t="s">
        <v>13</v>
      </c>
      <c r="J765" s="2" t="s">
        <v>13</v>
      </c>
      <c r="K765" s="2" t="s">
        <v>13</v>
      </c>
    </row>
    <row r="766" spans="1:11" hidden="1" x14ac:dyDescent="0.3">
      <c r="A766" s="1">
        <v>42026</v>
      </c>
      <c r="B766" s="2" t="s">
        <v>212</v>
      </c>
      <c r="C766" s="2" t="s">
        <v>213</v>
      </c>
      <c r="D766">
        <v>5.0599999999999996</v>
      </c>
      <c r="E766">
        <v>20</v>
      </c>
      <c r="F766">
        <v>100</v>
      </c>
      <c r="G766">
        <v>2659000</v>
      </c>
      <c r="H766" s="2">
        <f>IF(gpw_3[[#This Row],[wolumen]]&gt;0,gpw_3[[#This Row],[obrot]]/gpw_3[[#This Row],[wolumen]],gpw_3[[#This Row],[kurs_zamkniecia]])</f>
        <v>5</v>
      </c>
      <c r="I766" s="2" t="s">
        <v>13</v>
      </c>
      <c r="J766" s="2" t="s">
        <v>13</v>
      </c>
      <c r="K766" s="2" t="s">
        <v>13</v>
      </c>
    </row>
    <row r="767" spans="1:11" hidden="1" x14ac:dyDescent="0.3">
      <c r="A767" s="1">
        <v>42026</v>
      </c>
      <c r="B767" s="2" t="s">
        <v>360</v>
      </c>
      <c r="C767" s="2" t="s">
        <v>361</v>
      </c>
      <c r="D767">
        <v>5.14</v>
      </c>
      <c r="E767">
        <v>10</v>
      </c>
      <c r="F767">
        <v>50</v>
      </c>
      <c r="G767">
        <v>4199000</v>
      </c>
      <c r="H767" s="2">
        <f>IF(gpw_3[[#This Row],[wolumen]]&gt;0,gpw_3[[#This Row],[obrot]]/gpw_3[[#This Row],[wolumen]],gpw_3[[#This Row],[kurs_zamkniecia]])</f>
        <v>5</v>
      </c>
      <c r="I767" s="2" t="s">
        <v>13</v>
      </c>
      <c r="J767" s="2" t="s">
        <v>13</v>
      </c>
      <c r="K767" s="2" t="s">
        <v>13</v>
      </c>
    </row>
    <row r="768" spans="1:11" hidden="1" x14ac:dyDescent="0.3">
      <c r="A768" s="1">
        <v>42027</v>
      </c>
      <c r="B768" s="2" t="s">
        <v>356</v>
      </c>
      <c r="C768" s="2" t="s">
        <v>357</v>
      </c>
      <c r="D768">
        <v>5</v>
      </c>
      <c r="E768">
        <v>558</v>
      </c>
      <c r="F768">
        <v>2790</v>
      </c>
      <c r="G768">
        <v>1143000</v>
      </c>
      <c r="H768" s="2">
        <f>IF(gpw_3[[#This Row],[wolumen]]&gt;0,gpw_3[[#This Row],[obrot]]/gpw_3[[#This Row],[wolumen]],gpw_3[[#This Row],[kurs_zamkniecia]])</f>
        <v>5</v>
      </c>
      <c r="I768" s="2" t="s">
        <v>13</v>
      </c>
      <c r="J768" s="2" t="s">
        <v>13</v>
      </c>
      <c r="K768" s="2" t="s">
        <v>13</v>
      </c>
    </row>
    <row r="769" spans="1:11" hidden="1" x14ac:dyDescent="0.3">
      <c r="A769" s="1">
        <v>42027</v>
      </c>
      <c r="B769" s="2" t="s">
        <v>700</v>
      </c>
      <c r="C769" s="2" t="s">
        <v>701</v>
      </c>
      <c r="D769">
        <v>4.4000000000000004</v>
      </c>
      <c r="E769">
        <v>2</v>
      </c>
      <c r="F769">
        <v>10</v>
      </c>
      <c r="G769">
        <v>21432000</v>
      </c>
      <c r="H769" s="2">
        <f>IF(gpw_3[[#This Row],[wolumen]]&gt;0,gpw_3[[#This Row],[obrot]]/gpw_3[[#This Row],[wolumen]],gpw_3[[#This Row],[kurs_zamkniecia]])</f>
        <v>5</v>
      </c>
      <c r="I769" s="2" t="s">
        <v>13</v>
      </c>
      <c r="J769" s="2" t="s">
        <v>13</v>
      </c>
      <c r="K769" s="2" t="s">
        <v>13</v>
      </c>
    </row>
    <row r="770" spans="1:11" hidden="1" x14ac:dyDescent="0.3">
      <c r="A770" s="1">
        <v>42027</v>
      </c>
      <c r="B770" s="2" t="s">
        <v>428</v>
      </c>
      <c r="C770" s="2" t="s">
        <v>429</v>
      </c>
      <c r="D770">
        <v>5</v>
      </c>
      <c r="E770">
        <v>3213</v>
      </c>
      <c r="F770">
        <v>16040</v>
      </c>
      <c r="G770">
        <v>11334000</v>
      </c>
      <c r="H770" s="2">
        <f>IF(gpw_3[[#This Row],[wolumen]]&gt;0,gpw_3[[#This Row],[obrot]]/gpw_3[[#This Row],[wolumen]],gpw_3[[#This Row],[kurs_zamkniecia]])</f>
        <v>4.992219109866169</v>
      </c>
      <c r="I770" s="2" t="s">
        <v>13</v>
      </c>
      <c r="J770" s="2" t="s">
        <v>13</v>
      </c>
      <c r="K770" s="2" t="s">
        <v>13</v>
      </c>
    </row>
    <row r="771" spans="1:11" hidden="1" x14ac:dyDescent="0.3">
      <c r="A771" s="1">
        <v>42026</v>
      </c>
      <c r="B771" s="2" t="s">
        <v>428</v>
      </c>
      <c r="C771" s="2" t="s">
        <v>429</v>
      </c>
      <c r="D771">
        <v>4.95</v>
      </c>
      <c r="E771">
        <v>105</v>
      </c>
      <c r="F771">
        <v>520</v>
      </c>
      <c r="G771">
        <v>11334000</v>
      </c>
      <c r="H771" s="2">
        <f>IF(gpw_3[[#This Row],[wolumen]]&gt;0,gpw_3[[#This Row],[obrot]]/gpw_3[[#This Row],[wolumen]],gpw_3[[#This Row],[kurs_zamkniecia]])</f>
        <v>4.9523809523809526</v>
      </c>
      <c r="I771" s="2" t="s">
        <v>13</v>
      </c>
      <c r="J771" s="2" t="s">
        <v>13</v>
      </c>
      <c r="K771" s="2" t="s">
        <v>13</v>
      </c>
    </row>
    <row r="772" spans="1:11" hidden="1" x14ac:dyDescent="0.3">
      <c r="A772" s="1">
        <v>42027</v>
      </c>
      <c r="B772" s="2" t="s">
        <v>348</v>
      </c>
      <c r="C772" s="2" t="s">
        <v>349</v>
      </c>
      <c r="D772">
        <v>4.91</v>
      </c>
      <c r="E772">
        <v>167594</v>
      </c>
      <c r="F772">
        <v>827230</v>
      </c>
      <c r="G772">
        <v>245350000</v>
      </c>
      <c r="H772" s="2">
        <f>IF(gpw_3[[#This Row],[wolumen]]&gt;0,gpw_3[[#This Row],[obrot]]/gpw_3[[#This Row],[wolumen]],gpw_3[[#This Row],[kurs_zamkniecia]])</f>
        <v>4.9359165602587201</v>
      </c>
      <c r="I772" s="2" t="s">
        <v>13</v>
      </c>
      <c r="J772" s="2" t="s">
        <v>13</v>
      </c>
      <c r="K772" s="2" t="s">
        <v>13</v>
      </c>
    </row>
    <row r="773" spans="1:11" hidden="1" x14ac:dyDescent="0.3">
      <c r="A773" s="1">
        <v>42027</v>
      </c>
      <c r="B773" s="2" t="s">
        <v>872</v>
      </c>
      <c r="C773" s="2" t="s">
        <v>873</v>
      </c>
      <c r="D773">
        <v>4.93</v>
      </c>
      <c r="E773">
        <v>698</v>
      </c>
      <c r="F773">
        <v>3440</v>
      </c>
      <c r="G773">
        <v>2580000</v>
      </c>
      <c r="H773" s="2">
        <f>IF(gpw_3[[#This Row],[wolumen]]&gt;0,gpw_3[[#This Row],[obrot]]/gpw_3[[#This Row],[wolumen]],gpw_3[[#This Row],[kurs_zamkniecia]])</f>
        <v>4.9283667621776504</v>
      </c>
      <c r="I773" s="2" t="s">
        <v>13</v>
      </c>
      <c r="J773" s="2" t="s">
        <v>13</v>
      </c>
      <c r="K773" s="2" t="s">
        <v>13</v>
      </c>
    </row>
    <row r="774" spans="1:11" hidden="1" x14ac:dyDescent="0.3">
      <c r="A774" s="1">
        <v>42026</v>
      </c>
      <c r="B774" s="2" t="s">
        <v>348</v>
      </c>
      <c r="C774" s="2" t="s">
        <v>349</v>
      </c>
      <c r="D774">
        <v>4.95</v>
      </c>
      <c r="E774">
        <v>609449</v>
      </c>
      <c r="F774">
        <v>2992240</v>
      </c>
      <c r="G774">
        <v>245350000</v>
      </c>
      <c r="H774" s="2">
        <f>IF(gpw_3[[#This Row],[wolumen]]&gt;0,gpw_3[[#This Row],[obrot]]/gpw_3[[#This Row],[wolumen]],gpw_3[[#This Row],[kurs_zamkniecia]])</f>
        <v>4.9097463446490188</v>
      </c>
      <c r="I774" s="2" t="s">
        <v>13</v>
      </c>
      <c r="J774" s="2" t="s">
        <v>13</v>
      </c>
      <c r="K774" s="2" t="s">
        <v>13</v>
      </c>
    </row>
    <row r="775" spans="1:11" x14ac:dyDescent="0.3">
      <c r="A775" s="1">
        <v>42025</v>
      </c>
      <c r="B775" s="2" t="s">
        <v>850</v>
      </c>
      <c r="C775" s="2" t="s">
        <v>851</v>
      </c>
      <c r="D775">
        <v>4.95</v>
      </c>
      <c r="E775">
        <v>2248960</v>
      </c>
      <c r="F775">
        <v>11012910</v>
      </c>
      <c r="G775">
        <v>1043590000</v>
      </c>
      <c r="H775" s="2">
        <f>IF(gpw_3[[#This Row],[wolumen]]&gt;0,gpw_3[[#This Row],[obrot]]/gpw_3[[#This Row],[wolumen]],gpw_3[[#This Row],[kurs_zamkniecia]])</f>
        <v>4.8968901180990327</v>
      </c>
      <c r="I775" s="2" t="s">
        <v>13</v>
      </c>
      <c r="J775" s="2" t="s">
        <v>13</v>
      </c>
      <c r="K775" s="2" t="s">
        <v>13</v>
      </c>
    </row>
    <row r="776" spans="1:11" hidden="1" x14ac:dyDescent="0.3">
      <c r="A776" s="1">
        <v>42027</v>
      </c>
      <c r="B776" s="2" t="s">
        <v>578</v>
      </c>
      <c r="C776" s="2" t="s">
        <v>579</v>
      </c>
      <c r="D776">
        <v>4.78</v>
      </c>
      <c r="E776">
        <v>6300</v>
      </c>
      <c r="F776">
        <v>30810</v>
      </c>
      <c r="G776">
        <v>3499000</v>
      </c>
      <c r="H776" s="2">
        <f>IF(gpw_3[[#This Row],[wolumen]]&gt;0,gpw_3[[#This Row],[obrot]]/gpw_3[[#This Row],[wolumen]],gpw_3[[#This Row],[kurs_zamkniecia]])</f>
        <v>4.8904761904761909</v>
      </c>
      <c r="I776" s="2" t="s">
        <v>13</v>
      </c>
      <c r="J776" s="2" t="s">
        <v>13</v>
      </c>
      <c r="K776" s="2" t="s">
        <v>13</v>
      </c>
    </row>
    <row r="777" spans="1:11" x14ac:dyDescent="0.3">
      <c r="A777" s="1">
        <v>42025</v>
      </c>
      <c r="B777" s="2" t="s">
        <v>212</v>
      </c>
      <c r="C777" s="2" t="s">
        <v>213</v>
      </c>
      <c r="D777">
        <v>4.8899999999999997</v>
      </c>
      <c r="E777">
        <v>0</v>
      </c>
      <c r="F777">
        <v>0</v>
      </c>
      <c r="G777">
        <v>2659000</v>
      </c>
      <c r="H777" s="2">
        <f>IF(gpw_3[[#This Row],[wolumen]]&gt;0,gpw_3[[#This Row],[obrot]]/gpw_3[[#This Row],[wolumen]],gpw_3[[#This Row],[kurs_zamkniecia]])</f>
        <v>4.8899999999999997</v>
      </c>
      <c r="I777" s="2" t="s">
        <v>13</v>
      </c>
      <c r="J777" s="2" t="s">
        <v>13</v>
      </c>
      <c r="K777" s="2" t="s">
        <v>13</v>
      </c>
    </row>
    <row r="778" spans="1:11" hidden="1" x14ac:dyDescent="0.3">
      <c r="A778" s="1">
        <v>42026</v>
      </c>
      <c r="B778" s="2" t="s">
        <v>64</v>
      </c>
      <c r="C778" s="2" t="s">
        <v>65</v>
      </c>
      <c r="D778">
        <v>4.8</v>
      </c>
      <c r="E778">
        <v>49208</v>
      </c>
      <c r="F778">
        <v>238770</v>
      </c>
      <c r="G778">
        <v>22063000</v>
      </c>
      <c r="H778" s="2">
        <f>IF(gpw_3[[#This Row],[wolumen]]&gt;0,gpw_3[[#This Row],[obrot]]/gpw_3[[#This Row],[wolumen]],gpw_3[[#This Row],[kurs_zamkniecia]])</f>
        <v>4.8522597951552591</v>
      </c>
      <c r="I778" s="2" t="s">
        <v>13</v>
      </c>
      <c r="J778" s="2" t="s">
        <v>13</v>
      </c>
      <c r="K778" s="2" t="s">
        <v>13</v>
      </c>
    </row>
    <row r="779" spans="1:11" x14ac:dyDescent="0.3">
      <c r="A779" s="1">
        <v>42025</v>
      </c>
      <c r="B779" s="2" t="s">
        <v>348</v>
      </c>
      <c r="C779" s="2" t="s">
        <v>349</v>
      </c>
      <c r="D779">
        <v>4.8</v>
      </c>
      <c r="E779">
        <v>271444</v>
      </c>
      <c r="F779">
        <v>1314780</v>
      </c>
      <c r="G779">
        <v>245350000</v>
      </c>
      <c r="H779" s="2">
        <f>IF(gpw_3[[#This Row],[wolumen]]&gt;0,gpw_3[[#This Row],[obrot]]/gpw_3[[#This Row],[wolumen]],gpw_3[[#This Row],[kurs_zamkniecia]])</f>
        <v>4.8436509924699021</v>
      </c>
      <c r="I779" s="2" t="s">
        <v>13</v>
      </c>
      <c r="J779" s="2" t="s">
        <v>13</v>
      </c>
      <c r="K779" s="2" t="s">
        <v>13</v>
      </c>
    </row>
    <row r="780" spans="1:11" hidden="1" x14ac:dyDescent="0.3">
      <c r="A780" s="1">
        <v>42027</v>
      </c>
      <c r="B780" s="2" t="s">
        <v>64</v>
      </c>
      <c r="C780" s="2" t="s">
        <v>65</v>
      </c>
      <c r="D780">
        <v>4.87</v>
      </c>
      <c r="E780">
        <v>85584</v>
      </c>
      <c r="F780">
        <v>413590</v>
      </c>
      <c r="G780">
        <v>22063000</v>
      </c>
      <c r="H780" s="2">
        <f>IF(gpw_3[[#This Row],[wolumen]]&gt;0,gpw_3[[#This Row],[obrot]]/gpw_3[[#This Row],[wolumen]],gpw_3[[#This Row],[kurs_zamkniecia]])</f>
        <v>4.8325621611516167</v>
      </c>
      <c r="I780" s="2" t="s">
        <v>13</v>
      </c>
      <c r="J780" s="2" t="s">
        <v>13</v>
      </c>
      <c r="K780" s="2" t="s">
        <v>13</v>
      </c>
    </row>
    <row r="781" spans="1:11" hidden="1" x14ac:dyDescent="0.3">
      <c r="A781" s="1">
        <v>42026</v>
      </c>
      <c r="B781" s="2" t="s">
        <v>578</v>
      </c>
      <c r="C781" s="2" t="s">
        <v>579</v>
      </c>
      <c r="D781">
        <v>4.8899999999999997</v>
      </c>
      <c r="E781">
        <v>356</v>
      </c>
      <c r="F781">
        <v>1720</v>
      </c>
      <c r="G781">
        <v>3499000</v>
      </c>
      <c r="H781" s="2">
        <f>IF(gpw_3[[#This Row],[wolumen]]&gt;0,gpw_3[[#This Row],[obrot]]/gpw_3[[#This Row],[wolumen]],gpw_3[[#This Row],[kurs_zamkniecia]])</f>
        <v>4.8314606741573032</v>
      </c>
      <c r="I781" s="2" t="s">
        <v>13</v>
      </c>
      <c r="J781" s="2" t="s">
        <v>13</v>
      </c>
      <c r="K781" s="2" t="s">
        <v>13</v>
      </c>
    </row>
    <row r="782" spans="1:11" x14ac:dyDescent="0.3">
      <c r="A782" s="1">
        <v>42025</v>
      </c>
      <c r="B782" s="2" t="s">
        <v>578</v>
      </c>
      <c r="C782" s="2" t="s">
        <v>579</v>
      </c>
      <c r="D782">
        <v>4.92</v>
      </c>
      <c r="E782">
        <v>882</v>
      </c>
      <c r="F782">
        <v>4250</v>
      </c>
      <c r="G782">
        <v>3499000</v>
      </c>
      <c r="H782" s="2">
        <f>IF(gpw_3[[#This Row],[wolumen]]&gt;0,gpw_3[[#This Row],[obrot]]/gpw_3[[#This Row],[wolumen]],gpw_3[[#This Row],[kurs_zamkniecia]])</f>
        <v>4.8185941043083904</v>
      </c>
      <c r="I782" s="2" t="s">
        <v>13</v>
      </c>
      <c r="J782" s="2" t="s">
        <v>13</v>
      </c>
      <c r="K782" s="2" t="s">
        <v>13</v>
      </c>
    </row>
    <row r="783" spans="1:11" x14ac:dyDescent="0.3">
      <c r="A783" s="1">
        <v>42025</v>
      </c>
      <c r="B783" s="2" t="s">
        <v>64</v>
      </c>
      <c r="C783" s="2" t="s">
        <v>65</v>
      </c>
      <c r="D783">
        <v>4.88</v>
      </c>
      <c r="E783">
        <v>194121</v>
      </c>
      <c r="F783">
        <v>934490</v>
      </c>
      <c r="G783">
        <v>22063000</v>
      </c>
      <c r="H783" s="2">
        <f>IF(gpw_3[[#This Row],[wolumen]]&gt;0,gpw_3[[#This Row],[obrot]]/gpw_3[[#This Row],[wolumen]],gpw_3[[#This Row],[kurs_zamkniecia]])</f>
        <v>4.8139562437860919</v>
      </c>
      <c r="I783" s="2" t="s">
        <v>13</v>
      </c>
      <c r="J783" s="2" t="s">
        <v>13</v>
      </c>
      <c r="K783" s="2" t="s">
        <v>13</v>
      </c>
    </row>
    <row r="784" spans="1:11" hidden="1" x14ac:dyDescent="0.3">
      <c r="A784" s="1">
        <v>42027</v>
      </c>
      <c r="B784" s="2" t="s">
        <v>868</v>
      </c>
      <c r="C784" s="2" t="s">
        <v>869</v>
      </c>
      <c r="D784">
        <v>4.8899999999999997</v>
      </c>
      <c r="E784">
        <v>29004</v>
      </c>
      <c r="F784">
        <v>138540</v>
      </c>
      <c r="G784">
        <v>11716000</v>
      </c>
      <c r="H784" s="2">
        <f>IF(gpw_3[[#This Row],[wolumen]]&gt;0,gpw_3[[#This Row],[obrot]]/gpw_3[[#This Row],[wolumen]],gpw_3[[#This Row],[kurs_zamkniecia]])</f>
        <v>4.7765825403392634</v>
      </c>
      <c r="I784" s="2" t="s">
        <v>13</v>
      </c>
      <c r="J784" s="2" t="s">
        <v>13</v>
      </c>
      <c r="K784" s="2" t="s">
        <v>13</v>
      </c>
    </row>
    <row r="785" spans="1:11" hidden="1" x14ac:dyDescent="0.3">
      <c r="A785" s="1">
        <v>42026</v>
      </c>
      <c r="B785" s="2" t="s">
        <v>174</v>
      </c>
      <c r="C785" s="2" t="s">
        <v>175</v>
      </c>
      <c r="D785">
        <v>4.75</v>
      </c>
      <c r="E785">
        <v>850</v>
      </c>
      <c r="F785">
        <v>4050</v>
      </c>
      <c r="G785">
        <v>4916000</v>
      </c>
      <c r="H785" s="2">
        <f>IF(gpw_3[[#This Row],[wolumen]]&gt;0,gpw_3[[#This Row],[obrot]]/gpw_3[[#This Row],[wolumen]],gpw_3[[#This Row],[kurs_zamkniecia]])</f>
        <v>4.7647058823529411</v>
      </c>
      <c r="I785" s="2" t="s">
        <v>13</v>
      </c>
      <c r="J785" s="2" t="s">
        <v>13</v>
      </c>
      <c r="K785" s="2" t="s">
        <v>13</v>
      </c>
    </row>
    <row r="786" spans="1:11" hidden="1" x14ac:dyDescent="0.3">
      <c r="A786" s="1">
        <v>42026</v>
      </c>
      <c r="B786" s="2" t="s">
        <v>868</v>
      </c>
      <c r="C786" s="2" t="s">
        <v>869</v>
      </c>
      <c r="D786">
        <v>4.84</v>
      </c>
      <c r="E786">
        <v>3625</v>
      </c>
      <c r="F786">
        <v>17000</v>
      </c>
      <c r="G786">
        <v>11716000</v>
      </c>
      <c r="H786" s="2">
        <f>IF(gpw_3[[#This Row],[wolumen]]&gt;0,gpw_3[[#This Row],[obrot]]/gpw_3[[#This Row],[wolumen]],gpw_3[[#This Row],[kurs_zamkniecia]])</f>
        <v>4.6896551724137927</v>
      </c>
      <c r="I786" s="2" t="s">
        <v>13</v>
      </c>
      <c r="J786" s="2" t="s">
        <v>13</v>
      </c>
      <c r="K786" s="2" t="s">
        <v>13</v>
      </c>
    </row>
    <row r="787" spans="1:11" hidden="1" x14ac:dyDescent="0.3">
      <c r="A787" s="1">
        <v>42026</v>
      </c>
      <c r="B787" s="2" t="s">
        <v>872</v>
      </c>
      <c r="C787" s="2" t="s">
        <v>873</v>
      </c>
      <c r="D787">
        <v>4.68</v>
      </c>
      <c r="E787">
        <v>377</v>
      </c>
      <c r="F787">
        <v>1760</v>
      </c>
      <c r="G787">
        <v>2580000</v>
      </c>
      <c r="H787" s="2">
        <f>IF(gpw_3[[#This Row],[wolumen]]&gt;0,gpw_3[[#This Row],[obrot]]/gpw_3[[#This Row],[wolumen]],gpw_3[[#This Row],[kurs_zamkniecia]])</f>
        <v>4.6684350132625996</v>
      </c>
      <c r="I787" s="2" t="s">
        <v>13</v>
      </c>
      <c r="J787" s="2" t="s">
        <v>13</v>
      </c>
      <c r="K787" s="2" t="s">
        <v>13</v>
      </c>
    </row>
    <row r="788" spans="1:11" hidden="1" x14ac:dyDescent="0.3">
      <c r="A788" s="1">
        <v>42026</v>
      </c>
      <c r="B788" s="2" t="s">
        <v>202</v>
      </c>
      <c r="C788" s="2" t="s">
        <v>203</v>
      </c>
      <c r="D788">
        <v>4.5999999999999996</v>
      </c>
      <c r="E788">
        <v>50</v>
      </c>
      <c r="F788">
        <v>230</v>
      </c>
      <c r="G788">
        <v>0</v>
      </c>
      <c r="H788" s="2">
        <f>IF(gpw_3[[#This Row],[wolumen]]&gt;0,gpw_3[[#This Row],[obrot]]/gpw_3[[#This Row],[wolumen]],gpw_3[[#This Row],[kurs_zamkniecia]])</f>
        <v>4.5999999999999996</v>
      </c>
      <c r="I788" s="2" t="s">
        <v>13</v>
      </c>
      <c r="J788" s="2" t="s">
        <v>13</v>
      </c>
      <c r="K788" s="2" t="s">
        <v>13</v>
      </c>
    </row>
    <row r="789" spans="1:11" x14ac:dyDescent="0.3">
      <c r="A789" s="1">
        <v>42025</v>
      </c>
      <c r="B789" s="2" t="s">
        <v>858</v>
      </c>
      <c r="C789" s="2" t="s">
        <v>859</v>
      </c>
      <c r="D789">
        <v>4.5</v>
      </c>
      <c r="E789">
        <v>2819</v>
      </c>
      <c r="F789">
        <v>12730</v>
      </c>
      <c r="G789">
        <v>19158000</v>
      </c>
      <c r="H789" s="2">
        <f>IF(gpw_3[[#This Row],[wolumen]]&gt;0,gpw_3[[#This Row],[obrot]]/gpw_3[[#This Row],[wolumen]],gpw_3[[#This Row],[kurs_zamkniecia]])</f>
        <v>4.51578573962398</v>
      </c>
      <c r="I789" s="2" t="s">
        <v>13</v>
      </c>
      <c r="J789" s="2" t="s">
        <v>13</v>
      </c>
      <c r="K789" s="2" t="s">
        <v>13</v>
      </c>
    </row>
    <row r="790" spans="1:11" hidden="1" x14ac:dyDescent="0.3">
      <c r="A790" s="1">
        <v>42027</v>
      </c>
      <c r="B790" s="2" t="s">
        <v>920</v>
      </c>
      <c r="C790" s="2" t="s">
        <v>921</v>
      </c>
      <c r="D790">
        <v>4.4400000000000004</v>
      </c>
      <c r="E790">
        <v>99554</v>
      </c>
      <c r="F790">
        <v>445780</v>
      </c>
      <c r="G790">
        <v>17549000</v>
      </c>
      <c r="H790" s="2">
        <f>IF(gpw_3[[#This Row],[wolumen]]&gt;0,gpw_3[[#This Row],[obrot]]/gpw_3[[#This Row],[wolumen]],gpw_3[[#This Row],[kurs_zamkniecia]])</f>
        <v>4.4777708580267994</v>
      </c>
      <c r="I790" s="2" t="s">
        <v>13</v>
      </c>
      <c r="J790" s="2" t="s">
        <v>13</v>
      </c>
      <c r="K790" s="2" t="s">
        <v>13</v>
      </c>
    </row>
    <row r="791" spans="1:11" hidden="1" x14ac:dyDescent="0.3">
      <c r="A791" s="1">
        <v>42026</v>
      </c>
      <c r="B791" s="2" t="s">
        <v>312</v>
      </c>
      <c r="C791" s="2" t="s">
        <v>313</v>
      </c>
      <c r="D791">
        <v>4.55</v>
      </c>
      <c r="E791">
        <v>1184</v>
      </c>
      <c r="F791">
        <v>5290</v>
      </c>
      <c r="G791">
        <v>4501000</v>
      </c>
      <c r="H791" s="2">
        <f>IF(gpw_3[[#This Row],[wolumen]]&gt;0,gpw_3[[#This Row],[obrot]]/gpw_3[[#This Row],[wolumen]],gpw_3[[#This Row],[kurs_zamkniecia]])</f>
        <v>4.4679054054054053</v>
      </c>
      <c r="I791" s="2" t="s">
        <v>13</v>
      </c>
      <c r="J791" s="2" t="s">
        <v>13</v>
      </c>
      <c r="K791" s="2" t="s">
        <v>13</v>
      </c>
    </row>
    <row r="792" spans="1:11" hidden="1" x14ac:dyDescent="0.3">
      <c r="A792" s="1">
        <v>42027</v>
      </c>
      <c r="B792" s="2" t="s">
        <v>668</v>
      </c>
      <c r="C792" s="2" t="s">
        <v>669</v>
      </c>
      <c r="D792">
        <v>4.3600000000000003</v>
      </c>
      <c r="E792">
        <v>4729266</v>
      </c>
      <c r="F792">
        <v>21068110</v>
      </c>
      <c r="G792">
        <v>1628262000</v>
      </c>
      <c r="H792" s="2">
        <f>IF(gpw_3[[#This Row],[wolumen]]&gt;0,gpw_3[[#This Row],[obrot]]/gpw_3[[#This Row],[wolumen]],gpw_3[[#This Row],[kurs_zamkniecia]])</f>
        <v>4.454837177693113</v>
      </c>
      <c r="I792" s="2" t="s">
        <v>13</v>
      </c>
      <c r="J792" s="2" t="s">
        <v>13</v>
      </c>
      <c r="K792" s="2" t="s">
        <v>13</v>
      </c>
    </row>
    <row r="793" spans="1:11" hidden="1" x14ac:dyDescent="0.3">
      <c r="A793" s="1">
        <v>42026</v>
      </c>
      <c r="B793" s="2" t="s">
        <v>668</v>
      </c>
      <c r="C793" s="2" t="s">
        <v>669</v>
      </c>
      <c r="D793">
        <v>4.46</v>
      </c>
      <c r="E793">
        <v>6242458</v>
      </c>
      <c r="F793">
        <v>27762260</v>
      </c>
      <c r="G793">
        <v>1628262000</v>
      </c>
      <c r="H793" s="2">
        <f>IF(gpw_3[[#This Row],[wolumen]]&gt;0,gpw_3[[#This Row],[obrot]]/gpw_3[[#This Row],[wolumen]],gpw_3[[#This Row],[kurs_zamkniecia]])</f>
        <v>4.4473282799820195</v>
      </c>
      <c r="I793" s="2" t="s">
        <v>13</v>
      </c>
      <c r="J793" s="2" t="s">
        <v>13</v>
      </c>
      <c r="K793" s="2" t="s">
        <v>13</v>
      </c>
    </row>
    <row r="794" spans="1:11" hidden="1" x14ac:dyDescent="0.3">
      <c r="A794" s="1">
        <v>42027</v>
      </c>
      <c r="B794" s="2" t="s">
        <v>312</v>
      </c>
      <c r="C794" s="2" t="s">
        <v>313</v>
      </c>
      <c r="D794">
        <v>4.6399999999999997</v>
      </c>
      <c r="E794">
        <v>18</v>
      </c>
      <c r="F794">
        <v>80</v>
      </c>
      <c r="G794">
        <v>4501000</v>
      </c>
      <c r="H794" s="2">
        <f>IF(gpw_3[[#This Row],[wolumen]]&gt;0,gpw_3[[#This Row],[obrot]]/gpw_3[[#This Row],[wolumen]],gpw_3[[#This Row],[kurs_zamkniecia]])</f>
        <v>4.4444444444444446</v>
      </c>
      <c r="I794" s="2" t="s">
        <v>13</v>
      </c>
      <c r="J794" s="2" t="s">
        <v>13</v>
      </c>
      <c r="K794" s="2" t="s">
        <v>13</v>
      </c>
    </row>
    <row r="795" spans="1:11" x14ac:dyDescent="0.3">
      <c r="A795" s="1">
        <v>42025</v>
      </c>
      <c r="B795" s="2" t="s">
        <v>586</v>
      </c>
      <c r="C795" s="2" t="s">
        <v>587</v>
      </c>
      <c r="D795">
        <v>4.28</v>
      </c>
      <c r="E795">
        <v>5696</v>
      </c>
      <c r="F795">
        <v>25180</v>
      </c>
      <c r="G795">
        <v>24936000</v>
      </c>
      <c r="H795" s="2">
        <f>IF(gpw_3[[#This Row],[wolumen]]&gt;0,gpw_3[[#This Row],[obrot]]/gpw_3[[#This Row],[wolumen]],gpw_3[[#This Row],[kurs_zamkniecia]])</f>
        <v>4.4206460674157304</v>
      </c>
      <c r="I795" s="2" t="s">
        <v>13</v>
      </c>
      <c r="J795" s="2" t="s">
        <v>13</v>
      </c>
      <c r="K795" s="2" t="s">
        <v>13</v>
      </c>
    </row>
    <row r="796" spans="1:11" x14ac:dyDescent="0.3">
      <c r="A796" s="1">
        <v>42025</v>
      </c>
      <c r="B796" s="2" t="s">
        <v>202</v>
      </c>
      <c r="C796" s="2" t="s">
        <v>203</v>
      </c>
      <c r="D796">
        <v>4.4000000000000004</v>
      </c>
      <c r="E796">
        <v>0</v>
      </c>
      <c r="F796">
        <v>0</v>
      </c>
      <c r="G796">
        <v>0</v>
      </c>
      <c r="H796" s="2">
        <f>IF(gpw_3[[#This Row],[wolumen]]&gt;0,gpw_3[[#This Row],[obrot]]/gpw_3[[#This Row],[wolumen]],gpw_3[[#This Row],[kurs_zamkniecia]])</f>
        <v>4.4000000000000004</v>
      </c>
      <c r="I796" s="2" t="s">
        <v>13</v>
      </c>
      <c r="J796" s="2" t="s">
        <v>13</v>
      </c>
      <c r="K796" s="2" t="s">
        <v>13</v>
      </c>
    </row>
    <row r="797" spans="1:11" hidden="1" x14ac:dyDescent="0.3">
      <c r="A797" s="1">
        <v>42027</v>
      </c>
      <c r="B797" s="2" t="s">
        <v>202</v>
      </c>
      <c r="C797" s="2" t="s">
        <v>203</v>
      </c>
      <c r="D797">
        <v>4.4000000000000004</v>
      </c>
      <c r="E797">
        <v>587</v>
      </c>
      <c r="F797">
        <v>2580</v>
      </c>
      <c r="G797">
        <v>0</v>
      </c>
      <c r="H797" s="2">
        <f>IF(gpw_3[[#This Row],[wolumen]]&gt;0,gpw_3[[#This Row],[obrot]]/gpw_3[[#This Row],[wolumen]],gpw_3[[#This Row],[kurs_zamkniecia]])</f>
        <v>4.3952299829642252</v>
      </c>
      <c r="I797" s="2" t="s">
        <v>13</v>
      </c>
      <c r="J797" s="2" t="s">
        <v>13</v>
      </c>
      <c r="K797" s="2" t="s">
        <v>13</v>
      </c>
    </row>
    <row r="798" spans="1:11" hidden="1" x14ac:dyDescent="0.3">
      <c r="A798" s="1">
        <v>42026</v>
      </c>
      <c r="B798" s="2" t="s">
        <v>700</v>
      </c>
      <c r="C798" s="2" t="s">
        <v>701</v>
      </c>
      <c r="D798">
        <v>4.4000000000000004</v>
      </c>
      <c r="E798">
        <v>6588</v>
      </c>
      <c r="F798">
        <v>28930</v>
      </c>
      <c r="G798">
        <v>21432000</v>
      </c>
      <c r="H798" s="2">
        <f>IF(gpw_3[[#This Row],[wolumen]]&gt;0,gpw_3[[#This Row],[obrot]]/gpw_3[[#This Row],[wolumen]],gpw_3[[#This Row],[kurs_zamkniecia]])</f>
        <v>4.3913175470552517</v>
      </c>
      <c r="I798" s="2" t="s">
        <v>13</v>
      </c>
      <c r="J798" s="2" t="s">
        <v>13</v>
      </c>
      <c r="K798" s="2" t="s">
        <v>13</v>
      </c>
    </row>
    <row r="799" spans="1:11" x14ac:dyDescent="0.3">
      <c r="A799" s="1">
        <v>42025</v>
      </c>
      <c r="B799" s="2" t="s">
        <v>312</v>
      </c>
      <c r="C799" s="2" t="s">
        <v>313</v>
      </c>
      <c r="D799">
        <v>4.6399999999999997</v>
      </c>
      <c r="E799">
        <v>41</v>
      </c>
      <c r="F799">
        <v>180</v>
      </c>
      <c r="G799">
        <v>4501000</v>
      </c>
      <c r="H799" s="2">
        <f>IF(gpw_3[[#This Row],[wolumen]]&gt;0,gpw_3[[#This Row],[obrot]]/gpw_3[[#This Row],[wolumen]],gpw_3[[#This Row],[kurs_zamkniecia]])</f>
        <v>4.3902439024390247</v>
      </c>
      <c r="I799" s="2" t="s">
        <v>13</v>
      </c>
      <c r="J799" s="2" t="s">
        <v>13</v>
      </c>
      <c r="K799" s="2" t="s">
        <v>13</v>
      </c>
    </row>
    <row r="800" spans="1:11" hidden="1" x14ac:dyDescent="0.3">
      <c r="A800" s="1">
        <v>42026</v>
      </c>
      <c r="B800" s="2" t="s">
        <v>920</v>
      </c>
      <c r="C800" s="2" t="s">
        <v>921</v>
      </c>
      <c r="D800">
        <v>4.47</v>
      </c>
      <c r="E800">
        <v>117976</v>
      </c>
      <c r="F800">
        <v>517810</v>
      </c>
      <c r="G800">
        <v>17549000</v>
      </c>
      <c r="H800" s="2">
        <f>IF(gpw_3[[#This Row],[wolumen]]&gt;0,gpw_3[[#This Row],[obrot]]/gpw_3[[#This Row],[wolumen]],gpw_3[[#This Row],[kurs_zamkniecia]])</f>
        <v>4.3891130399403266</v>
      </c>
      <c r="I800" s="2" t="s">
        <v>13</v>
      </c>
      <c r="J800" s="2" t="s">
        <v>13</v>
      </c>
      <c r="K800" s="2" t="s">
        <v>13</v>
      </c>
    </row>
    <row r="801" spans="1:11" x14ac:dyDescent="0.3">
      <c r="A801" s="1">
        <v>42025</v>
      </c>
      <c r="B801" s="2" t="s">
        <v>94</v>
      </c>
      <c r="C801" s="2" t="s">
        <v>95</v>
      </c>
      <c r="D801">
        <v>4.33</v>
      </c>
      <c r="E801">
        <v>16</v>
      </c>
      <c r="F801">
        <v>70</v>
      </c>
      <c r="G801">
        <v>3999000</v>
      </c>
      <c r="H801" s="2">
        <f>IF(gpw_3[[#This Row],[wolumen]]&gt;0,gpw_3[[#This Row],[obrot]]/gpw_3[[#This Row],[wolumen]],gpw_3[[#This Row],[kurs_zamkniecia]])</f>
        <v>4.375</v>
      </c>
      <c r="I801" s="2" t="s">
        <v>13</v>
      </c>
      <c r="J801" s="2" t="s">
        <v>13</v>
      </c>
      <c r="K801" s="2" t="s">
        <v>13</v>
      </c>
    </row>
    <row r="802" spans="1:11" x14ac:dyDescent="0.3">
      <c r="A802" s="1">
        <v>42025</v>
      </c>
      <c r="B802" s="2" t="s">
        <v>668</v>
      </c>
      <c r="C802" s="2" t="s">
        <v>669</v>
      </c>
      <c r="D802">
        <v>4.3899999999999997</v>
      </c>
      <c r="E802">
        <v>3242000</v>
      </c>
      <c r="F802">
        <v>14177480</v>
      </c>
      <c r="G802">
        <v>1628262000</v>
      </c>
      <c r="H802" s="2">
        <f>IF(gpw_3[[#This Row],[wolumen]]&gt;0,gpw_3[[#This Row],[obrot]]/gpw_3[[#This Row],[wolumen]],gpw_3[[#This Row],[kurs_zamkniecia]])</f>
        <v>4.373066008636644</v>
      </c>
      <c r="I802" s="2" t="s">
        <v>13</v>
      </c>
      <c r="J802" s="2" t="s">
        <v>13</v>
      </c>
      <c r="K802" s="2" t="s">
        <v>13</v>
      </c>
    </row>
    <row r="803" spans="1:11" x14ac:dyDescent="0.3">
      <c r="A803" s="1">
        <v>42025</v>
      </c>
      <c r="B803" s="2" t="s">
        <v>700</v>
      </c>
      <c r="C803" s="2" t="s">
        <v>701</v>
      </c>
      <c r="D803">
        <v>4.4400000000000004</v>
      </c>
      <c r="E803">
        <v>510</v>
      </c>
      <c r="F803">
        <v>2230</v>
      </c>
      <c r="G803">
        <v>21432000</v>
      </c>
      <c r="H803" s="2">
        <f>IF(gpw_3[[#This Row],[wolumen]]&gt;0,gpw_3[[#This Row],[obrot]]/gpw_3[[#This Row],[wolumen]],gpw_3[[#This Row],[kurs_zamkniecia]])</f>
        <v>4.3725490196078427</v>
      </c>
      <c r="I803" s="2" t="s">
        <v>13</v>
      </c>
      <c r="J803" s="2" t="s">
        <v>13</v>
      </c>
      <c r="K803" s="2" t="s">
        <v>13</v>
      </c>
    </row>
    <row r="804" spans="1:11" hidden="1" x14ac:dyDescent="0.3">
      <c r="A804" s="1">
        <v>42026</v>
      </c>
      <c r="B804" s="2" t="s">
        <v>94</v>
      </c>
      <c r="C804" s="2" t="s">
        <v>95</v>
      </c>
      <c r="D804">
        <v>4.33</v>
      </c>
      <c r="E804">
        <v>974</v>
      </c>
      <c r="F804">
        <v>4220</v>
      </c>
      <c r="G804">
        <v>3999000</v>
      </c>
      <c r="H804" s="2">
        <f>IF(gpw_3[[#This Row],[wolumen]]&gt;0,gpw_3[[#This Row],[obrot]]/gpw_3[[#This Row],[wolumen]],gpw_3[[#This Row],[kurs_zamkniecia]])</f>
        <v>4.3326488706365502</v>
      </c>
      <c r="I804" s="2" t="s">
        <v>13</v>
      </c>
      <c r="J804" s="2" t="s">
        <v>13</v>
      </c>
      <c r="K804" s="2" t="s">
        <v>13</v>
      </c>
    </row>
    <row r="805" spans="1:11" hidden="1" x14ac:dyDescent="0.3">
      <c r="A805" s="1">
        <v>42027</v>
      </c>
      <c r="B805" s="2" t="s">
        <v>94</v>
      </c>
      <c r="C805" s="2" t="s">
        <v>95</v>
      </c>
      <c r="D805">
        <v>4.3</v>
      </c>
      <c r="E805">
        <v>2300</v>
      </c>
      <c r="F805">
        <v>9960</v>
      </c>
      <c r="G805">
        <v>3999000</v>
      </c>
      <c r="H805" s="2">
        <f>IF(gpw_3[[#This Row],[wolumen]]&gt;0,gpw_3[[#This Row],[obrot]]/gpw_3[[#This Row],[wolumen]],gpw_3[[#This Row],[kurs_zamkniecia]])</f>
        <v>4.3304347826086955</v>
      </c>
      <c r="I805" s="2" t="s">
        <v>13</v>
      </c>
      <c r="J805" s="2" t="s">
        <v>13</v>
      </c>
      <c r="K805" s="2" t="s">
        <v>13</v>
      </c>
    </row>
    <row r="806" spans="1:11" hidden="1" x14ac:dyDescent="0.3">
      <c r="A806" s="1">
        <v>42026</v>
      </c>
      <c r="B806" s="2" t="s">
        <v>586</v>
      </c>
      <c r="C806" s="2" t="s">
        <v>587</v>
      </c>
      <c r="D806">
        <v>4.4000000000000004</v>
      </c>
      <c r="E806">
        <v>4053</v>
      </c>
      <c r="F806">
        <v>17470</v>
      </c>
      <c r="G806">
        <v>24936000</v>
      </c>
      <c r="H806" s="2">
        <f>IF(gpw_3[[#This Row],[wolumen]]&gt;0,gpw_3[[#This Row],[obrot]]/gpw_3[[#This Row],[wolumen]],gpw_3[[#This Row],[kurs_zamkniecia]])</f>
        <v>4.3103873673821864</v>
      </c>
      <c r="I806" s="2" t="s">
        <v>13</v>
      </c>
      <c r="J806" s="2" t="s">
        <v>13</v>
      </c>
      <c r="K806" s="2" t="s">
        <v>13</v>
      </c>
    </row>
    <row r="807" spans="1:11" hidden="1" x14ac:dyDescent="0.3">
      <c r="A807" s="1">
        <v>42026</v>
      </c>
      <c r="B807" s="2" t="s">
        <v>896</v>
      </c>
      <c r="C807" s="2" t="s">
        <v>897</v>
      </c>
      <c r="D807">
        <v>4.3</v>
      </c>
      <c r="E807">
        <v>6744</v>
      </c>
      <c r="F807">
        <v>28990</v>
      </c>
      <c r="G807">
        <v>4890000</v>
      </c>
      <c r="H807" s="2">
        <f>IF(gpw_3[[#This Row],[wolumen]]&gt;0,gpw_3[[#This Row],[obrot]]/gpw_3[[#This Row],[wolumen]],gpw_3[[#This Row],[kurs_zamkniecia]])</f>
        <v>4.2986358244365359</v>
      </c>
      <c r="I807" s="2" t="s">
        <v>13</v>
      </c>
      <c r="J807" s="2" t="s">
        <v>13</v>
      </c>
      <c r="K807" s="2" t="s">
        <v>13</v>
      </c>
    </row>
    <row r="808" spans="1:11" hidden="1" x14ac:dyDescent="0.3">
      <c r="A808" s="1">
        <v>42026</v>
      </c>
      <c r="B808" s="2" t="s">
        <v>858</v>
      </c>
      <c r="C808" s="2" t="s">
        <v>859</v>
      </c>
      <c r="D808">
        <v>4.05</v>
      </c>
      <c r="E808">
        <v>13583</v>
      </c>
      <c r="F808">
        <v>58210</v>
      </c>
      <c r="G808">
        <v>19158000</v>
      </c>
      <c r="H808" s="2">
        <f>IF(gpw_3[[#This Row],[wolumen]]&gt;0,gpw_3[[#This Row],[obrot]]/gpw_3[[#This Row],[wolumen]],gpw_3[[#This Row],[kurs_zamkniecia]])</f>
        <v>4.2855039387469631</v>
      </c>
      <c r="I808" s="2" t="s">
        <v>13</v>
      </c>
      <c r="J808" s="2" t="s">
        <v>13</v>
      </c>
      <c r="K808" s="2" t="s">
        <v>13</v>
      </c>
    </row>
    <row r="809" spans="1:11" hidden="1" x14ac:dyDescent="0.3">
      <c r="A809" s="1">
        <v>42027</v>
      </c>
      <c r="B809" s="2" t="s">
        <v>586</v>
      </c>
      <c r="C809" s="2" t="s">
        <v>587</v>
      </c>
      <c r="D809">
        <v>4.4000000000000004</v>
      </c>
      <c r="E809">
        <v>2186</v>
      </c>
      <c r="F809">
        <v>9350</v>
      </c>
      <c r="G809">
        <v>24936000</v>
      </c>
      <c r="H809" s="2">
        <f>IF(gpw_3[[#This Row],[wolumen]]&gt;0,gpw_3[[#This Row],[obrot]]/gpw_3[[#This Row],[wolumen]],gpw_3[[#This Row],[kurs_zamkniecia]])</f>
        <v>4.2772186642268988</v>
      </c>
      <c r="I809" s="2" t="s">
        <v>13</v>
      </c>
      <c r="J809" s="2" t="s">
        <v>13</v>
      </c>
      <c r="K809" s="2" t="s">
        <v>13</v>
      </c>
    </row>
    <row r="810" spans="1:11" x14ac:dyDescent="0.3">
      <c r="A810" s="1">
        <v>42025</v>
      </c>
      <c r="B810" s="2" t="s">
        <v>872</v>
      </c>
      <c r="C810" s="2" t="s">
        <v>873</v>
      </c>
      <c r="D810">
        <v>4.2699999999999996</v>
      </c>
      <c r="E810">
        <v>0</v>
      </c>
      <c r="F810">
        <v>0</v>
      </c>
      <c r="G810">
        <v>2580000</v>
      </c>
      <c r="H810" s="2">
        <f>IF(gpw_3[[#This Row],[wolumen]]&gt;0,gpw_3[[#This Row],[obrot]]/gpw_3[[#This Row],[wolumen]],gpw_3[[#This Row],[kurs_zamkniecia]])</f>
        <v>4.2699999999999996</v>
      </c>
      <c r="I810" s="2" t="s">
        <v>13</v>
      </c>
      <c r="J810" s="2" t="s">
        <v>13</v>
      </c>
      <c r="K810" s="2" t="s">
        <v>13</v>
      </c>
    </row>
    <row r="811" spans="1:11" hidden="1" x14ac:dyDescent="0.3">
      <c r="A811" s="1">
        <v>42027</v>
      </c>
      <c r="B811" s="2" t="s">
        <v>492</v>
      </c>
      <c r="C811" s="2" t="s">
        <v>493</v>
      </c>
      <c r="D811">
        <v>4.26</v>
      </c>
      <c r="E811">
        <v>31177</v>
      </c>
      <c r="F811">
        <v>132090</v>
      </c>
      <c r="G811">
        <v>10150000</v>
      </c>
      <c r="H811" s="2">
        <f>IF(gpw_3[[#This Row],[wolumen]]&gt;0,gpw_3[[#This Row],[obrot]]/gpw_3[[#This Row],[wolumen]],gpw_3[[#This Row],[kurs_zamkniecia]])</f>
        <v>4.2367771113320716</v>
      </c>
      <c r="I811" s="2" t="s">
        <v>13</v>
      </c>
      <c r="J811" s="2" t="s">
        <v>13</v>
      </c>
      <c r="K811" s="2" t="s">
        <v>13</v>
      </c>
    </row>
    <row r="812" spans="1:11" x14ac:dyDescent="0.3">
      <c r="A812" s="1">
        <v>42025</v>
      </c>
      <c r="B812" s="2" t="s">
        <v>160</v>
      </c>
      <c r="C812" s="2" t="s">
        <v>161</v>
      </c>
      <c r="D812">
        <v>4.2</v>
      </c>
      <c r="E812">
        <v>1114</v>
      </c>
      <c r="F812">
        <v>4700</v>
      </c>
      <c r="G812">
        <v>4262000</v>
      </c>
      <c r="H812" s="2">
        <f>IF(gpw_3[[#This Row],[wolumen]]&gt;0,gpw_3[[#This Row],[obrot]]/gpw_3[[#This Row],[wolumen]],gpw_3[[#This Row],[kurs_zamkniecia]])</f>
        <v>4.2190305206463199</v>
      </c>
      <c r="I812" s="2" t="s">
        <v>13</v>
      </c>
      <c r="J812" s="2" t="s">
        <v>13</v>
      </c>
      <c r="K812" s="2" t="s">
        <v>13</v>
      </c>
    </row>
    <row r="813" spans="1:11" x14ac:dyDescent="0.3">
      <c r="A813" s="1">
        <v>42025</v>
      </c>
      <c r="B813" s="2" t="s">
        <v>492</v>
      </c>
      <c r="C813" s="2" t="s">
        <v>493</v>
      </c>
      <c r="D813">
        <v>4.22</v>
      </c>
      <c r="E813">
        <v>21572</v>
      </c>
      <c r="F813">
        <v>91010</v>
      </c>
      <c r="G813">
        <v>10150000</v>
      </c>
      <c r="H813" s="2">
        <f>IF(gpw_3[[#This Row],[wolumen]]&gt;0,gpw_3[[#This Row],[obrot]]/gpw_3[[#This Row],[wolumen]],gpw_3[[#This Row],[kurs_zamkniecia]])</f>
        <v>4.2188948637122197</v>
      </c>
      <c r="I813" s="2" t="s">
        <v>13</v>
      </c>
      <c r="J813" s="2" t="s">
        <v>13</v>
      </c>
      <c r="K813" s="2" t="s">
        <v>13</v>
      </c>
    </row>
    <row r="814" spans="1:11" x14ac:dyDescent="0.3">
      <c r="A814" s="1">
        <v>42025</v>
      </c>
      <c r="B814" s="2" t="s">
        <v>896</v>
      </c>
      <c r="C814" s="2" t="s">
        <v>897</v>
      </c>
      <c r="D814">
        <v>4.29</v>
      </c>
      <c r="E814">
        <v>4855</v>
      </c>
      <c r="F814">
        <v>20480</v>
      </c>
      <c r="G814">
        <v>4890000</v>
      </c>
      <c r="H814" s="2">
        <f>IF(gpw_3[[#This Row],[wolumen]]&gt;0,gpw_3[[#This Row],[obrot]]/gpw_3[[#This Row],[wolumen]],gpw_3[[#This Row],[kurs_zamkniecia]])</f>
        <v>4.2183316168898042</v>
      </c>
      <c r="I814" s="2" t="s">
        <v>13</v>
      </c>
      <c r="J814" s="2" t="s">
        <v>13</v>
      </c>
      <c r="K814" s="2" t="s">
        <v>13</v>
      </c>
    </row>
    <row r="815" spans="1:11" hidden="1" x14ac:dyDescent="0.3">
      <c r="A815" s="1">
        <v>42027</v>
      </c>
      <c r="B815" s="2" t="s">
        <v>504</v>
      </c>
      <c r="C815" s="2" t="s">
        <v>505</v>
      </c>
      <c r="D815">
        <v>4.3499999999999996</v>
      </c>
      <c r="E815">
        <v>6311</v>
      </c>
      <c r="F815">
        <v>26520</v>
      </c>
      <c r="G815">
        <v>1827000</v>
      </c>
      <c r="H815" s="2">
        <f>IF(gpw_3[[#This Row],[wolumen]]&gt;0,gpw_3[[#This Row],[obrot]]/gpw_3[[#This Row],[wolumen]],gpw_3[[#This Row],[kurs_zamkniecia]])</f>
        <v>4.2021866582158136</v>
      </c>
      <c r="I815" s="2" t="s">
        <v>13</v>
      </c>
      <c r="J815" s="2" t="s">
        <v>13</v>
      </c>
      <c r="K815" s="2" t="s">
        <v>13</v>
      </c>
    </row>
    <row r="816" spans="1:11" hidden="1" x14ac:dyDescent="0.3">
      <c r="A816" s="1">
        <v>42026</v>
      </c>
      <c r="B816" s="2" t="s">
        <v>492</v>
      </c>
      <c r="C816" s="2" t="s">
        <v>493</v>
      </c>
      <c r="D816">
        <v>4.22</v>
      </c>
      <c r="E816">
        <v>39434</v>
      </c>
      <c r="F816">
        <v>165690</v>
      </c>
      <c r="G816">
        <v>10150000</v>
      </c>
      <c r="H816" s="2">
        <f>IF(gpw_3[[#This Row],[wolumen]]&gt;0,gpw_3[[#This Row],[obrot]]/gpw_3[[#This Row],[wolumen]],gpw_3[[#This Row],[kurs_zamkniecia]])</f>
        <v>4.2017041132018056</v>
      </c>
      <c r="I816" s="2" t="s">
        <v>13</v>
      </c>
      <c r="J816" s="2" t="s">
        <v>13</v>
      </c>
      <c r="K816" s="2" t="s">
        <v>13</v>
      </c>
    </row>
    <row r="817" spans="1:11" x14ac:dyDescent="0.3">
      <c r="A817" s="1">
        <v>42025</v>
      </c>
      <c r="B817" s="2" t="s">
        <v>732</v>
      </c>
      <c r="C817" s="2" t="s">
        <v>733</v>
      </c>
      <c r="D817">
        <v>4.2</v>
      </c>
      <c r="E817">
        <v>0</v>
      </c>
      <c r="F817">
        <v>0</v>
      </c>
      <c r="G817">
        <v>0</v>
      </c>
      <c r="H817" s="2">
        <f>IF(gpw_3[[#This Row],[wolumen]]&gt;0,gpw_3[[#This Row],[obrot]]/gpw_3[[#This Row],[wolumen]],gpw_3[[#This Row],[kurs_zamkniecia]])</f>
        <v>4.2</v>
      </c>
      <c r="I817" s="2" t="s">
        <v>13</v>
      </c>
      <c r="J817" s="2" t="s">
        <v>13</v>
      </c>
      <c r="K817" s="2" t="s">
        <v>13</v>
      </c>
    </row>
    <row r="818" spans="1:11" x14ac:dyDescent="0.3">
      <c r="A818" s="1">
        <v>42025</v>
      </c>
      <c r="B818" s="2" t="s">
        <v>906</v>
      </c>
      <c r="C818" s="2" t="s">
        <v>907</v>
      </c>
      <c r="D818">
        <v>4.18</v>
      </c>
      <c r="E818">
        <v>1125</v>
      </c>
      <c r="F818">
        <v>4700</v>
      </c>
      <c r="G818">
        <v>0</v>
      </c>
      <c r="H818" s="2">
        <f>IF(gpw_3[[#This Row],[wolumen]]&gt;0,gpw_3[[#This Row],[obrot]]/gpw_3[[#This Row],[wolumen]],gpw_3[[#This Row],[kurs_zamkniecia]])</f>
        <v>4.177777777777778</v>
      </c>
      <c r="I818" s="2" t="s">
        <v>13</v>
      </c>
      <c r="J818" s="2" t="s">
        <v>13</v>
      </c>
      <c r="K818" s="2" t="s">
        <v>13</v>
      </c>
    </row>
    <row r="819" spans="1:11" hidden="1" x14ac:dyDescent="0.3">
      <c r="A819" s="1">
        <v>42026</v>
      </c>
      <c r="B819" s="2" t="s">
        <v>906</v>
      </c>
      <c r="C819" s="2" t="s">
        <v>907</v>
      </c>
      <c r="D819">
        <v>4.17</v>
      </c>
      <c r="E819">
        <v>1000</v>
      </c>
      <c r="F819">
        <v>4170</v>
      </c>
      <c r="G819">
        <v>0</v>
      </c>
      <c r="H819" s="2">
        <f>IF(gpw_3[[#This Row],[wolumen]]&gt;0,gpw_3[[#This Row],[obrot]]/gpw_3[[#This Row],[wolumen]],gpw_3[[#This Row],[kurs_zamkniecia]])</f>
        <v>4.17</v>
      </c>
      <c r="I819" s="2" t="s">
        <v>13</v>
      </c>
      <c r="J819" s="2" t="s">
        <v>13</v>
      </c>
      <c r="K819" s="2" t="s">
        <v>13</v>
      </c>
    </row>
    <row r="820" spans="1:11" x14ac:dyDescent="0.3">
      <c r="A820" s="1">
        <v>42025</v>
      </c>
      <c r="B820" s="2" t="s">
        <v>868</v>
      </c>
      <c r="C820" s="2" t="s">
        <v>869</v>
      </c>
      <c r="D820">
        <v>4.53</v>
      </c>
      <c r="E820">
        <v>12</v>
      </c>
      <c r="F820">
        <v>50</v>
      </c>
      <c r="G820">
        <v>11716000</v>
      </c>
      <c r="H820" s="2">
        <f>IF(gpw_3[[#This Row],[wolumen]]&gt;0,gpw_3[[#This Row],[obrot]]/gpw_3[[#This Row],[wolumen]],gpw_3[[#This Row],[kurs_zamkniecia]])</f>
        <v>4.166666666666667</v>
      </c>
      <c r="I820" s="2" t="s">
        <v>13</v>
      </c>
      <c r="J820" s="2" t="s">
        <v>13</v>
      </c>
      <c r="K820" s="2" t="s">
        <v>13</v>
      </c>
    </row>
    <row r="821" spans="1:11" hidden="1" x14ac:dyDescent="0.3">
      <c r="A821" s="1">
        <v>42027</v>
      </c>
      <c r="B821" s="2" t="s">
        <v>732</v>
      </c>
      <c r="C821" s="2" t="s">
        <v>733</v>
      </c>
      <c r="D821">
        <v>4.1500000000000004</v>
      </c>
      <c r="E821">
        <v>0</v>
      </c>
      <c r="F821">
        <v>0</v>
      </c>
      <c r="G821">
        <v>0</v>
      </c>
      <c r="H821" s="2">
        <f>IF(gpw_3[[#This Row],[wolumen]]&gt;0,gpw_3[[#This Row],[obrot]]/gpw_3[[#This Row],[wolumen]],gpw_3[[#This Row],[kurs_zamkniecia]])</f>
        <v>4.1500000000000004</v>
      </c>
      <c r="I821" s="2" t="s">
        <v>13</v>
      </c>
      <c r="J821" s="2" t="s">
        <v>13</v>
      </c>
      <c r="K821" s="2" t="s">
        <v>13</v>
      </c>
    </row>
    <row r="822" spans="1:11" hidden="1" x14ac:dyDescent="0.3">
      <c r="A822" s="1">
        <v>42027</v>
      </c>
      <c r="B822" s="2" t="s">
        <v>278</v>
      </c>
      <c r="C822" s="2" t="s">
        <v>279</v>
      </c>
      <c r="D822">
        <v>4.1399999999999997</v>
      </c>
      <c r="E822">
        <v>7578</v>
      </c>
      <c r="F822">
        <v>31350</v>
      </c>
      <c r="G822">
        <v>24228000</v>
      </c>
      <c r="H822" s="2">
        <f>IF(gpw_3[[#This Row],[wolumen]]&gt;0,gpw_3[[#This Row],[obrot]]/gpw_3[[#This Row],[wolumen]],gpw_3[[#This Row],[kurs_zamkniecia]])</f>
        <v>4.1369754552652411</v>
      </c>
      <c r="I822" s="2" t="s">
        <v>13</v>
      </c>
      <c r="J822" s="2" t="s">
        <v>13</v>
      </c>
      <c r="K822" s="2" t="s">
        <v>13</v>
      </c>
    </row>
    <row r="823" spans="1:11" hidden="1" x14ac:dyDescent="0.3">
      <c r="A823" s="1">
        <v>42026</v>
      </c>
      <c r="B823" s="2" t="s">
        <v>278</v>
      </c>
      <c r="C823" s="2" t="s">
        <v>279</v>
      </c>
      <c r="D823">
        <v>4.13</v>
      </c>
      <c r="E823">
        <v>10859</v>
      </c>
      <c r="F823">
        <v>44830</v>
      </c>
      <c r="G823">
        <v>24228000</v>
      </c>
      <c r="H823" s="2">
        <f>IF(gpw_3[[#This Row],[wolumen]]&gt;0,gpw_3[[#This Row],[obrot]]/gpw_3[[#This Row],[wolumen]],gpw_3[[#This Row],[kurs_zamkniecia]])</f>
        <v>4.1283727783405473</v>
      </c>
      <c r="I823" s="2" t="s">
        <v>13</v>
      </c>
      <c r="J823" s="2" t="s">
        <v>13</v>
      </c>
      <c r="K823" s="2" t="s">
        <v>13</v>
      </c>
    </row>
    <row r="824" spans="1:11" x14ac:dyDescent="0.3">
      <c r="A824" s="1">
        <v>42025</v>
      </c>
      <c r="B824" s="2" t="s">
        <v>278</v>
      </c>
      <c r="C824" s="2" t="s">
        <v>279</v>
      </c>
      <c r="D824">
        <v>4.12</v>
      </c>
      <c r="E824">
        <v>16757</v>
      </c>
      <c r="F824">
        <v>68920</v>
      </c>
      <c r="G824">
        <v>24228000</v>
      </c>
      <c r="H824" s="2">
        <f>IF(gpw_3[[#This Row],[wolumen]]&gt;0,gpw_3[[#This Row],[obrot]]/gpw_3[[#This Row],[wolumen]],gpw_3[[#This Row],[kurs_zamkniecia]])</f>
        <v>4.1129080384317005</v>
      </c>
      <c r="I824" s="2" t="s">
        <v>13</v>
      </c>
      <c r="J824" s="2" t="s">
        <v>13</v>
      </c>
      <c r="K824" s="2" t="s">
        <v>13</v>
      </c>
    </row>
    <row r="825" spans="1:11" hidden="1" x14ac:dyDescent="0.3">
      <c r="A825" s="1">
        <v>42027</v>
      </c>
      <c r="B825" s="2" t="s">
        <v>410</v>
      </c>
      <c r="C825" s="2" t="s">
        <v>411</v>
      </c>
      <c r="D825">
        <v>4.24</v>
      </c>
      <c r="E825">
        <v>608</v>
      </c>
      <c r="F825">
        <v>2500</v>
      </c>
      <c r="G825">
        <v>2639000</v>
      </c>
      <c r="H825" s="2">
        <f>IF(gpw_3[[#This Row],[wolumen]]&gt;0,gpw_3[[#This Row],[obrot]]/gpw_3[[#This Row],[wolumen]],gpw_3[[#This Row],[kurs_zamkniecia]])</f>
        <v>4.1118421052631575</v>
      </c>
      <c r="I825" s="2" t="s">
        <v>13</v>
      </c>
      <c r="J825" s="2" t="s">
        <v>13</v>
      </c>
      <c r="K825" s="2" t="s">
        <v>13</v>
      </c>
    </row>
    <row r="826" spans="1:11" hidden="1" x14ac:dyDescent="0.3">
      <c r="A826" s="1">
        <v>42026</v>
      </c>
      <c r="B826" s="2" t="s">
        <v>230</v>
      </c>
      <c r="C826" s="2" t="s">
        <v>231</v>
      </c>
      <c r="D826">
        <v>3.97</v>
      </c>
      <c r="E826">
        <v>22</v>
      </c>
      <c r="F826">
        <v>90</v>
      </c>
      <c r="G826">
        <v>0</v>
      </c>
      <c r="H826" s="2">
        <f>IF(gpw_3[[#This Row],[wolumen]]&gt;0,gpw_3[[#This Row],[obrot]]/gpw_3[[#This Row],[wolumen]],gpw_3[[#This Row],[kurs_zamkniecia]])</f>
        <v>4.0909090909090908</v>
      </c>
      <c r="I826" s="2" t="s">
        <v>13</v>
      </c>
      <c r="J826" s="2" t="s">
        <v>13</v>
      </c>
      <c r="K826" s="2" t="s">
        <v>13</v>
      </c>
    </row>
    <row r="827" spans="1:11" x14ac:dyDescent="0.3">
      <c r="A827" s="1">
        <v>42025</v>
      </c>
      <c r="B827" s="2" t="s">
        <v>920</v>
      </c>
      <c r="C827" s="2" t="s">
        <v>921</v>
      </c>
      <c r="D827">
        <v>4.0999999999999996</v>
      </c>
      <c r="E827">
        <v>113649</v>
      </c>
      <c r="F827">
        <v>464150</v>
      </c>
      <c r="G827">
        <v>17549000</v>
      </c>
      <c r="H827" s="2">
        <f>IF(gpw_3[[#This Row],[wolumen]]&gt;0,gpw_3[[#This Row],[obrot]]/gpw_3[[#This Row],[wolumen]],gpw_3[[#This Row],[kurs_zamkniecia]])</f>
        <v>4.0840658518772717</v>
      </c>
      <c r="I827" s="2" t="s">
        <v>13</v>
      </c>
      <c r="J827" s="2" t="s">
        <v>13</v>
      </c>
      <c r="K827" s="2" t="s">
        <v>13</v>
      </c>
    </row>
    <row r="828" spans="1:11" hidden="1" x14ac:dyDescent="0.3">
      <c r="A828" s="1">
        <v>42026</v>
      </c>
      <c r="B828" s="2" t="s">
        <v>160</v>
      </c>
      <c r="C828" s="2" t="s">
        <v>161</v>
      </c>
      <c r="D828">
        <v>4</v>
      </c>
      <c r="E828">
        <v>400</v>
      </c>
      <c r="F828">
        <v>1630</v>
      </c>
      <c r="G828">
        <v>4262000</v>
      </c>
      <c r="H828" s="2">
        <f>IF(gpw_3[[#This Row],[wolumen]]&gt;0,gpw_3[[#This Row],[obrot]]/gpw_3[[#This Row],[wolumen]],gpw_3[[#This Row],[kurs_zamkniecia]])</f>
        <v>4.0750000000000002</v>
      </c>
      <c r="I828" s="2" t="s">
        <v>13</v>
      </c>
      <c r="J828" s="2" t="s">
        <v>13</v>
      </c>
      <c r="K828" s="2" t="s">
        <v>13</v>
      </c>
    </row>
    <row r="829" spans="1:11" hidden="1" x14ac:dyDescent="0.3">
      <c r="A829" s="1">
        <v>42027</v>
      </c>
      <c r="B829" s="2" t="s">
        <v>200</v>
      </c>
      <c r="C829" s="2" t="s">
        <v>201</v>
      </c>
      <c r="D829">
        <v>4.1500000000000004</v>
      </c>
      <c r="E829">
        <v>840</v>
      </c>
      <c r="F829">
        <v>3420</v>
      </c>
      <c r="G829">
        <v>26984000</v>
      </c>
      <c r="H829" s="2">
        <f>IF(gpw_3[[#This Row],[wolumen]]&gt;0,gpw_3[[#This Row],[obrot]]/gpw_3[[#This Row],[wolumen]],gpw_3[[#This Row],[kurs_zamkniecia]])</f>
        <v>4.0714285714285712</v>
      </c>
      <c r="I829" s="2" t="s">
        <v>13</v>
      </c>
      <c r="J829" s="2" t="s">
        <v>13</v>
      </c>
      <c r="K829" s="2" t="s">
        <v>13</v>
      </c>
    </row>
    <row r="830" spans="1:11" hidden="1" x14ac:dyDescent="0.3">
      <c r="A830" s="1">
        <v>42027</v>
      </c>
      <c r="B830" s="2" t="s">
        <v>906</v>
      </c>
      <c r="C830" s="2" t="s">
        <v>907</v>
      </c>
      <c r="D830">
        <v>4.05</v>
      </c>
      <c r="E830">
        <v>4683</v>
      </c>
      <c r="F830">
        <v>19020</v>
      </c>
      <c r="G830">
        <v>0</v>
      </c>
      <c r="H830" s="2">
        <f>IF(gpw_3[[#This Row],[wolumen]]&gt;0,gpw_3[[#This Row],[obrot]]/gpw_3[[#This Row],[wolumen]],gpw_3[[#This Row],[kurs_zamkniecia]])</f>
        <v>4.0614990390775141</v>
      </c>
      <c r="I830" s="2" t="s">
        <v>13</v>
      </c>
      <c r="J830" s="2" t="s">
        <v>13</v>
      </c>
      <c r="K830" s="2" t="s">
        <v>13</v>
      </c>
    </row>
    <row r="831" spans="1:11" hidden="1" x14ac:dyDescent="0.3">
      <c r="A831" s="1">
        <v>42026</v>
      </c>
      <c r="B831" s="2" t="s">
        <v>200</v>
      </c>
      <c r="C831" s="2" t="s">
        <v>201</v>
      </c>
      <c r="D831">
        <v>4.0999999999999996</v>
      </c>
      <c r="E831">
        <v>2183</v>
      </c>
      <c r="F831">
        <v>8850</v>
      </c>
      <c r="G831">
        <v>26984000</v>
      </c>
      <c r="H831" s="2">
        <f>IF(gpw_3[[#This Row],[wolumen]]&gt;0,gpw_3[[#This Row],[obrot]]/gpw_3[[#This Row],[wolumen]],gpw_3[[#This Row],[kurs_zamkniecia]])</f>
        <v>4.0540540540540544</v>
      </c>
      <c r="I831" s="2" t="s">
        <v>13</v>
      </c>
      <c r="J831" s="2" t="s">
        <v>13</v>
      </c>
      <c r="K831" s="2" t="s">
        <v>13</v>
      </c>
    </row>
    <row r="832" spans="1:11" hidden="1" x14ac:dyDescent="0.3">
      <c r="A832" s="1">
        <v>42027</v>
      </c>
      <c r="B832" s="2" t="s">
        <v>420</v>
      </c>
      <c r="C832" s="2" t="s">
        <v>421</v>
      </c>
      <c r="D832">
        <v>4.0199999999999996</v>
      </c>
      <c r="E832">
        <v>31103</v>
      </c>
      <c r="F832">
        <v>125880</v>
      </c>
      <c r="G832">
        <v>18968000</v>
      </c>
      <c r="H832" s="2">
        <f>IF(gpw_3[[#This Row],[wolumen]]&gt;0,gpw_3[[#This Row],[obrot]]/gpw_3[[#This Row],[wolumen]],gpw_3[[#This Row],[kurs_zamkniecia]])</f>
        <v>4.047198019483651</v>
      </c>
      <c r="I832" s="2" t="s">
        <v>13</v>
      </c>
      <c r="J832" s="2" t="s">
        <v>13</v>
      </c>
      <c r="K832" s="2" t="s">
        <v>13</v>
      </c>
    </row>
    <row r="833" spans="1:11" hidden="1" x14ac:dyDescent="0.3">
      <c r="A833" s="1">
        <v>42026</v>
      </c>
      <c r="B833" s="2" t="s">
        <v>840</v>
      </c>
      <c r="C833" s="2" t="s">
        <v>841</v>
      </c>
      <c r="D833">
        <v>4.0599999999999996</v>
      </c>
      <c r="E833">
        <v>2463968</v>
      </c>
      <c r="F833">
        <v>9970640</v>
      </c>
      <c r="G833">
        <v>496690000</v>
      </c>
      <c r="H833" s="2">
        <f>IF(gpw_3[[#This Row],[wolumen]]&gt;0,gpw_3[[#This Row],[obrot]]/gpw_3[[#This Row],[wolumen]],gpw_3[[#This Row],[kurs_zamkniecia]])</f>
        <v>4.0465785269938568</v>
      </c>
      <c r="I833" s="2" t="s">
        <v>13</v>
      </c>
      <c r="J833" s="2" t="s">
        <v>13</v>
      </c>
      <c r="K833" s="2" t="s">
        <v>13</v>
      </c>
    </row>
    <row r="834" spans="1:11" hidden="1" x14ac:dyDescent="0.3">
      <c r="A834" s="1">
        <v>42027</v>
      </c>
      <c r="B834" s="2" t="s">
        <v>840</v>
      </c>
      <c r="C834" s="2" t="s">
        <v>841</v>
      </c>
      <c r="D834">
        <v>4.07</v>
      </c>
      <c r="E834">
        <v>1332264</v>
      </c>
      <c r="F834">
        <v>5385470</v>
      </c>
      <c r="G834">
        <v>496690000</v>
      </c>
      <c r="H834" s="2">
        <f>IF(gpw_3[[#This Row],[wolumen]]&gt;0,gpw_3[[#This Row],[obrot]]/gpw_3[[#This Row],[wolumen]],gpw_3[[#This Row],[kurs_zamkniecia]])</f>
        <v>4.0423444602571266</v>
      </c>
      <c r="I834" s="2" t="s">
        <v>13</v>
      </c>
      <c r="J834" s="2" t="s">
        <v>13</v>
      </c>
      <c r="K834" s="2" t="s">
        <v>13</v>
      </c>
    </row>
    <row r="835" spans="1:11" hidden="1" x14ac:dyDescent="0.3">
      <c r="A835" s="1">
        <v>42026</v>
      </c>
      <c r="B835" s="2" t="s">
        <v>732</v>
      </c>
      <c r="C835" s="2" t="s">
        <v>733</v>
      </c>
      <c r="D835">
        <v>4.1500000000000004</v>
      </c>
      <c r="E835">
        <v>530</v>
      </c>
      <c r="F835">
        <v>2140</v>
      </c>
      <c r="G835">
        <v>0</v>
      </c>
      <c r="H835" s="2">
        <f>IF(gpw_3[[#This Row],[wolumen]]&gt;0,gpw_3[[#This Row],[obrot]]/gpw_3[[#This Row],[wolumen]],gpw_3[[#This Row],[kurs_zamkniecia]])</f>
        <v>4.0377358490566042</v>
      </c>
      <c r="I835" s="2" t="s">
        <v>13</v>
      </c>
      <c r="J835" s="2" t="s">
        <v>13</v>
      </c>
      <c r="K835" s="2" t="s">
        <v>13</v>
      </c>
    </row>
    <row r="836" spans="1:11" x14ac:dyDescent="0.3">
      <c r="A836" s="1">
        <v>42025</v>
      </c>
      <c r="B836" s="2" t="s">
        <v>420</v>
      </c>
      <c r="C836" s="2" t="s">
        <v>421</v>
      </c>
      <c r="D836">
        <v>4.07</v>
      </c>
      <c r="E836">
        <v>11117</v>
      </c>
      <c r="F836">
        <v>44830</v>
      </c>
      <c r="G836">
        <v>18968000</v>
      </c>
      <c r="H836" s="2">
        <f>IF(gpw_3[[#This Row],[wolumen]]&gt;0,gpw_3[[#This Row],[obrot]]/gpw_3[[#This Row],[wolumen]],gpw_3[[#This Row],[kurs_zamkniecia]])</f>
        <v>4.0325627417468741</v>
      </c>
      <c r="I836" s="2" t="s">
        <v>13</v>
      </c>
      <c r="J836" s="2" t="s">
        <v>13</v>
      </c>
      <c r="K836" s="2" t="s">
        <v>13</v>
      </c>
    </row>
    <row r="837" spans="1:11" hidden="1" x14ac:dyDescent="0.3">
      <c r="A837" s="1">
        <v>42026</v>
      </c>
      <c r="B837" s="2" t="s">
        <v>420</v>
      </c>
      <c r="C837" s="2" t="s">
        <v>421</v>
      </c>
      <c r="D837">
        <v>4.0199999999999996</v>
      </c>
      <c r="E837">
        <v>25020</v>
      </c>
      <c r="F837">
        <v>100820</v>
      </c>
      <c r="G837">
        <v>18968000</v>
      </c>
      <c r="H837" s="2">
        <f>IF(gpw_3[[#This Row],[wolumen]]&gt;0,gpw_3[[#This Row],[obrot]]/gpw_3[[#This Row],[wolumen]],gpw_3[[#This Row],[kurs_zamkniecia]])</f>
        <v>4.029576338928857</v>
      </c>
      <c r="I837" s="2" t="s">
        <v>13</v>
      </c>
      <c r="J837" s="2" t="s">
        <v>13</v>
      </c>
      <c r="K837" s="2" t="s">
        <v>13</v>
      </c>
    </row>
    <row r="838" spans="1:11" hidden="1" x14ac:dyDescent="0.3">
      <c r="A838" s="1">
        <v>42027</v>
      </c>
      <c r="B838" s="2" t="s">
        <v>124</v>
      </c>
      <c r="C838" s="2" t="s">
        <v>125</v>
      </c>
      <c r="D838">
        <v>4.07</v>
      </c>
      <c r="E838">
        <v>51373</v>
      </c>
      <c r="F838">
        <v>206650</v>
      </c>
      <c r="G838">
        <v>67191000</v>
      </c>
      <c r="H838" s="2">
        <f>IF(gpw_3[[#This Row],[wolumen]]&gt;0,gpw_3[[#This Row],[obrot]]/gpw_3[[#This Row],[wolumen]],gpw_3[[#This Row],[kurs_zamkniecia]])</f>
        <v>4.0225410234948322</v>
      </c>
      <c r="I838" s="2" t="s">
        <v>13</v>
      </c>
      <c r="J838" s="2" t="s">
        <v>13</v>
      </c>
      <c r="K838" s="2" t="s">
        <v>13</v>
      </c>
    </row>
    <row r="839" spans="1:11" x14ac:dyDescent="0.3">
      <c r="A839" s="1">
        <v>42025</v>
      </c>
      <c r="B839" s="2" t="s">
        <v>504</v>
      </c>
      <c r="C839" s="2" t="s">
        <v>505</v>
      </c>
      <c r="D839">
        <v>4.0999999999999996</v>
      </c>
      <c r="E839">
        <v>6185</v>
      </c>
      <c r="F839">
        <v>24870</v>
      </c>
      <c r="G839">
        <v>1827000</v>
      </c>
      <c r="H839" s="2">
        <f>IF(gpw_3[[#This Row],[wolumen]]&gt;0,gpw_3[[#This Row],[obrot]]/gpw_3[[#This Row],[wolumen]],gpw_3[[#This Row],[kurs_zamkniecia]])</f>
        <v>4.0210185933710587</v>
      </c>
      <c r="I839" s="2" t="s">
        <v>13</v>
      </c>
      <c r="J839" s="2" t="s">
        <v>13</v>
      </c>
      <c r="K839" s="2" t="s">
        <v>13</v>
      </c>
    </row>
    <row r="840" spans="1:11" x14ac:dyDescent="0.3">
      <c r="A840" s="1">
        <v>42025</v>
      </c>
      <c r="B840" s="2" t="s">
        <v>200</v>
      </c>
      <c r="C840" s="2" t="s">
        <v>201</v>
      </c>
      <c r="D840">
        <v>4.1500000000000004</v>
      </c>
      <c r="E840">
        <v>62251</v>
      </c>
      <c r="F840">
        <v>249040</v>
      </c>
      <c r="G840">
        <v>26984000</v>
      </c>
      <c r="H840" s="2">
        <f>IF(gpw_3[[#This Row],[wolumen]]&gt;0,gpw_3[[#This Row],[obrot]]/gpw_3[[#This Row],[wolumen]],gpw_3[[#This Row],[kurs_zamkniecia]])</f>
        <v>4.000578303962989</v>
      </c>
      <c r="I840" s="2" t="s">
        <v>13</v>
      </c>
      <c r="J840" s="2" t="s">
        <v>13</v>
      </c>
      <c r="K840" s="2" t="s">
        <v>13</v>
      </c>
    </row>
    <row r="841" spans="1:11" x14ac:dyDescent="0.3">
      <c r="A841" s="1">
        <v>42025</v>
      </c>
      <c r="B841" s="2" t="s">
        <v>410</v>
      </c>
      <c r="C841" s="2" t="s">
        <v>411</v>
      </c>
      <c r="D841">
        <v>4</v>
      </c>
      <c r="E841">
        <v>0</v>
      </c>
      <c r="F841">
        <v>0</v>
      </c>
      <c r="G841">
        <v>2639000</v>
      </c>
      <c r="H841" s="2">
        <f>IF(gpw_3[[#This Row],[wolumen]]&gt;0,gpw_3[[#This Row],[obrot]]/gpw_3[[#This Row],[wolumen]],gpw_3[[#This Row],[kurs_zamkniecia]])</f>
        <v>4</v>
      </c>
      <c r="I841" s="2" t="s">
        <v>13</v>
      </c>
      <c r="J841" s="2" t="s">
        <v>13</v>
      </c>
      <c r="K841" s="2" t="s">
        <v>13</v>
      </c>
    </row>
    <row r="842" spans="1:11" x14ac:dyDescent="0.3">
      <c r="A842" s="1">
        <v>42025</v>
      </c>
      <c r="B842" s="2" t="s">
        <v>590</v>
      </c>
      <c r="C842" s="2" t="s">
        <v>591</v>
      </c>
      <c r="D842">
        <v>3.87</v>
      </c>
      <c r="E842">
        <v>20</v>
      </c>
      <c r="F842">
        <v>80</v>
      </c>
      <c r="G842">
        <v>1500000</v>
      </c>
      <c r="H842" s="2">
        <f>IF(gpw_3[[#This Row],[wolumen]]&gt;0,gpw_3[[#This Row],[obrot]]/gpw_3[[#This Row],[wolumen]],gpw_3[[#This Row],[kurs_zamkniecia]])</f>
        <v>4</v>
      </c>
      <c r="I842" s="2" t="s">
        <v>13</v>
      </c>
      <c r="J842" s="2" t="s">
        <v>13</v>
      </c>
      <c r="K842" s="2" t="s">
        <v>13</v>
      </c>
    </row>
    <row r="843" spans="1:11" hidden="1" x14ac:dyDescent="0.3">
      <c r="A843" s="1">
        <v>42026</v>
      </c>
      <c r="B843" s="2" t="s">
        <v>410</v>
      </c>
      <c r="C843" s="2" t="s">
        <v>411</v>
      </c>
      <c r="D843">
        <v>4</v>
      </c>
      <c r="E843">
        <v>0</v>
      </c>
      <c r="F843">
        <v>0</v>
      </c>
      <c r="G843">
        <v>2639000</v>
      </c>
      <c r="H843" s="2">
        <f>IF(gpw_3[[#This Row],[wolumen]]&gt;0,gpw_3[[#This Row],[obrot]]/gpw_3[[#This Row],[wolumen]],gpw_3[[#This Row],[kurs_zamkniecia]])</f>
        <v>4</v>
      </c>
      <c r="I843" s="2" t="s">
        <v>13</v>
      </c>
      <c r="J843" s="2" t="s">
        <v>13</v>
      </c>
      <c r="K843" s="2" t="s">
        <v>13</v>
      </c>
    </row>
    <row r="844" spans="1:11" hidden="1" x14ac:dyDescent="0.3">
      <c r="A844" s="1">
        <v>42026</v>
      </c>
      <c r="B844" s="2" t="s">
        <v>874</v>
      </c>
      <c r="C844" s="2" t="s">
        <v>875</v>
      </c>
      <c r="D844">
        <v>3.96</v>
      </c>
      <c r="E844">
        <v>50</v>
      </c>
      <c r="F844">
        <v>200</v>
      </c>
      <c r="G844">
        <v>0</v>
      </c>
      <c r="H844" s="2">
        <f>IF(gpw_3[[#This Row],[wolumen]]&gt;0,gpw_3[[#This Row],[obrot]]/gpw_3[[#This Row],[wolumen]],gpw_3[[#This Row],[kurs_zamkniecia]])</f>
        <v>4</v>
      </c>
      <c r="I844" s="2" t="s">
        <v>13</v>
      </c>
      <c r="J844" s="2" t="s">
        <v>13</v>
      </c>
      <c r="K844" s="2" t="s">
        <v>13</v>
      </c>
    </row>
    <row r="845" spans="1:11" hidden="1" x14ac:dyDescent="0.3">
      <c r="A845" s="1">
        <v>42026</v>
      </c>
      <c r="B845" s="2" t="s">
        <v>910</v>
      </c>
      <c r="C845" s="2" t="s">
        <v>911</v>
      </c>
      <c r="D845">
        <v>3.5</v>
      </c>
      <c r="E845">
        <v>5</v>
      </c>
      <c r="F845">
        <v>20</v>
      </c>
      <c r="G845">
        <v>13763000</v>
      </c>
      <c r="H845" s="2">
        <f>IF(gpw_3[[#This Row],[wolumen]]&gt;0,gpw_3[[#This Row],[obrot]]/gpw_3[[#This Row],[wolumen]],gpw_3[[#This Row],[kurs_zamkniecia]])</f>
        <v>4</v>
      </c>
      <c r="I845" s="2" t="s">
        <v>13</v>
      </c>
      <c r="J845" s="2" t="s">
        <v>13</v>
      </c>
      <c r="K845" s="2" t="s">
        <v>13</v>
      </c>
    </row>
    <row r="846" spans="1:11" hidden="1" x14ac:dyDescent="0.3">
      <c r="A846" s="1">
        <v>42027</v>
      </c>
      <c r="B846" s="2" t="s">
        <v>160</v>
      </c>
      <c r="C846" s="2" t="s">
        <v>161</v>
      </c>
      <c r="D846">
        <v>4</v>
      </c>
      <c r="E846">
        <v>2050</v>
      </c>
      <c r="F846">
        <v>8200</v>
      </c>
      <c r="G846">
        <v>4262000</v>
      </c>
      <c r="H846" s="2">
        <f>IF(gpw_3[[#This Row],[wolumen]]&gt;0,gpw_3[[#This Row],[obrot]]/gpw_3[[#This Row],[wolumen]],gpw_3[[#This Row],[kurs_zamkniecia]])</f>
        <v>4</v>
      </c>
      <c r="I846" s="2" t="s">
        <v>13</v>
      </c>
      <c r="J846" s="2" t="s">
        <v>13</v>
      </c>
      <c r="K846" s="2" t="s">
        <v>13</v>
      </c>
    </row>
    <row r="847" spans="1:11" hidden="1" x14ac:dyDescent="0.3">
      <c r="A847" s="1">
        <v>42027</v>
      </c>
      <c r="B847" s="2" t="s">
        <v>896</v>
      </c>
      <c r="C847" s="2" t="s">
        <v>897</v>
      </c>
      <c r="D847">
        <v>4.3499999999999996</v>
      </c>
      <c r="E847">
        <v>5</v>
      </c>
      <c r="F847">
        <v>20</v>
      </c>
      <c r="G847">
        <v>4890000</v>
      </c>
      <c r="H847" s="2">
        <f>IF(gpw_3[[#This Row],[wolumen]]&gt;0,gpw_3[[#This Row],[obrot]]/gpw_3[[#This Row],[wolumen]],gpw_3[[#This Row],[kurs_zamkniecia]])</f>
        <v>4</v>
      </c>
      <c r="I847" s="2" t="s">
        <v>13</v>
      </c>
      <c r="J847" s="2" t="s">
        <v>13</v>
      </c>
      <c r="K847" s="2" t="s">
        <v>13</v>
      </c>
    </row>
    <row r="848" spans="1:11" x14ac:dyDescent="0.3">
      <c r="A848" s="1">
        <v>42025</v>
      </c>
      <c r="B848" s="2" t="s">
        <v>124</v>
      </c>
      <c r="C848" s="2" t="s">
        <v>125</v>
      </c>
      <c r="D848">
        <v>4</v>
      </c>
      <c r="E848">
        <v>54134</v>
      </c>
      <c r="F848">
        <v>215930</v>
      </c>
      <c r="G848">
        <v>67191000</v>
      </c>
      <c r="H848" s="2">
        <f>IF(gpw_3[[#This Row],[wolumen]]&gt;0,gpw_3[[#This Row],[obrot]]/gpw_3[[#This Row],[wolumen]],gpw_3[[#This Row],[kurs_zamkniecia]])</f>
        <v>3.9888055565818155</v>
      </c>
      <c r="I848" s="2" t="s">
        <v>13</v>
      </c>
      <c r="J848" s="2" t="s">
        <v>13</v>
      </c>
      <c r="K848" s="2" t="s">
        <v>13</v>
      </c>
    </row>
    <row r="849" spans="1:11" x14ac:dyDescent="0.3">
      <c r="A849" s="1">
        <v>42025</v>
      </c>
      <c r="B849" s="2" t="s">
        <v>840</v>
      </c>
      <c r="C849" s="2" t="s">
        <v>841</v>
      </c>
      <c r="D849">
        <v>3.97</v>
      </c>
      <c r="E849">
        <v>682646</v>
      </c>
      <c r="F849">
        <v>2722930</v>
      </c>
      <c r="G849">
        <v>496690000</v>
      </c>
      <c r="H849" s="2">
        <f>IF(gpw_3[[#This Row],[wolumen]]&gt;0,gpw_3[[#This Row],[obrot]]/gpw_3[[#This Row],[wolumen]],gpw_3[[#This Row],[kurs_zamkniecia]])</f>
        <v>3.9887877465040447</v>
      </c>
      <c r="I849" s="2" t="s">
        <v>13</v>
      </c>
      <c r="J849" s="2" t="s">
        <v>13</v>
      </c>
      <c r="K849" s="2" t="s">
        <v>13</v>
      </c>
    </row>
    <row r="850" spans="1:11" hidden="1" x14ac:dyDescent="0.3">
      <c r="A850" s="1">
        <v>42026</v>
      </c>
      <c r="B850" s="2" t="s">
        <v>124</v>
      </c>
      <c r="C850" s="2" t="s">
        <v>125</v>
      </c>
      <c r="D850">
        <v>4</v>
      </c>
      <c r="E850">
        <v>97499</v>
      </c>
      <c r="F850">
        <v>388340</v>
      </c>
      <c r="G850">
        <v>67191000</v>
      </c>
      <c r="H850" s="2">
        <f>IF(gpw_3[[#This Row],[wolumen]]&gt;0,gpw_3[[#This Row],[obrot]]/gpw_3[[#This Row],[wolumen]],gpw_3[[#This Row],[kurs_zamkniecia]])</f>
        <v>3.9830152104124146</v>
      </c>
      <c r="I850" s="2" t="s">
        <v>13</v>
      </c>
      <c r="J850" s="2" t="s">
        <v>13</v>
      </c>
      <c r="K850" s="2" t="s">
        <v>13</v>
      </c>
    </row>
    <row r="851" spans="1:11" x14ac:dyDescent="0.3">
      <c r="A851" s="1">
        <v>42025</v>
      </c>
      <c r="B851" s="2" t="s">
        <v>874</v>
      </c>
      <c r="C851" s="2" t="s">
        <v>875</v>
      </c>
      <c r="D851">
        <v>3.96</v>
      </c>
      <c r="E851">
        <v>0</v>
      </c>
      <c r="F851">
        <v>0</v>
      </c>
      <c r="G851">
        <v>0</v>
      </c>
      <c r="H851" s="2">
        <f>IF(gpw_3[[#This Row],[wolumen]]&gt;0,gpw_3[[#This Row],[obrot]]/gpw_3[[#This Row],[wolumen]],gpw_3[[#This Row],[kurs_zamkniecia]])</f>
        <v>3.96</v>
      </c>
      <c r="I851" s="2" t="s">
        <v>13</v>
      </c>
      <c r="J851" s="2" t="s">
        <v>13</v>
      </c>
      <c r="K851" s="2" t="s">
        <v>13</v>
      </c>
    </row>
    <row r="852" spans="1:11" hidden="1" x14ac:dyDescent="0.3">
      <c r="A852" s="1">
        <v>42027</v>
      </c>
      <c r="B852" s="2" t="s">
        <v>874</v>
      </c>
      <c r="C852" s="2" t="s">
        <v>875</v>
      </c>
      <c r="D852">
        <v>3.96</v>
      </c>
      <c r="E852">
        <v>0</v>
      </c>
      <c r="F852">
        <v>0</v>
      </c>
      <c r="G852">
        <v>0</v>
      </c>
      <c r="H852" s="2">
        <f>IF(gpw_3[[#This Row],[wolumen]]&gt;0,gpw_3[[#This Row],[obrot]]/gpw_3[[#This Row],[wolumen]],gpw_3[[#This Row],[kurs_zamkniecia]])</f>
        <v>3.96</v>
      </c>
      <c r="I852" s="2" t="s">
        <v>13</v>
      </c>
      <c r="J852" s="2" t="s">
        <v>13</v>
      </c>
      <c r="K852" s="2" t="s">
        <v>13</v>
      </c>
    </row>
    <row r="853" spans="1:11" hidden="1" x14ac:dyDescent="0.3">
      <c r="A853" s="1">
        <v>42026</v>
      </c>
      <c r="B853" s="2" t="s">
        <v>590</v>
      </c>
      <c r="C853" s="2" t="s">
        <v>591</v>
      </c>
      <c r="D853">
        <v>3.83</v>
      </c>
      <c r="E853">
        <v>468</v>
      </c>
      <c r="F853">
        <v>1810</v>
      </c>
      <c r="G853">
        <v>1500000</v>
      </c>
      <c r="H853" s="2">
        <f>IF(gpw_3[[#This Row],[wolumen]]&gt;0,gpw_3[[#This Row],[obrot]]/gpw_3[[#This Row],[wolumen]],gpw_3[[#This Row],[kurs_zamkniecia]])</f>
        <v>3.8675213675213675</v>
      </c>
      <c r="I853" s="2" t="s">
        <v>13</v>
      </c>
      <c r="J853" s="2" t="s">
        <v>13</v>
      </c>
      <c r="K853" s="2" t="s">
        <v>13</v>
      </c>
    </row>
    <row r="854" spans="1:11" x14ac:dyDescent="0.3">
      <c r="A854" s="1">
        <v>42025</v>
      </c>
      <c r="B854" s="2" t="s">
        <v>474</v>
      </c>
      <c r="C854" s="2" t="s">
        <v>475</v>
      </c>
      <c r="D854">
        <v>3.84</v>
      </c>
      <c r="E854">
        <v>390</v>
      </c>
      <c r="F854">
        <v>1500</v>
      </c>
      <c r="G854">
        <v>4815000</v>
      </c>
      <c r="H854" s="2">
        <f>IF(gpw_3[[#This Row],[wolumen]]&gt;0,gpw_3[[#This Row],[obrot]]/gpw_3[[#This Row],[wolumen]],gpw_3[[#This Row],[kurs_zamkniecia]])</f>
        <v>3.8461538461538463</v>
      </c>
      <c r="I854" s="2" t="s">
        <v>13</v>
      </c>
      <c r="J854" s="2" t="s">
        <v>13</v>
      </c>
      <c r="K854" s="2" t="s">
        <v>13</v>
      </c>
    </row>
    <row r="855" spans="1:11" hidden="1" x14ac:dyDescent="0.3">
      <c r="A855" s="1">
        <v>42027</v>
      </c>
      <c r="B855" s="2" t="s">
        <v>590</v>
      </c>
      <c r="C855" s="2" t="s">
        <v>591</v>
      </c>
      <c r="D855">
        <v>3.8</v>
      </c>
      <c r="E855">
        <v>4145</v>
      </c>
      <c r="F855">
        <v>15930</v>
      </c>
      <c r="G855">
        <v>1500000</v>
      </c>
      <c r="H855" s="2">
        <f>IF(gpw_3[[#This Row],[wolumen]]&gt;0,gpw_3[[#This Row],[obrot]]/gpw_3[[#This Row],[wolumen]],gpw_3[[#This Row],[kurs_zamkniecia]])</f>
        <v>3.8431845597104948</v>
      </c>
      <c r="I855" s="2" t="s">
        <v>13</v>
      </c>
      <c r="J855" s="2" t="s">
        <v>13</v>
      </c>
      <c r="K855" s="2" t="s">
        <v>13</v>
      </c>
    </row>
    <row r="856" spans="1:11" hidden="1" x14ac:dyDescent="0.3">
      <c r="A856" s="1">
        <v>42026</v>
      </c>
      <c r="B856" s="2" t="s">
        <v>474</v>
      </c>
      <c r="C856" s="2" t="s">
        <v>475</v>
      </c>
      <c r="D856">
        <v>3.85</v>
      </c>
      <c r="E856">
        <v>1198</v>
      </c>
      <c r="F856">
        <v>4600</v>
      </c>
      <c r="G856">
        <v>4815000</v>
      </c>
      <c r="H856" s="2">
        <f>IF(gpw_3[[#This Row],[wolumen]]&gt;0,gpw_3[[#This Row],[obrot]]/gpw_3[[#This Row],[wolumen]],gpw_3[[#This Row],[kurs_zamkniecia]])</f>
        <v>3.8397328881469117</v>
      </c>
      <c r="I856" s="2" t="s">
        <v>13</v>
      </c>
      <c r="J856" s="2" t="s">
        <v>13</v>
      </c>
      <c r="K856" s="2" t="s">
        <v>13</v>
      </c>
    </row>
    <row r="857" spans="1:11" hidden="1" x14ac:dyDescent="0.3">
      <c r="A857" s="1">
        <v>42027</v>
      </c>
      <c r="B857" s="2" t="s">
        <v>474</v>
      </c>
      <c r="C857" s="2" t="s">
        <v>475</v>
      </c>
      <c r="D857">
        <v>3.8</v>
      </c>
      <c r="E857">
        <v>2082</v>
      </c>
      <c r="F857">
        <v>7950</v>
      </c>
      <c r="G857">
        <v>4815000</v>
      </c>
      <c r="H857" s="2">
        <f>IF(gpw_3[[#This Row],[wolumen]]&gt;0,gpw_3[[#This Row],[obrot]]/gpw_3[[#This Row],[wolumen]],gpw_3[[#This Row],[kurs_zamkniecia]])</f>
        <v>3.8184438040345823</v>
      </c>
      <c r="I857" s="2" t="s">
        <v>13</v>
      </c>
      <c r="J857" s="2" t="s">
        <v>13</v>
      </c>
      <c r="K857" s="2" t="s">
        <v>13</v>
      </c>
    </row>
    <row r="858" spans="1:11" hidden="1" x14ac:dyDescent="0.3">
      <c r="A858" s="1">
        <v>42026</v>
      </c>
      <c r="B858" s="2" t="s">
        <v>636</v>
      </c>
      <c r="C858" s="2" t="s">
        <v>637</v>
      </c>
      <c r="D858">
        <v>3.8</v>
      </c>
      <c r="E858">
        <v>200</v>
      </c>
      <c r="F858">
        <v>760</v>
      </c>
      <c r="G858">
        <v>3736000</v>
      </c>
      <c r="H858" s="2">
        <f>IF(gpw_3[[#This Row],[wolumen]]&gt;0,gpw_3[[#This Row],[obrot]]/gpw_3[[#This Row],[wolumen]],gpw_3[[#This Row],[kurs_zamkniecia]])</f>
        <v>3.8</v>
      </c>
      <c r="I858" s="2" t="s">
        <v>13</v>
      </c>
      <c r="J858" s="2" t="s">
        <v>13</v>
      </c>
      <c r="K858" s="2" t="s">
        <v>13</v>
      </c>
    </row>
    <row r="859" spans="1:11" hidden="1" x14ac:dyDescent="0.3">
      <c r="A859" s="1">
        <v>42027</v>
      </c>
      <c r="B859" s="2" t="s">
        <v>636</v>
      </c>
      <c r="C859" s="2" t="s">
        <v>637</v>
      </c>
      <c r="D859">
        <v>3.79</v>
      </c>
      <c r="E859">
        <v>100</v>
      </c>
      <c r="F859">
        <v>380</v>
      </c>
      <c r="G859">
        <v>3736000</v>
      </c>
      <c r="H859" s="2">
        <f>IF(gpw_3[[#This Row],[wolumen]]&gt;0,gpw_3[[#This Row],[obrot]]/gpw_3[[#This Row],[wolumen]],gpw_3[[#This Row],[kurs_zamkniecia]])</f>
        <v>3.8</v>
      </c>
      <c r="I859" s="2" t="s">
        <v>13</v>
      </c>
      <c r="J859" s="2" t="s">
        <v>13</v>
      </c>
      <c r="K859" s="2" t="s">
        <v>13</v>
      </c>
    </row>
    <row r="860" spans="1:11" hidden="1" x14ac:dyDescent="0.3">
      <c r="A860" s="1">
        <v>42027</v>
      </c>
      <c r="B860" s="2" t="s">
        <v>116</v>
      </c>
      <c r="C860" s="2" t="s">
        <v>117</v>
      </c>
      <c r="D860">
        <v>3.79</v>
      </c>
      <c r="E860">
        <v>27132</v>
      </c>
      <c r="F860">
        <v>102830</v>
      </c>
      <c r="G860">
        <v>0</v>
      </c>
      <c r="H860" s="2">
        <f>IF(gpw_3[[#This Row],[wolumen]]&gt;0,gpw_3[[#This Row],[obrot]]/gpw_3[[#This Row],[wolumen]],gpw_3[[#This Row],[kurs_zamkniecia]])</f>
        <v>3.7899896800825594</v>
      </c>
      <c r="I860" s="2" t="s">
        <v>13</v>
      </c>
      <c r="J860" s="2" t="s">
        <v>13</v>
      </c>
      <c r="K860" s="2" t="s">
        <v>13</v>
      </c>
    </row>
    <row r="861" spans="1:11" x14ac:dyDescent="0.3">
      <c r="A861" s="1">
        <v>42025</v>
      </c>
      <c r="B861" s="2" t="s">
        <v>116</v>
      </c>
      <c r="C861" s="2" t="s">
        <v>117</v>
      </c>
      <c r="D861">
        <v>3.79</v>
      </c>
      <c r="E861">
        <v>5130</v>
      </c>
      <c r="F861">
        <v>19440</v>
      </c>
      <c r="G861">
        <v>0</v>
      </c>
      <c r="H861" s="2">
        <f>IF(gpw_3[[#This Row],[wolumen]]&gt;0,gpw_3[[#This Row],[obrot]]/gpw_3[[#This Row],[wolumen]],gpw_3[[#This Row],[kurs_zamkniecia]])</f>
        <v>3.7894736842105261</v>
      </c>
      <c r="I861" s="2" t="s">
        <v>13</v>
      </c>
      <c r="J861" s="2" t="s">
        <v>13</v>
      </c>
      <c r="K861" s="2" t="s">
        <v>13</v>
      </c>
    </row>
    <row r="862" spans="1:11" hidden="1" x14ac:dyDescent="0.3">
      <c r="A862" s="1">
        <v>42026</v>
      </c>
      <c r="B862" s="2" t="s">
        <v>116</v>
      </c>
      <c r="C862" s="2" t="s">
        <v>117</v>
      </c>
      <c r="D862">
        <v>3.77</v>
      </c>
      <c r="E862">
        <v>1302</v>
      </c>
      <c r="F862">
        <v>4930</v>
      </c>
      <c r="G862">
        <v>0</v>
      </c>
      <c r="H862" s="2">
        <f>IF(gpw_3[[#This Row],[wolumen]]&gt;0,gpw_3[[#This Row],[obrot]]/gpw_3[[#This Row],[wolumen]],gpw_3[[#This Row],[kurs_zamkniecia]])</f>
        <v>3.7864823348694316</v>
      </c>
      <c r="I862" s="2" t="s">
        <v>13</v>
      </c>
      <c r="J862" s="2" t="s">
        <v>13</v>
      </c>
      <c r="K862" s="2" t="s">
        <v>13</v>
      </c>
    </row>
    <row r="863" spans="1:11" hidden="1" x14ac:dyDescent="0.3">
      <c r="A863" s="1">
        <v>42026</v>
      </c>
      <c r="B863" s="2" t="s">
        <v>572</v>
      </c>
      <c r="C863" s="2" t="s">
        <v>573</v>
      </c>
      <c r="D863">
        <v>3.34</v>
      </c>
      <c r="E863">
        <v>8</v>
      </c>
      <c r="F863">
        <v>30</v>
      </c>
      <c r="G863">
        <v>1453000</v>
      </c>
      <c r="H863" s="2">
        <f>IF(gpw_3[[#This Row],[wolumen]]&gt;0,gpw_3[[#This Row],[obrot]]/gpw_3[[#This Row],[wolumen]],gpw_3[[#This Row],[kurs_zamkniecia]])</f>
        <v>3.75</v>
      </c>
      <c r="I863" s="2" t="s">
        <v>13</v>
      </c>
      <c r="J863" s="2" t="s">
        <v>13</v>
      </c>
      <c r="K863" s="2" t="s">
        <v>13</v>
      </c>
    </row>
    <row r="864" spans="1:11" hidden="1" x14ac:dyDescent="0.3">
      <c r="A864" s="1">
        <v>42027</v>
      </c>
      <c r="B864" s="2" t="s">
        <v>230</v>
      </c>
      <c r="C864" s="2" t="s">
        <v>231</v>
      </c>
      <c r="D864">
        <v>3.85</v>
      </c>
      <c r="E864">
        <v>24</v>
      </c>
      <c r="F864">
        <v>90</v>
      </c>
      <c r="G864">
        <v>0</v>
      </c>
      <c r="H864" s="2">
        <f>IF(gpw_3[[#This Row],[wolumen]]&gt;0,gpw_3[[#This Row],[obrot]]/gpw_3[[#This Row],[wolumen]],gpw_3[[#This Row],[kurs_zamkniecia]])</f>
        <v>3.75</v>
      </c>
      <c r="I864" s="2" t="s">
        <v>13</v>
      </c>
      <c r="J864" s="2" t="s">
        <v>13</v>
      </c>
      <c r="K864" s="2" t="s">
        <v>13</v>
      </c>
    </row>
    <row r="865" spans="1:11" hidden="1" x14ac:dyDescent="0.3">
      <c r="A865" s="1">
        <v>42027</v>
      </c>
      <c r="B865" s="2" t="s">
        <v>860</v>
      </c>
      <c r="C865" s="2" t="s">
        <v>861</v>
      </c>
      <c r="D865">
        <v>3.65</v>
      </c>
      <c r="E865">
        <v>48</v>
      </c>
      <c r="F865">
        <v>180</v>
      </c>
      <c r="G865">
        <v>6157000</v>
      </c>
      <c r="H865" s="2">
        <f>IF(gpw_3[[#This Row],[wolumen]]&gt;0,gpw_3[[#This Row],[obrot]]/gpw_3[[#This Row],[wolumen]],gpw_3[[#This Row],[kurs_zamkniecia]])</f>
        <v>3.75</v>
      </c>
      <c r="I865" s="2" t="s">
        <v>13</v>
      </c>
      <c r="J865" s="2" t="s">
        <v>13</v>
      </c>
      <c r="K865" s="2" t="s">
        <v>13</v>
      </c>
    </row>
    <row r="866" spans="1:11" x14ac:dyDescent="0.3">
      <c r="A866" s="1">
        <v>42025</v>
      </c>
      <c r="B866" s="2" t="s">
        <v>636</v>
      </c>
      <c r="C866" s="2" t="s">
        <v>637</v>
      </c>
      <c r="D866">
        <v>3.8</v>
      </c>
      <c r="E866">
        <v>324</v>
      </c>
      <c r="F866">
        <v>1180</v>
      </c>
      <c r="G866">
        <v>3736000</v>
      </c>
      <c r="H866" s="2">
        <f>IF(gpw_3[[#This Row],[wolumen]]&gt;0,gpw_3[[#This Row],[obrot]]/gpw_3[[#This Row],[wolumen]],gpw_3[[#This Row],[kurs_zamkniecia]])</f>
        <v>3.6419753086419755</v>
      </c>
      <c r="I866" s="2" t="s">
        <v>13</v>
      </c>
      <c r="J866" s="2" t="s">
        <v>13</v>
      </c>
      <c r="K866" s="2" t="s">
        <v>13</v>
      </c>
    </row>
    <row r="867" spans="1:11" hidden="1" x14ac:dyDescent="0.3">
      <c r="A867" s="1">
        <v>42027</v>
      </c>
      <c r="B867" s="2" t="s">
        <v>858</v>
      </c>
      <c r="C867" s="2" t="s">
        <v>859</v>
      </c>
      <c r="D867">
        <v>4</v>
      </c>
      <c r="E867">
        <v>9861</v>
      </c>
      <c r="F867">
        <v>35850</v>
      </c>
      <c r="G867">
        <v>19158000</v>
      </c>
      <c r="H867" s="2">
        <f>IF(gpw_3[[#This Row],[wolumen]]&gt;0,gpw_3[[#This Row],[obrot]]/gpw_3[[#This Row],[wolumen]],gpw_3[[#This Row],[kurs_zamkniecia]])</f>
        <v>3.6355339215089746</v>
      </c>
      <c r="I867" s="2" t="s">
        <v>13</v>
      </c>
      <c r="J867" s="2" t="s">
        <v>13</v>
      </c>
      <c r="K867" s="2" t="s">
        <v>13</v>
      </c>
    </row>
    <row r="868" spans="1:11" x14ac:dyDescent="0.3">
      <c r="A868" s="1">
        <v>42025</v>
      </c>
      <c r="B868" s="2" t="s">
        <v>860</v>
      </c>
      <c r="C868" s="2" t="s">
        <v>861</v>
      </c>
      <c r="D868">
        <v>3.65</v>
      </c>
      <c r="E868">
        <v>2106</v>
      </c>
      <c r="F868">
        <v>7630</v>
      </c>
      <c r="G868">
        <v>6157000</v>
      </c>
      <c r="H868" s="2">
        <f>IF(gpw_3[[#This Row],[wolumen]]&gt;0,gpw_3[[#This Row],[obrot]]/gpw_3[[#This Row],[wolumen]],gpw_3[[#This Row],[kurs_zamkniecia]])</f>
        <v>3.6229819563152899</v>
      </c>
      <c r="I868" s="2" t="s">
        <v>13</v>
      </c>
      <c r="J868" s="2" t="s">
        <v>13</v>
      </c>
      <c r="K868" s="2" t="s">
        <v>13</v>
      </c>
    </row>
    <row r="869" spans="1:11" x14ac:dyDescent="0.3">
      <c r="A869" s="1">
        <v>42025</v>
      </c>
      <c r="B869" s="2" t="s">
        <v>190</v>
      </c>
      <c r="C869" s="2" t="s">
        <v>191</v>
      </c>
      <c r="D869">
        <v>3.56</v>
      </c>
      <c r="E869">
        <v>16224</v>
      </c>
      <c r="F869">
        <v>58220</v>
      </c>
      <c r="G869">
        <v>48753000</v>
      </c>
      <c r="H869" s="2">
        <f>IF(gpw_3[[#This Row],[wolumen]]&gt;0,gpw_3[[#This Row],[obrot]]/gpw_3[[#This Row],[wolumen]],gpw_3[[#This Row],[kurs_zamkniecia]])</f>
        <v>3.5885108481262327</v>
      </c>
      <c r="I869" s="2" t="s">
        <v>13</v>
      </c>
      <c r="J869" s="2" t="s">
        <v>13</v>
      </c>
      <c r="K869" s="2" t="s">
        <v>13</v>
      </c>
    </row>
    <row r="870" spans="1:11" hidden="1" x14ac:dyDescent="0.3">
      <c r="A870" s="1">
        <v>42026</v>
      </c>
      <c r="B870" s="2" t="s">
        <v>860</v>
      </c>
      <c r="C870" s="2" t="s">
        <v>861</v>
      </c>
      <c r="D870">
        <v>3.61</v>
      </c>
      <c r="E870">
        <v>1536</v>
      </c>
      <c r="F870">
        <v>5510</v>
      </c>
      <c r="G870">
        <v>6157000</v>
      </c>
      <c r="H870" s="2">
        <f>IF(gpw_3[[#This Row],[wolumen]]&gt;0,gpw_3[[#This Row],[obrot]]/gpw_3[[#This Row],[wolumen]],gpw_3[[#This Row],[kurs_zamkniecia]])</f>
        <v>3.5872395833333335</v>
      </c>
      <c r="I870" s="2" t="s">
        <v>13</v>
      </c>
      <c r="J870" s="2" t="s">
        <v>13</v>
      </c>
      <c r="K870" s="2" t="s">
        <v>13</v>
      </c>
    </row>
    <row r="871" spans="1:11" hidden="1" x14ac:dyDescent="0.3">
      <c r="A871" s="1">
        <v>42027</v>
      </c>
      <c r="B871" s="2" t="s">
        <v>190</v>
      </c>
      <c r="C871" s="2" t="s">
        <v>191</v>
      </c>
      <c r="D871">
        <v>3.55</v>
      </c>
      <c r="E871">
        <v>5867</v>
      </c>
      <c r="F871">
        <v>20900</v>
      </c>
      <c r="G871">
        <v>48753000</v>
      </c>
      <c r="H871" s="2">
        <f>IF(gpw_3[[#This Row],[wolumen]]&gt;0,gpw_3[[#This Row],[obrot]]/gpw_3[[#This Row],[wolumen]],gpw_3[[#This Row],[kurs_zamkniecia]])</f>
        <v>3.5622975967274586</v>
      </c>
      <c r="I871" s="2" t="s">
        <v>13</v>
      </c>
      <c r="J871" s="2" t="s">
        <v>13</v>
      </c>
      <c r="K871" s="2" t="s">
        <v>13</v>
      </c>
    </row>
    <row r="872" spans="1:11" hidden="1" x14ac:dyDescent="0.3">
      <c r="A872" s="1">
        <v>42026</v>
      </c>
      <c r="B872" s="2" t="s">
        <v>190</v>
      </c>
      <c r="C872" s="2" t="s">
        <v>191</v>
      </c>
      <c r="D872">
        <v>3.6</v>
      </c>
      <c r="E872">
        <v>4826</v>
      </c>
      <c r="F872">
        <v>17190</v>
      </c>
      <c r="G872">
        <v>48753000</v>
      </c>
      <c r="H872" s="2">
        <f>IF(gpw_3[[#This Row],[wolumen]]&gt;0,gpw_3[[#This Row],[obrot]]/gpw_3[[#This Row],[wolumen]],gpw_3[[#This Row],[kurs_zamkniecia]])</f>
        <v>3.5619560712805636</v>
      </c>
      <c r="I872" s="2" t="s">
        <v>13</v>
      </c>
      <c r="J872" s="2" t="s">
        <v>13</v>
      </c>
      <c r="K872" s="2" t="s">
        <v>13</v>
      </c>
    </row>
    <row r="873" spans="1:11" x14ac:dyDescent="0.3">
      <c r="A873" s="1">
        <v>42025</v>
      </c>
      <c r="B873" s="2" t="s">
        <v>396</v>
      </c>
      <c r="C873" s="2" t="s">
        <v>397</v>
      </c>
      <c r="D873">
        <v>3.5</v>
      </c>
      <c r="E873">
        <v>76</v>
      </c>
      <c r="F873">
        <v>270</v>
      </c>
      <c r="G873">
        <v>12110000</v>
      </c>
      <c r="H873" s="2">
        <f>IF(gpw_3[[#This Row],[wolumen]]&gt;0,gpw_3[[#This Row],[obrot]]/gpw_3[[#This Row],[wolumen]],gpw_3[[#This Row],[kurs_zamkniecia]])</f>
        <v>3.5526315789473686</v>
      </c>
      <c r="I873" s="2" t="s">
        <v>13</v>
      </c>
      <c r="J873" s="2" t="s">
        <v>13</v>
      </c>
      <c r="K873" s="2" t="s">
        <v>13</v>
      </c>
    </row>
    <row r="874" spans="1:11" hidden="1" x14ac:dyDescent="0.3">
      <c r="A874" s="1">
        <v>42027</v>
      </c>
      <c r="B874" s="2" t="s">
        <v>808</v>
      </c>
      <c r="C874" s="2" t="s">
        <v>809</v>
      </c>
      <c r="D874">
        <v>3.6</v>
      </c>
      <c r="E874">
        <v>12896</v>
      </c>
      <c r="F874">
        <v>45470</v>
      </c>
      <c r="G874">
        <v>0</v>
      </c>
      <c r="H874" s="2">
        <f>IF(gpw_3[[#This Row],[wolumen]]&gt;0,gpw_3[[#This Row],[obrot]]/gpw_3[[#This Row],[wolumen]],gpw_3[[#This Row],[kurs_zamkniecia]])</f>
        <v>3.5258995037220844</v>
      </c>
      <c r="I874" s="2" t="s">
        <v>13</v>
      </c>
      <c r="J874" s="2" t="s">
        <v>13</v>
      </c>
      <c r="K874" s="2" t="s">
        <v>13</v>
      </c>
    </row>
    <row r="875" spans="1:11" hidden="1" x14ac:dyDescent="0.3">
      <c r="A875" s="1">
        <v>42026</v>
      </c>
      <c r="B875" s="2" t="s">
        <v>126</v>
      </c>
      <c r="C875" s="2" t="s">
        <v>127</v>
      </c>
      <c r="D875">
        <v>3.49</v>
      </c>
      <c r="E875">
        <v>46908</v>
      </c>
      <c r="F875">
        <v>163710</v>
      </c>
      <c r="G875">
        <v>1797000</v>
      </c>
      <c r="H875" s="2">
        <f>IF(gpw_3[[#This Row],[wolumen]]&gt;0,gpw_3[[#This Row],[obrot]]/gpw_3[[#This Row],[wolumen]],gpw_3[[#This Row],[kurs_zamkniecia]])</f>
        <v>3.4900230237912511</v>
      </c>
      <c r="I875" s="2" t="s">
        <v>13</v>
      </c>
      <c r="J875" s="2" t="s">
        <v>13</v>
      </c>
      <c r="K875" s="2" t="s">
        <v>13</v>
      </c>
    </row>
    <row r="876" spans="1:11" x14ac:dyDescent="0.3">
      <c r="A876" s="1">
        <v>42025</v>
      </c>
      <c r="B876" s="2" t="s">
        <v>126</v>
      </c>
      <c r="C876" s="2" t="s">
        <v>127</v>
      </c>
      <c r="D876">
        <v>3.49</v>
      </c>
      <c r="E876">
        <v>2513</v>
      </c>
      <c r="F876">
        <v>8770</v>
      </c>
      <c r="G876">
        <v>1797000</v>
      </c>
      <c r="H876" s="2">
        <f>IF(gpw_3[[#This Row],[wolumen]]&gt;0,gpw_3[[#This Row],[obrot]]/gpw_3[[#This Row],[wolumen]],gpw_3[[#This Row],[kurs_zamkniecia]])</f>
        <v>3.4898527656187825</v>
      </c>
      <c r="I876" s="2" t="s">
        <v>13</v>
      </c>
      <c r="J876" s="2" t="s">
        <v>13</v>
      </c>
      <c r="K876" s="2" t="s">
        <v>13</v>
      </c>
    </row>
    <row r="877" spans="1:11" hidden="1" x14ac:dyDescent="0.3">
      <c r="A877" s="1">
        <v>42027</v>
      </c>
      <c r="B877" s="2" t="s">
        <v>396</v>
      </c>
      <c r="C877" s="2" t="s">
        <v>397</v>
      </c>
      <c r="D877">
        <v>3.46</v>
      </c>
      <c r="E877">
        <v>2535</v>
      </c>
      <c r="F877">
        <v>8770</v>
      </c>
      <c r="G877">
        <v>12110000</v>
      </c>
      <c r="H877" s="2">
        <f>IF(gpw_3[[#This Row],[wolumen]]&gt;0,gpw_3[[#This Row],[obrot]]/gpw_3[[#This Row],[wolumen]],gpw_3[[#This Row],[kurs_zamkniecia]])</f>
        <v>3.4595660749506902</v>
      </c>
      <c r="I877" s="2" t="s">
        <v>13</v>
      </c>
      <c r="J877" s="2" t="s">
        <v>13</v>
      </c>
      <c r="K877" s="2" t="s">
        <v>13</v>
      </c>
    </row>
    <row r="878" spans="1:11" hidden="1" x14ac:dyDescent="0.3">
      <c r="A878" s="1">
        <v>42026</v>
      </c>
      <c r="B878" s="2" t="s">
        <v>396</v>
      </c>
      <c r="C878" s="2" t="s">
        <v>397</v>
      </c>
      <c r="D878">
        <v>3.46</v>
      </c>
      <c r="E878">
        <v>299</v>
      </c>
      <c r="F878">
        <v>1030</v>
      </c>
      <c r="G878">
        <v>12110000</v>
      </c>
      <c r="H878" s="2">
        <f>IF(gpw_3[[#This Row],[wolumen]]&gt;0,gpw_3[[#This Row],[obrot]]/gpw_3[[#This Row],[wolumen]],gpw_3[[#This Row],[kurs_zamkniecia]])</f>
        <v>3.4448160535117056</v>
      </c>
      <c r="I878" s="2" t="s">
        <v>13</v>
      </c>
      <c r="J878" s="2" t="s">
        <v>13</v>
      </c>
      <c r="K878" s="2" t="s">
        <v>13</v>
      </c>
    </row>
    <row r="879" spans="1:11" hidden="1" x14ac:dyDescent="0.3">
      <c r="A879" s="1">
        <v>42027</v>
      </c>
      <c r="B879" s="2" t="s">
        <v>198</v>
      </c>
      <c r="C879" s="2" t="s">
        <v>199</v>
      </c>
      <c r="D879">
        <v>3.33</v>
      </c>
      <c r="E879">
        <v>225988</v>
      </c>
      <c r="F879">
        <v>777710</v>
      </c>
      <c r="G879">
        <v>20455000</v>
      </c>
      <c r="H879" s="2">
        <f>IF(gpw_3[[#This Row],[wolumen]]&gt;0,gpw_3[[#This Row],[obrot]]/gpw_3[[#This Row],[wolumen]],gpw_3[[#This Row],[kurs_zamkniecia]])</f>
        <v>3.4413774182699965</v>
      </c>
      <c r="I879" s="2" t="s">
        <v>13</v>
      </c>
      <c r="J879" s="2" t="s">
        <v>13</v>
      </c>
      <c r="K879" s="2" t="s">
        <v>13</v>
      </c>
    </row>
    <row r="880" spans="1:11" hidden="1" x14ac:dyDescent="0.3">
      <c r="A880" s="1">
        <v>42027</v>
      </c>
      <c r="B880" s="2" t="s">
        <v>910</v>
      </c>
      <c r="C880" s="2" t="s">
        <v>911</v>
      </c>
      <c r="D880">
        <v>3.45</v>
      </c>
      <c r="E880">
        <v>38182</v>
      </c>
      <c r="F880">
        <v>131230</v>
      </c>
      <c r="G880">
        <v>13763000</v>
      </c>
      <c r="H880" s="2">
        <f>IF(gpw_3[[#This Row],[wolumen]]&gt;0,gpw_3[[#This Row],[obrot]]/gpw_3[[#This Row],[wolumen]],gpw_3[[#This Row],[kurs_zamkniecia]])</f>
        <v>3.4369598240008381</v>
      </c>
      <c r="I880" s="2" t="s">
        <v>13</v>
      </c>
      <c r="J880" s="2" t="s">
        <v>13</v>
      </c>
      <c r="K880" s="2" t="s">
        <v>13</v>
      </c>
    </row>
    <row r="881" spans="1:11" x14ac:dyDescent="0.3">
      <c r="A881" s="1">
        <v>42025</v>
      </c>
      <c r="B881" s="2" t="s">
        <v>328</v>
      </c>
      <c r="C881" s="2" t="s">
        <v>329</v>
      </c>
      <c r="D881">
        <v>3.4</v>
      </c>
      <c r="E881">
        <v>318015</v>
      </c>
      <c r="F881">
        <v>1091190</v>
      </c>
      <c r="G881">
        <v>43628000</v>
      </c>
      <c r="H881" s="2">
        <f>IF(gpw_3[[#This Row],[wolumen]]&gt;0,gpw_3[[#This Row],[obrot]]/gpw_3[[#This Row],[wolumen]],gpw_3[[#This Row],[kurs_zamkniecia]])</f>
        <v>3.4312532427715672</v>
      </c>
      <c r="I881" s="2" t="s">
        <v>13</v>
      </c>
      <c r="J881" s="2" t="s">
        <v>13</v>
      </c>
      <c r="K881" s="2" t="s">
        <v>13</v>
      </c>
    </row>
    <row r="882" spans="1:11" x14ac:dyDescent="0.3">
      <c r="A882" s="1">
        <v>42025</v>
      </c>
      <c r="B882" s="2" t="s">
        <v>910</v>
      </c>
      <c r="C882" s="2" t="s">
        <v>911</v>
      </c>
      <c r="D882">
        <v>3.46</v>
      </c>
      <c r="E882">
        <v>105</v>
      </c>
      <c r="F882">
        <v>360</v>
      </c>
      <c r="G882">
        <v>13763000</v>
      </c>
      <c r="H882" s="2">
        <f>IF(gpw_3[[#This Row],[wolumen]]&gt;0,gpw_3[[#This Row],[obrot]]/gpw_3[[#This Row],[wolumen]],gpw_3[[#This Row],[kurs_zamkniecia]])</f>
        <v>3.4285714285714284</v>
      </c>
      <c r="I882" s="2" t="s">
        <v>13</v>
      </c>
      <c r="J882" s="2" t="s">
        <v>13</v>
      </c>
      <c r="K882" s="2" t="s">
        <v>13</v>
      </c>
    </row>
    <row r="883" spans="1:11" hidden="1" x14ac:dyDescent="0.3">
      <c r="A883" s="1">
        <v>42027</v>
      </c>
      <c r="B883" s="2" t="s">
        <v>254</v>
      </c>
      <c r="C883" s="2" t="s">
        <v>255</v>
      </c>
      <c r="D883">
        <v>3.43</v>
      </c>
      <c r="E883">
        <v>38584</v>
      </c>
      <c r="F883">
        <v>132020</v>
      </c>
      <c r="G883">
        <v>110913000</v>
      </c>
      <c r="H883" s="2">
        <f>IF(gpw_3[[#This Row],[wolumen]]&gt;0,gpw_3[[#This Row],[obrot]]/gpw_3[[#This Row],[wolumen]],gpw_3[[#This Row],[kurs_zamkniecia]])</f>
        <v>3.4216255442670538</v>
      </c>
      <c r="I883" s="2" t="s">
        <v>13</v>
      </c>
      <c r="J883" s="2" t="s">
        <v>13</v>
      </c>
      <c r="K883" s="2" t="s">
        <v>13</v>
      </c>
    </row>
    <row r="884" spans="1:11" hidden="1" x14ac:dyDescent="0.3">
      <c r="A884" s="1">
        <v>42027</v>
      </c>
      <c r="B884" s="2" t="s">
        <v>18</v>
      </c>
      <c r="C884" s="2" t="s">
        <v>19</v>
      </c>
      <c r="D884">
        <v>3.4</v>
      </c>
      <c r="E884">
        <v>7616</v>
      </c>
      <c r="F884">
        <v>26050</v>
      </c>
      <c r="G884">
        <v>48206000</v>
      </c>
      <c r="H884" s="2">
        <f>IF(gpw_3[[#This Row],[wolumen]]&gt;0,gpw_3[[#This Row],[obrot]]/gpw_3[[#This Row],[wolumen]],gpw_3[[#This Row],[kurs_zamkniecia]])</f>
        <v>3.4204306722689077</v>
      </c>
      <c r="I884" s="2" t="s">
        <v>13</v>
      </c>
      <c r="J884" s="2" t="s">
        <v>13</v>
      </c>
      <c r="K884" s="2" t="s">
        <v>13</v>
      </c>
    </row>
    <row r="885" spans="1:11" hidden="1" x14ac:dyDescent="0.3">
      <c r="A885" s="1">
        <v>42027</v>
      </c>
      <c r="B885" s="2" t="s">
        <v>126</v>
      </c>
      <c r="C885" s="2" t="s">
        <v>127</v>
      </c>
      <c r="D885">
        <v>3.5</v>
      </c>
      <c r="E885">
        <v>742</v>
      </c>
      <c r="F885">
        <v>2530</v>
      </c>
      <c r="G885">
        <v>1797000</v>
      </c>
      <c r="H885" s="2">
        <f>IF(gpw_3[[#This Row],[wolumen]]&gt;0,gpw_3[[#This Row],[obrot]]/gpw_3[[#This Row],[wolumen]],gpw_3[[#This Row],[kurs_zamkniecia]])</f>
        <v>3.4097035040431267</v>
      </c>
      <c r="I885" s="2" t="s">
        <v>13</v>
      </c>
      <c r="J885" s="2" t="s">
        <v>13</v>
      </c>
      <c r="K885" s="2" t="s">
        <v>13</v>
      </c>
    </row>
    <row r="886" spans="1:11" hidden="1" x14ac:dyDescent="0.3">
      <c r="A886" s="1">
        <v>42026</v>
      </c>
      <c r="B886" s="2" t="s">
        <v>226</v>
      </c>
      <c r="C886" s="2" t="s">
        <v>227</v>
      </c>
      <c r="D886">
        <v>3.3</v>
      </c>
      <c r="E886">
        <v>47</v>
      </c>
      <c r="F886">
        <v>160</v>
      </c>
      <c r="G886">
        <v>3196000</v>
      </c>
      <c r="H886" s="2">
        <f>IF(gpw_3[[#This Row],[wolumen]]&gt;0,gpw_3[[#This Row],[obrot]]/gpw_3[[#This Row],[wolumen]],gpw_3[[#This Row],[kurs_zamkniecia]])</f>
        <v>3.4042553191489362</v>
      </c>
      <c r="I886" s="2" t="s">
        <v>13</v>
      </c>
      <c r="J886" s="2" t="s">
        <v>13</v>
      </c>
      <c r="K886" s="2" t="s">
        <v>13</v>
      </c>
    </row>
    <row r="887" spans="1:11" hidden="1" x14ac:dyDescent="0.3">
      <c r="A887" s="1">
        <v>42026</v>
      </c>
      <c r="B887" s="2" t="s">
        <v>328</v>
      </c>
      <c r="C887" s="2" t="s">
        <v>329</v>
      </c>
      <c r="D887">
        <v>3.4</v>
      </c>
      <c r="E887">
        <v>48766</v>
      </c>
      <c r="F887">
        <v>165490</v>
      </c>
      <c r="G887">
        <v>43628000</v>
      </c>
      <c r="H887" s="2">
        <f>IF(gpw_3[[#This Row],[wolumen]]&gt;0,gpw_3[[#This Row],[obrot]]/gpw_3[[#This Row],[wolumen]],gpw_3[[#This Row],[kurs_zamkniecia]])</f>
        <v>3.3935528852069066</v>
      </c>
      <c r="I887" s="2" t="s">
        <v>13</v>
      </c>
      <c r="J887" s="2" t="s">
        <v>13</v>
      </c>
      <c r="K887" s="2" t="s">
        <v>13</v>
      </c>
    </row>
    <row r="888" spans="1:11" x14ac:dyDescent="0.3">
      <c r="A888" s="1">
        <v>42025</v>
      </c>
      <c r="B888" s="2" t="s">
        <v>254</v>
      </c>
      <c r="C888" s="2" t="s">
        <v>255</v>
      </c>
      <c r="D888">
        <v>3.36</v>
      </c>
      <c r="E888">
        <v>18650</v>
      </c>
      <c r="F888">
        <v>62940</v>
      </c>
      <c r="G888">
        <v>110913000</v>
      </c>
      <c r="H888" s="2">
        <f>IF(gpw_3[[#This Row],[wolumen]]&gt;0,gpw_3[[#This Row],[obrot]]/gpw_3[[#This Row],[wolumen]],gpw_3[[#This Row],[kurs_zamkniecia]])</f>
        <v>3.374798927613941</v>
      </c>
      <c r="I888" s="2" t="s">
        <v>13</v>
      </c>
      <c r="J888" s="2" t="s">
        <v>13</v>
      </c>
      <c r="K888" s="2" t="s">
        <v>13</v>
      </c>
    </row>
    <row r="889" spans="1:11" x14ac:dyDescent="0.3">
      <c r="A889" s="1">
        <v>42025</v>
      </c>
      <c r="B889" s="2" t="s">
        <v>792</v>
      </c>
      <c r="C889" s="2" t="s">
        <v>793</v>
      </c>
      <c r="D889">
        <v>3.35</v>
      </c>
      <c r="E889">
        <v>121741</v>
      </c>
      <c r="F889">
        <v>410370</v>
      </c>
      <c r="G889">
        <v>32839000</v>
      </c>
      <c r="H889" s="2">
        <f>IF(gpw_3[[#This Row],[wolumen]]&gt;0,gpw_3[[#This Row],[obrot]]/gpw_3[[#This Row],[wolumen]],gpw_3[[#This Row],[kurs_zamkniecia]])</f>
        <v>3.3708446620284045</v>
      </c>
      <c r="I889" s="2" t="s">
        <v>13</v>
      </c>
      <c r="J889" s="2" t="s">
        <v>13</v>
      </c>
      <c r="K889" s="2" t="s">
        <v>13</v>
      </c>
    </row>
    <row r="890" spans="1:11" hidden="1" x14ac:dyDescent="0.3">
      <c r="A890" s="1">
        <v>42026</v>
      </c>
      <c r="B890" s="2" t="s">
        <v>254</v>
      </c>
      <c r="C890" s="2" t="s">
        <v>255</v>
      </c>
      <c r="D890">
        <v>3.4</v>
      </c>
      <c r="E890">
        <v>90972</v>
      </c>
      <c r="F890">
        <v>306610</v>
      </c>
      <c r="G890">
        <v>110913000</v>
      </c>
      <c r="H890" s="2">
        <f>IF(gpw_3[[#This Row],[wolumen]]&gt;0,gpw_3[[#This Row],[obrot]]/gpw_3[[#This Row],[wolumen]],gpw_3[[#This Row],[kurs_zamkniecia]])</f>
        <v>3.3703776986325464</v>
      </c>
      <c r="I890" s="2" t="s">
        <v>13</v>
      </c>
      <c r="J890" s="2" t="s">
        <v>13</v>
      </c>
      <c r="K890" s="2" t="s">
        <v>13</v>
      </c>
    </row>
    <row r="891" spans="1:11" hidden="1" x14ac:dyDescent="0.3">
      <c r="A891" s="1">
        <v>42026</v>
      </c>
      <c r="B891" s="2" t="s">
        <v>18</v>
      </c>
      <c r="C891" s="2" t="s">
        <v>19</v>
      </c>
      <c r="D891">
        <v>3.43</v>
      </c>
      <c r="E891">
        <v>17268</v>
      </c>
      <c r="F891">
        <v>58130</v>
      </c>
      <c r="G891">
        <v>48206000</v>
      </c>
      <c r="H891" s="2">
        <f>IF(gpw_3[[#This Row],[wolumen]]&gt;0,gpw_3[[#This Row],[obrot]]/gpw_3[[#This Row],[wolumen]],gpw_3[[#This Row],[kurs_zamkniecia]])</f>
        <v>3.3663423673847581</v>
      </c>
      <c r="I891" s="2" t="s">
        <v>13</v>
      </c>
      <c r="J891" s="2" t="s">
        <v>13</v>
      </c>
      <c r="K891" s="2" t="s">
        <v>13</v>
      </c>
    </row>
    <row r="892" spans="1:11" x14ac:dyDescent="0.3">
      <c r="A892" s="1">
        <v>42025</v>
      </c>
      <c r="B892" s="2" t="s">
        <v>18</v>
      </c>
      <c r="C892" s="2" t="s">
        <v>19</v>
      </c>
      <c r="D892">
        <v>3.37</v>
      </c>
      <c r="E892">
        <v>10129</v>
      </c>
      <c r="F892">
        <v>34090</v>
      </c>
      <c r="G892">
        <v>48206000</v>
      </c>
      <c r="H892" s="2">
        <f>IF(gpw_3[[#This Row],[wolumen]]&gt;0,gpw_3[[#This Row],[obrot]]/gpw_3[[#This Row],[wolumen]],gpw_3[[#This Row],[kurs_zamkniecia]])</f>
        <v>3.3655839668279199</v>
      </c>
      <c r="I892" s="2" t="s">
        <v>13</v>
      </c>
      <c r="J892" s="2" t="s">
        <v>13</v>
      </c>
      <c r="K892" s="2" t="s">
        <v>13</v>
      </c>
    </row>
    <row r="893" spans="1:11" hidden="1" x14ac:dyDescent="0.3">
      <c r="A893" s="1">
        <v>42027</v>
      </c>
      <c r="B893" s="2" t="s">
        <v>328</v>
      </c>
      <c r="C893" s="2" t="s">
        <v>329</v>
      </c>
      <c r="D893">
        <v>3.37</v>
      </c>
      <c r="E893">
        <v>41513</v>
      </c>
      <c r="F893">
        <v>139560</v>
      </c>
      <c r="G893">
        <v>43628000</v>
      </c>
      <c r="H893" s="2">
        <f>IF(gpw_3[[#This Row],[wolumen]]&gt;0,gpw_3[[#This Row],[obrot]]/gpw_3[[#This Row],[wolumen]],gpw_3[[#This Row],[kurs_zamkniecia]])</f>
        <v>3.36183846024137</v>
      </c>
      <c r="I893" s="2" t="s">
        <v>13</v>
      </c>
      <c r="J893" s="2" t="s">
        <v>13</v>
      </c>
      <c r="K893" s="2" t="s">
        <v>13</v>
      </c>
    </row>
    <row r="894" spans="1:11" x14ac:dyDescent="0.3">
      <c r="A894" s="1">
        <v>42025</v>
      </c>
      <c r="B894" s="2" t="s">
        <v>226</v>
      </c>
      <c r="C894" s="2" t="s">
        <v>227</v>
      </c>
      <c r="D894">
        <v>3.35</v>
      </c>
      <c r="E894">
        <v>2769</v>
      </c>
      <c r="F894">
        <v>9270</v>
      </c>
      <c r="G894">
        <v>3196000</v>
      </c>
      <c r="H894" s="2">
        <f>IF(gpw_3[[#This Row],[wolumen]]&gt;0,gpw_3[[#This Row],[obrot]]/gpw_3[[#This Row],[wolumen]],gpw_3[[#This Row],[kurs_zamkniecia]])</f>
        <v>3.3477789815817984</v>
      </c>
      <c r="I894" s="2" t="s">
        <v>13</v>
      </c>
      <c r="J894" s="2" t="s">
        <v>13</v>
      </c>
      <c r="K894" s="2" t="s">
        <v>13</v>
      </c>
    </row>
    <row r="895" spans="1:11" hidden="1" x14ac:dyDescent="0.3">
      <c r="A895" s="1">
        <v>42026</v>
      </c>
      <c r="B895" s="2" t="s">
        <v>198</v>
      </c>
      <c r="C895" s="2" t="s">
        <v>199</v>
      </c>
      <c r="D895">
        <v>3.38</v>
      </c>
      <c r="E895">
        <v>73465</v>
      </c>
      <c r="F895">
        <v>245170</v>
      </c>
      <c r="G895">
        <v>20455000</v>
      </c>
      <c r="H895" s="2">
        <f>IF(gpw_3[[#This Row],[wolumen]]&gt;0,gpw_3[[#This Row],[obrot]]/gpw_3[[#This Row],[wolumen]],gpw_3[[#This Row],[kurs_zamkniecia]])</f>
        <v>3.3372354182263662</v>
      </c>
      <c r="I895" s="2" t="s">
        <v>13</v>
      </c>
      <c r="J895" s="2" t="s">
        <v>13</v>
      </c>
      <c r="K895" s="2" t="s">
        <v>13</v>
      </c>
    </row>
    <row r="896" spans="1:11" x14ac:dyDescent="0.3">
      <c r="A896" s="1">
        <v>42025</v>
      </c>
      <c r="B896" s="2" t="s">
        <v>230</v>
      </c>
      <c r="C896" s="2" t="s">
        <v>231</v>
      </c>
      <c r="D896">
        <v>3.97</v>
      </c>
      <c r="E896">
        <v>6</v>
      </c>
      <c r="F896">
        <v>20</v>
      </c>
      <c r="G896">
        <v>0</v>
      </c>
      <c r="H896" s="2">
        <f>IF(gpw_3[[#This Row],[wolumen]]&gt;0,gpw_3[[#This Row],[obrot]]/gpw_3[[#This Row],[wolumen]],gpw_3[[#This Row],[kurs_zamkniecia]])</f>
        <v>3.3333333333333335</v>
      </c>
      <c r="I896" s="2" t="s">
        <v>13</v>
      </c>
      <c r="J896" s="2" t="s">
        <v>13</v>
      </c>
      <c r="K896" s="2" t="s">
        <v>13</v>
      </c>
    </row>
    <row r="897" spans="1:11" x14ac:dyDescent="0.3">
      <c r="A897" s="1">
        <v>42025</v>
      </c>
      <c r="B897" s="2" t="s">
        <v>692</v>
      </c>
      <c r="C897" s="2" t="s">
        <v>693</v>
      </c>
      <c r="D897">
        <v>2.11</v>
      </c>
      <c r="E897">
        <v>3</v>
      </c>
      <c r="F897">
        <v>10</v>
      </c>
      <c r="G897">
        <v>0</v>
      </c>
      <c r="H897" s="2">
        <f>IF(gpw_3[[#This Row],[wolumen]]&gt;0,gpw_3[[#This Row],[obrot]]/gpw_3[[#This Row],[wolumen]],gpw_3[[#This Row],[kurs_zamkniecia]])</f>
        <v>3.3333333333333335</v>
      </c>
      <c r="I897" s="2" t="s">
        <v>13</v>
      </c>
      <c r="J897" s="2" t="s">
        <v>13</v>
      </c>
      <c r="K897" s="2" t="s">
        <v>13</v>
      </c>
    </row>
    <row r="898" spans="1:11" hidden="1" x14ac:dyDescent="0.3">
      <c r="A898" s="1">
        <v>42026</v>
      </c>
      <c r="B898" s="2" t="s">
        <v>504</v>
      </c>
      <c r="C898" s="2" t="s">
        <v>505</v>
      </c>
      <c r="D898">
        <v>4.12</v>
      </c>
      <c r="E898">
        <v>6</v>
      </c>
      <c r="F898">
        <v>20</v>
      </c>
      <c r="G898">
        <v>1827000</v>
      </c>
      <c r="H898" s="2">
        <f>IF(gpw_3[[#This Row],[wolumen]]&gt;0,gpw_3[[#This Row],[obrot]]/gpw_3[[#This Row],[wolumen]],gpw_3[[#This Row],[kurs_zamkniecia]])</f>
        <v>3.3333333333333335</v>
      </c>
      <c r="I898" s="2" t="s">
        <v>13</v>
      </c>
      <c r="J898" s="2" t="s">
        <v>13</v>
      </c>
      <c r="K898" s="2" t="s">
        <v>13</v>
      </c>
    </row>
    <row r="899" spans="1:11" hidden="1" x14ac:dyDescent="0.3">
      <c r="A899" s="1">
        <v>42027</v>
      </c>
      <c r="B899" s="2" t="s">
        <v>572</v>
      </c>
      <c r="C899" s="2" t="s">
        <v>573</v>
      </c>
      <c r="D899">
        <v>3.34</v>
      </c>
      <c r="E899">
        <v>30</v>
      </c>
      <c r="F899">
        <v>100</v>
      </c>
      <c r="G899">
        <v>1453000</v>
      </c>
      <c r="H899" s="2">
        <f>IF(gpw_3[[#This Row],[wolumen]]&gt;0,gpw_3[[#This Row],[obrot]]/gpw_3[[#This Row],[wolumen]],gpw_3[[#This Row],[kurs_zamkniecia]])</f>
        <v>3.3333333333333335</v>
      </c>
      <c r="I899" s="2" t="s">
        <v>13</v>
      </c>
      <c r="J899" s="2" t="s">
        <v>13</v>
      </c>
      <c r="K899" s="2" t="s">
        <v>13</v>
      </c>
    </row>
    <row r="900" spans="1:11" hidden="1" x14ac:dyDescent="0.3">
      <c r="A900" s="1">
        <v>42026</v>
      </c>
      <c r="B900" s="2" t="s">
        <v>792</v>
      </c>
      <c r="C900" s="2" t="s">
        <v>793</v>
      </c>
      <c r="D900">
        <v>3.3</v>
      </c>
      <c r="E900">
        <v>75052</v>
      </c>
      <c r="F900">
        <v>250120</v>
      </c>
      <c r="G900">
        <v>32839000</v>
      </c>
      <c r="H900" s="2">
        <f>IF(gpw_3[[#This Row],[wolumen]]&gt;0,gpw_3[[#This Row],[obrot]]/gpw_3[[#This Row],[wolumen]],gpw_3[[#This Row],[kurs_zamkniecia]])</f>
        <v>3.3326227149176573</v>
      </c>
      <c r="I900" s="2" t="s">
        <v>13</v>
      </c>
      <c r="J900" s="2" t="s">
        <v>13</v>
      </c>
      <c r="K900" s="2" t="s">
        <v>13</v>
      </c>
    </row>
    <row r="901" spans="1:11" hidden="1" x14ac:dyDescent="0.3">
      <c r="A901" s="1">
        <v>42027</v>
      </c>
      <c r="B901" s="2" t="s">
        <v>638</v>
      </c>
      <c r="C901" s="2" t="s">
        <v>639</v>
      </c>
      <c r="D901">
        <v>3.31</v>
      </c>
      <c r="E901">
        <v>0</v>
      </c>
      <c r="F901">
        <v>0</v>
      </c>
      <c r="G901">
        <v>0</v>
      </c>
      <c r="H901" s="2">
        <f>IF(gpw_3[[#This Row],[wolumen]]&gt;0,gpw_3[[#This Row],[obrot]]/gpw_3[[#This Row],[wolumen]],gpw_3[[#This Row],[kurs_zamkniecia]])</f>
        <v>3.31</v>
      </c>
      <c r="I901" s="2" t="s">
        <v>13</v>
      </c>
      <c r="J901" s="2" t="s">
        <v>13</v>
      </c>
      <c r="K901" s="2" t="s">
        <v>13</v>
      </c>
    </row>
    <row r="902" spans="1:11" hidden="1" x14ac:dyDescent="0.3">
      <c r="A902" s="1">
        <v>42027</v>
      </c>
      <c r="B902" s="2" t="s">
        <v>298</v>
      </c>
      <c r="C902" s="2" t="s">
        <v>299</v>
      </c>
      <c r="D902">
        <v>3.28</v>
      </c>
      <c r="E902">
        <v>5650</v>
      </c>
      <c r="F902">
        <v>18700</v>
      </c>
      <c r="G902">
        <v>138273000</v>
      </c>
      <c r="H902" s="2">
        <f>IF(gpw_3[[#This Row],[wolumen]]&gt;0,gpw_3[[#This Row],[obrot]]/gpw_3[[#This Row],[wolumen]],gpw_3[[#This Row],[kurs_zamkniecia]])</f>
        <v>3.3097345132743361</v>
      </c>
      <c r="I902" s="2" t="s">
        <v>13</v>
      </c>
      <c r="J902" s="2" t="s">
        <v>13</v>
      </c>
      <c r="K902" s="2" t="s">
        <v>13</v>
      </c>
    </row>
    <row r="903" spans="1:11" hidden="1" x14ac:dyDescent="0.3">
      <c r="A903" s="1">
        <v>42026</v>
      </c>
      <c r="B903" s="2" t="s">
        <v>352</v>
      </c>
      <c r="C903" s="2" t="s">
        <v>353</v>
      </c>
      <c r="D903">
        <v>3.3</v>
      </c>
      <c r="E903">
        <v>847</v>
      </c>
      <c r="F903">
        <v>2800</v>
      </c>
      <c r="G903">
        <v>25500000</v>
      </c>
      <c r="H903" s="2">
        <f>IF(gpw_3[[#This Row],[wolumen]]&gt;0,gpw_3[[#This Row],[obrot]]/gpw_3[[#This Row],[wolumen]],gpw_3[[#This Row],[kurs_zamkniecia]])</f>
        <v>3.3057851239669422</v>
      </c>
      <c r="I903" s="2" t="s">
        <v>13</v>
      </c>
      <c r="J903" s="2" t="s">
        <v>13</v>
      </c>
      <c r="K903" s="2" t="s">
        <v>13</v>
      </c>
    </row>
    <row r="904" spans="1:11" x14ac:dyDescent="0.3">
      <c r="A904" s="1">
        <v>42025</v>
      </c>
      <c r="B904" s="2" t="s">
        <v>480</v>
      </c>
      <c r="C904" s="2" t="s">
        <v>481</v>
      </c>
      <c r="D904">
        <v>3.33</v>
      </c>
      <c r="E904">
        <v>15993</v>
      </c>
      <c r="F904">
        <v>52860</v>
      </c>
      <c r="G904">
        <v>11880000</v>
      </c>
      <c r="H904" s="2">
        <f>IF(gpw_3[[#This Row],[wolumen]]&gt;0,gpw_3[[#This Row],[obrot]]/gpw_3[[#This Row],[wolumen]],gpw_3[[#This Row],[kurs_zamkniecia]])</f>
        <v>3.3051960232601765</v>
      </c>
      <c r="I904" s="2" t="s">
        <v>13</v>
      </c>
      <c r="J904" s="2" t="s">
        <v>13</v>
      </c>
      <c r="K904" s="2" t="s">
        <v>13</v>
      </c>
    </row>
    <row r="905" spans="1:11" x14ac:dyDescent="0.3">
      <c r="A905" s="1">
        <v>42025</v>
      </c>
      <c r="B905" s="2" t="s">
        <v>352</v>
      </c>
      <c r="C905" s="2" t="s">
        <v>353</v>
      </c>
      <c r="D905">
        <v>3.3</v>
      </c>
      <c r="E905">
        <v>678</v>
      </c>
      <c r="F905">
        <v>2240</v>
      </c>
      <c r="G905">
        <v>25500000</v>
      </c>
      <c r="H905" s="2">
        <f>IF(gpw_3[[#This Row],[wolumen]]&gt;0,gpw_3[[#This Row],[obrot]]/gpw_3[[#This Row],[wolumen]],gpw_3[[#This Row],[kurs_zamkniecia]])</f>
        <v>3.303834808259587</v>
      </c>
      <c r="I905" s="2" t="s">
        <v>13</v>
      </c>
      <c r="J905" s="2" t="s">
        <v>13</v>
      </c>
      <c r="K905" s="2" t="s">
        <v>13</v>
      </c>
    </row>
    <row r="906" spans="1:11" hidden="1" x14ac:dyDescent="0.3">
      <c r="A906" s="1">
        <v>42027</v>
      </c>
      <c r="B906" s="2" t="s">
        <v>480</v>
      </c>
      <c r="C906" s="2" t="s">
        <v>481</v>
      </c>
      <c r="D906">
        <v>3.3</v>
      </c>
      <c r="E906">
        <v>3997</v>
      </c>
      <c r="F906">
        <v>13150</v>
      </c>
      <c r="G906">
        <v>11880000</v>
      </c>
      <c r="H906" s="2">
        <f>IF(gpw_3[[#This Row],[wolumen]]&gt;0,gpw_3[[#This Row],[obrot]]/gpw_3[[#This Row],[wolumen]],gpw_3[[#This Row],[kurs_zamkniecia]])</f>
        <v>3.289967475606705</v>
      </c>
      <c r="I906" s="2" t="s">
        <v>13</v>
      </c>
      <c r="J906" s="2" t="s">
        <v>13</v>
      </c>
      <c r="K906" s="2" t="s">
        <v>13</v>
      </c>
    </row>
    <row r="907" spans="1:11" hidden="1" x14ac:dyDescent="0.3">
      <c r="A907" s="1">
        <v>42026</v>
      </c>
      <c r="B907" s="2" t="s">
        <v>298</v>
      </c>
      <c r="C907" s="2" t="s">
        <v>299</v>
      </c>
      <c r="D907">
        <v>3.3</v>
      </c>
      <c r="E907">
        <v>3776</v>
      </c>
      <c r="F907">
        <v>12400</v>
      </c>
      <c r="G907">
        <v>138273000</v>
      </c>
      <c r="H907" s="2">
        <f>IF(gpw_3[[#This Row],[wolumen]]&gt;0,gpw_3[[#This Row],[obrot]]/gpw_3[[#This Row],[wolumen]],gpw_3[[#This Row],[kurs_zamkniecia]])</f>
        <v>3.2838983050847457</v>
      </c>
      <c r="I907" s="2" t="s">
        <v>13</v>
      </c>
      <c r="J907" s="2" t="s">
        <v>13</v>
      </c>
      <c r="K907" s="2" t="s">
        <v>13</v>
      </c>
    </row>
    <row r="908" spans="1:11" hidden="1" x14ac:dyDescent="0.3">
      <c r="A908" s="1">
        <v>42027</v>
      </c>
      <c r="B908" s="2" t="s">
        <v>352</v>
      </c>
      <c r="C908" s="2" t="s">
        <v>353</v>
      </c>
      <c r="D908">
        <v>3.3</v>
      </c>
      <c r="E908">
        <v>1505</v>
      </c>
      <c r="F908">
        <v>4940</v>
      </c>
      <c r="G908">
        <v>25500000</v>
      </c>
      <c r="H908" s="2">
        <f>IF(gpw_3[[#This Row],[wolumen]]&gt;0,gpw_3[[#This Row],[obrot]]/gpw_3[[#This Row],[wolumen]],gpw_3[[#This Row],[kurs_zamkniecia]])</f>
        <v>3.2823920265780733</v>
      </c>
      <c r="I908" s="2" t="s">
        <v>13</v>
      </c>
      <c r="J908" s="2" t="s">
        <v>13</v>
      </c>
      <c r="K908" s="2" t="s">
        <v>13</v>
      </c>
    </row>
    <row r="909" spans="1:11" hidden="1" x14ac:dyDescent="0.3">
      <c r="A909" s="1">
        <v>42026</v>
      </c>
      <c r="B909" s="2" t="s">
        <v>358</v>
      </c>
      <c r="C909" s="2" t="s">
        <v>359</v>
      </c>
      <c r="D909">
        <v>3.29</v>
      </c>
      <c r="E909">
        <v>153454</v>
      </c>
      <c r="F909">
        <v>502560</v>
      </c>
      <c r="G909">
        <v>36119000</v>
      </c>
      <c r="H909" s="2">
        <f>IF(gpw_3[[#This Row],[wolumen]]&gt;0,gpw_3[[#This Row],[obrot]]/gpw_3[[#This Row],[wolumen]],gpw_3[[#This Row],[kurs_zamkniecia]])</f>
        <v>3.2749879442699439</v>
      </c>
      <c r="I909" s="2" t="s">
        <v>13</v>
      </c>
      <c r="J909" s="2" t="s">
        <v>13</v>
      </c>
      <c r="K909" s="2" t="s">
        <v>13</v>
      </c>
    </row>
    <row r="910" spans="1:11" hidden="1" x14ac:dyDescent="0.3">
      <c r="A910" s="1">
        <v>42026</v>
      </c>
      <c r="B910" s="2" t="s">
        <v>480</v>
      </c>
      <c r="C910" s="2" t="s">
        <v>481</v>
      </c>
      <c r="D910">
        <v>3.31</v>
      </c>
      <c r="E910">
        <v>4556</v>
      </c>
      <c r="F910">
        <v>14880</v>
      </c>
      <c r="G910">
        <v>11880000</v>
      </c>
      <c r="H910" s="2">
        <f>IF(gpw_3[[#This Row],[wolumen]]&gt;0,gpw_3[[#This Row],[obrot]]/gpw_3[[#This Row],[wolumen]],gpw_3[[#This Row],[kurs_zamkniecia]])</f>
        <v>3.2660228270412643</v>
      </c>
      <c r="I910" s="2" t="s">
        <v>13</v>
      </c>
      <c r="J910" s="2" t="s">
        <v>13</v>
      </c>
      <c r="K910" s="2" t="s">
        <v>13</v>
      </c>
    </row>
    <row r="911" spans="1:11" x14ac:dyDescent="0.3">
      <c r="A911" s="1">
        <v>42025</v>
      </c>
      <c r="B911" s="2" t="s">
        <v>298</v>
      </c>
      <c r="C911" s="2" t="s">
        <v>299</v>
      </c>
      <c r="D911">
        <v>3.26</v>
      </c>
      <c r="E911">
        <v>2714</v>
      </c>
      <c r="F911">
        <v>8840</v>
      </c>
      <c r="G911">
        <v>138273000</v>
      </c>
      <c r="H911" s="2">
        <f>IF(gpw_3[[#This Row],[wolumen]]&gt;0,gpw_3[[#This Row],[obrot]]/gpw_3[[#This Row],[wolumen]],gpw_3[[#This Row],[kurs_zamkniecia]])</f>
        <v>3.2571849668386146</v>
      </c>
      <c r="I911" s="2" t="s">
        <v>13</v>
      </c>
      <c r="J911" s="2" t="s">
        <v>13</v>
      </c>
      <c r="K911" s="2" t="s">
        <v>13</v>
      </c>
    </row>
    <row r="912" spans="1:11" hidden="1" x14ac:dyDescent="0.3">
      <c r="A912" s="1">
        <v>42026</v>
      </c>
      <c r="B912" s="2" t="s">
        <v>638</v>
      </c>
      <c r="C912" s="2" t="s">
        <v>639</v>
      </c>
      <c r="D912">
        <v>3.31</v>
      </c>
      <c r="E912">
        <v>40</v>
      </c>
      <c r="F912">
        <v>130</v>
      </c>
      <c r="G912">
        <v>0</v>
      </c>
      <c r="H912" s="2">
        <f>IF(gpw_3[[#This Row],[wolumen]]&gt;0,gpw_3[[#This Row],[obrot]]/gpw_3[[#This Row],[wolumen]],gpw_3[[#This Row],[kurs_zamkniecia]])</f>
        <v>3.25</v>
      </c>
      <c r="I912" s="2" t="s">
        <v>13</v>
      </c>
      <c r="J912" s="2" t="s">
        <v>13</v>
      </c>
      <c r="K912" s="2" t="s">
        <v>13</v>
      </c>
    </row>
    <row r="913" spans="1:11" hidden="1" x14ac:dyDescent="0.3">
      <c r="A913" s="1">
        <v>42027</v>
      </c>
      <c r="B913" s="2" t="s">
        <v>358</v>
      </c>
      <c r="C913" s="2" t="s">
        <v>359</v>
      </c>
      <c r="D913">
        <v>3.22</v>
      </c>
      <c r="E913">
        <v>58607</v>
      </c>
      <c r="F913">
        <v>189140</v>
      </c>
      <c r="G913">
        <v>36119000</v>
      </c>
      <c r="H913" s="2">
        <f>IF(gpw_3[[#This Row],[wolumen]]&gt;0,gpw_3[[#This Row],[obrot]]/gpw_3[[#This Row],[wolumen]],gpw_3[[#This Row],[kurs_zamkniecia]])</f>
        <v>3.2272595423754842</v>
      </c>
      <c r="I913" s="2" t="s">
        <v>13</v>
      </c>
      <c r="J913" s="2" t="s">
        <v>13</v>
      </c>
      <c r="K913" s="2" t="s">
        <v>13</v>
      </c>
    </row>
    <row r="914" spans="1:11" x14ac:dyDescent="0.3">
      <c r="A914" s="1">
        <v>42025</v>
      </c>
      <c r="B914" s="2" t="s">
        <v>572</v>
      </c>
      <c r="C914" s="2" t="s">
        <v>573</v>
      </c>
      <c r="D914">
        <v>3.05</v>
      </c>
      <c r="E914">
        <v>723</v>
      </c>
      <c r="F914">
        <v>2330</v>
      </c>
      <c r="G914">
        <v>1453000</v>
      </c>
      <c r="H914" s="2">
        <f>IF(gpw_3[[#This Row],[wolumen]]&gt;0,gpw_3[[#This Row],[obrot]]/gpw_3[[#This Row],[wolumen]],gpw_3[[#This Row],[kurs_zamkniecia]])</f>
        <v>3.2226832641770402</v>
      </c>
      <c r="I914" s="2" t="s">
        <v>13</v>
      </c>
      <c r="J914" s="2" t="s">
        <v>13</v>
      </c>
      <c r="K914" s="2" t="s">
        <v>13</v>
      </c>
    </row>
    <row r="915" spans="1:11" hidden="1" x14ac:dyDescent="0.3">
      <c r="A915" s="1">
        <v>42027</v>
      </c>
      <c r="B915" s="2" t="s">
        <v>792</v>
      </c>
      <c r="C915" s="2" t="s">
        <v>793</v>
      </c>
      <c r="D915">
        <v>3.1</v>
      </c>
      <c r="E915">
        <v>165158</v>
      </c>
      <c r="F915">
        <v>531090</v>
      </c>
      <c r="G915">
        <v>32839000</v>
      </c>
      <c r="H915" s="2">
        <f>IF(gpw_3[[#This Row],[wolumen]]&gt;0,gpw_3[[#This Row],[obrot]]/gpw_3[[#This Row],[wolumen]],gpw_3[[#This Row],[kurs_zamkniecia]])</f>
        <v>3.2156480461134187</v>
      </c>
      <c r="I915" s="2" t="s">
        <v>13</v>
      </c>
      <c r="J915" s="2" t="s">
        <v>13</v>
      </c>
      <c r="K915" s="2" t="s">
        <v>13</v>
      </c>
    </row>
    <row r="916" spans="1:11" hidden="1" x14ac:dyDescent="0.3">
      <c r="A916" s="1">
        <v>42027</v>
      </c>
      <c r="B916" s="2" t="s">
        <v>92</v>
      </c>
      <c r="C916" s="2" t="s">
        <v>93</v>
      </c>
      <c r="D916">
        <v>3.23</v>
      </c>
      <c r="E916">
        <v>1600</v>
      </c>
      <c r="F916">
        <v>5140</v>
      </c>
      <c r="G916">
        <v>39722000</v>
      </c>
      <c r="H916" s="2">
        <f>IF(gpw_3[[#This Row],[wolumen]]&gt;0,gpw_3[[#This Row],[obrot]]/gpw_3[[#This Row],[wolumen]],gpw_3[[#This Row],[kurs_zamkniecia]])</f>
        <v>3.2124999999999999</v>
      </c>
      <c r="I916" s="2" t="s">
        <v>13</v>
      </c>
      <c r="J916" s="2" t="s">
        <v>13</v>
      </c>
      <c r="K916" s="2" t="s">
        <v>13</v>
      </c>
    </row>
    <row r="917" spans="1:11" x14ac:dyDescent="0.3">
      <c r="A917" s="1">
        <v>42025</v>
      </c>
      <c r="B917" s="2" t="s">
        <v>424</v>
      </c>
      <c r="C917" s="2" t="s">
        <v>425</v>
      </c>
      <c r="D917">
        <v>3.34</v>
      </c>
      <c r="E917">
        <v>404</v>
      </c>
      <c r="F917">
        <v>1290</v>
      </c>
      <c r="G917">
        <v>3600000</v>
      </c>
      <c r="H917" s="2">
        <f>IF(gpw_3[[#This Row],[wolumen]]&gt;0,gpw_3[[#This Row],[obrot]]/gpw_3[[#This Row],[wolumen]],gpw_3[[#This Row],[kurs_zamkniecia]])</f>
        <v>3.1930693069306932</v>
      </c>
      <c r="I917" s="2" t="s">
        <v>13</v>
      </c>
      <c r="J917" s="2" t="s">
        <v>13</v>
      </c>
      <c r="K917" s="2" t="s">
        <v>13</v>
      </c>
    </row>
    <row r="918" spans="1:11" hidden="1" x14ac:dyDescent="0.3">
      <c r="A918" s="1">
        <v>42026</v>
      </c>
      <c r="B918" s="2" t="s">
        <v>92</v>
      </c>
      <c r="C918" s="2" t="s">
        <v>93</v>
      </c>
      <c r="D918">
        <v>3.23</v>
      </c>
      <c r="E918">
        <v>35000</v>
      </c>
      <c r="F918">
        <v>110330</v>
      </c>
      <c r="G918">
        <v>39722000</v>
      </c>
      <c r="H918" s="2">
        <f>IF(gpw_3[[#This Row],[wolumen]]&gt;0,gpw_3[[#This Row],[obrot]]/gpw_3[[#This Row],[wolumen]],gpw_3[[#This Row],[kurs_zamkniecia]])</f>
        <v>3.1522857142857141</v>
      </c>
      <c r="I918" s="2" t="s">
        <v>13</v>
      </c>
      <c r="J918" s="2" t="s">
        <v>13</v>
      </c>
      <c r="K918" s="2" t="s">
        <v>13</v>
      </c>
    </row>
    <row r="919" spans="1:11" hidden="1" x14ac:dyDescent="0.3">
      <c r="A919" s="1">
        <v>42027</v>
      </c>
      <c r="B919" s="2" t="s">
        <v>908</v>
      </c>
      <c r="C919" s="2" t="s">
        <v>909</v>
      </c>
      <c r="D919">
        <v>3.15</v>
      </c>
      <c r="E919">
        <v>4430</v>
      </c>
      <c r="F919">
        <v>13950</v>
      </c>
      <c r="G919">
        <v>2113000</v>
      </c>
      <c r="H919" s="2">
        <f>IF(gpw_3[[#This Row],[wolumen]]&gt;0,gpw_3[[#This Row],[obrot]]/gpw_3[[#This Row],[wolumen]],gpw_3[[#This Row],[kurs_zamkniecia]])</f>
        <v>3.1489841986455982</v>
      </c>
      <c r="I919" s="2" t="s">
        <v>13</v>
      </c>
      <c r="J919" s="2" t="s">
        <v>13</v>
      </c>
      <c r="K919" s="2" t="s">
        <v>13</v>
      </c>
    </row>
    <row r="920" spans="1:11" hidden="1" x14ac:dyDescent="0.3">
      <c r="A920" s="1">
        <v>42026</v>
      </c>
      <c r="B920" s="2" t="s">
        <v>908</v>
      </c>
      <c r="C920" s="2" t="s">
        <v>909</v>
      </c>
      <c r="D920">
        <v>3.15</v>
      </c>
      <c r="E920">
        <v>4371</v>
      </c>
      <c r="F920">
        <v>13740</v>
      </c>
      <c r="G920">
        <v>2113000</v>
      </c>
      <c r="H920" s="2">
        <f>IF(gpw_3[[#This Row],[wolumen]]&gt;0,gpw_3[[#This Row],[obrot]]/gpw_3[[#This Row],[wolumen]],gpw_3[[#This Row],[kurs_zamkniecia]])</f>
        <v>3.1434454358270418</v>
      </c>
      <c r="I920" s="2" t="s">
        <v>13</v>
      </c>
      <c r="J920" s="2" t="s">
        <v>13</v>
      </c>
      <c r="K920" s="2" t="s">
        <v>13</v>
      </c>
    </row>
    <row r="921" spans="1:11" x14ac:dyDescent="0.3">
      <c r="A921" s="1">
        <v>42025</v>
      </c>
      <c r="B921" s="2" t="s">
        <v>908</v>
      </c>
      <c r="C921" s="2" t="s">
        <v>909</v>
      </c>
      <c r="D921">
        <v>3.14</v>
      </c>
      <c r="E921">
        <v>2461</v>
      </c>
      <c r="F921">
        <v>7730</v>
      </c>
      <c r="G921">
        <v>2113000</v>
      </c>
      <c r="H921" s="2">
        <f>IF(gpw_3[[#This Row],[wolumen]]&gt;0,gpw_3[[#This Row],[obrot]]/gpw_3[[#This Row],[wolumen]],gpw_3[[#This Row],[kurs_zamkniecia]])</f>
        <v>3.1409995936611135</v>
      </c>
      <c r="I921" s="2" t="s">
        <v>13</v>
      </c>
      <c r="J921" s="2" t="s">
        <v>13</v>
      </c>
      <c r="K921" s="2" t="s">
        <v>13</v>
      </c>
    </row>
    <row r="922" spans="1:11" x14ac:dyDescent="0.3">
      <c r="A922" s="1">
        <v>42025</v>
      </c>
      <c r="B922" s="2" t="s">
        <v>358</v>
      </c>
      <c r="C922" s="2" t="s">
        <v>359</v>
      </c>
      <c r="D922">
        <v>3.15</v>
      </c>
      <c r="E922">
        <v>398899</v>
      </c>
      <c r="F922">
        <v>1248650</v>
      </c>
      <c r="G922">
        <v>36119000</v>
      </c>
      <c r="H922" s="2">
        <f>IF(gpw_3[[#This Row],[wolumen]]&gt;0,gpw_3[[#This Row],[obrot]]/gpw_3[[#This Row],[wolumen]],gpw_3[[#This Row],[kurs_zamkniecia]])</f>
        <v>3.1302409883203519</v>
      </c>
      <c r="I922" s="2" t="s">
        <v>13</v>
      </c>
      <c r="J922" s="2" t="s">
        <v>13</v>
      </c>
      <c r="K922" s="2" t="s">
        <v>13</v>
      </c>
    </row>
    <row r="923" spans="1:11" x14ac:dyDescent="0.3">
      <c r="A923" s="1">
        <v>42025</v>
      </c>
      <c r="B923" s="2" t="s">
        <v>92</v>
      </c>
      <c r="C923" s="2" t="s">
        <v>93</v>
      </c>
      <c r="D923">
        <v>3.13</v>
      </c>
      <c r="E923">
        <v>2856</v>
      </c>
      <c r="F923">
        <v>8880</v>
      </c>
      <c r="G923">
        <v>39722000</v>
      </c>
      <c r="H923" s="2">
        <f>IF(gpw_3[[#This Row],[wolumen]]&gt;0,gpw_3[[#This Row],[obrot]]/gpw_3[[#This Row],[wolumen]],gpw_3[[#This Row],[kurs_zamkniecia]])</f>
        <v>3.1092436974789917</v>
      </c>
      <c r="I923" s="2" t="s">
        <v>13</v>
      </c>
      <c r="J923" s="2" t="s">
        <v>13</v>
      </c>
      <c r="K923" s="2" t="s">
        <v>13</v>
      </c>
    </row>
    <row r="924" spans="1:11" x14ac:dyDescent="0.3">
      <c r="A924" s="1">
        <v>42025</v>
      </c>
      <c r="B924" s="2" t="s">
        <v>198</v>
      </c>
      <c r="C924" s="2" t="s">
        <v>199</v>
      </c>
      <c r="D924">
        <v>3.11</v>
      </c>
      <c r="E924">
        <v>109064</v>
      </c>
      <c r="F924">
        <v>336460</v>
      </c>
      <c r="G924">
        <v>20455000</v>
      </c>
      <c r="H924" s="2">
        <f>IF(gpw_3[[#This Row],[wolumen]]&gt;0,gpw_3[[#This Row],[obrot]]/gpw_3[[#This Row],[wolumen]],gpw_3[[#This Row],[kurs_zamkniecia]])</f>
        <v>3.0849776278148608</v>
      </c>
      <c r="I924" s="2" t="s">
        <v>13</v>
      </c>
      <c r="J924" s="2" t="s">
        <v>13</v>
      </c>
      <c r="K924" s="2" t="s">
        <v>13</v>
      </c>
    </row>
    <row r="925" spans="1:11" hidden="1" x14ac:dyDescent="0.3">
      <c r="A925" s="1">
        <v>42026</v>
      </c>
      <c r="B925" s="2" t="s">
        <v>808</v>
      </c>
      <c r="C925" s="2" t="s">
        <v>809</v>
      </c>
      <c r="D925">
        <v>3.44</v>
      </c>
      <c r="E925">
        <v>53362</v>
      </c>
      <c r="F925">
        <v>163450</v>
      </c>
      <c r="G925">
        <v>0</v>
      </c>
      <c r="H925" s="2">
        <f>IF(gpw_3[[#This Row],[wolumen]]&gt;0,gpw_3[[#This Row],[obrot]]/gpw_3[[#This Row],[wolumen]],gpw_3[[#This Row],[kurs_zamkniecia]])</f>
        <v>3.0630411154004724</v>
      </c>
      <c r="I925" s="2" t="s">
        <v>13</v>
      </c>
      <c r="J925" s="2" t="s">
        <v>13</v>
      </c>
      <c r="K925" s="2" t="s">
        <v>13</v>
      </c>
    </row>
    <row r="926" spans="1:11" hidden="1" x14ac:dyDescent="0.3">
      <c r="A926" s="1">
        <v>42026</v>
      </c>
      <c r="B926" s="2" t="s">
        <v>364</v>
      </c>
      <c r="C926" s="2" t="s">
        <v>365</v>
      </c>
      <c r="D926">
        <v>3.07</v>
      </c>
      <c r="E926">
        <v>8103</v>
      </c>
      <c r="F926">
        <v>24550</v>
      </c>
      <c r="G926">
        <v>7831000</v>
      </c>
      <c r="H926" s="2">
        <f>IF(gpw_3[[#This Row],[wolumen]]&gt;0,gpw_3[[#This Row],[obrot]]/gpw_3[[#This Row],[wolumen]],gpw_3[[#This Row],[kurs_zamkniecia]])</f>
        <v>3.0297420708379614</v>
      </c>
      <c r="I926" s="2" t="s">
        <v>13</v>
      </c>
      <c r="J926" s="2" t="s">
        <v>13</v>
      </c>
      <c r="K926" s="2" t="s">
        <v>13</v>
      </c>
    </row>
    <row r="927" spans="1:11" hidden="1" x14ac:dyDescent="0.3">
      <c r="A927" s="1">
        <v>42027</v>
      </c>
      <c r="B927" s="2" t="s">
        <v>364</v>
      </c>
      <c r="C927" s="2" t="s">
        <v>365</v>
      </c>
      <c r="D927">
        <v>3.08</v>
      </c>
      <c r="E927">
        <v>34853</v>
      </c>
      <c r="F927">
        <v>105020</v>
      </c>
      <c r="G927">
        <v>7831000</v>
      </c>
      <c r="H927" s="2">
        <f>IF(gpw_3[[#This Row],[wolumen]]&gt;0,gpw_3[[#This Row],[obrot]]/gpw_3[[#This Row],[wolumen]],gpw_3[[#This Row],[kurs_zamkniecia]])</f>
        <v>3.0132269818953894</v>
      </c>
      <c r="I927" s="2" t="s">
        <v>13</v>
      </c>
      <c r="J927" s="2" t="s">
        <v>13</v>
      </c>
      <c r="K927" s="2" t="s">
        <v>13</v>
      </c>
    </row>
    <row r="928" spans="1:11" x14ac:dyDescent="0.3">
      <c r="A928" s="1">
        <v>42025</v>
      </c>
      <c r="B928" s="2" t="s">
        <v>100</v>
      </c>
      <c r="C928" s="2" t="s">
        <v>101</v>
      </c>
      <c r="D928">
        <v>3</v>
      </c>
      <c r="E928">
        <v>0</v>
      </c>
      <c r="F928">
        <v>0</v>
      </c>
      <c r="G928">
        <v>0</v>
      </c>
      <c r="H928" s="2">
        <f>IF(gpw_3[[#This Row],[wolumen]]&gt;0,gpw_3[[#This Row],[obrot]]/gpw_3[[#This Row],[wolumen]],gpw_3[[#This Row],[kurs_zamkniecia]])</f>
        <v>3</v>
      </c>
      <c r="I928" s="2" t="s">
        <v>13</v>
      </c>
      <c r="J928" s="2" t="s">
        <v>13</v>
      </c>
      <c r="K928" s="2" t="s">
        <v>13</v>
      </c>
    </row>
    <row r="929" spans="1:11" x14ac:dyDescent="0.3">
      <c r="A929" s="1">
        <v>42025</v>
      </c>
      <c r="B929" s="2" t="s">
        <v>638</v>
      </c>
      <c r="C929" s="2" t="s">
        <v>639</v>
      </c>
      <c r="D929">
        <v>3.23</v>
      </c>
      <c r="E929">
        <v>10</v>
      </c>
      <c r="F929">
        <v>30</v>
      </c>
      <c r="G929">
        <v>0</v>
      </c>
      <c r="H929" s="2">
        <f>IF(gpw_3[[#This Row],[wolumen]]&gt;0,gpw_3[[#This Row],[obrot]]/gpw_3[[#This Row],[wolumen]],gpw_3[[#This Row],[kurs_zamkniecia]])</f>
        <v>3</v>
      </c>
      <c r="I929" s="2" t="s">
        <v>13</v>
      </c>
      <c r="J929" s="2" t="s">
        <v>13</v>
      </c>
      <c r="K929" s="2" t="s">
        <v>13</v>
      </c>
    </row>
    <row r="930" spans="1:11" hidden="1" x14ac:dyDescent="0.3">
      <c r="A930" s="1">
        <v>42027</v>
      </c>
      <c r="B930" s="2" t="s">
        <v>226</v>
      </c>
      <c r="C930" s="2" t="s">
        <v>227</v>
      </c>
      <c r="D930">
        <v>3.3</v>
      </c>
      <c r="E930">
        <v>10</v>
      </c>
      <c r="F930">
        <v>30</v>
      </c>
      <c r="G930">
        <v>3196000</v>
      </c>
      <c r="H930" s="2">
        <f>IF(gpw_3[[#This Row],[wolumen]]&gt;0,gpw_3[[#This Row],[obrot]]/gpw_3[[#This Row],[wolumen]],gpw_3[[#This Row],[kurs_zamkniecia]])</f>
        <v>3</v>
      </c>
      <c r="I930" s="2" t="s">
        <v>13</v>
      </c>
      <c r="J930" s="2" t="s">
        <v>13</v>
      </c>
      <c r="K930" s="2" t="s">
        <v>13</v>
      </c>
    </row>
    <row r="931" spans="1:11" hidden="1" x14ac:dyDescent="0.3">
      <c r="A931" s="1">
        <v>42027</v>
      </c>
      <c r="B931" s="2" t="s">
        <v>424</v>
      </c>
      <c r="C931" s="2" t="s">
        <v>425</v>
      </c>
      <c r="D931">
        <v>3.34</v>
      </c>
      <c r="E931">
        <v>200</v>
      </c>
      <c r="F931">
        <v>600</v>
      </c>
      <c r="G931">
        <v>3600000</v>
      </c>
      <c r="H931" s="2">
        <f>IF(gpw_3[[#This Row],[wolumen]]&gt;0,gpw_3[[#This Row],[obrot]]/gpw_3[[#This Row],[wolumen]],gpw_3[[#This Row],[kurs_zamkniecia]])</f>
        <v>3</v>
      </c>
      <c r="I931" s="2" t="s">
        <v>13</v>
      </c>
      <c r="J931" s="2" t="s">
        <v>13</v>
      </c>
      <c r="K931" s="2" t="s">
        <v>13</v>
      </c>
    </row>
    <row r="932" spans="1:11" x14ac:dyDescent="0.3">
      <c r="A932" s="1">
        <v>42025</v>
      </c>
      <c r="B932" s="2" t="s">
        <v>364</v>
      </c>
      <c r="C932" s="2" t="s">
        <v>365</v>
      </c>
      <c r="D932">
        <v>3</v>
      </c>
      <c r="E932">
        <v>19017</v>
      </c>
      <c r="F932">
        <v>55740</v>
      </c>
      <c r="G932">
        <v>7831000</v>
      </c>
      <c r="H932" s="2">
        <f>IF(gpw_3[[#This Row],[wolumen]]&gt;0,gpw_3[[#This Row],[obrot]]/gpw_3[[#This Row],[wolumen]],gpw_3[[#This Row],[kurs_zamkniecia]])</f>
        <v>2.9310616816532575</v>
      </c>
      <c r="I932" s="2" t="s">
        <v>13</v>
      </c>
      <c r="J932" s="2" t="s">
        <v>13</v>
      </c>
      <c r="K932" s="2" t="s">
        <v>13</v>
      </c>
    </row>
    <row r="933" spans="1:11" x14ac:dyDescent="0.3">
      <c r="A933" s="1">
        <v>42025</v>
      </c>
      <c r="B933" s="2" t="s">
        <v>808</v>
      </c>
      <c r="C933" s="2" t="s">
        <v>809</v>
      </c>
      <c r="D933">
        <v>3</v>
      </c>
      <c r="E933">
        <v>2162</v>
      </c>
      <c r="F933">
        <v>6320</v>
      </c>
      <c r="G933">
        <v>0</v>
      </c>
      <c r="H933" s="2">
        <f>IF(gpw_3[[#This Row],[wolumen]]&gt;0,gpw_3[[#This Row],[obrot]]/gpw_3[[#This Row],[wolumen]],gpw_3[[#This Row],[kurs_zamkniecia]])</f>
        <v>2.9232192414431082</v>
      </c>
      <c r="I933" s="2" t="s">
        <v>13</v>
      </c>
      <c r="J933" s="2" t="s">
        <v>13</v>
      </c>
      <c r="K933" s="2" t="s">
        <v>13</v>
      </c>
    </row>
    <row r="934" spans="1:11" x14ac:dyDescent="0.3">
      <c r="A934" s="1">
        <v>42025</v>
      </c>
      <c r="B934" s="2" t="s">
        <v>720</v>
      </c>
      <c r="C934" s="2" t="s">
        <v>721</v>
      </c>
      <c r="D934">
        <v>2.94</v>
      </c>
      <c r="E934">
        <v>7770</v>
      </c>
      <c r="F934">
        <v>22700</v>
      </c>
      <c r="G934">
        <v>14959000</v>
      </c>
      <c r="H934" s="2">
        <f>IF(gpw_3[[#This Row],[wolumen]]&gt;0,gpw_3[[#This Row],[obrot]]/gpw_3[[#This Row],[wolumen]],gpw_3[[#This Row],[kurs_zamkniecia]])</f>
        <v>2.9214929214929213</v>
      </c>
      <c r="I934" s="2" t="s">
        <v>13</v>
      </c>
      <c r="J934" s="2" t="s">
        <v>13</v>
      </c>
      <c r="K934" s="2" t="s">
        <v>13</v>
      </c>
    </row>
    <row r="935" spans="1:11" hidden="1" x14ac:dyDescent="0.3">
      <c r="A935" s="1">
        <v>42027</v>
      </c>
      <c r="B935" s="2" t="s">
        <v>604</v>
      </c>
      <c r="C935" s="2" t="s">
        <v>605</v>
      </c>
      <c r="D935">
        <v>2.9</v>
      </c>
      <c r="E935">
        <v>15981</v>
      </c>
      <c r="F935">
        <v>46540</v>
      </c>
      <c r="G935">
        <v>24856000</v>
      </c>
      <c r="H935" s="2">
        <f>IF(gpw_3[[#This Row],[wolumen]]&gt;0,gpw_3[[#This Row],[obrot]]/gpw_3[[#This Row],[wolumen]],gpw_3[[#This Row],[kurs_zamkniecia]])</f>
        <v>2.9122082472936612</v>
      </c>
      <c r="I935" s="2" t="s">
        <v>13</v>
      </c>
      <c r="J935" s="2" t="s">
        <v>13</v>
      </c>
      <c r="K935" s="2" t="s">
        <v>13</v>
      </c>
    </row>
    <row r="936" spans="1:11" hidden="1" x14ac:dyDescent="0.3">
      <c r="A936" s="1">
        <v>42026</v>
      </c>
      <c r="B936" s="2" t="s">
        <v>720</v>
      </c>
      <c r="C936" s="2" t="s">
        <v>721</v>
      </c>
      <c r="D936">
        <v>2.94</v>
      </c>
      <c r="E936">
        <v>4520</v>
      </c>
      <c r="F936">
        <v>13130</v>
      </c>
      <c r="G936">
        <v>14959000</v>
      </c>
      <c r="H936" s="2">
        <f>IF(gpw_3[[#This Row],[wolumen]]&gt;0,gpw_3[[#This Row],[obrot]]/gpw_3[[#This Row],[wolumen]],gpw_3[[#This Row],[kurs_zamkniecia]])</f>
        <v>2.9048672566371683</v>
      </c>
      <c r="I936" s="2" t="s">
        <v>13</v>
      </c>
      <c r="J936" s="2" t="s">
        <v>13</v>
      </c>
      <c r="K936" s="2" t="s">
        <v>13</v>
      </c>
    </row>
    <row r="937" spans="1:11" hidden="1" x14ac:dyDescent="0.3">
      <c r="A937" s="1">
        <v>42026</v>
      </c>
      <c r="B937" s="2" t="s">
        <v>604</v>
      </c>
      <c r="C937" s="2" t="s">
        <v>605</v>
      </c>
      <c r="D937">
        <v>2.9</v>
      </c>
      <c r="E937">
        <v>10364</v>
      </c>
      <c r="F937">
        <v>29980</v>
      </c>
      <c r="G937">
        <v>24856000</v>
      </c>
      <c r="H937" s="2">
        <f>IF(gpw_3[[#This Row],[wolumen]]&gt;0,gpw_3[[#This Row],[obrot]]/gpw_3[[#This Row],[wolumen]],gpw_3[[#This Row],[kurs_zamkniecia]])</f>
        <v>2.8927055191045929</v>
      </c>
      <c r="I937" s="2" t="s">
        <v>13</v>
      </c>
      <c r="J937" s="2" t="s">
        <v>13</v>
      </c>
      <c r="K937" s="2" t="s">
        <v>13</v>
      </c>
    </row>
    <row r="938" spans="1:11" hidden="1" x14ac:dyDescent="0.3">
      <c r="A938" s="1">
        <v>42027</v>
      </c>
      <c r="B938" s="2" t="s">
        <v>442</v>
      </c>
      <c r="C938" s="2" t="s">
        <v>443</v>
      </c>
      <c r="D938">
        <v>2.94</v>
      </c>
      <c r="E938">
        <v>108261</v>
      </c>
      <c r="F938">
        <v>313070</v>
      </c>
      <c r="G938">
        <v>26333000</v>
      </c>
      <c r="H938" s="2">
        <f>IF(gpw_3[[#This Row],[wolumen]]&gt;0,gpw_3[[#This Row],[obrot]]/gpw_3[[#This Row],[wolumen]],gpw_3[[#This Row],[kurs_zamkniecia]])</f>
        <v>2.8918077608741837</v>
      </c>
      <c r="I938" s="2" t="s">
        <v>13</v>
      </c>
      <c r="J938" s="2" t="s">
        <v>13</v>
      </c>
      <c r="K938" s="2" t="s">
        <v>13</v>
      </c>
    </row>
    <row r="939" spans="1:11" hidden="1" x14ac:dyDescent="0.3">
      <c r="A939" s="1">
        <v>42027</v>
      </c>
      <c r="B939" s="2" t="s">
        <v>720</v>
      </c>
      <c r="C939" s="2" t="s">
        <v>721</v>
      </c>
      <c r="D939">
        <v>2.89</v>
      </c>
      <c r="E939">
        <v>9040</v>
      </c>
      <c r="F939">
        <v>26080</v>
      </c>
      <c r="G939">
        <v>14959000</v>
      </c>
      <c r="H939" s="2">
        <f>IF(gpw_3[[#This Row],[wolumen]]&gt;0,gpw_3[[#This Row],[obrot]]/gpw_3[[#This Row],[wolumen]],gpw_3[[#This Row],[kurs_zamkniecia]])</f>
        <v>2.8849557522123894</v>
      </c>
      <c r="I939" s="2" t="s">
        <v>13</v>
      </c>
      <c r="J939" s="2" t="s">
        <v>13</v>
      </c>
      <c r="K939" s="2" t="s">
        <v>13</v>
      </c>
    </row>
    <row r="940" spans="1:11" hidden="1" x14ac:dyDescent="0.3">
      <c r="A940" s="1">
        <v>42027</v>
      </c>
      <c r="B940" s="2" t="s">
        <v>220</v>
      </c>
      <c r="C940" s="2" t="s">
        <v>221</v>
      </c>
      <c r="D940">
        <v>2.82</v>
      </c>
      <c r="E940">
        <v>346</v>
      </c>
      <c r="F940">
        <v>990</v>
      </c>
      <c r="G940">
        <v>0</v>
      </c>
      <c r="H940" s="2">
        <f>IF(gpw_3[[#This Row],[wolumen]]&gt;0,gpw_3[[#This Row],[obrot]]/gpw_3[[#This Row],[wolumen]],gpw_3[[#This Row],[kurs_zamkniecia]])</f>
        <v>2.8612716763005781</v>
      </c>
      <c r="I940" s="2" t="s">
        <v>13</v>
      </c>
      <c r="J940" s="2" t="s">
        <v>13</v>
      </c>
      <c r="K940" s="2" t="s">
        <v>13</v>
      </c>
    </row>
    <row r="941" spans="1:11" hidden="1" x14ac:dyDescent="0.3">
      <c r="A941" s="1">
        <v>42026</v>
      </c>
      <c r="B941" s="2" t="s">
        <v>890</v>
      </c>
      <c r="C941" s="2" t="s">
        <v>891</v>
      </c>
      <c r="D941">
        <v>2.67</v>
      </c>
      <c r="E941">
        <v>21</v>
      </c>
      <c r="F941">
        <v>60</v>
      </c>
      <c r="G941">
        <v>16914000</v>
      </c>
      <c r="H941" s="2">
        <f>IF(gpw_3[[#This Row],[wolumen]]&gt;0,gpw_3[[#This Row],[obrot]]/gpw_3[[#This Row],[wolumen]],gpw_3[[#This Row],[kurs_zamkniecia]])</f>
        <v>2.8571428571428572</v>
      </c>
      <c r="I941" s="2" t="s">
        <v>13</v>
      </c>
      <c r="J941" s="2" t="s">
        <v>13</v>
      </c>
      <c r="K941" s="2" t="s">
        <v>13</v>
      </c>
    </row>
    <row r="942" spans="1:11" x14ac:dyDescent="0.3">
      <c r="A942" s="1">
        <v>42025</v>
      </c>
      <c r="B942" s="2" t="s">
        <v>220</v>
      </c>
      <c r="C942" s="2" t="s">
        <v>221</v>
      </c>
      <c r="D942">
        <v>2.8</v>
      </c>
      <c r="E942">
        <v>957</v>
      </c>
      <c r="F942">
        <v>2730</v>
      </c>
      <c r="G942">
        <v>0</v>
      </c>
      <c r="H942" s="2">
        <f>IF(gpw_3[[#This Row],[wolumen]]&gt;0,gpw_3[[#This Row],[obrot]]/gpw_3[[#This Row],[wolumen]],gpw_3[[#This Row],[kurs_zamkniecia]])</f>
        <v>2.8526645768025078</v>
      </c>
      <c r="I942" s="2" t="s">
        <v>13</v>
      </c>
      <c r="J942" s="2" t="s">
        <v>13</v>
      </c>
      <c r="K942" s="2" t="s">
        <v>13</v>
      </c>
    </row>
    <row r="943" spans="1:11" x14ac:dyDescent="0.3">
      <c r="A943" s="1">
        <v>42025</v>
      </c>
      <c r="B943" s="2" t="s">
        <v>604</v>
      </c>
      <c r="C943" s="2" t="s">
        <v>605</v>
      </c>
      <c r="D943">
        <v>2.8</v>
      </c>
      <c r="E943">
        <v>42898</v>
      </c>
      <c r="F943">
        <v>122320</v>
      </c>
      <c r="G943">
        <v>24856000</v>
      </c>
      <c r="H943" s="2">
        <f>IF(gpw_3[[#This Row],[wolumen]]&gt;0,gpw_3[[#This Row],[obrot]]/gpw_3[[#This Row],[wolumen]],gpw_3[[#This Row],[kurs_zamkniecia]])</f>
        <v>2.8514149843815564</v>
      </c>
      <c r="I943" s="2" t="s">
        <v>13</v>
      </c>
      <c r="J943" s="2" t="s">
        <v>13</v>
      </c>
      <c r="K943" s="2" t="s">
        <v>13</v>
      </c>
    </row>
    <row r="944" spans="1:11" hidden="1" x14ac:dyDescent="0.3">
      <c r="A944" s="1">
        <v>42026</v>
      </c>
      <c r="B944" s="2" t="s">
        <v>442</v>
      </c>
      <c r="C944" s="2" t="s">
        <v>443</v>
      </c>
      <c r="D944">
        <v>2.87</v>
      </c>
      <c r="E944">
        <v>30200</v>
      </c>
      <c r="F944">
        <v>86030</v>
      </c>
      <c r="G944">
        <v>26333000</v>
      </c>
      <c r="H944" s="2">
        <f>IF(gpw_3[[#This Row],[wolumen]]&gt;0,gpw_3[[#This Row],[obrot]]/gpw_3[[#This Row],[wolumen]],gpw_3[[#This Row],[kurs_zamkniecia]])</f>
        <v>2.8486754966887418</v>
      </c>
      <c r="I944" s="2" t="s">
        <v>13</v>
      </c>
      <c r="J944" s="2" t="s">
        <v>13</v>
      </c>
      <c r="K944" s="2" t="s">
        <v>13</v>
      </c>
    </row>
    <row r="945" spans="1:11" x14ac:dyDescent="0.3">
      <c r="A945" s="1">
        <v>42025</v>
      </c>
      <c r="B945" s="2" t="s">
        <v>442</v>
      </c>
      <c r="C945" s="2" t="s">
        <v>443</v>
      </c>
      <c r="D945">
        <v>2.87</v>
      </c>
      <c r="E945">
        <v>47950</v>
      </c>
      <c r="F945">
        <v>135790</v>
      </c>
      <c r="G945">
        <v>26333000</v>
      </c>
      <c r="H945" s="2">
        <f>IF(gpw_3[[#This Row],[wolumen]]&gt;0,gpw_3[[#This Row],[obrot]]/gpw_3[[#This Row],[wolumen]],gpw_3[[#This Row],[kurs_zamkniecia]])</f>
        <v>2.8319082377476539</v>
      </c>
      <c r="I945" s="2" t="s">
        <v>13</v>
      </c>
      <c r="J945" s="2" t="s">
        <v>13</v>
      </c>
      <c r="K945" s="2" t="s">
        <v>13</v>
      </c>
    </row>
    <row r="946" spans="1:11" hidden="1" x14ac:dyDescent="0.3">
      <c r="A946" s="1">
        <v>42026</v>
      </c>
      <c r="B946" s="2" t="s">
        <v>708</v>
      </c>
      <c r="C946" s="2" t="s">
        <v>709</v>
      </c>
      <c r="D946">
        <v>2.83</v>
      </c>
      <c r="E946">
        <v>0</v>
      </c>
      <c r="F946">
        <v>0</v>
      </c>
      <c r="G946">
        <v>2631000</v>
      </c>
      <c r="H946" s="2">
        <f>IF(gpw_3[[#This Row],[wolumen]]&gt;0,gpw_3[[#This Row],[obrot]]/gpw_3[[#This Row],[wolumen]],gpw_3[[#This Row],[kurs_zamkniecia]])</f>
        <v>2.83</v>
      </c>
      <c r="I946" s="2" t="s">
        <v>13</v>
      </c>
      <c r="J946" s="2" t="s">
        <v>13</v>
      </c>
      <c r="K946" s="2" t="s">
        <v>13</v>
      </c>
    </row>
    <row r="947" spans="1:11" x14ac:dyDescent="0.3">
      <c r="A947" s="1">
        <v>42025</v>
      </c>
      <c r="B947" s="2" t="s">
        <v>708</v>
      </c>
      <c r="C947" s="2" t="s">
        <v>709</v>
      </c>
      <c r="D947">
        <v>2.83</v>
      </c>
      <c r="E947">
        <v>2845</v>
      </c>
      <c r="F947">
        <v>8050</v>
      </c>
      <c r="G947">
        <v>2631000</v>
      </c>
      <c r="H947" s="2">
        <f>IF(gpw_3[[#This Row],[wolumen]]&gt;0,gpw_3[[#This Row],[obrot]]/gpw_3[[#This Row],[wolumen]],gpw_3[[#This Row],[kurs_zamkniecia]])</f>
        <v>2.829525483304042</v>
      </c>
      <c r="I947" s="2" t="s">
        <v>13</v>
      </c>
      <c r="J947" s="2" t="s">
        <v>13</v>
      </c>
      <c r="K947" s="2" t="s">
        <v>13</v>
      </c>
    </row>
    <row r="948" spans="1:11" hidden="1" x14ac:dyDescent="0.3">
      <c r="A948" s="1">
        <v>42027</v>
      </c>
      <c r="B948" s="2" t="s">
        <v>100</v>
      </c>
      <c r="C948" s="2" t="s">
        <v>101</v>
      </c>
      <c r="D948">
        <v>2.99</v>
      </c>
      <c r="E948">
        <v>941</v>
      </c>
      <c r="F948">
        <v>2660</v>
      </c>
      <c r="G948">
        <v>0</v>
      </c>
      <c r="H948" s="2">
        <f>IF(gpw_3[[#This Row],[wolumen]]&gt;0,gpw_3[[#This Row],[obrot]]/gpw_3[[#This Row],[wolumen]],gpw_3[[#This Row],[kurs_zamkniecia]])</f>
        <v>2.8267800212539851</v>
      </c>
      <c r="I948" s="2" t="s">
        <v>13</v>
      </c>
      <c r="J948" s="2" t="s">
        <v>13</v>
      </c>
      <c r="K948" s="2" t="s">
        <v>13</v>
      </c>
    </row>
    <row r="949" spans="1:11" hidden="1" x14ac:dyDescent="0.3">
      <c r="A949" s="1">
        <v>42027</v>
      </c>
      <c r="B949" s="2" t="s">
        <v>708</v>
      </c>
      <c r="C949" s="2" t="s">
        <v>709</v>
      </c>
      <c r="D949">
        <v>2.82</v>
      </c>
      <c r="E949">
        <v>489</v>
      </c>
      <c r="F949">
        <v>1380</v>
      </c>
      <c r="G949">
        <v>2631000</v>
      </c>
      <c r="H949" s="2">
        <f>IF(gpw_3[[#This Row],[wolumen]]&gt;0,gpw_3[[#This Row],[obrot]]/gpw_3[[#This Row],[wolumen]],gpw_3[[#This Row],[kurs_zamkniecia]])</f>
        <v>2.8220858895705523</v>
      </c>
      <c r="I949" s="2" t="s">
        <v>13</v>
      </c>
      <c r="J949" s="2" t="s">
        <v>13</v>
      </c>
      <c r="K949" s="2" t="s">
        <v>13</v>
      </c>
    </row>
    <row r="950" spans="1:11" hidden="1" x14ac:dyDescent="0.3">
      <c r="A950" s="1">
        <v>42026</v>
      </c>
      <c r="B950" s="2" t="s">
        <v>100</v>
      </c>
      <c r="C950" s="2" t="s">
        <v>101</v>
      </c>
      <c r="D950">
        <v>3</v>
      </c>
      <c r="E950">
        <v>701</v>
      </c>
      <c r="F950">
        <v>1970</v>
      </c>
      <c r="G950">
        <v>0</v>
      </c>
      <c r="H950" s="2">
        <f>IF(gpw_3[[#This Row],[wolumen]]&gt;0,gpw_3[[#This Row],[obrot]]/gpw_3[[#This Row],[wolumen]],gpw_3[[#This Row],[kurs_zamkniecia]])</f>
        <v>2.810271041369472</v>
      </c>
      <c r="I950" s="2" t="s">
        <v>13</v>
      </c>
      <c r="J950" s="2" t="s">
        <v>13</v>
      </c>
      <c r="K950" s="2" t="s">
        <v>13</v>
      </c>
    </row>
    <row r="951" spans="1:11" x14ac:dyDescent="0.3">
      <c r="A951" s="1">
        <v>42025</v>
      </c>
      <c r="B951" s="2" t="s">
        <v>104</v>
      </c>
      <c r="C951" s="2" t="s">
        <v>105</v>
      </c>
      <c r="D951">
        <v>2.77</v>
      </c>
      <c r="E951">
        <v>0</v>
      </c>
      <c r="F951">
        <v>0</v>
      </c>
      <c r="G951">
        <v>0</v>
      </c>
      <c r="H951" s="2">
        <f>IF(gpw_3[[#This Row],[wolumen]]&gt;0,gpw_3[[#This Row],[obrot]]/gpw_3[[#This Row],[wolumen]],gpw_3[[#This Row],[kurs_zamkniecia]])</f>
        <v>2.77</v>
      </c>
      <c r="I951" s="2" t="s">
        <v>13</v>
      </c>
      <c r="J951" s="2" t="s">
        <v>13</v>
      </c>
      <c r="K951" s="2" t="s">
        <v>13</v>
      </c>
    </row>
    <row r="952" spans="1:11" hidden="1" x14ac:dyDescent="0.3">
      <c r="A952" s="1">
        <v>42026</v>
      </c>
      <c r="B952" s="2" t="s">
        <v>104</v>
      </c>
      <c r="C952" s="2" t="s">
        <v>105</v>
      </c>
      <c r="D952">
        <v>2.77</v>
      </c>
      <c r="E952">
        <v>0</v>
      </c>
      <c r="F952">
        <v>0</v>
      </c>
      <c r="G952">
        <v>0</v>
      </c>
      <c r="H952" s="2">
        <f>IF(gpw_3[[#This Row],[wolumen]]&gt;0,gpw_3[[#This Row],[obrot]]/gpw_3[[#This Row],[wolumen]],gpw_3[[#This Row],[kurs_zamkniecia]])</f>
        <v>2.77</v>
      </c>
      <c r="I952" s="2" t="s">
        <v>13</v>
      </c>
      <c r="J952" s="2" t="s">
        <v>13</v>
      </c>
      <c r="K952" s="2" t="s">
        <v>13</v>
      </c>
    </row>
    <row r="953" spans="1:11" hidden="1" x14ac:dyDescent="0.3">
      <c r="A953" s="1">
        <v>42027</v>
      </c>
      <c r="B953" s="2" t="s">
        <v>104</v>
      </c>
      <c r="C953" s="2" t="s">
        <v>105</v>
      </c>
      <c r="D953">
        <v>2.77</v>
      </c>
      <c r="E953">
        <v>0</v>
      </c>
      <c r="F953">
        <v>0</v>
      </c>
      <c r="G953">
        <v>0</v>
      </c>
      <c r="H953" s="2">
        <f>IF(gpw_3[[#This Row],[wolumen]]&gt;0,gpw_3[[#This Row],[obrot]]/gpw_3[[#This Row],[wolumen]],gpw_3[[#This Row],[kurs_zamkniecia]])</f>
        <v>2.77</v>
      </c>
      <c r="I953" s="2" t="s">
        <v>13</v>
      </c>
      <c r="J953" s="2" t="s">
        <v>13</v>
      </c>
      <c r="K953" s="2" t="s">
        <v>13</v>
      </c>
    </row>
    <row r="954" spans="1:11" x14ac:dyDescent="0.3">
      <c r="A954" s="1">
        <v>42025</v>
      </c>
      <c r="B954" s="2" t="s">
        <v>130</v>
      </c>
      <c r="C954" s="2" t="s">
        <v>131</v>
      </c>
      <c r="D954">
        <v>2.81</v>
      </c>
      <c r="E954">
        <v>58</v>
      </c>
      <c r="F954">
        <v>160</v>
      </c>
      <c r="G954">
        <v>2181000</v>
      </c>
      <c r="H954" s="2">
        <f>IF(gpw_3[[#This Row],[wolumen]]&gt;0,gpw_3[[#This Row],[obrot]]/gpw_3[[#This Row],[wolumen]],gpw_3[[#This Row],[kurs_zamkniecia]])</f>
        <v>2.7586206896551726</v>
      </c>
      <c r="I954" s="2" t="s">
        <v>13</v>
      </c>
      <c r="J954" s="2" t="s">
        <v>13</v>
      </c>
      <c r="K954" s="2" t="s">
        <v>13</v>
      </c>
    </row>
    <row r="955" spans="1:11" hidden="1" x14ac:dyDescent="0.3">
      <c r="A955" s="1">
        <v>42026</v>
      </c>
      <c r="B955" s="2" t="s">
        <v>220</v>
      </c>
      <c r="C955" s="2" t="s">
        <v>221</v>
      </c>
      <c r="D955">
        <v>2.85</v>
      </c>
      <c r="E955">
        <v>697</v>
      </c>
      <c r="F955">
        <v>1920</v>
      </c>
      <c r="G955">
        <v>0</v>
      </c>
      <c r="H955" s="2">
        <f>IF(gpw_3[[#This Row],[wolumen]]&gt;0,gpw_3[[#This Row],[obrot]]/gpw_3[[#This Row],[wolumen]],gpw_3[[#This Row],[kurs_zamkniecia]])</f>
        <v>2.7546628407460547</v>
      </c>
      <c r="I955" s="2" t="s">
        <v>13</v>
      </c>
      <c r="J955" s="2" t="s">
        <v>13</v>
      </c>
      <c r="K955" s="2" t="s">
        <v>13</v>
      </c>
    </row>
    <row r="956" spans="1:11" hidden="1" x14ac:dyDescent="0.3">
      <c r="A956" s="1">
        <v>42027</v>
      </c>
      <c r="B956" s="2" t="s">
        <v>936</v>
      </c>
      <c r="C956" s="2" t="s">
        <v>937</v>
      </c>
      <c r="D956">
        <v>2.85</v>
      </c>
      <c r="E956">
        <v>65869</v>
      </c>
      <c r="F956">
        <v>181270</v>
      </c>
      <c r="G956">
        <v>48149000</v>
      </c>
      <c r="H956" s="2">
        <f>IF(gpw_3[[#This Row],[wolumen]]&gt;0,gpw_3[[#This Row],[obrot]]/gpw_3[[#This Row],[wolumen]],gpw_3[[#This Row],[kurs_zamkniecia]])</f>
        <v>2.7519774097071461</v>
      </c>
      <c r="I956" s="2" t="s">
        <v>13</v>
      </c>
      <c r="J956" s="2" t="s">
        <v>13</v>
      </c>
      <c r="K956" s="2" t="s">
        <v>13</v>
      </c>
    </row>
    <row r="957" spans="1:11" x14ac:dyDescent="0.3">
      <c r="A957" s="1">
        <v>42025</v>
      </c>
      <c r="B957" s="2" t="s">
        <v>936</v>
      </c>
      <c r="C957" s="2" t="s">
        <v>937</v>
      </c>
      <c r="D957">
        <v>2.69</v>
      </c>
      <c r="E957">
        <v>1828</v>
      </c>
      <c r="F957">
        <v>4940</v>
      </c>
      <c r="G957">
        <v>48149000</v>
      </c>
      <c r="H957" s="2">
        <f>IF(gpw_3[[#This Row],[wolumen]]&gt;0,gpw_3[[#This Row],[obrot]]/gpw_3[[#This Row],[wolumen]],gpw_3[[#This Row],[kurs_zamkniecia]])</f>
        <v>2.7024070021881839</v>
      </c>
      <c r="I957" s="2" t="s">
        <v>13</v>
      </c>
      <c r="J957" s="2" t="s">
        <v>13</v>
      </c>
      <c r="K957" s="2" t="s">
        <v>13</v>
      </c>
    </row>
    <row r="958" spans="1:11" x14ac:dyDescent="0.3">
      <c r="A958" s="1">
        <v>42025</v>
      </c>
      <c r="B958" s="2" t="s">
        <v>822</v>
      </c>
      <c r="C958" s="2" t="s">
        <v>823</v>
      </c>
      <c r="D958">
        <v>2.66</v>
      </c>
      <c r="E958">
        <v>16449</v>
      </c>
      <c r="F958">
        <v>43980</v>
      </c>
      <c r="G958">
        <v>97338000</v>
      </c>
      <c r="H958" s="2">
        <f>IF(gpw_3[[#This Row],[wolumen]]&gt;0,gpw_3[[#This Row],[obrot]]/gpw_3[[#This Row],[wolumen]],gpw_3[[#This Row],[kurs_zamkniecia]])</f>
        <v>2.673718767098304</v>
      </c>
      <c r="I958" s="2" t="s">
        <v>13</v>
      </c>
      <c r="J958" s="2" t="s">
        <v>13</v>
      </c>
      <c r="K958" s="2" t="s">
        <v>13</v>
      </c>
    </row>
    <row r="959" spans="1:11" hidden="1" x14ac:dyDescent="0.3">
      <c r="A959" s="1">
        <v>42026</v>
      </c>
      <c r="B959" s="2" t="s">
        <v>130</v>
      </c>
      <c r="C959" s="2" t="s">
        <v>131</v>
      </c>
      <c r="D959">
        <v>2.65</v>
      </c>
      <c r="E959">
        <v>345</v>
      </c>
      <c r="F959">
        <v>920</v>
      </c>
      <c r="G959">
        <v>2181000</v>
      </c>
      <c r="H959" s="2">
        <f>IF(gpw_3[[#This Row],[wolumen]]&gt;0,gpw_3[[#This Row],[obrot]]/gpw_3[[#This Row],[wolumen]],gpw_3[[#This Row],[kurs_zamkniecia]])</f>
        <v>2.6666666666666665</v>
      </c>
      <c r="I959" s="2" t="s">
        <v>13</v>
      </c>
      <c r="J959" s="2" t="s">
        <v>13</v>
      </c>
      <c r="K959" s="2" t="s">
        <v>13</v>
      </c>
    </row>
    <row r="960" spans="1:11" hidden="1" x14ac:dyDescent="0.3">
      <c r="A960" s="1">
        <v>42027</v>
      </c>
      <c r="B960" s="2" t="s">
        <v>822</v>
      </c>
      <c r="C960" s="2" t="s">
        <v>823</v>
      </c>
      <c r="D960">
        <v>2.68</v>
      </c>
      <c r="E960">
        <v>30778</v>
      </c>
      <c r="F960">
        <v>82070</v>
      </c>
      <c r="G960">
        <v>97338000</v>
      </c>
      <c r="H960" s="2">
        <f>IF(gpw_3[[#This Row],[wolumen]]&gt;0,gpw_3[[#This Row],[obrot]]/gpw_3[[#This Row],[wolumen]],gpw_3[[#This Row],[kurs_zamkniecia]])</f>
        <v>2.6665150432126845</v>
      </c>
      <c r="I960" s="2" t="s">
        <v>13</v>
      </c>
      <c r="J960" s="2" t="s">
        <v>13</v>
      </c>
      <c r="K960" s="2" t="s">
        <v>13</v>
      </c>
    </row>
    <row r="961" spans="1:11" hidden="1" x14ac:dyDescent="0.3">
      <c r="A961" s="1">
        <v>42026</v>
      </c>
      <c r="B961" s="2" t="s">
        <v>822</v>
      </c>
      <c r="C961" s="2" t="s">
        <v>823</v>
      </c>
      <c r="D961">
        <v>2.65</v>
      </c>
      <c r="E961">
        <v>31459</v>
      </c>
      <c r="F961">
        <v>83440</v>
      </c>
      <c r="G961">
        <v>97338000</v>
      </c>
      <c r="H961" s="2">
        <f>IF(gpw_3[[#This Row],[wolumen]]&gt;0,gpw_3[[#This Row],[obrot]]/gpw_3[[#This Row],[wolumen]],gpw_3[[#This Row],[kurs_zamkniecia]])</f>
        <v>2.6523411424393655</v>
      </c>
      <c r="I961" s="2" t="s">
        <v>13</v>
      </c>
      <c r="J961" s="2" t="s">
        <v>13</v>
      </c>
      <c r="K961" s="2" t="s">
        <v>13</v>
      </c>
    </row>
    <row r="962" spans="1:11" x14ac:dyDescent="0.3">
      <c r="A962" s="1">
        <v>42025</v>
      </c>
      <c r="B962" s="2" t="s">
        <v>816</v>
      </c>
      <c r="C962" s="2" t="s">
        <v>817</v>
      </c>
      <c r="D962">
        <v>2.6</v>
      </c>
      <c r="E962">
        <v>11025</v>
      </c>
      <c r="F962">
        <v>29010</v>
      </c>
      <c r="G962">
        <v>12010000</v>
      </c>
      <c r="H962" s="2">
        <f>IF(gpw_3[[#This Row],[wolumen]]&gt;0,gpw_3[[#This Row],[obrot]]/gpw_3[[#This Row],[wolumen]],gpw_3[[#This Row],[kurs_zamkniecia]])</f>
        <v>2.6312925170068029</v>
      </c>
      <c r="I962" s="2" t="s">
        <v>13</v>
      </c>
      <c r="J962" s="2" t="s">
        <v>13</v>
      </c>
      <c r="K962" s="2" t="s">
        <v>13</v>
      </c>
    </row>
    <row r="963" spans="1:11" hidden="1" x14ac:dyDescent="0.3">
      <c r="A963" s="1">
        <v>42027</v>
      </c>
      <c r="B963" s="2" t="s">
        <v>384</v>
      </c>
      <c r="C963" s="2" t="s">
        <v>385</v>
      </c>
      <c r="D963">
        <v>2.62</v>
      </c>
      <c r="E963">
        <v>55562</v>
      </c>
      <c r="F963">
        <v>146060</v>
      </c>
      <c r="G963">
        <v>93737000</v>
      </c>
      <c r="H963" s="2">
        <f>IF(gpw_3[[#This Row],[wolumen]]&gt;0,gpw_3[[#This Row],[obrot]]/gpw_3[[#This Row],[wolumen]],gpw_3[[#This Row],[kurs_zamkniecia]])</f>
        <v>2.6287750620927972</v>
      </c>
      <c r="I963" s="2" t="s">
        <v>13</v>
      </c>
      <c r="J963" s="2" t="s">
        <v>13</v>
      </c>
      <c r="K963" s="2" t="s">
        <v>13</v>
      </c>
    </row>
    <row r="964" spans="1:11" x14ac:dyDescent="0.3">
      <c r="A964" s="1">
        <v>42025</v>
      </c>
      <c r="B964" s="2" t="s">
        <v>384</v>
      </c>
      <c r="C964" s="2" t="s">
        <v>385</v>
      </c>
      <c r="D964">
        <v>2.63</v>
      </c>
      <c r="E964">
        <v>20351</v>
      </c>
      <c r="F964">
        <v>53450</v>
      </c>
      <c r="G964">
        <v>93737000</v>
      </c>
      <c r="H964" s="2">
        <f>IF(gpw_3[[#This Row],[wolumen]]&gt;0,gpw_3[[#This Row],[obrot]]/gpw_3[[#This Row],[wolumen]],gpw_3[[#This Row],[kurs_zamkniecia]])</f>
        <v>2.6264065647879713</v>
      </c>
      <c r="I964" s="2" t="s">
        <v>13</v>
      </c>
      <c r="J964" s="2" t="s">
        <v>13</v>
      </c>
      <c r="K964" s="2" t="s">
        <v>13</v>
      </c>
    </row>
    <row r="965" spans="1:11" hidden="1" x14ac:dyDescent="0.3">
      <c r="A965" s="1">
        <v>42026</v>
      </c>
      <c r="B965" s="2" t="s">
        <v>936</v>
      </c>
      <c r="C965" s="2" t="s">
        <v>937</v>
      </c>
      <c r="D965">
        <v>2.63</v>
      </c>
      <c r="E965">
        <v>9100</v>
      </c>
      <c r="F965">
        <v>23900</v>
      </c>
      <c r="G965">
        <v>48149000</v>
      </c>
      <c r="H965" s="2">
        <f>IF(gpw_3[[#This Row],[wolumen]]&gt;0,gpw_3[[#This Row],[obrot]]/gpw_3[[#This Row],[wolumen]],gpw_3[[#This Row],[kurs_zamkniecia]])</f>
        <v>2.6263736263736264</v>
      </c>
      <c r="I965" s="2" t="s">
        <v>13</v>
      </c>
      <c r="J965" s="2" t="s">
        <v>13</v>
      </c>
      <c r="K965" s="2" t="s">
        <v>13</v>
      </c>
    </row>
    <row r="966" spans="1:11" x14ac:dyDescent="0.3">
      <c r="A966" s="1">
        <v>42025</v>
      </c>
      <c r="B966" s="2" t="s">
        <v>438</v>
      </c>
      <c r="C966" s="2" t="s">
        <v>439</v>
      </c>
      <c r="D966">
        <v>2.6</v>
      </c>
      <c r="E966">
        <v>23437</v>
      </c>
      <c r="F966">
        <v>61320</v>
      </c>
      <c r="G966">
        <v>32447000</v>
      </c>
      <c r="H966" s="2">
        <f>IF(gpw_3[[#This Row],[wolumen]]&gt;0,gpw_3[[#This Row],[obrot]]/gpw_3[[#This Row],[wolumen]],gpw_3[[#This Row],[kurs_zamkniecia]])</f>
        <v>2.6163758160174084</v>
      </c>
      <c r="I966" s="2" t="s">
        <v>13</v>
      </c>
      <c r="J966" s="2" t="s">
        <v>13</v>
      </c>
      <c r="K966" s="2" t="s">
        <v>13</v>
      </c>
    </row>
    <row r="967" spans="1:11" hidden="1" x14ac:dyDescent="0.3">
      <c r="A967" s="1">
        <v>42026</v>
      </c>
      <c r="B967" s="2" t="s">
        <v>384</v>
      </c>
      <c r="C967" s="2" t="s">
        <v>385</v>
      </c>
      <c r="D967">
        <v>2.61</v>
      </c>
      <c r="E967">
        <v>12326</v>
      </c>
      <c r="F967">
        <v>32210</v>
      </c>
      <c r="G967">
        <v>93737000</v>
      </c>
      <c r="H967" s="2">
        <f>IF(gpw_3[[#This Row],[wolumen]]&gt;0,gpw_3[[#This Row],[obrot]]/gpw_3[[#This Row],[wolumen]],gpw_3[[#This Row],[kurs_zamkniecia]])</f>
        <v>2.6131754015901345</v>
      </c>
      <c r="I967" s="2" t="s">
        <v>13</v>
      </c>
      <c r="J967" s="2" t="s">
        <v>13</v>
      </c>
      <c r="K967" s="2" t="s">
        <v>13</v>
      </c>
    </row>
    <row r="968" spans="1:11" hidden="1" x14ac:dyDescent="0.3">
      <c r="A968" s="1">
        <v>42026</v>
      </c>
      <c r="B968" s="2" t="s">
        <v>816</v>
      </c>
      <c r="C968" s="2" t="s">
        <v>817</v>
      </c>
      <c r="D968">
        <v>2.5499999999999998</v>
      </c>
      <c r="E968">
        <v>72481</v>
      </c>
      <c r="F968">
        <v>188940</v>
      </c>
      <c r="G968">
        <v>12010000</v>
      </c>
      <c r="H968" s="2">
        <f>IF(gpw_3[[#This Row],[wolumen]]&gt;0,gpw_3[[#This Row],[obrot]]/gpw_3[[#This Row],[wolumen]],gpw_3[[#This Row],[kurs_zamkniecia]])</f>
        <v>2.6067521143472083</v>
      </c>
      <c r="I968" s="2" t="s">
        <v>13</v>
      </c>
      <c r="J968" s="2" t="s">
        <v>13</v>
      </c>
      <c r="K968" s="2" t="s">
        <v>13</v>
      </c>
    </row>
    <row r="969" spans="1:11" hidden="1" x14ac:dyDescent="0.3">
      <c r="A969" s="1">
        <v>42027</v>
      </c>
      <c r="B969" s="2" t="s">
        <v>438</v>
      </c>
      <c r="C969" s="2" t="s">
        <v>439</v>
      </c>
      <c r="D969">
        <v>2.6</v>
      </c>
      <c r="E969">
        <v>21694</v>
      </c>
      <c r="F969">
        <v>56420</v>
      </c>
      <c r="G969">
        <v>32447000</v>
      </c>
      <c r="H969" s="2">
        <f>IF(gpw_3[[#This Row],[wolumen]]&gt;0,gpw_3[[#This Row],[obrot]]/gpw_3[[#This Row],[wolumen]],gpw_3[[#This Row],[kurs_zamkniecia]])</f>
        <v>2.6007190928367292</v>
      </c>
      <c r="I969" s="2" t="s">
        <v>13</v>
      </c>
      <c r="J969" s="2" t="s">
        <v>13</v>
      </c>
      <c r="K969" s="2" t="s">
        <v>13</v>
      </c>
    </row>
    <row r="970" spans="1:11" hidden="1" x14ac:dyDescent="0.3">
      <c r="A970" s="1">
        <v>42027</v>
      </c>
      <c r="B970" s="2" t="s">
        <v>130</v>
      </c>
      <c r="C970" s="2" t="s">
        <v>131</v>
      </c>
      <c r="D970">
        <v>2.66</v>
      </c>
      <c r="E970">
        <v>50</v>
      </c>
      <c r="F970">
        <v>130</v>
      </c>
      <c r="G970">
        <v>2181000</v>
      </c>
      <c r="H970" s="2">
        <f>IF(gpw_3[[#This Row],[wolumen]]&gt;0,gpw_3[[#This Row],[obrot]]/gpw_3[[#This Row],[wolumen]],gpw_3[[#This Row],[kurs_zamkniecia]])</f>
        <v>2.6</v>
      </c>
      <c r="I970" s="2" t="s">
        <v>13</v>
      </c>
      <c r="J970" s="2" t="s">
        <v>13</v>
      </c>
      <c r="K970" s="2" t="s">
        <v>13</v>
      </c>
    </row>
    <row r="971" spans="1:11" hidden="1" x14ac:dyDescent="0.3">
      <c r="A971" s="1">
        <v>42027</v>
      </c>
      <c r="B971" s="2" t="s">
        <v>830</v>
      </c>
      <c r="C971" s="2" t="s">
        <v>831</v>
      </c>
      <c r="D971">
        <v>2.7</v>
      </c>
      <c r="E971">
        <v>168911</v>
      </c>
      <c r="F971">
        <v>437990</v>
      </c>
      <c r="G971">
        <v>0</v>
      </c>
      <c r="H971" s="2">
        <f>IF(gpw_3[[#This Row],[wolumen]]&gt;0,gpw_3[[#This Row],[obrot]]/gpw_3[[#This Row],[wolumen]],gpw_3[[#This Row],[kurs_zamkniecia]])</f>
        <v>2.5930223608882783</v>
      </c>
      <c r="I971" s="2" t="s">
        <v>13</v>
      </c>
      <c r="J971" s="2" t="s">
        <v>13</v>
      </c>
      <c r="K971" s="2" t="s">
        <v>13</v>
      </c>
    </row>
    <row r="972" spans="1:11" hidden="1" x14ac:dyDescent="0.3">
      <c r="A972" s="1">
        <v>42027</v>
      </c>
      <c r="B972" s="2" t="s">
        <v>206</v>
      </c>
      <c r="C972" s="2" t="s">
        <v>207</v>
      </c>
      <c r="D972">
        <v>2.59</v>
      </c>
      <c r="E972">
        <v>163690</v>
      </c>
      <c r="F972">
        <v>421870</v>
      </c>
      <c r="G972">
        <v>0</v>
      </c>
      <c r="H972" s="2">
        <f>IF(gpw_3[[#This Row],[wolumen]]&gt;0,gpw_3[[#This Row],[obrot]]/gpw_3[[#This Row],[wolumen]],gpw_3[[#This Row],[kurs_zamkniecia]])</f>
        <v>2.577249679271794</v>
      </c>
      <c r="I972" s="2" t="s">
        <v>13</v>
      </c>
      <c r="J972" s="2" t="s">
        <v>13</v>
      </c>
      <c r="K972" s="2" t="s">
        <v>13</v>
      </c>
    </row>
    <row r="973" spans="1:11" hidden="1" x14ac:dyDescent="0.3">
      <c r="A973" s="1">
        <v>42027</v>
      </c>
      <c r="B973" s="2" t="s">
        <v>680</v>
      </c>
      <c r="C973" s="2" t="s">
        <v>681</v>
      </c>
      <c r="D973">
        <v>2.59</v>
      </c>
      <c r="E973">
        <v>7160</v>
      </c>
      <c r="F973">
        <v>18450</v>
      </c>
      <c r="G973">
        <v>17382000</v>
      </c>
      <c r="H973" s="2">
        <f>IF(gpw_3[[#This Row],[wolumen]]&gt;0,gpw_3[[#This Row],[obrot]]/gpw_3[[#This Row],[wolumen]],gpw_3[[#This Row],[kurs_zamkniecia]])</f>
        <v>2.5768156424581004</v>
      </c>
      <c r="I973" s="2" t="s">
        <v>13</v>
      </c>
      <c r="J973" s="2" t="s">
        <v>13</v>
      </c>
      <c r="K973" s="2" t="s">
        <v>13</v>
      </c>
    </row>
    <row r="974" spans="1:11" hidden="1" x14ac:dyDescent="0.3">
      <c r="A974" s="1">
        <v>42026</v>
      </c>
      <c r="B974" s="2" t="s">
        <v>438</v>
      </c>
      <c r="C974" s="2" t="s">
        <v>439</v>
      </c>
      <c r="D974">
        <v>2.58</v>
      </c>
      <c r="E974">
        <v>38523</v>
      </c>
      <c r="F974">
        <v>98540</v>
      </c>
      <c r="G974">
        <v>32447000</v>
      </c>
      <c r="H974" s="2">
        <f>IF(gpw_3[[#This Row],[wolumen]]&gt;0,gpw_3[[#This Row],[obrot]]/gpw_3[[#This Row],[wolumen]],gpw_3[[#This Row],[kurs_zamkniecia]])</f>
        <v>2.5579523920774601</v>
      </c>
      <c r="I974" s="2" t="s">
        <v>13</v>
      </c>
      <c r="J974" s="2" t="s">
        <v>13</v>
      </c>
      <c r="K974" s="2" t="s">
        <v>13</v>
      </c>
    </row>
    <row r="975" spans="1:11" hidden="1" x14ac:dyDescent="0.3">
      <c r="A975" s="1">
        <v>42027</v>
      </c>
      <c r="B975" s="2" t="s">
        <v>890</v>
      </c>
      <c r="C975" s="2" t="s">
        <v>891</v>
      </c>
      <c r="D975">
        <v>2.6</v>
      </c>
      <c r="E975">
        <v>4544</v>
      </c>
      <c r="F975">
        <v>11390</v>
      </c>
      <c r="G975">
        <v>16914000</v>
      </c>
      <c r="H975" s="2">
        <f>IF(gpw_3[[#This Row],[wolumen]]&gt;0,gpw_3[[#This Row],[obrot]]/gpw_3[[#This Row],[wolumen]],gpw_3[[#This Row],[kurs_zamkniecia]])</f>
        <v>2.5066021126760565</v>
      </c>
      <c r="I975" s="2" t="s">
        <v>13</v>
      </c>
      <c r="J975" s="2" t="s">
        <v>13</v>
      </c>
      <c r="K975" s="2" t="s">
        <v>13</v>
      </c>
    </row>
    <row r="976" spans="1:11" x14ac:dyDescent="0.3">
      <c r="A976" s="1">
        <v>42025</v>
      </c>
      <c r="B976" s="2" t="s">
        <v>890</v>
      </c>
      <c r="C976" s="2" t="s">
        <v>891</v>
      </c>
      <c r="D976">
        <v>2.67</v>
      </c>
      <c r="E976">
        <v>24</v>
      </c>
      <c r="F976">
        <v>60</v>
      </c>
      <c r="G976">
        <v>16914000</v>
      </c>
      <c r="H976" s="2">
        <f>IF(gpw_3[[#This Row],[wolumen]]&gt;0,gpw_3[[#This Row],[obrot]]/gpw_3[[#This Row],[wolumen]],gpw_3[[#This Row],[kurs_zamkniecia]])</f>
        <v>2.5</v>
      </c>
      <c r="I976" s="2" t="s">
        <v>13</v>
      </c>
      <c r="J976" s="2" t="s">
        <v>13</v>
      </c>
      <c r="K976" s="2" t="s">
        <v>13</v>
      </c>
    </row>
    <row r="977" spans="1:11" hidden="1" x14ac:dyDescent="0.3">
      <c r="A977" s="1">
        <v>42026</v>
      </c>
      <c r="B977" s="2" t="s">
        <v>162</v>
      </c>
      <c r="C977" s="2" t="s">
        <v>163</v>
      </c>
      <c r="D977">
        <v>2.5</v>
      </c>
      <c r="E977">
        <v>17875</v>
      </c>
      <c r="F977">
        <v>44650</v>
      </c>
      <c r="G977">
        <v>14368000</v>
      </c>
      <c r="H977" s="2">
        <f>IF(gpw_3[[#This Row],[wolumen]]&gt;0,gpw_3[[#This Row],[obrot]]/gpw_3[[#This Row],[wolumen]],gpw_3[[#This Row],[kurs_zamkniecia]])</f>
        <v>2.4979020979020978</v>
      </c>
      <c r="I977" s="2" t="s">
        <v>13</v>
      </c>
      <c r="J977" s="2" t="s">
        <v>13</v>
      </c>
      <c r="K977" s="2" t="s">
        <v>13</v>
      </c>
    </row>
    <row r="978" spans="1:11" hidden="1" x14ac:dyDescent="0.3">
      <c r="A978" s="1">
        <v>42027</v>
      </c>
      <c r="B978" s="2" t="s">
        <v>162</v>
      </c>
      <c r="C978" s="2" t="s">
        <v>163</v>
      </c>
      <c r="D978">
        <v>2.48</v>
      </c>
      <c r="E978">
        <v>10895</v>
      </c>
      <c r="F978">
        <v>27190</v>
      </c>
      <c r="G978">
        <v>14368000</v>
      </c>
      <c r="H978" s="2">
        <f>IF(gpw_3[[#This Row],[wolumen]]&gt;0,gpw_3[[#This Row],[obrot]]/gpw_3[[#This Row],[wolumen]],gpw_3[[#This Row],[kurs_zamkniecia]])</f>
        <v>2.4956402019274897</v>
      </c>
      <c r="I978" s="2" t="s">
        <v>13</v>
      </c>
      <c r="J978" s="2" t="s">
        <v>13</v>
      </c>
      <c r="K978" s="2" t="s">
        <v>13</v>
      </c>
    </row>
    <row r="979" spans="1:11" hidden="1" x14ac:dyDescent="0.3">
      <c r="A979" s="1">
        <v>42026</v>
      </c>
      <c r="B979" s="2" t="s">
        <v>82</v>
      </c>
      <c r="C979" s="2" t="s">
        <v>83</v>
      </c>
      <c r="D979">
        <v>2.5</v>
      </c>
      <c r="E979">
        <v>3370</v>
      </c>
      <c r="F979">
        <v>8410</v>
      </c>
      <c r="G979">
        <v>24386000</v>
      </c>
      <c r="H979" s="2">
        <f>IF(gpw_3[[#This Row],[wolumen]]&gt;0,gpw_3[[#This Row],[obrot]]/gpw_3[[#This Row],[wolumen]],gpw_3[[#This Row],[kurs_zamkniecia]])</f>
        <v>2.4955489614243325</v>
      </c>
      <c r="I979" s="2" t="s">
        <v>13</v>
      </c>
      <c r="J979" s="2" t="s">
        <v>13</v>
      </c>
      <c r="K979" s="2" t="s">
        <v>13</v>
      </c>
    </row>
    <row r="980" spans="1:11" hidden="1" x14ac:dyDescent="0.3">
      <c r="A980" s="1">
        <v>42026</v>
      </c>
      <c r="B980" s="2" t="s">
        <v>680</v>
      </c>
      <c r="C980" s="2" t="s">
        <v>681</v>
      </c>
      <c r="D980">
        <v>2.58</v>
      </c>
      <c r="E980">
        <v>23889</v>
      </c>
      <c r="F980">
        <v>59220</v>
      </c>
      <c r="G980">
        <v>17382000</v>
      </c>
      <c r="H980" s="2">
        <f>IF(gpw_3[[#This Row],[wolumen]]&gt;0,gpw_3[[#This Row],[obrot]]/gpw_3[[#This Row],[wolumen]],gpw_3[[#This Row],[kurs_zamkniecia]])</f>
        <v>2.4789652141152834</v>
      </c>
      <c r="I980" s="2" t="s">
        <v>13</v>
      </c>
      <c r="J980" s="2" t="s">
        <v>13</v>
      </c>
      <c r="K980" s="2" t="s">
        <v>13</v>
      </c>
    </row>
    <row r="981" spans="1:11" x14ac:dyDescent="0.3">
      <c r="A981" s="1">
        <v>42025</v>
      </c>
      <c r="B981" s="2" t="s">
        <v>102</v>
      </c>
      <c r="C981" s="2" t="s">
        <v>103</v>
      </c>
      <c r="D981">
        <v>2.48</v>
      </c>
      <c r="E981">
        <v>3557</v>
      </c>
      <c r="F981">
        <v>8780</v>
      </c>
      <c r="G981">
        <v>0</v>
      </c>
      <c r="H981" s="2">
        <f>IF(gpw_3[[#This Row],[wolumen]]&gt;0,gpw_3[[#This Row],[obrot]]/gpw_3[[#This Row],[wolumen]],gpw_3[[#This Row],[kurs_zamkniecia]])</f>
        <v>2.4683722237840877</v>
      </c>
      <c r="I981" s="2" t="s">
        <v>13</v>
      </c>
      <c r="J981" s="2" t="s">
        <v>13</v>
      </c>
      <c r="K981" s="2" t="s">
        <v>13</v>
      </c>
    </row>
    <row r="982" spans="1:11" hidden="1" x14ac:dyDescent="0.3">
      <c r="A982" s="1">
        <v>42027</v>
      </c>
      <c r="B982" s="2" t="s">
        <v>82</v>
      </c>
      <c r="C982" s="2" t="s">
        <v>83</v>
      </c>
      <c r="D982">
        <v>2.44</v>
      </c>
      <c r="E982">
        <v>1954</v>
      </c>
      <c r="F982">
        <v>4820</v>
      </c>
      <c r="G982">
        <v>24386000</v>
      </c>
      <c r="H982" s="2">
        <f>IF(gpw_3[[#This Row],[wolumen]]&gt;0,gpw_3[[#This Row],[obrot]]/gpw_3[[#This Row],[wolumen]],gpw_3[[#This Row],[kurs_zamkniecia]])</f>
        <v>2.4667349027635619</v>
      </c>
      <c r="I982" s="2" t="s">
        <v>13</v>
      </c>
      <c r="J982" s="2" t="s">
        <v>13</v>
      </c>
      <c r="K982" s="2" t="s">
        <v>13</v>
      </c>
    </row>
    <row r="983" spans="1:11" x14ac:dyDescent="0.3">
      <c r="A983" s="1">
        <v>42025</v>
      </c>
      <c r="B983" s="2" t="s">
        <v>162</v>
      </c>
      <c r="C983" s="2" t="s">
        <v>163</v>
      </c>
      <c r="D983">
        <v>2.4900000000000002</v>
      </c>
      <c r="E983">
        <v>30401</v>
      </c>
      <c r="F983">
        <v>74680</v>
      </c>
      <c r="G983">
        <v>14368000</v>
      </c>
      <c r="H983" s="2">
        <f>IF(gpw_3[[#This Row],[wolumen]]&gt;0,gpw_3[[#This Row],[obrot]]/gpw_3[[#This Row],[wolumen]],gpw_3[[#This Row],[kurs_zamkniecia]])</f>
        <v>2.456498141508503</v>
      </c>
      <c r="I983" s="2" t="s">
        <v>13</v>
      </c>
      <c r="J983" s="2" t="s">
        <v>13</v>
      </c>
      <c r="K983" s="2" t="s">
        <v>13</v>
      </c>
    </row>
    <row r="984" spans="1:11" hidden="1" x14ac:dyDescent="0.3">
      <c r="A984" s="1">
        <v>42026</v>
      </c>
      <c r="B984" s="2" t="s">
        <v>424</v>
      </c>
      <c r="C984" s="2" t="s">
        <v>425</v>
      </c>
      <c r="D984">
        <v>3.34</v>
      </c>
      <c r="E984">
        <v>200</v>
      </c>
      <c r="F984">
        <v>490</v>
      </c>
      <c r="G984">
        <v>3600000</v>
      </c>
      <c r="H984" s="2">
        <f>IF(gpw_3[[#This Row],[wolumen]]&gt;0,gpw_3[[#This Row],[obrot]]/gpw_3[[#This Row],[wolumen]],gpw_3[[#This Row],[kurs_zamkniecia]])</f>
        <v>2.4500000000000002</v>
      </c>
      <c r="I984" s="2" t="s">
        <v>13</v>
      </c>
      <c r="J984" s="2" t="s">
        <v>13</v>
      </c>
      <c r="K984" s="2" t="s">
        <v>13</v>
      </c>
    </row>
    <row r="985" spans="1:11" hidden="1" x14ac:dyDescent="0.3">
      <c r="A985" s="1">
        <v>42026</v>
      </c>
      <c r="B985" s="2" t="s">
        <v>206</v>
      </c>
      <c r="C985" s="2" t="s">
        <v>207</v>
      </c>
      <c r="D985">
        <v>2.59</v>
      </c>
      <c r="E985">
        <v>274719</v>
      </c>
      <c r="F985">
        <v>672790</v>
      </c>
      <c r="G985">
        <v>0</v>
      </c>
      <c r="H985" s="2">
        <f>IF(gpw_3[[#This Row],[wolumen]]&gt;0,gpw_3[[#This Row],[obrot]]/gpw_3[[#This Row],[wolumen]],gpw_3[[#This Row],[kurs_zamkniecia]])</f>
        <v>2.4490115354234692</v>
      </c>
      <c r="I985" s="2" t="s">
        <v>13</v>
      </c>
      <c r="J985" s="2" t="s">
        <v>13</v>
      </c>
      <c r="K985" s="2" t="s">
        <v>13</v>
      </c>
    </row>
    <row r="986" spans="1:11" x14ac:dyDescent="0.3">
      <c r="A986" s="1">
        <v>42025</v>
      </c>
      <c r="B986" s="2" t="s">
        <v>680</v>
      </c>
      <c r="C986" s="2" t="s">
        <v>681</v>
      </c>
      <c r="D986">
        <v>2.4700000000000002</v>
      </c>
      <c r="E986">
        <v>5085</v>
      </c>
      <c r="F986">
        <v>12450</v>
      </c>
      <c r="G986">
        <v>17382000</v>
      </c>
      <c r="H986" s="2">
        <f>IF(gpw_3[[#This Row],[wolumen]]&gt;0,gpw_3[[#This Row],[obrot]]/gpw_3[[#This Row],[wolumen]],gpw_3[[#This Row],[kurs_zamkniecia]])</f>
        <v>2.4483775811209441</v>
      </c>
      <c r="I986" s="2" t="s">
        <v>13</v>
      </c>
      <c r="J986" s="2" t="s">
        <v>13</v>
      </c>
      <c r="K986" s="2" t="s">
        <v>13</v>
      </c>
    </row>
    <row r="987" spans="1:11" hidden="1" x14ac:dyDescent="0.3">
      <c r="A987" s="1">
        <v>42026</v>
      </c>
      <c r="B987" s="2" t="s">
        <v>922</v>
      </c>
      <c r="C987" s="2" t="s">
        <v>923</v>
      </c>
      <c r="D987">
        <v>2.4</v>
      </c>
      <c r="E987">
        <v>86</v>
      </c>
      <c r="F987">
        <v>210</v>
      </c>
      <c r="G987">
        <v>0</v>
      </c>
      <c r="H987" s="2">
        <f>IF(gpw_3[[#This Row],[wolumen]]&gt;0,gpw_3[[#This Row],[obrot]]/gpw_3[[#This Row],[wolumen]],gpw_3[[#This Row],[kurs_zamkniecia]])</f>
        <v>2.441860465116279</v>
      </c>
      <c r="I987" s="2" t="s">
        <v>13</v>
      </c>
      <c r="J987" s="2" t="s">
        <v>13</v>
      </c>
      <c r="K987" s="2" t="s">
        <v>13</v>
      </c>
    </row>
    <row r="988" spans="1:11" x14ac:dyDescent="0.3">
      <c r="A988" s="1">
        <v>42025</v>
      </c>
      <c r="B988" s="2" t="s">
        <v>82</v>
      </c>
      <c r="C988" s="2" t="s">
        <v>83</v>
      </c>
      <c r="D988">
        <v>2.42</v>
      </c>
      <c r="E988">
        <v>1697</v>
      </c>
      <c r="F988">
        <v>4100</v>
      </c>
      <c r="G988">
        <v>24386000</v>
      </c>
      <c r="H988" s="2">
        <f>IF(gpw_3[[#This Row],[wolumen]]&gt;0,gpw_3[[#This Row],[obrot]]/gpw_3[[#This Row],[wolumen]],gpw_3[[#This Row],[kurs_zamkniecia]])</f>
        <v>2.4160282852091925</v>
      </c>
      <c r="I988" s="2" t="s">
        <v>13</v>
      </c>
      <c r="J988" s="2" t="s">
        <v>13</v>
      </c>
      <c r="K988" s="2" t="s">
        <v>13</v>
      </c>
    </row>
    <row r="989" spans="1:11" hidden="1" x14ac:dyDescent="0.3">
      <c r="A989" s="1">
        <v>42027</v>
      </c>
      <c r="B989" s="2" t="s">
        <v>816</v>
      </c>
      <c r="C989" s="2" t="s">
        <v>817</v>
      </c>
      <c r="D989">
        <v>2.4</v>
      </c>
      <c r="E989">
        <v>58946</v>
      </c>
      <c r="F989">
        <v>142380</v>
      </c>
      <c r="G989">
        <v>12010000</v>
      </c>
      <c r="H989" s="2">
        <f>IF(gpw_3[[#This Row],[wolumen]]&gt;0,gpw_3[[#This Row],[obrot]]/gpw_3[[#This Row],[wolumen]],gpw_3[[#This Row],[kurs_zamkniecia]])</f>
        <v>2.4154310725070403</v>
      </c>
      <c r="I989" s="2" t="s">
        <v>13</v>
      </c>
      <c r="J989" s="2" t="s">
        <v>13</v>
      </c>
      <c r="K989" s="2" t="s">
        <v>13</v>
      </c>
    </row>
    <row r="990" spans="1:11" hidden="1" x14ac:dyDescent="0.3">
      <c r="A990" s="1">
        <v>42027</v>
      </c>
      <c r="B990" s="2" t="s">
        <v>496</v>
      </c>
      <c r="C990" s="2" t="s">
        <v>497</v>
      </c>
      <c r="D990">
        <v>2.4300000000000002</v>
      </c>
      <c r="E990">
        <v>10295</v>
      </c>
      <c r="F990">
        <v>24850</v>
      </c>
      <c r="G990">
        <v>34971000</v>
      </c>
      <c r="H990" s="2">
        <f>IF(gpw_3[[#This Row],[wolumen]]&gt;0,gpw_3[[#This Row],[obrot]]/gpw_3[[#This Row],[wolumen]],gpw_3[[#This Row],[kurs_zamkniecia]])</f>
        <v>2.4137931034482758</v>
      </c>
      <c r="I990" s="2" t="s">
        <v>13</v>
      </c>
      <c r="J990" s="2" t="s">
        <v>13</v>
      </c>
      <c r="K990" s="2" t="s">
        <v>13</v>
      </c>
    </row>
    <row r="991" spans="1:11" x14ac:dyDescent="0.3">
      <c r="A991" s="1">
        <v>42025</v>
      </c>
      <c r="B991" s="2" t="s">
        <v>496</v>
      </c>
      <c r="C991" s="2" t="s">
        <v>497</v>
      </c>
      <c r="D991">
        <v>2.4500000000000002</v>
      </c>
      <c r="E991">
        <v>40672</v>
      </c>
      <c r="F991">
        <v>98030</v>
      </c>
      <c r="G991">
        <v>34971000</v>
      </c>
      <c r="H991" s="2">
        <f>IF(gpw_3[[#This Row],[wolumen]]&gt;0,gpw_3[[#This Row],[obrot]]/gpw_3[[#This Row],[wolumen]],gpw_3[[#This Row],[kurs_zamkniecia]])</f>
        <v>2.4102576711250983</v>
      </c>
      <c r="I991" s="2" t="s">
        <v>13</v>
      </c>
      <c r="J991" s="2" t="s">
        <v>13</v>
      </c>
      <c r="K991" s="2" t="s">
        <v>13</v>
      </c>
    </row>
    <row r="992" spans="1:11" x14ac:dyDescent="0.3">
      <c r="A992" s="1">
        <v>42025</v>
      </c>
      <c r="B992" s="2" t="s">
        <v>886</v>
      </c>
      <c r="C992" s="2" t="s">
        <v>887</v>
      </c>
      <c r="D992">
        <v>2.38</v>
      </c>
      <c r="E992">
        <v>200</v>
      </c>
      <c r="F992">
        <v>480</v>
      </c>
      <c r="G992">
        <v>0</v>
      </c>
      <c r="H992" s="2">
        <f>IF(gpw_3[[#This Row],[wolumen]]&gt;0,gpw_3[[#This Row],[obrot]]/gpw_3[[#This Row],[wolumen]],gpw_3[[#This Row],[kurs_zamkniecia]])</f>
        <v>2.4</v>
      </c>
      <c r="I992" s="2" t="s">
        <v>13</v>
      </c>
      <c r="J992" s="2" t="s">
        <v>13</v>
      </c>
      <c r="K992" s="2" t="s">
        <v>13</v>
      </c>
    </row>
    <row r="993" spans="1:11" hidden="1" x14ac:dyDescent="0.3">
      <c r="A993" s="1">
        <v>42027</v>
      </c>
      <c r="B993" s="2" t="s">
        <v>886</v>
      </c>
      <c r="C993" s="2" t="s">
        <v>887</v>
      </c>
      <c r="D993">
        <v>2.4</v>
      </c>
      <c r="E993">
        <v>847</v>
      </c>
      <c r="F993">
        <v>2030</v>
      </c>
      <c r="G993">
        <v>0</v>
      </c>
      <c r="H993" s="2">
        <f>IF(gpw_3[[#This Row],[wolumen]]&gt;0,gpw_3[[#This Row],[obrot]]/gpw_3[[#This Row],[wolumen]],gpw_3[[#This Row],[kurs_zamkniecia]])</f>
        <v>2.3966942148760331</v>
      </c>
      <c r="I993" s="2" t="s">
        <v>13</v>
      </c>
      <c r="J993" s="2" t="s">
        <v>13</v>
      </c>
      <c r="K993" s="2" t="s">
        <v>13</v>
      </c>
    </row>
    <row r="994" spans="1:11" hidden="1" x14ac:dyDescent="0.3">
      <c r="A994" s="1">
        <v>42027</v>
      </c>
      <c r="B994" s="2" t="s">
        <v>444</v>
      </c>
      <c r="C994" s="2" t="s">
        <v>445</v>
      </c>
      <c r="D994">
        <v>2.4</v>
      </c>
      <c r="E994">
        <v>405</v>
      </c>
      <c r="F994">
        <v>970</v>
      </c>
      <c r="G994">
        <v>4047000</v>
      </c>
      <c r="H994" s="2">
        <f>IF(gpw_3[[#This Row],[wolumen]]&gt;0,gpw_3[[#This Row],[obrot]]/gpw_3[[#This Row],[wolumen]],gpw_3[[#This Row],[kurs_zamkniecia]])</f>
        <v>2.3950617283950617</v>
      </c>
      <c r="I994" s="2" t="s">
        <v>13</v>
      </c>
      <c r="J994" s="2" t="s">
        <v>13</v>
      </c>
      <c r="K994" s="2" t="s">
        <v>13</v>
      </c>
    </row>
    <row r="995" spans="1:11" hidden="1" x14ac:dyDescent="0.3">
      <c r="A995" s="1">
        <v>42026</v>
      </c>
      <c r="B995" s="2" t="s">
        <v>886</v>
      </c>
      <c r="C995" s="2" t="s">
        <v>887</v>
      </c>
      <c r="D995">
        <v>2.39</v>
      </c>
      <c r="E995">
        <v>1262</v>
      </c>
      <c r="F995">
        <v>3010</v>
      </c>
      <c r="G995">
        <v>0</v>
      </c>
      <c r="H995" s="2">
        <f>IF(gpw_3[[#This Row],[wolumen]]&gt;0,gpw_3[[#This Row],[obrot]]/gpw_3[[#This Row],[wolumen]],gpw_3[[#This Row],[kurs_zamkniecia]])</f>
        <v>2.3851030110935025</v>
      </c>
      <c r="I995" s="2" t="s">
        <v>13</v>
      </c>
      <c r="J995" s="2" t="s">
        <v>13</v>
      </c>
      <c r="K995" s="2" t="s">
        <v>13</v>
      </c>
    </row>
    <row r="996" spans="1:11" hidden="1" x14ac:dyDescent="0.3">
      <c r="A996" s="1">
        <v>42027</v>
      </c>
      <c r="B996" s="2" t="s">
        <v>922</v>
      </c>
      <c r="C996" s="2" t="s">
        <v>923</v>
      </c>
      <c r="D996">
        <v>2.4</v>
      </c>
      <c r="E996">
        <v>21</v>
      </c>
      <c r="F996">
        <v>50</v>
      </c>
      <c r="G996">
        <v>0</v>
      </c>
      <c r="H996" s="2">
        <f>IF(gpw_3[[#This Row],[wolumen]]&gt;0,gpw_3[[#This Row],[obrot]]/gpw_3[[#This Row],[wolumen]],gpw_3[[#This Row],[kurs_zamkniecia]])</f>
        <v>2.3809523809523809</v>
      </c>
      <c r="I996" s="2" t="s">
        <v>13</v>
      </c>
      <c r="J996" s="2" t="s">
        <v>13</v>
      </c>
      <c r="K996" s="2" t="s">
        <v>13</v>
      </c>
    </row>
    <row r="997" spans="1:11" hidden="1" x14ac:dyDescent="0.3">
      <c r="A997" s="1">
        <v>42027</v>
      </c>
      <c r="B997" s="2" t="s">
        <v>762</v>
      </c>
      <c r="C997" s="2" t="s">
        <v>763</v>
      </c>
      <c r="D997">
        <v>2.41</v>
      </c>
      <c r="E997">
        <v>2249</v>
      </c>
      <c r="F997">
        <v>5350</v>
      </c>
      <c r="G997">
        <v>3055000</v>
      </c>
      <c r="H997" s="2">
        <f>IF(gpw_3[[#This Row],[wolumen]]&gt;0,gpw_3[[#This Row],[obrot]]/gpw_3[[#This Row],[wolumen]],gpw_3[[#This Row],[kurs_zamkniecia]])</f>
        <v>2.3788350377945755</v>
      </c>
      <c r="I997" s="2" t="s">
        <v>13</v>
      </c>
      <c r="J997" s="2" t="s">
        <v>13</v>
      </c>
      <c r="K997" s="2" t="s">
        <v>13</v>
      </c>
    </row>
    <row r="998" spans="1:11" hidden="1" x14ac:dyDescent="0.3">
      <c r="A998" s="1">
        <v>42026</v>
      </c>
      <c r="B998" s="2" t="s">
        <v>496</v>
      </c>
      <c r="C998" s="2" t="s">
        <v>497</v>
      </c>
      <c r="D998">
        <v>2.4700000000000002</v>
      </c>
      <c r="E998">
        <v>9449</v>
      </c>
      <c r="F998">
        <v>22360</v>
      </c>
      <c r="G998">
        <v>34971000</v>
      </c>
      <c r="H998" s="2">
        <f>IF(gpw_3[[#This Row],[wolumen]]&gt;0,gpw_3[[#This Row],[obrot]]/gpw_3[[#This Row],[wolumen]],gpw_3[[#This Row],[kurs_zamkniecia]])</f>
        <v>2.3663879775637633</v>
      </c>
      <c r="I998" s="2" t="s">
        <v>13</v>
      </c>
      <c r="J998" s="2" t="s">
        <v>13</v>
      </c>
      <c r="K998" s="2" t="s">
        <v>13</v>
      </c>
    </row>
    <row r="999" spans="1:11" hidden="1" x14ac:dyDescent="0.3">
      <c r="A999" s="1">
        <v>42027</v>
      </c>
      <c r="B999" s="2" t="s">
        <v>102</v>
      </c>
      <c r="C999" s="2" t="s">
        <v>103</v>
      </c>
      <c r="D999">
        <v>2.5299999999999998</v>
      </c>
      <c r="E999">
        <v>339</v>
      </c>
      <c r="F999">
        <v>800</v>
      </c>
      <c r="G999">
        <v>0</v>
      </c>
      <c r="H999" s="2">
        <f>IF(gpw_3[[#This Row],[wolumen]]&gt;0,gpw_3[[#This Row],[obrot]]/gpw_3[[#This Row],[wolumen]],gpw_3[[#This Row],[kurs_zamkniecia]])</f>
        <v>2.359882005899705</v>
      </c>
      <c r="I999" s="2" t="s">
        <v>13</v>
      </c>
      <c r="J999" s="2" t="s">
        <v>13</v>
      </c>
      <c r="K999" s="2" t="s">
        <v>13</v>
      </c>
    </row>
    <row r="1000" spans="1:11" hidden="1" x14ac:dyDescent="0.3">
      <c r="A1000" s="1">
        <v>42026</v>
      </c>
      <c r="B1000" s="2" t="s">
        <v>762</v>
      </c>
      <c r="C1000" s="2" t="s">
        <v>763</v>
      </c>
      <c r="D1000">
        <v>2.38</v>
      </c>
      <c r="E1000">
        <v>28019</v>
      </c>
      <c r="F1000">
        <v>66020</v>
      </c>
      <c r="G1000">
        <v>3055000</v>
      </c>
      <c r="H1000" s="2">
        <f>IF(gpw_3[[#This Row],[wolumen]]&gt;0,gpw_3[[#This Row],[obrot]]/gpw_3[[#This Row],[wolumen]],gpw_3[[#This Row],[kurs_zamkniecia]])</f>
        <v>2.3562582533280989</v>
      </c>
      <c r="I1000" s="2" t="s">
        <v>13</v>
      </c>
      <c r="J1000" s="2" t="s">
        <v>13</v>
      </c>
      <c r="K1000" s="2" t="s">
        <v>13</v>
      </c>
    </row>
    <row r="1001" spans="1:11" hidden="1" x14ac:dyDescent="0.3">
      <c r="A1001" s="1">
        <v>42027</v>
      </c>
      <c r="B1001" s="2" t="s">
        <v>280</v>
      </c>
      <c r="C1001" s="2" t="s">
        <v>281</v>
      </c>
      <c r="D1001">
        <v>2.44</v>
      </c>
      <c r="E1001">
        <v>1100</v>
      </c>
      <c r="F1001">
        <v>2590</v>
      </c>
      <c r="G1001">
        <v>13646000</v>
      </c>
      <c r="H1001" s="2">
        <f>IF(gpw_3[[#This Row],[wolumen]]&gt;0,gpw_3[[#This Row],[obrot]]/gpw_3[[#This Row],[wolumen]],gpw_3[[#This Row],[kurs_zamkniecia]])</f>
        <v>2.3545454545454545</v>
      </c>
      <c r="I1001" s="2" t="s">
        <v>13</v>
      </c>
      <c r="J1001" s="2" t="s">
        <v>13</v>
      </c>
      <c r="K1001" s="2" t="s">
        <v>13</v>
      </c>
    </row>
    <row r="1002" spans="1:11" x14ac:dyDescent="0.3">
      <c r="A1002" s="1">
        <v>42025</v>
      </c>
      <c r="B1002" s="2" t="s">
        <v>280</v>
      </c>
      <c r="C1002" s="2" t="s">
        <v>281</v>
      </c>
      <c r="D1002">
        <v>2.36</v>
      </c>
      <c r="E1002">
        <v>786</v>
      </c>
      <c r="F1002">
        <v>1830</v>
      </c>
      <c r="G1002">
        <v>13646000</v>
      </c>
      <c r="H1002" s="2">
        <f>IF(gpw_3[[#This Row],[wolumen]]&gt;0,gpw_3[[#This Row],[obrot]]/gpw_3[[#This Row],[wolumen]],gpw_3[[#This Row],[kurs_zamkniecia]])</f>
        <v>2.3282442748091605</v>
      </c>
      <c r="I1002" s="2" t="s">
        <v>13</v>
      </c>
      <c r="J1002" s="2" t="s">
        <v>13</v>
      </c>
      <c r="K1002" s="2" t="s">
        <v>13</v>
      </c>
    </row>
    <row r="1003" spans="1:11" hidden="1" x14ac:dyDescent="0.3">
      <c r="A1003" s="1">
        <v>42026</v>
      </c>
      <c r="B1003" s="2" t="s">
        <v>280</v>
      </c>
      <c r="C1003" s="2" t="s">
        <v>281</v>
      </c>
      <c r="D1003">
        <v>2.41</v>
      </c>
      <c r="E1003">
        <v>786</v>
      </c>
      <c r="F1003">
        <v>1830</v>
      </c>
      <c r="G1003">
        <v>13646000</v>
      </c>
      <c r="H1003" s="2">
        <f>IF(gpw_3[[#This Row],[wolumen]]&gt;0,gpw_3[[#This Row],[obrot]]/gpw_3[[#This Row],[wolumen]],gpw_3[[#This Row],[kurs_zamkniecia]])</f>
        <v>2.3282442748091605</v>
      </c>
      <c r="I1003" s="2" t="s">
        <v>13</v>
      </c>
      <c r="J1003" s="2" t="s">
        <v>13</v>
      </c>
      <c r="K1003" s="2" t="s">
        <v>13</v>
      </c>
    </row>
    <row r="1004" spans="1:11" x14ac:dyDescent="0.3">
      <c r="A1004" s="1">
        <v>42025</v>
      </c>
      <c r="B1004" s="2" t="s">
        <v>762</v>
      </c>
      <c r="C1004" s="2" t="s">
        <v>763</v>
      </c>
      <c r="D1004">
        <v>2.38</v>
      </c>
      <c r="E1004">
        <v>23039</v>
      </c>
      <c r="F1004">
        <v>53120</v>
      </c>
      <c r="G1004">
        <v>3055000</v>
      </c>
      <c r="H1004" s="2">
        <f>IF(gpw_3[[#This Row],[wolumen]]&gt;0,gpw_3[[#This Row],[obrot]]/gpw_3[[#This Row],[wolumen]],gpw_3[[#This Row],[kurs_zamkniecia]])</f>
        <v>2.3056556274143842</v>
      </c>
      <c r="I1004" s="2" t="s">
        <v>13</v>
      </c>
      <c r="J1004" s="2" t="s">
        <v>13</v>
      </c>
      <c r="K1004" s="2" t="s">
        <v>13</v>
      </c>
    </row>
    <row r="1005" spans="1:11" hidden="1" x14ac:dyDescent="0.3">
      <c r="A1005" s="1">
        <v>42026</v>
      </c>
      <c r="B1005" s="2" t="s">
        <v>830</v>
      </c>
      <c r="C1005" s="2" t="s">
        <v>831</v>
      </c>
      <c r="D1005">
        <v>2.39</v>
      </c>
      <c r="E1005">
        <v>64285</v>
      </c>
      <c r="F1005">
        <v>147730</v>
      </c>
      <c r="G1005">
        <v>0</v>
      </c>
      <c r="H1005" s="2">
        <f>IF(gpw_3[[#This Row],[wolumen]]&gt;0,gpw_3[[#This Row],[obrot]]/gpw_3[[#This Row],[wolumen]],gpw_3[[#This Row],[kurs_zamkniecia]])</f>
        <v>2.2980477560861789</v>
      </c>
      <c r="I1005" s="2" t="s">
        <v>13</v>
      </c>
      <c r="J1005" s="2" t="s">
        <v>13</v>
      </c>
      <c r="K1005" s="2" t="s">
        <v>13</v>
      </c>
    </row>
    <row r="1006" spans="1:11" x14ac:dyDescent="0.3">
      <c r="A1006" s="1">
        <v>42025</v>
      </c>
      <c r="B1006" s="2" t="s">
        <v>830</v>
      </c>
      <c r="C1006" s="2" t="s">
        <v>831</v>
      </c>
      <c r="D1006">
        <v>2.25</v>
      </c>
      <c r="E1006">
        <v>27899</v>
      </c>
      <c r="F1006">
        <v>63960</v>
      </c>
      <c r="G1006">
        <v>0</v>
      </c>
      <c r="H1006" s="2">
        <f>IF(gpw_3[[#This Row],[wolumen]]&gt;0,gpw_3[[#This Row],[obrot]]/gpw_3[[#This Row],[wolumen]],gpw_3[[#This Row],[kurs_zamkniecia]])</f>
        <v>2.2925552887200258</v>
      </c>
      <c r="I1006" s="2" t="s">
        <v>13</v>
      </c>
      <c r="J1006" s="2" t="s">
        <v>13</v>
      </c>
      <c r="K1006" s="2" t="s">
        <v>13</v>
      </c>
    </row>
    <row r="1007" spans="1:11" hidden="1" x14ac:dyDescent="0.3">
      <c r="A1007" s="1">
        <v>42026</v>
      </c>
      <c r="B1007" s="2" t="s">
        <v>240</v>
      </c>
      <c r="C1007" s="2" t="s">
        <v>241</v>
      </c>
      <c r="D1007">
        <v>2.2200000000000002</v>
      </c>
      <c r="E1007">
        <v>22</v>
      </c>
      <c r="F1007">
        <v>50</v>
      </c>
      <c r="G1007">
        <v>2588000</v>
      </c>
      <c r="H1007" s="2">
        <f>IF(gpw_3[[#This Row],[wolumen]]&gt;0,gpw_3[[#This Row],[obrot]]/gpw_3[[#This Row],[wolumen]],gpw_3[[#This Row],[kurs_zamkniecia]])</f>
        <v>2.2727272727272729</v>
      </c>
      <c r="I1007" s="2" t="s">
        <v>13</v>
      </c>
      <c r="J1007" s="2" t="s">
        <v>13</v>
      </c>
      <c r="K1007" s="2" t="s">
        <v>13</v>
      </c>
    </row>
    <row r="1008" spans="1:11" hidden="1" x14ac:dyDescent="0.3">
      <c r="A1008" s="1">
        <v>42027</v>
      </c>
      <c r="B1008" s="2" t="s">
        <v>386</v>
      </c>
      <c r="C1008" s="2" t="s">
        <v>387</v>
      </c>
      <c r="D1008">
        <v>2.27</v>
      </c>
      <c r="E1008">
        <v>24835</v>
      </c>
      <c r="F1008">
        <v>56260</v>
      </c>
      <c r="G1008">
        <v>7444000</v>
      </c>
      <c r="H1008" s="2">
        <f>IF(gpw_3[[#This Row],[wolumen]]&gt;0,gpw_3[[#This Row],[obrot]]/gpw_3[[#This Row],[wolumen]],gpw_3[[#This Row],[kurs_zamkniecia]])</f>
        <v>2.2653513187034426</v>
      </c>
      <c r="I1008" s="2" t="s">
        <v>13</v>
      </c>
      <c r="J1008" s="2" t="s">
        <v>13</v>
      </c>
      <c r="K1008" s="2" t="s">
        <v>13</v>
      </c>
    </row>
    <row r="1009" spans="1:11" x14ac:dyDescent="0.3">
      <c r="A1009" s="1">
        <v>42025</v>
      </c>
      <c r="B1009" s="2" t="s">
        <v>684</v>
      </c>
      <c r="C1009" s="2" t="s">
        <v>685</v>
      </c>
      <c r="D1009">
        <v>2.25</v>
      </c>
      <c r="E1009">
        <v>2200</v>
      </c>
      <c r="F1009">
        <v>4960</v>
      </c>
      <c r="G1009">
        <v>0</v>
      </c>
      <c r="H1009" s="2">
        <f>IF(gpw_3[[#This Row],[wolumen]]&gt;0,gpw_3[[#This Row],[obrot]]/gpw_3[[#This Row],[wolumen]],gpw_3[[#This Row],[kurs_zamkniecia]])</f>
        <v>2.2545454545454544</v>
      </c>
      <c r="I1009" s="2" t="s">
        <v>13</v>
      </c>
      <c r="J1009" s="2" t="s">
        <v>13</v>
      </c>
      <c r="K1009" s="2" t="s">
        <v>13</v>
      </c>
    </row>
    <row r="1010" spans="1:11" x14ac:dyDescent="0.3">
      <c r="A1010" s="1">
        <v>42025</v>
      </c>
      <c r="B1010" s="2" t="s">
        <v>206</v>
      </c>
      <c r="C1010" s="2" t="s">
        <v>207</v>
      </c>
      <c r="D1010">
        <v>2.2000000000000002</v>
      </c>
      <c r="E1010">
        <v>105215</v>
      </c>
      <c r="F1010">
        <v>235860</v>
      </c>
      <c r="G1010">
        <v>0</v>
      </c>
      <c r="H1010" s="2">
        <f>IF(gpw_3[[#This Row],[wolumen]]&gt;0,gpw_3[[#This Row],[obrot]]/gpw_3[[#This Row],[wolumen]],gpw_3[[#This Row],[kurs_zamkniecia]])</f>
        <v>2.2416955757258945</v>
      </c>
      <c r="I1010" s="2" t="s">
        <v>13</v>
      </c>
      <c r="J1010" s="2" t="s">
        <v>13</v>
      </c>
      <c r="K1010" s="2" t="s">
        <v>13</v>
      </c>
    </row>
    <row r="1011" spans="1:11" x14ac:dyDescent="0.3">
      <c r="A1011" s="1">
        <v>42025</v>
      </c>
      <c r="B1011" s="2" t="s">
        <v>386</v>
      </c>
      <c r="C1011" s="2" t="s">
        <v>387</v>
      </c>
      <c r="D1011">
        <v>2.2400000000000002</v>
      </c>
      <c r="E1011">
        <v>6475</v>
      </c>
      <c r="F1011">
        <v>14500</v>
      </c>
      <c r="G1011">
        <v>7444000</v>
      </c>
      <c r="H1011" s="2">
        <f>IF(gpw_3[[#This Row],[wolumen]]&gt;0,gpw_3[[#This Row],[obrot]]/gpw_3[[#This Row],[wolumen]],gpw_3[[#This Row],[kurs_zamkniecia]])</f>
        <v>2.2393822393822393</v>
      </c>
      <c r="I1011" s="2" t="s">
        <v>13</v>
      </c>
      <c r="J1011" s="2" t="s">
        <v>13</v>
      </c>
      <c r="K1011" s="2" t="s">
        <v>13</v>
      </c>
    </row>
    <row r="1012" spans="1:11" hidden="1" x14ac:dyDescent="0.3">
      <c r="A1012" s="1">
        <v>42026</v>
      </c>
      <c r="B1012" s="2" t="s">
        <v>386</v>
      </c>
      <c r="C1012" s="2" t="s">
        <v>387</v>
      </c>
      <c r="D1012">
        <v>2.25</v>
      </c>
      <c r="E1012">
        <v>12468</v>
      </c>
      <c r="F1012">
        <v>27920</v>
      </c>
      <c r="G1012">
        <v>7444000</v>
      </c>
      <c r="H1012" s="2">
        <f>IF(gpw_3[[#This Row],[wolumen]]&gt;0,gpw_3[[#This Row],[obrot]]/gpw_3[[#This Row],[wolumen]],gpw_3[[#This Row],[kurs_zamkniecia]])</f>
        <v>2.2393326916907283</v>
      </c>
      <c r="I1012" s="2" t="s">
        <v>13</v>
      </c>
      <c r="J1012" s="2" t="s">
        <v>13</v>
      </c>
      <c r="K1012" s="2" t="s">
        <v>13</v>
      </c>
    </row>
    <row r="1013" spans="1:11" hidden="1" x14ac:dyDescent="0.3">
      <c r="A1013" s="1">
        <v>42026</v>
      </c>
      <c r="B1013" s="2" t="s">
        <v>444</v>
      </c>
      <c r="C1013" s="2" t="s">
        <v>445</v>
      </c>
      <c r="D1013">
        <v>2.2400000000000002</v>
      </c>
      <c r="E1013">
        <v>856</v>
      </c>
      <c r="F1013">
        <v>1910</v>
      </c>
      <c r="G1013">
        <v>4047000</v>
      </c>
      <c r="H1013" s="2">
        <f>IF(gpw_3[[#This Row],[wolumen]]&gt;0,gpw_3[[#This Row],[obrot]]/gpw_3[[#This Row],[wolumen]],gpw_3[[#This Row],[kurs_zamkniecia]])</f>
        <v>2.2313084112149535</v>
      </c>
      <c r="I1013" s="2" t="s">
        <v>13</v>
      </c>
      <c r="J1013" s="2" t="s">
        <v>13</v>
      </c>
      <c r="K1013" s="2" t="s">
        <v>13</v>
      </c>
    </row>
    <row r="1014" spans="1:11" x14ac:dyDescent="0.3">
      <c r="A1014" s="1">
        <v>42025</v>
      </c>
      <c r="B1014" s="2" t="s">
        <v>240</v>
      </c>
      <c r="C1014" s="2" t="s">
        <v>241</v>
      </c>
      <c r="D1014">
        <v>2.2400000000000002</v>
      </c>
      <c r="E1014">
        <v>154</v>
      </c>
      <c r="F1014">
        <v>340</v>
      </c>
      <c r="G1014">
        <v>2588000</v>
      </c>
      <c r="H1014" s="2">
        <f>IF(gpw_3[[#This Row],[wolumen]]&gt;0,gpw_3[[#This Row],[obrot]]/gpw_3[[#This Row],[wolumen]],gpw_3[[#This Row],[kurs_zamkniecia]])</f>
        <v>2.2077922077922079</v>
      </c>
      <c r="I1014" s="2" t="s">
        <v>13</v>
      </c>
      <c r="J1014" s="2" t="s">
        <v>13</v>
      </c>
      <c r="K1014" s="2" t="s">
        <v>13</v>
      </c>
    </row>
    <row r="1015" spans="1:11" hidden="1" x14ac:dyDescent="0.3">
      <c r="A1015" s="1">
        <v>42027</v>
      </c>
      <c r="B1015" s="2" t="s">
        <v>568</v>
      </c>
      <c r="C1015" s="2" t="s">
        <v>569</v>
      </c>
      <c r="D1015">
        <v>2.21</v>
      </c>
      <c r="E1015">
        <v>420654</v>
      </c>
      <c r="F1015">
        <v>928270</v>
      </c>
      <c r="G1015">
        <v>95095000</v>
      </c>
      <c r="H1015" s="2">
        <f>IF(gpw_3[[#This Row],[wolumen]]&gt;0,gpw_3[[#This Row],[obrot]]/gpw_3[[#This Row],[wolumen]],gpw_3[[#This Row],[kurs_zamkniecia]])</f>
        <v>2.2067304720744363</v>
      </c>
      <c r="I1015" s="2" t="s">
        <v>13</v>
      </c>
      <c r="J1015" s="2" t="s">
        <v>13</v>
      </c>
      <c r="K1015" s="2" t="s">
        <v>13</v>
      </c>
    </row>
    <row r="1016" spans="1:11" hidden="1" x14ac:dyDescent="0.3">
      <c r="A1016" s="1">
        <v>42026</v>
      </c>
      <c r="B1016" s="2" t="s">
        <v>746</v>
      </c>
      <c r="C1016" s="2" t="s">
        <v>747</v>
      </c>
      <c r="D1016">
        <v>2.17</v>
      </c>
      <c r="E1016">
        <v>6478</v>
      </c>
      <c r="F1016">
        <v>14280</v>
      </c>
      <c r="G1016">
        <v>19987000</v>
      </c>
      <c r="H1016" s="2">
        <f>IF(gpw_3[[#This Row],[wolumen]]&gt;0,gpw_3[[#This Row],[obrot]]/gpw_3[[#This Row],[wolumen]],gpw_3[[#This Row],[kurs_zamkniecia]])</f>
        <v>2.2043840691571472</v>
      </c>
      <c r="I1016" s="2" t="s">
        <v>13</v>
      </c>
      <c r="J1016" s="2" t="s">
        <v>13</v>
      </c>
      <c r="K1016" s="2" t="s">
        <v>13</v>
      </c>
    </row>
    <row r="1017" spans="1:11" hidden="1" x14ac:dyDescent="0.3">
      <c r="A1017" s="1">
        <v>42027</v>
      </c>
      <c r="B1017" s="2" t="s">
        <v>378</v>
      </c>
      <c r="C1017" s="2" t="s">
        <v>379</v>
      </c>
      <c r="D1017">
        <v>2.29</v>
      </c>
      <c r="E1017">
        <v>549</v>
      </c>
      <c r="F1017">
        <v>1210</v>
      </c>
      <c r="G1017">
        <v>11568000</v>
      </c>
      <c r="H1017" s="2">
        <f>IF(gpw_3[[#This Row],[wolumen]]&gt;0,gpw_3[[#This Row],[obrot]]/gpw_3[[#This Row],[wolumen]],gpw_3[[#This Row],[kurs_zamkniecia]])</f>
        <v>2.204007285974499</v>
      </c>
      <c r="I1017" s="2" t="s">
        <v>13</v>
      </c>
      <c r="J1017" s="2" t="s">
        <v>13</v>
      </c>
      <c r="K1017" s="2" t="s">
        <v>13</v>
      </c>
    </row>
    <row r="1018" spans="1:11" x14ac:dyDescent="0.3">
      <c r="A1018" s="1">
        <v>42025</v>
      </c>
      <c r="B1018" s="2" t="s">
        <v>746</v>
      </c>
      <c r="C1018" s="2" t="s">
        <v>747</v>
      </c>
      <c r="D1018">
        <v>2.1800000000000002</v>
      </c>
      <c r="E1018">
        <v>24179</v>
      </c>
      <c r="F1018">
        <v>53260</v>
      </c>
      <c r="G1018">
        <v>19987000</v>
      </c>
      <c r="H1018" s="2">
        <f>IF(gpw_3[[#This Row],[wolumen]]&gt;0,gpw_3[[#This Row],[obrot]]/gpw_3[[#This Row],[wolumen]],gpw_3[[#This Row],[kurs_zamkniecia]])</f>
        <v>2.2027379130650564</v>
      </c>
      <c r="I1018" s="2" t="s">
        <v>13</v>
      </c>
      <c r="J1018" s="2" t="s">
        <v>13</v>
      </c>
      <c r="K1018" s="2" t="s">
        <v>13</v>
      </c>
    </row>
    <row r="1019" spans="1:11" x14ac:dyDescent="0.3">
      <c r="A1019" s="1">
        <v>42025</v>
      </c>
      <c r="B1019" s="2" t="s">
        <v>418</v>
      </c>
      <c r="C1019" s="2" t="s">
        <v>419</v>
      </c>
      <c r="D1019">
        <v>2.2000000000000002</v>
      </c>
      <c r="E1019">
        <v>100</v>
      </c>
      <c r="F1019">
        <v>220</v>
      </c>
      <c r="G1019">
        <v>0</v>
      </c>
      <c r="H1019" s="2">
        <f>IF(gpw_3[[#This Row],[wolumen]]&gt;0,gpw_3[[#This Row],[obrot]]/gpw_3[[#This Row],[wolumen]],gpw_3[[#This Row],[kurs_zamkniecia]])</f>
        <v>2.2000000000000002</v>
      </c>
      <c r="I1019" s="2" t="s">
        <v>13</v>
      </c>
      <c r="J1019" s="2" t="s">
        <v>13</v>
      </c>
      <c r="K1019" s="2" t="s">
        <v>13</v>
      </c>
    </row>
    <row r="1020" spans="1:11" hidden="1" x14ac:dyDescent="0.3">
      <c r="A1020" s="1">
        <v>42026</v>
      </c>
      <c r="B1020" s="2" t="s">
        <v>418</v>
      </c>
      <c r="C1020" s="2" t="s">
        <v>419</v>
      </c>
      <c r="D1020">
        <v>2.2000000000000002</v>
      </c>
      <c r="E1020">
        <v>100</v>
      </c>
      <c r="F1020">
        <v>220</v>
      </c>
      <c r="G1020">
        <v>0</v>
      </c>
      <c r="H1020" s="2">
        <f>IF(gpw_3[[#This Row],[wolumen]]&gt;0,gpw_3[[#This Row],[obrot]]/gpw_3[[#This Row],[wolumen]],gpw_3[[#This Row],[kurs_zamkniecia]])</f>
        <v>2.2000000000000002</v>
      </c>
      <c r="I1020" s="2" t="s">
        <v>13</v>
      </c>
      <c r="J1020" s="2" t="s">
        <v>13</v>
      </c>
      <c r="K1020" s="2" t="s">
        <v>13</v>
      </c>
    </row>
    <row r="1021" spans="1:11" hidden="1" x14ac:dyDescent="0.3">
      <c r="A1021" s="1">
        <v>42027</v>
      </c>
      <c r="B1021" s="2" t="s">
        <v>418</v>
      </c>
      <c r="C1021" s="2" t="s">
        <v>419</v>
      </c>
      <c r="D1021">
        <v>2.2000000000000002</v>
      </c>
      <c r="E1021">
        <v>150</v>
      </c>
      <c r="F1021">
        <v>330</v>
      </c>
      <c r="G1021">
        <v>0</v>
      </c>
      <c r="H1021" s="2">
        <f>IF(gpw_3[[#This Row],[wolumen]]&gt;0,gpw_3[[#This Row],[obrot]]/gpw_3[[#This Row],[wolumen]],gpw_3[[#This Row],[kurs_zamkniecia]])</f>
        <v>2.2000000000000002</v>
      </c>
      <c r="I1021" s="2" t="s">
        <v>13</v>
      </c>
      <c r="J1021" s="2" t="s">
        <v>13</v>
      </c>
      <c r="K1021" s="2" t="s">
        <v>13</v>
      </c>
    </row>
    <row r="1022" spans="1:11" hidden="1" x14ac:dyDescent="0.3">
      <c r="A1022" s="1">
        <v>42026</v>
      </c>
      <c r="B1022" s="2" t="s">
        <v>378</v>
      </c>
      <c r="C1022" s="2" t="s">
        <v>379</v>
      </c>
      <c r="D1022">
        <v>2.2000000000000002</v>
      </c>
      <c r="E1022">
        <v>5702</v>
      </c>
      <c r="F1022">
        <v>12480</v>
      </c>
      <c r="G1022">
        <v>11568000</v>
      </c>
      <c r="H1022" s="2">
        <f>IF(gpw_3[[#This Row],[wolumen]]&gt;0,gpw_3[[#This Row],[obrot]]/gpw_3[[#This Row],[wolumen]],gpw_3[[#This Row],[kurs_zamkniecia]])</f>
        <v>2.1887057172921782</v>
      </c>
      <c r="I1022" s="2" t="s">
        <v>13</v>
      </c>
      <c r="J1022" s="2" t="s">
        <v>13</v>
      </c>
      <c r="K1022" s="2" t="s">
        <v>13</v>
      </c>
    </row>
    <row r="1023" spans="1:11" x14ac:dyDescent="0.3">
      <c r="A1023" s="1">
        <v>42025</v>
      </c>
      <c r="B1023" s="2" t="s">
        <v>596</v>
      </c>
      <c r="C1023" s="2" t="s">
        <v>597</v>
      </c>
      <c r="D1023">
        <v>2.1</v>
      </c>
      <c r="E1023">
        <v>46</v>
      </c>
      <c r="F1023">
        <v>100</v>
      </c>
      <c r="G1023">
        <v>4803000</v>
      </c>
      <c r="H1023" s="2">
        <f>IF(gpw_3[[#This Row],[wolumen]]&gt;0,gpw_3[[#This Row],[obrot]]/gpw_3[[#This Row],[wolumen]],gpw_3[[#This Row],[kurs_zamkniecia]])</f>
        <v>2.1739130434782608</v>
      </c>
      <c r="I1023" s="2" t="s">
        <v>13</v>
      </c>
      <c r="J1023" s="2" t="s">
        <v>13</v>
      </c>
      <c r="K1023" s="2" t="s">
        <v>13</v>
      </c>
    </row>
    <row r="1024" spans="1:11" hidden="1" x14ac:dyDescent="0.3">
      <c r="A1024" s="1">
        <v>42027</v>
      </c>
      <c r="B1024" s="2" t="s">
        <v>240</v>
      </c>
      <c r="C1024" s="2" t="s">
        <v>241</v>
      </c>
      <c r="D1024">
        <v>2.2200000000000002</v>
      </c>
      <c r="E1024">
        <v>23</v>
      </c>
      <c r="F1024">
        <v>50</v>
      </c>
      <c r="G1024">
        <v>2588000</v>
      </c>
      <c r="H1024" s="2">
        <f>IF(gpw_3[[#This Row],[wolumen]]&gt;0,gpw_3[[#This Row],[obrot]]/gpw_3[[#This Row],[wolumen]],gpw_3[[#This Row],[kurs_zamkniecia]])</f>
        <v>2.1739130434782608</v>
      </c>
      <c r="I1024" s="2" t="s">
        <v>13</v>
      </c>
      <c r="J1024" s="2" t="s">
        <v>13</v>
      </c>
      <c r="K1024" s="2" t="s">
        <v>13</v>
      </c>
    </row>
    <row r="1025" spans="1:11" x14ac:dyDescent="0.3">
      <c r="A1025" s="1">
        <v>42025</v>
      </c>
      <c r="B1025" s="2" t="s">
        <v>290</v>
      </c>
      <c r="C1025" s="2" t="s">
        <v>291</v>
      </c>
      <c r="D1025">
        <v>2.17</v>
      </c>
      <c r="E1025">
        <v>0</v>
      </c>
      <c r="F1025">
        <v>0</v>
      </c>
      <c r="G1025">
        <v>453000</v>
      </c>
      <c r="H1025" s="2">
        <f>IF(gpw_3[[#This Row],[wolumen]]&gt;0,gpw_3[[#This Row],[obrot]]/gpw_3[[#This Row],[wolumen]],gpw_3[[#This Row],[kurs_zamkniecia]])</f>
        <v>2.17</v>
      </c>
      <c r="I1025" s="2" t="s">
        <v>13</v>
      </c>
      <c r="J1025" s="2" t="s">
        <v>13</v>
      </c>
      <c r="K1025" s="2" t="s">
        <v>13</v>
      </c>
    </row>
    <row r="1026" spans="1:11" hidden="1" x14ac:dyDescent="0.3">
      <c r="A1026" s="1">
        <v>42026</v>
      </c>
      <c r="B1026" s="2" t="s">
        <v>290</v>
      </c>
      <c r="C1026" s="2" t="s">
        <v>291</v>
      </c>
      <c r="D1026">
        <v>2.17</v>
      </c>
      <c r="E1026">
        <v>0</v>
      </c>
      <c r="F1026">
        <v>0</v>
      </c>
      <c r="G1026">
        <v>453000</v>
      </c>
      <c r="H1026" s="2">
        <f>IF(gpw_3[[#This Row],[wolumen]]&gt;0,gpw_3[[#This Row],[obrot]]/gpw_3[[#This Row],[wolumen]],gpw_3[[#This Row],[kurs_zamkniecia]])</f>
        <v>2.17</v>
      </c>
      <c r="I1026" s="2" t="s">
        <v>13</v>
      </c>
      <c r="J1026" s="2" t="s">
        <v>13</v>
      </c>
      <c r="K1026" s="2" t="s">
        <v>13</v>
      </c>
    </row>
    <row r="1027" spans="1:11" hidden="1" x14ac:dyDescent="0.3">
      <c r="A1027" s="1">
        <v>42027</v>
      </c>
      <c r="B1027" s="2" t="s">
        <v>290</v>
      </c>
      <c r="C1027" s="2" t="s">
        <v>291</v>
      </c>
      <c r="D1027">
        <v>2.17</v>
      </c>
      <c r="E1027">
        <v>0</v>
      </c>
      <c r="F1027">
        <v>0</v>
      </c>
      <c r="G1027">
        <v>453000</v>
      </c>
      <c r="H1027" s="2">
        <f>IF(gpw_3[[#This Row],[wolumen]]&gt;0,gpw_3[[#This Row],[obrot]]/gpw_3[[#This Row],[wolumen]],gpw_3[[#This Row],[kurs_zamkniecia]])</f>
        <v>2.17</v>
      </c>
      <c r="I1027" s="2" t="s">
        <v>13</v>
      </c>
      <c r="J1027" s="2" t="s">
        <v>13</v>
      </c>
      <c r="K1027" s="2" t="s">
        <v>13</v>
      </c>
    </row>
    <row r="1028" spans="1:11" hidden="1" x14ac:dyDescent="0.3">
      <c r="A1028" s="1">
        <v>42027</v>
      </c>
      <c r="B1028" s="2" t="s">
        <v>764</v>
      </c>
      <c r="C1028" s="2" t="s">
        <v>765</v>
      </c>
      <c r="D1028">
        <v>2.16</v>
      </c>
      <c r="E1028">
        <v>307173</v>
      </c>
      <c r="F1028">
        <v>666030</v>
      </c>
      <c r="G1028">
        <v>121599000</v>
      </c>
      <c r="H1028" s="2">
        <f>IF(gpw_3[[#This Row],[wolumen]]&gt;0,gpw_3[[#This Row],[obrot]]/gpw_3[[#This Row],[wolumen]],gpw_3[[#This Row],[kurs_zamkniecia]])</f>
        <v>2.1682569757107557</v>
      </c>
      <c r="I1028" s="2" t="s">
        <v>13</v>
      </c>
      <c r="J1028" s="2" t="s">
        <v>13</v>
      </c>
      <c r="K1028" s="2" t="s">
        <v>13</v>
      </c>
    </row>
    <row r="1029" spans="1:11" hidden="1" x14ac:dyDescent="0.3">
      <c r="A1029" s="1">
        <v>42026</v>
      </c>
      <c r="B1029" s="2" t="s">
        <v>684</v>
      </c>
      <c r="C1029" s="2" t="s">
        <v>685</v>
      </c>
      <c r="D1029">
        <v>2.15</v>
      </c>
      <c r="E1029">
        <v>180</v>
      </c>
      <c r="F1029">
        <v>390</v>
      </c>
      <c r="G1029">
        <v>0</v>
      </c>
      <c r="H1029" s="2">
        <f>IF(gpw_3[[#This Row],[wolumen]]&gt;0,gpw_3[[#This Row],[obrot]]/gpw_3[[#This Row],[wolumen]],gpw_3[[#This Row],[kurs_zamkniecia]])</f>
        <v>2.1666666666666665</v>
      </c>
      <c r="I1029" s="2" t="s">
        <v>13</v>
      </c>
      <c r="J1029" s="2" t="s">
        <v>13</v>
      </c>
      <c r="K1029" s="2" t="s">
        <v>13</v>
      </c>
    </row>
    <row r="1030" spans="1:11" x14ac:dyDescent="0.3">
      <c r="A1030" s="1">
        <v>42025</v>
      </c>
      <c r="B1030" s="2" t="s">
        <v>764</v>
      </c>
      <c r="C1030" s="2" t="s">
        <v>765</v>
      </c>
      <c r="D1030">
        <v>2.1800000000000002</v>
      </c>
      <c r="E1030">
        <v>27934</v>
      </c>
      <c r="F1030">
        <v>60390</v>
      </c>
      <c r="G1030">
        <v>121599000</v>
      </c>
      <c r="H1030" s="2">
        <f>IF(gpw_3[[#This Row],[wolumen]]&gt;0,gpw_3[[#This Row],[obrot]]/gpw_3[[#This Row],[wolumen]],gpw_3[[#This Row],[kurs_zamkniecia]])</f>
        <v>2.161881578005298</v>
      </c>
      <c r="I1030" s="2" t="s">
        <v>13</v>
      </c>
      <c r="J1030" s="2" t="s">
        <v>13</v>
      </c>
      <c r="K1030" s="2" t="s">
        <v>13</v>
      </c>
    </row>
    <row r="1031" spans="1:11" hidden="1" x14ac:dyDescent="0.3">
      <c r="A1031" s="1">
        <v>42026</v>
      </c>
      <c r="B1031" s="2" t="s">
        <v>764</v>
      </c>
      <c r="C1031" s="2" t="s">
        <v>765</v>
      </c>
      <c r="D1031">
        <v>2.17</v>
      </c>
      <c r="E1031">
        <v>27750</v>
      </c>
      <c r="F1031">
        <v>59880</v>
      </c>
      <c r="G1031">
        <v>121599000</v>
      </c>
      <c r="H1031" s="2">
        <f>IF(gpw_3[[#This Row],[wolumen]]&gt;0,gpw_3[[#This Row],[obrot]]/gpw_3[[#This Row],[wolumen]],gpw_3[[#This Row],[kurs_zamkniecia]])</f>
        <v>2.157837837837838</v>
      </c>
      <c r="I1031" s="2" t="s">
        <v>13</v>
      </c>
      <c r="J1031" s="2" t="s">
        <v>13</v>
      </c>
      <c r="K1031" s="2" t="s">
        <v>13</v>
      </c>
    </row>
    <row r="1032" spans="1:11" x14ac:dyDescent="0.3">
      <c r="A1032" s="1">
        <v>42025</v>
      </c>
      <c r="B1032" s="2" t="s">
        <v>568</v>
      </c>
      <c r="C1032" s="2" t="s">
        <v>569</v>
      </c>
      <c r="D1032">
        <v>2.16</v>
      </c>
      <c r="E1032">
        <v>339582</v>
      </c>
      <c r="F1032">
        <v>730420</v>
      </c>
      <c r="G1032">
        <v>95095000</v>
      </c>
      <c r="H1032" s="2">
        <f>IF(gpw_3[[#This Row],[wolumen]]&gt;0,gpw_3[[#This Row],[obrot]]/gpw_3[[#This Row],[wolumen]],gpw_3[[#This Row],[kurs_zamkniecia]])</f>
        <v>2.1509385067524192</v>
      </c>
      <c r="I1032" s="2" t="s">
        <v>13</v>
      </c>
      <c r="J1032" s="2" t="s">
        <v>13</v>
      </c>
      <c r="K1032" s="2" t="s">
        <v>13</v>
      </c>
    </row>
    <row r="1033" spans="1:11" hidden="1" x14ac:dyDescent="0.3">
      <c r="A1033" s="1">
        <v>42027</v>
      </c>
      <c r="B1033" s="2" t="s">
        <v>684</v>
      </c>
      <c r="C1033" s="2" t="s">
        <v>685</v>
      </c>
      <c r="D1033">
        <v>2.15</v>
      </c>
      <c r="E1033">
        <v>0</v>
      </c>
      <c r="F1033">
        <v>0</v>
      </c>
      <c r="G1033">
        <v>0</v>
      </c>
      <c r="H1033" s="2">
        <f>IF(gpw_3[[#This Row],[wolumen]]&gt;0,gpw_3[[#This Row],[obrot]]/gpw_3[[#This Row],[wolumen]],gpw_3[[#This Row],[kurs_zamkniecia]])</f>
        <v>2.15</v>
      </c>
      <c r="I1033" s="2" t="s">
        <v>13</v>
      </c>
      <c r="J1033" s="2" t="s">
        <v>13</v>
      </c>
      <c r="K1033" s="2" t="s">
        <v>13</v>
      </c>
    </row>
    <row r="1034" spans="1:11" hidden="1" x14ac:dyDescent="0.3">
      <c r="A1034" s="1">
        <v>42026</v>
      </c>
      <c r="B1034" s="2" t="s">
        <v>568</v>
      </c>
      <c r="C1034" s="2" t="s">
        <v>569</v>
      </c>
      <c r="D1034">
        <v>2.15</v>
      </c>
      <c r="E1034">
        <v>42737</v>
      </c>
      <c r="F1034">
        <v>91860</v>
      </c>
      <c r="G1034">
        <v>95095000</v>
      </c>
      <c r="H1034" s="2">
        <f>IF(gpw_3[[#This Row],[wolumen]]&gt;0,gpw_3[[#This Row],[obrot]]/gpw_3[[#This Row],[wolumen]],gpw_3[[#This Row],[kurs_zamkniecia]])</f>
        <v>2.149425556309521</v>
      </c>
      <c r="I1034" s="2" t="s">
        <v>13</v>
      </c>
      <c r="J1034" s="2" t="s">
        <v>13</v>
      </c>
      <c r="K1034" s="2" t="s">
        <v>13</v>
      </c>
    </row>
    <row r="1035" spans="1:11" hidden="1" x14ac:dyDescent="0.3">
      <c r="A1035" s="1">
        <v>42026</v>
      </c>
      <c r="B1035" s="2" t="s">
        <v>692</v>
      </c>
      <c r="C1035" s="2" t="s">
        <v>693</v>
      </c>
      <c r="D1035">
        <v>2.21</v>
      </c>
      <c r="E1035">
        <v>1934</v>
      </c>
      <c r="F1035">
        <v>4080</v>
      </c>
      <c r="G1035">
        <v>0</v>
      </c>
      <c r="H1035" s="2">
        <f>IF(gpw_3[[#This Row],[wolumen]]&gt;0,gpw_3[[#This Row],[obrot]]/gpw_3[[#This Row],[wolumen]],gpw_3[[#This Row],[kurs_zamkniecia]])</f>
        <v>2.1096173733195451</v>
      </c>
      <c r="I1035" s="2" t="s">
        <v>13</v>
      </c>
      <c r="J1035" s="2" t="s">
        <v>13</v>
      </c>
      <c r="K1035" s="2" t="s">
        <v>13</v>
      </c>
    </row>
    <row r="1036" spans="1:11" hidden="1" x14ac:dyDescent="0.3">
      <c r="A1036" s="1">
        <v>42027</v>
      </c>
      <c r="B1036" s="2" t="s">
        <v>746</v>
      </c>
      <c r="C1036" s="2" t="s">
        <v>747</v>
      </c>
      <c r="D1036">
        <v>2.35</v>
      </c>
      <c r="E1036">
        <v>1256206</v>
      </c>
      <c r="F1036">
        <v>2640660</v>
      </c>
      <c r="G1036">
        <v>19987000</v>
      </c>
      <c r="H1036" s="2">
        <f>IF(gpw_3[[#This Row],[wolumen]]&gt;0,gpw_3[[#This Row],[obrot]]/gpw_3[[#This Row],[wolumen]],gpw_3[[#This Row],[kurs_zamkniecia]])</f>
        <v>2.1020915359423533</v>
      </c>
      <c r="I1036" s="2" t="s">
        <v>13</v>
      </c>
      <c r="J1036" s="2" t="s">
        <v>13</v>
      </c>
      <c r="K1036" s="2" t="s">
        <v>13</v>
      </c>
    </row>
    <row r="1037" spans="1:11" hidden="1" x14ac:dyDescent="0.3">
      <c r="A1037" s="1">
        <v>42026</v>
      </c>
      <c r="B1037" s="2" t="s">
        <v>598</v>
      </c>
      <c r="C1037" s="2" t="s">
        <v>599</v>
      </c>
      <c r="D1037">
        <v>2.0699999999999998</v>
      </c>
      <c r="E1037">
        <v>100</v>
      </c>
      <c r="F1037">
        <v>210</v>
      </c>
      <c r="G1037">
        <v>8487000</v>
      </c>
      <c r="H1037" s="2">
        <f>IF(gpw_3[[#This Row],[wolumen]]&gt;0,gpw_3[[#This Row],[obrot]]/gpw_3[[#This Row],[wolumen]],gpw_3[[#This Row],[kurs_zamkniecia]])</f>
        <v>2.1</v>
      </c>
      <c r="I1037" s="2" t="s">
        <v>13</v>
      </c>
      <c r="J1037" s="2" t="s">
        <v>13</v>
      </c>
      <c r="K1037" s="2" t="s">
        <v>13</v>
      </c>
    </row>
    <row r="1038" spans="1:11" x14ac:dyDescent="0.3">
      <c r="A1038" s="1">
        <v>42025</v>
      </c>
      <c r="B1038" s="2" t="s">
        <v>44</v>
      </c>
      <c r="C1038" s="2" t="s">
        <v>45</v>
      </c>
      <c r="D1038">
        <v>2.1</v>
      </c>
      <c r="E1038">
        <v>4664</v>
      </c>
      <c r="F1038">
        <v>9710</v>
      </c>
      <c r="G1038">
        <v>7353000</v>
      </c>
      <c r="H1038" s="2">
        <f>IF(gpw_3[[#This Row],[wolumen]]&gt;0,gpw_3[[#This Row],[obrot]]/gpw_3[[#This Row],[wolumen]],gpw_3[[#This Row],[kurs_zamkniecia]])</f>
        <v>2.0819039451114922</v>
      </c>
      <c r="I1038" s="2" t="s">
        <v>13</v>
      </c>
      <c r="J1038" s="2" t="s">
        <v>13</v>
      </c>
      <c r="K1038" s="2" t="s">
        <v>13</v>
      </c>
    </row>
    <row r="1039" spans="1:11" hidden="1" x14ac:dyDescent="0.3">
      <c r="A1039" s="1">
        <v>42027</v>
      </c>
      <c r="B1039" s="2" t="s">
        <v>692</v>
      </c>
      <c r="C1039" s="2" t="s">
        <v>693</v>
      </c>
      <c r="D1039">
        <v>2.19</v>
      </c>
      <c r="E1039">
        <v>202</v>
      </c>
      <c r="F1039">
        <v>420</v>
      </c>
      <c r="G1039">
        <v>0</v>
      </c>
      <c r="H1039" s="2">
        <f>IF(gpw_3[[#This Row],[wolumen]]&gt;0,gpw_3[[#This Row],[obrot]]/gpw_3[[#This Row],[wolumen]],gpw_3[[#This Row],[kurs_zamkniecia]])</f>
        <v>2.0792079207920793</v>
      </c>
      <c r="I1039" s="2" t="s">
        <v>13</v>
      </c>
      <c r="J1039" s="2" t="s">
        <v>13</v>
      </c>
      <c r="K1039" s="2" t="s">
        <v>13</v>
      </c>
    </row>
    <row r="1040" spans="1:11" hidden="1" x14ac:dyDescent="0.3">
      <c r="A1040" s="1">
        <v>42027</v>
      </c>
      <c r="B1040" s="2" t="s">
        <v>44</v>
      </c>
      <c r="C1040" s="2" t="s">
        <v>45</v>
      </c>
      <c r="D1040">
        <v>2.09</v>
      </c>
      <c r="E1040">
        <v>770</v>
      </c>
      <c r="F1040">
        <v>1600</v>
      </c>
      <c r="G1040">
        <v>7353000</v>
      </c>
      <c r="H1040" s="2">
        <f>IF(gpw_3[[#This Row],[wolumen]]&gt;0,gpw_3[[#This Row],[obrot]]/gpw_3[[#This Row],[wolumen]],gpw_3[[#This Row],[kurs_zamkniecia]])</f>
        <v>2.0779220779220777</v>
      </c>
      <c r="I1040" s="2" t="s">
        <v>13</v>
      </c>
      <c r="J1040" s="2" t="s">
        <v>13</v>
      </c>
      <c r="K1040" s="2" t="s">
        <v>13</v>
      </c>
    </row>
    <row r="1041" spans="1:11" hidden="1" x14ac:dyDescent="0.3">
      <c r="A1041" s="1">
        <v>42027</v>
      </c>
      <c r="B1041" s="2" t="s">
        <v>888</v>
      </c>
      <c r="C1041" s="2" t="s">
        <v>889</v>
      </c>
      <c r="D1041">
        <v>2.09</v>
      </c>
      <c r="E1041">
        <v>53823</v>
      </c>
      <c r="F1041">
        <v>111770</v>
      </c>
      <c r="G1041">
        <v>20551000</v>
      </c>
      <c r="H1041" s="2">
        <f>IF(gpw_3[[#This Row],[wolumen]]&gt;0,gpw_3[[#This Row],[obrot]]/gpw_3[[#This Row],[wolumen]],gpw_3[[#This Row],[kurs_zamkniecia]])</f>
        <v>2.0766215186816046</v>
      </c>
      <c r="I1041" s="2" t="s">
        <v>13</v>
      </c>
      <c r="J1041" s="2" t="s">
        <v>13</v>
      </c>
      <c r="K1041" s="2" t="s">
        <v>13</v>
      </c>
    </row>
    <row r="1042" spans="1:11" x14ac:dyDescent="0.3">
      <c r="A1042" s="1">
        <v>42025</v>
      </c>
      <c r="B1042" s="2" t="s">
        <v>888</v>
      </c>
      <c r="C1042" s="2" t="s">
        <v>889</v>
      </c>
      <c r="D1042">
        <v>2.0699999999999998</v>
      </c>
      <c r="E1042">
        <v>32307</v>
      </c>
      <c r="F1042">
        <v>66900</v>
      </c>
      <c r="G1042">
        <v>20551000</v>
      </c>
      <c r="H1042" s="2">
        <f>IF(gpw_3[[#This Row],[wolumen]]&gt;0,gpw_3[[#This Row],[obrot]]/gpw_3[[#This Row],[wolumen]],gpw_3[[#This Row],[kurs_zamkniecia]])</f>
        <v>2.0707586591141238</v>
      </c>
      <c r="I1042" s="2" t="s">
        <v>13</v>
      </c>
      <c r="J1042" s="2" t="s">
        <v>13</v>
      </c>
      <c r="K1042" s="2" t="s">
        <v>13</v>
      </c>
    </row>
    <row r="1043" spans="1:11" x14ac:dyDescent="0.3">
      <c r="A1043" s="1">
        <v>42025</v>
      </c>
      <c r="B1043" s="2" t="s">
        <v>598</v>
      </c>
      <c r="C1043" s="2" t="s">
        <v>599</v>
      </c>
      <c r="D1043">
        <v>2.0699999999999998</v>
      </c>
      <c r="E1043">
        <v>0</v>
      </c>
      <c r="F1043">
        <v>0</v>
      </c>
      <c r="G1043">
        <v>8487000</v>
      </c>
      <c r="H1043" s="2">
        <f>IF(gpw_3[[#This Row],[wolumen]]&gt;0,gpw_3[[#This Row],[obrot]]/gpw_3[[#This Row],[wolumen]],gpw_3[[#This Row],[kurs_zamkniecia]])</f>
        <v>2.0699999999999998</v>
      </c>
      <c r="I1043" s="2" t="s">
        <v>13</v>
      </c>
      <c r="J1043" s="2" t="s">
        <v>13</v>
      </c>
      <c r="K1043" s="2" t="s">
        <v>13</v>
      </c>
    </row>
    <row r="1044" spans="1:11" hidden="1" x14ac:dyDescent="0.3">
      <c r="A1044" s="1">
        <v>42026</v>
      </c>
      <c r="B1044" s="2" t="s">
        <v>888</v>
      </c>
      <c r="C1044" s="2" t="s">
        <v>889</v>
      </c>
      <c r="D1044">
        <v>2.09</v>
      </c>
      <c r="E1044">
        <v>35436</v>
      </c>
      <c r="F1044">
        <v>73290</v>
      </c>
      <c r="G1044">
        <v>20551000</v>
      </c>
      <c r="H1044" s="2">
        <f>IF(gpw_3[[#This Row],[wolumen]]&gt;0,gpw_3[[#This Row],[obrot]]/gpw_3[[#This Row],[wolumen]],gpw_3[[#This Row],[kurs_zamkniecia]])</f>
        <v>2.0682356925160854</v>
      </c>
      <c r="I1044" s="2" t="s">
        <v>13</v>
      </c>
      <c r="J1044" s="2" t="s">
        <v>13</v>
      </c>
      <c r="K1044" s="2" t="s">
        <v>13</v>
      </c>
    </row>
    <row r="1045" spans="1:11" hidden="1" x14ac:dyDescent="0.3">
      <c r="A1045" s="1">
        <v>42026</v>
      </c>
      <c r="B1045" s="2" t="s">
        <v>44</v>
      </c>
      <c r="C1045" s="2" t="s">
        <v>45</v>
      </c>
      <c r="D1045">
        <v>2.08</v>
      </c>
      <c r="E1045">
        <v>1980</v>
      </c>
      <c r="F1045">
        <v>4060</v>
      </c>
      <c r="G1045">
        <v>7353000</v>
      </c>
      <c r="H1045" s="2">
        <f>IF(gpw_3[[#This Row],[wolumen]]&gt;0,gpw_3[[#This Row],[obrot]]/gpw_3[[#This Row],[wolumen]],gpw_3[[#This Row],[kurs_zamkniecia]])</f>
        <v>2.0505050505050506</v>
      </c>
      <c r="I1045" s="2" t="s">
        <v>13</v>
      </c>
      <c r="J1045" s="2" t="s">
        <v>13</v>
      </c>
      <c r="K1045" s="2" t="s">
        <v>13</v>
      </c>
    </row>
    <row r="1046" spans="1:11" hidden="1" x14ac:dyDescent="0.3">
      <c r="A1046" s="1">
        <v>42027</v>
      </c>
      <c r="B1046" s="2" t="s">
        <v>596</v>
      </c>
      <c r="C1046" s="2" t="s">
        <v>597</v>
      </c>
      <c r="D1046">
        <v>2.02</v>
      </c>
      <c r="E1046">
        <v>2929</v>
      </c>
      <c r="F1046">
        <v>5970</v>
      </c>
      <c r="G1046">
        <v>4803000</v>
      </c>
      <c r="H1046" s="2">
        <f>IF(gpw_3[[#This Row],[wolumen]]&gt;0,gpw_3[[#This Row],[obrot]]/gpw_3[[#This Row],[wolumen]],gpw_3[[#This Row],[kurs_zamkniecia]])</f>
        <v>2.0382383065892795</v>
      </c>
      <c r="I1046" s="2" t="s">
        <v>13</v>
      </c>
      <c r="J1046" s="2" t="s">
        <v>13</v>
      </c>
      <c r="K1046" s="2" t="s">
        <v>13</v>
      </c>
    </row>
    <row r="1047" spans="1:11" hidden="1" x14ac:dyDescent="0.3">
      <c r="A1047" s="1">
        <v>42027</v>
      </c>
      <c r="B1047" s="2" t="s">
        <v>900</v>
      </c>
      <c r="C1047" s="2" t="s">
        <v>901</v>
      </c>
      <c r="D1047">
        <v>2.0299999999999998</v>
      </c>
      <c r="E1047">
        <v>279385</v>
      </c>
      <c r="F1047">
        <v>569310</v>
      </c>
      <c r="G1047">
        <v>158887000</v>
      </c>
      <c r="H1047" s="2">
        <f>IF(gpw_3[[#This Row],[wolumen]]&gt;0,gpw_3[[#This Row],[obrot]]/gpw_3[[#This Row],[wolumen]],gpw_3[[#This Row],[kurs_zamkniecia]])</f>
        <v>2.0377257189899245</v>
      </c>
      <c r="I1047" s="2" t="s">
        <v>13</v>
      </c>
      <c r="J1047" s="2" t="s">
        <v>13</v>
      </c>
      <c r="K1047" s="2" t="s">
        <v>13</v>
      </c>
    </row>
    <row r="1048" spans="1:11" hidden="1" x14ac:dyDescent="0.3">
      <c r="A1048" s="1">
        <v>42027</v>
      </c>
      <c r="B1048" s="2" t="s">
        <v>750</v>
      </c>
      <c r="C1048" s="2" t="s">
        <v>751</v>
      </c>
      <c r="D1048">
        <v>1.96</v>
      </c>
      <c r="E1048">
        <v>30575</v>
      </c>
      <c r="F1048">
        <v>61550</v>
      </c>
      <c r="G1048">
        <v>13353000</v>
      </c>
      <c r="H1048" s="2">
        <f>IF(gpw_3[[#This Row],[wolumen]]&gt;0,gpw_3[[#This Row],[obrot]]/gpw_3[[#This Row],[wolumen]],gpw_3[[#This Row],[kurs_zamkniecia]])</f>
        <v>2.0130825838103026</v>
      </c>
      <c r="I1048" s="2" t="s">
        <v>13</v>
      </c>
      <c r="J1048" s="2" t="s">
        <v>13</v>
      </c>
      <c r="K1048" s="2" t="s">
        <v>13</v>
      </c>
    </row>
    <row r="1049" spans="1:11" hidden="1" x14ac:dyDescent="0.3">
      <c r="A1049" s="1">
        <v>42026</v>
      </c>
      <c r="B1049" s="2" t="s">
        <v>900</v>
      </c>
      <c r="C1049" s="2" t="s">
        <v>901</v>
      </c>
      <c r="D1049">
        <v>2.0299999999999998</v>
      </c>
      <c r="E1049">
        <v>286713</v>
      </c>
      <c r="F1049">
        <v>576620</v>
      </c>
      <c r="G1049">
        <v>158887000</v>
      </c>
      <c r="H1049" s="2">
        <f>IF(gpw_3[[#This Row],[wolumen]]&gt;0,gpw_3[[#This Row],[obrot]]/gpw_3[[#This Row],[wolumen]],gpw_3[[#This Row],[kurs_zamkniecia]])</f>
        <v>2.0111400599205478</v>
      </c>
      <c r="I1049" s="2" t="s">
        <v>13</v>
      </c>
      <c r="J1049" s="2" t="s">
        <v>13</v>
      </c>
      <c r="K1049" s="2" t="s">
        <v>13</v>
      </c>
    </row>
    <row r="1050" spans="1:11" hidden="1" x14ac:dyDescent="0.3">
      <c r="A1050" s="1">
        <v>42026</v>
      </c>
      <c r="B1050" s="2" t="s">
        <v>596</v>
      </c>
      <c r="C1050" s="2" t="s">
        <v>597</v>
      </c>
      <c r="D1050">
        <v>2.0499999999999998</v>
      </c>
      <c r="E1050">
        <v>478</v>
      </c>
      <c r="F1050">
        <v>960</v>
      </c>
      <c r="G1050">
        <v>4803000</v>
      </c>
      <c r="H1050" s="2">
        <f>IF(gpw_3[[#This Row],[wolumen]]&gt;0,gpw_3[[#This Row],[obrot]]/gpw_3[[#This Row],[wolumen]],gpw_3[[#This Row],[kurs_zamkniecia]])</f>
        <v>2.00836820083682</v>
      </c>
      <c r="I1050" s="2" t="s">
        <v>13</v>
      </c>
      <c r="J1050" s="2" t="s">
        <v>13</v>
      </c>
      <c r="K1050" s="2" t="s">
        <v>13</v>
      </c>
    </row>
    <row r="1051" spans="1:11" x14ac:dyDescent="0.3">
      <c r="A1051" s="1">
        <v>42025</v>
      </c>
      <c r="B1051" s="2" t="s">
        <v>750</v>
      </c>
      <c r="C1051" s="2" t="s">
        <v>751</v>
      </c>
      <c r="D1051">
        <v>1.98</v>
      </c>
      <c r="E1051">
        <v>18975</v>
      </c>
      <c r="F1051">
        <v>38040</v>
      </c>
      <c r="G1051">
        <v>13353000</v>
      </c>
      <c r="H1051" s="2">
        <f>IF(gpw_3[[#This Row],[wolumen]]&gt;0,gpw_3[[#This Row],[obrot]]/gpw_3[[#This Row],[wolumen]],gpw_3[[#This Row],[kurs_zamkniecia]])</f>
        <v>2.0047430830039525</v>
      </c>
      <c r="I1051" s="2" t="s">
        <v>13</v>
      </c>
      <c r="J1051" s="2" t="s">
        <v>13</v>
      </c>
      <c r="K1051" s="2" t="s">
        <v>13</v>
      </c>
    </row>
    <row r="1052" spans="1:11" hidden="1" x14ac:dyDescent="0.3">
      <c r="A1052" s="1">
        <v>42027</v>
      </c>
      <c r="B1052" s="2" t="s">
        <v>536</v>
      </c>
      <c r="C1052" s="2" t="s">
        <v>537</v>
      </c>
      <c r="D1052">
        <v>2.0499999999999998</v>
      </c>
      <c r="E1052">
        <v>12520</v>
      </c>
      <c r="F1052">
        <v>25070</v>
      </c>
      <c r="G1052">
        <v>2516000</v>
      </c>
      <c r="H1052" s="2">
        <f>IF(gpw_3[[#This Row],[wolumen]]&gt;0,gpw_3[[#This Row],[obrot]]/gpw_3[[#This Row],[wolumen]],gpw_3[[#This Row],[kurs_zamkniecia]])</f>
        <v>2.0023961661341851</v>
      </c>
      <c r="I1052" s="2" t="s">
        <v>13</v>
      </c>
      <c r="J1052" s="2" t="s">
        <v>13</v>
      </c>
      <c r="K1052" s="2" t="s">
        <v>13</v>
      </c>
    </row>
    <row r="1053" spans="1:11" x14ac:dyDescent="0.3">
      <c r="A1053" s="1">
        <v>42025</v>
      </c>
      <c r="B1053" s="2" t="s">
        <v>536</v>
      </c>
      <c r="C1053" s="2" t="s">
        <v>537</v>
      </c>
      <c r="D1053">
        <v>2.09</v>
      </c>
      <c r="E1053">
        <v>22656</v>
      </c>
      <c r="F1053">
        <v>45360</v>
      </c>
      <c r="G1053">
        <v>2516000</v>
      </c>
      <c r="H1053" s="2">
        <f>IF(gpw_3[[#This Row],[wolumen]]&gt;0,gpw_3[[#This Row],[obrot]]/gpw_3[[#This Row],[wolumen]],gpw_3[[#This Row],[kurs_zamkniecia]])</f>
        <v>2.0021186440677967</v>
      </c>
      <c r="I1053" s="2" t="s">
        <v>13</v>
      </c>
      <c r="J1053" s="2" t="s">
        <v>13</v>
      </c>
      <c r="K1053" s="2" t="s">
        <v>13</v>
      </c>
    </row>
    <row r="1054" spans="1:11" x14ac:dyDescent="0.3">
      <c r="A1054" s="1">
        <v>42025</v>
      </c>
      <c r="B1054" s="2" t="s">
        <v>11</v>
      </c>
      <c r="C1054" s="2" t="s">
        <v>12</v>
      </c>
      <c r="D1054">
        <v>2.09</v>
      </c>
      <c r="E1054">
        <v>9</v>
      </c>
      <c r="F1054">
        <v>18</v>
      </c>
      <c r="G1054">
        <v>6496000</v>
      </c>
      <c r="H1054" s="2">
        <f>IF(gpw_3[[#This Row],[wolumen]]&gt;0,gpw_3[[#This Row],[obrot]]/gpw_3[[#This Row],[wolumen]],gpw_3[[#This Row],[kurs_zamkniecia]])</f>
        <v>2</v>
      </c>
      <c r="I1054" s="2" t="s">
        <v>13</v>
      </c>
      <c r="J1054" s="2" t="s">
        <v>13</v>
      </c>
      <c r="K1054" s="2" t="s">
        <v>13</v>
      </c>
    </row>
    <row r="1055" spans="1:11" x14ac:dyDescent="0.3">
      <c r="A1055" s="1">
        <v>42025</v>
      </c>
      <c r="B1055" s="2" t="s">
        <v>444</v>
      </c>
      <c r="C1055" s="2" t="s">
        <v>445</v>
      </c>
      <c r="D1055">
        <v>2.2400000000000002</v>
      </c>
      <c r="E1055">
        <v>5</v>
      </c>
      <c r="F1055">
        <v>10</v>
      </c>
      <c r="G1055">
        <v>4047000</v>
      </c>
      <c r="H1055" s="2">
        <f>IF(gpw_3[[#This Row],[wolumen]]&gt;0,gpw_3[[#This Row],[obrot]]/gpw_3[[#This Row],[wolumen]],gpw_3[[#This Row],[kurs_zamkniecia]])</f>
        <v>2</v>
      </c>
      <c r="I1055" s="2" t="s">
        <v>13</v>
      </c>
      <c r="J1055" s="2" t="s">
        <v>13</v>
      </c>
      <c r="K1055" s="2" t="s">
        <v>13</v>
      </c>
    </row>
    <row r="1056" spans="1:11" x14ac:dyDescent="0.3">
      <c r="A1056" s="1">
        <v>42025</v>
      </c>
      <c r="B1056" s="2" t="s">
        <v>782</v>
      </c>
      <c r="C1056" s="2" t="s">
        <v>783</v>
      </c>
      <c r="D1056">
        <v>1.9</v>
      </c>
      <c r="E1056">
        <v>50</v>
      </c>
      <c r="F1056">
        <v>100</v>
      </c>
      <c r="G1056">
        <v>3496000</v>
      </c>
      <c r="H1056" s="2">
        <f>IF(gpw_3[[#This Row],[wolumen]]&gt;0,gpw_3[[#This Row],[obrot]]/gpw_3[[#This Row],[wolumen]],gpw_3[[#This Row],[kurs_zamkniecia]])</f>
        <v>2</v>
      </c>
      <c r="I1056" s="2" t="s">
        <v>13</v>
      </c>
      <c r="J1056" s="2" t="s">
        <v>13</v>
      </c>
      <c r="K1056" s="2" t="s">
        <v>13</v>
      </c>
    </row>
    <row r="1057" spans="1:11" x14ac:dyDescent="0.3">
      <c r="A1057" s="1">
        <v>42025</v>
      </c>
      <c r="B1057" s="2" t="s">
        <v>922</v>
      </c>
      <c r="C1057" s="2" t="s">
        <v>923</v>
      </c>
      <c r="D1057">
        <v>2</v>
      </c>
      <c r="E1057">
        <v>1</v>
      </c>
      <c r="F1057">
        <v>2</v>
      </c>
      <c r="G1057">
        <v>0</v>
      </c>
      <c r="H1057" s="2">
        <f>IF(gpw_3[[#This Row],[wolumen]]&gt;0,gpw_3[[#This Row],[obrot]]/gpw_3[[#This Row],[wolumen]],gpw_3[[#This Row],[kurs_zamkniecia]])</f>
        <v>2</v>
      </c>
      <c r="I1057" s="2" t="s">
        <v>13</v>
      </c>
      <c r="J1057" s="2" t="s">
        <v>13</v>
      </c>
      <c r="K1057" s="2" t="s">
        <v>13</v>
      </c>
    </row>
    <row r="1058" spans="1:11" hidden="1" x14ac:dyDescent="0.3">
      <c r="A1058" s="1">
        <v>42026</v>
      </c>
      <c r="B1058" s="2" t="s">
        <v>11</v>
      </c>
      <c r="C1058" s="2" t="s">
        <v>12</v>
      </c>
      <c r="D1058">
        <v>2.2599999999999998</v>
      </c>
      <c r="E1058">
        <v>20</v>
      </c>
      <c r="F1058">
        <v>40</v>
      </c>
      <c r="G1058">
        <v>6496000</v>
      </c>
      <c r="H1058" s="2">
        <f>IF(gpw_3[[#This Row],[wolumen]]&gt;0,gpw_3[[#This Row],[obrot]]/gpw_3[[#This Row],[wolumen]],gpw_3[[#This Row],[kurs_zamkniecia]])</f>
        <v>2</v>
      </c>
      <c r="I1058" s="2" t="s">
        <v>13</v>
      </c>
      <c r="J1058" s="2" t="s">
        <v>13</v>
      </c>
      <c r="K1058" s="2" t="s">
        <v>13</v>
      </c>
    </row>
    <row r="1059" spans="1:11" hidden="1" x14ac:dyDescent="0.3">
      <c r="A1059" s="1">
        <v>42026</v>
      </c>
      <c r="B1059" s="2" t="s">
        <v>88</v>
      </c>
      <c r="C1059" s="2" t="s">
        <v>89</v>
      </c>
      <c r="D1059">
        <v>1.05</v>
      </c>
      <c r="E1059">
        <v>5</v>
      </c>
      <c r="F1059">
        <v>10</v>
      </c>
      <c r="G1059">
        <v>0</v>
      </c>
      <c r="H1059" s="2">
        <f>IF(gpw_3[[#This Row],[wolumen]]&gt;0,gpw_3[[#This Row],[obrot]]/gpw_3[[#This Row],[wolumen]],gpw_3[[#This Row],[kurs_zamkniecia]])</f>
        <v>2</v>
      </c>
      <c r="I1059" s="2" t="s">
        <v>13</v>
      </c>
      <c r="J1059" s="2" t="s">
        <v>13</v>
      </c>
      <c r="K1059" s="2" t="s">
        <v>13</v>
      </c>
    </row>
    <row r="1060" spans="1:11" hidden="1" x14ac:dyDescent="0.3">
      <c r="A1060" s="1">
        <v>42026</v>
      </c>
      <c r="B1060" s="2" t="s">
        <v>536</v>
      </c>
      <c r="C1060" s="2" t="s">
        <v>537</v>
      </c>
      <c r="D1060">
        <v>2</v>
      </c>
      <c r="E1060">
        <v>1</v>
      </c>
      <c r="F1060">
        <v>2</v>
      </c>
      <c r="G1060">
        <v>2516000</v>
      </c>
      <c r="H1060" s="2">
        <f>IF(gpw_3[[#This Row],[wolumen]]&gt;0,gpw_3[[#This Row],[obrot]]/gpw_3[[#This Row],[wolumen]],gpw_3[[#This Row],[kurs_zamkniecia]])</f>
        <v>2</v>
      </c>
      <c r="I1060" s="2" t="s">
        <v>13</v>
      </c>
      <c r="J1060" s="2" t="s">
        <v>13</v>
      </c>
      <c r="K1060" s="2" t="s">
        <v>13</v>
      </c>
    </row>
    <row r="1061" spans="1:11" hidden="1" x14ac:dyDescent="0.3">
      <c r="A1061" s="1">
        <v>42026</v>
      </c>
      <c r="B1061" s="2" t="s">
        <v>766</v>
      </c>
      <c r="C1061" s="2" t="s">
        <v>767</v>
      </c>
      <c r="D1061">
        <v>1.5</v>
      </c>
      <c r="E1061">
        <v>10</v>
      </c>
      <c r="F1061">
        <v>20</v>
      </c>
      <c r="G1061">
        <v>55661000</v>
      </c>
      <c r="H1061" s="2">
        <f>IF(gpw_3[[#This Row],[wolumen]]&gt;0,gpw_3[[#This Row],[obrot]]/gpw_3[[#This Row],[wolumen]],gpw_3[[#This Row],[kurs_zamkniecia]])</f>
        <v>2</v>
      </c>
      <c r="I1061" s="2" t="s">
        <v>13</v>
      </c>
      <c r="J1061" s="2" t="s">
        <v>13</v>
      </c>
      <c r="K1061" s="2" t="s">
        <v>13</v>
      </c>
    </row>
    <row r="1062" spans="1:11" hidden="1" x14ac:dyDescent="0.3">
      <c r="A1062" s="1">
        <v>42027</v>
      </c>
      <c r="B1062" s="2" t="s">
        <v>11</v>
      </c>
      <c r="C1062" s="2" t="s">
        <v>12</v>
      </c>
      <c r="D1062">
        <v>2.14</v>
      </c>
      <c r="E1062">
        <v>15</v>
      </c>
      <c r="F1062">
        <v>30</v>
      </c>
      <c r="G1062">
        <v>6496000</v>
      </c>
      <c r="H1062" s="2">
        <f>IF(gpw_3[[#This Row],[wolumen]]&gt;0,gpw_3[[#This Row],[obrot]]/gpw_3[[#This Row],[wolumen]],gpw_3[[#This Row],[kurs_zamkniecia]])</f>
        <v>2</v>
      </c>
      <c r="I1062" s="2" t="s">
        <v>13</v>
      </c>
      <c r="J1062" s="2" t="s">
        <v>13</v>
      </c>
      <c r="K1062" s="2" t="s">
        <v>13</v>
      </c>
    </row>
    <row r="1063" spans="1:11" hidden="1" x14ac:dyDescent="0.3">
      <c r="A1063" s="1">
        <v>42027</v>
      </c>
      <c r="B1063" s="2" t="s">
        <v>598</v>
      </c>
      <c r="C1063" s="2" t="s">
        <v>599</v>
      </c>
      <c r="D1063">
        <v>2.08</v>
      </c>
      <c r="E1063">
        <v>5</v>
      </c>
      <c r="F1063">
        <v>10</v>
      </c>
      <c r="G1063">
        <v>8487000</v>
      </c>
      <c r="H1063" s="2">
        <f>IF(gpw_3[[#This Row],[wolumen]]&gt;0,gpw_3[[#This Row],[obrot]]/gpw_3[[#This Row],[wolumen]],gpw_3[[#This Row],[kurs_zamkniecia]])</f>
        <v>2</v>
      </c>
      <c r="I1063" s="2" t="s">
        <v>13</v>
      </c>
      <c r="J1063" s="2" t="s">
        <v>13</v>
      </c>
      <c r="K1063" s="2" t="s">
        <v>13</v>
      </c>
    </row>
    <row r="1064" spans="1:11" hidden="1" x14ac:dyDescent="0.3">
      <c r="A1064" s="1">
        <v>42026</v>
      </c>
      <c r="B1064" s="2" t="s">
        <v>324</v>
      </c>
      <c r="C1064" s="2" t="s">
        <v>325</v>
      </c>
      <c r="D1064">
        <v>2</v>
      </c>
      <c r="E1064">
        <v>106503</v>
      </c>
      <c r="F1064">
        <v>212440</v>
      </c>
      <c r="G1064">
        <v>293645000</v>
      </c>
      <c r="H1064" s="2">
        <f>IF(gpw_3[[#This Row],[wolumen]]&gt;0,gpw_3[[#This Row],[obrot]]/gpw_3[[#This Row],[wolumen]],gpw_3[[#This Row],[kurs_zamkniecia]])</f>
        <v>1.9946855957109189</v>
      </c>
      <c r="I1064" s="2" t="s">
        <v>13</v>
      </c>
      <c r="J1064" s="2" t="s">
        <v>13</v>
      </c>
      <c r="K1064" s="2" t="s">
        <v>13</v>
      </c>
    </row>
    <row r="1065" spans="1:11" hidden="1" x14ac:dyDescent="0.3">
      <c r="A1065" s="1">
        <v>42027</v>
      </c>
      <c r="B1065" s="2" t="s">
        <v>324</v>
      </c>
      <c r="C1065" s="2" t="s">
        <v>325</v>
      </c>
      <c r="D1065">
        <v>1.98</v>
      </c>
      <c r="E1065">
        <v>101795</v>
      </c>
      <c r="F1065">
        <v>202420</v>
      </c>
      <c r="G1065">
        <v>293645000</v>
      </c>
      <c r="H1065" s="2">
        <f>IF(gpw_3[[#This Row],[wolumen]]&gt;0,gpw_3[[#This Row],[obrot]]/gpw_3[[#This Row],[wolumen]],gpw_3[[#This Row],[kurs_zamkniecia]])</f>
        <v>1.9885063117048971</v>
      </c>
      <c r="I1065" s="2" t="s">
        <v>13</v>
      </c>
      <c r="J1065" s="2" t="s">
        <v>13</v>
      </c>
      <c r="K1065" s="2" t="s">
        <v>13</v>
      </c>
    </row>
    <row r="1066" spans="1:11" hidden="1" x14ac:dyDescent="0.3">
      <c r="A1066" s="1">
        <v>42026</v>
      </c>
      <c r="B1066" s="2" t="s">
        <v>70</v>
      </c>
      <c r="C1066" s="2" t="s">
        <v>71</v>
      </c>
      <c r="D1066">
        <v>1.95</v>
      </c>
      <c r="E1066">
        <v>750865</v>
      </c>
      <c r="F1066">
        <v>1490750</v>
      </c>
      <c r="G1066">
        <v>32823000</v>
      </c>
      <c r="H1066" s="2">
        <f>IF(gpw_3[[#This Row],[wolumen]]&gt;0,gpw_3[[#This Row],[obrot]]/gpw_3[[#This Row],[wolumen]],gpw_3[[#This Row],[kurs_zamkniecia]])</f>
        <v>1.9853768653486312</v>
      </c>
      <c r="I1066" s="2" t="s">
        <v>13</v>
      </c>
      <c r="J1066" s="2" t="s">
        <v>13</v>
      </c>
      <c r="K1066" s="2" t="s">
        <v>13</v>
      </c>
    </row>
    <row r="1067" spans="1:11" x14ac:dyDescent="0.3">
      <c r="A1067" s="1">
        <v>42025</v>
      </c>
      <c r="B1067" s="2" t="s">
        <v>324</v>
      </c>
      <c r="C1067" s="2" t="s">
        <v>325</v>
      </c>
      <c r="D1067">
        <v>1.98</v>
      </c>
      <c r="E1067">
        <v>79169</v>
      </c>
      <c r="F1067">
        <v>156980</v>
      </c>
      <c r="G1067">
        <v>293645000</v>
      </c>
      <c r="H1067" s="2">
        <f>IF(gpw_3[[#This Row],[wolumen]]&gt;0,gpw_3[[#This Row],[obrot]]/gpw_3[[#This Row],[wolumen]],gpw_3[[#This Row],[kurs_zamkniecia]])</f>
        <v>1.9828468213568442</v>
      </c>
      <c r="I1067" s="2" t="s">
        <v>13</v>
      </c>
      <c r="J1067" s="2" t="s">
        <v>13</v>
      </c>
      <c r="K1067" s="2" t="s">
        <v>13</v>
      </c>
    </row>
    <row r="1068" spans="1:11" x14ac:dyDescent="0.3">
      <c r="A1068" s="1">
        <v>42025</v>
      </c>
      <c r="B1068" s="2" t="s">
        <v>876</v>
      </c>
      <c r="C1068" s="2" t="s">
        <v>877</v>
      </c>
      <c r="D1068">
        <v>1.95</v>
      </c>
      <c r="E1068">
        <v>112</v>
      </c>
      <c r="F1068">
        <v>220</v>
      </c>
      <c r="G1068">
        <v>3297000</v>
      </c>
      <c r="H1068" s="2">
        <f>IF(gpw_3[[#This Row],[wolumen]]&gt;0,gpw_3[[#This Row],[obrot]]/gpw_3[[#This Row],[wolumen]],gpw_3[[#This Row],[kurs_zamkniecia]])</f>
        <v>1.9642857142857142</v>
      </c>
      <c r="I1068" s="2" t="s">
        <v>13</v>
      </c>
      <c r="J1068" s="2" t="s">
        <v>13</v>
      </c>
      <c r="K1068" s="2" t="s">
        <v>13</v>
      </c>
    </row>
    <row r="1069" spans="1:11" hidden="1" x14ac:dyDescent="0.3">
      <c r="A1069" s="1">
        <v>42027</v>
      </c>
      <c r="B1069" s="2" t="s">
        <v>234</v>
      </c>
      <c r="C1069" s="2" t="s">
        <v>235</v>
      </c>
      <c r="D1069">
        <v>1.95</v>
      </c>
      <c r="E1069">
        <v>74364</v>
      </c>
      <c r="F1069">
        <v>145640</v>
      </c>
      <c r="G1069">
        <v>45748000</v>
      </c>
      <c r="H1069" s="2">
        <f>IF(gpw_3[[#This Row],[wolumen]]&gt;0,gpw_3[[#This Row],[obrot]]/gpw_3[[#This Row],[wolumen]],gpw_3[[#This Row],[kurs_zamkniecia]])</f>
        <v>1.9584745306868916</v>
      </c>
      <c r="I1069" s="2" t="s">
        <v>13</v>
      </c>
      <c r="J1069" s="2" t="s">
        <v>13</v>
      </c>
      <c r="K1069" s="2" t="s">
        <v>13</v>
      </c>
    </row>
    <row r="1070" spans="1:11" hidden="1" x14ac:dyDescent="0.3">
      <c r="A1070" s="1">
        <v>42027</v>
      </c>
      <c r="B1070" s="2" t="s">
        <v>70</v>
      </c>
      <c r="C1070" s="2" t="s">
        <v>71</v>
      </c>
      <c r="D1070">
        <v>1.98</v>
      </c>
      <c r="E1070">
        <v>480355</v>
      </c>
      <c r="F1070">
        <v>939510</v>
      </c>
      <c r="G1070">
        <v>32823000</v>
      </c>
      <c r="H1070" s="2">
        <f>IF(gpw_3[[#This Row],[wolumen]]&gt;0,gpw_3[[#This Row],[obrot]]/gpw_3[[#This Row],[wolumen]],gpw_3[[#This Row],[kurs_zamkniecia]])</f>
        <v>1.9558659741233047</v>
      </c>
      <c r="I1070" s="2" t="s">
        <v>13</v>
      </c>
      <c r="J1070" s="2" t="s">
        <v>13</v>
      </c>
      <c r="K1070" s="2" t="s">
        <v>13</v>
      </c>
    </row>
    <row r="1071" spans="1:11" x14ac:dyDescent="0.3">
      <c r="A1071" s="1">
        <v>42025</v>
      </c>
      <c r="B1071" s="2" t="s">
        <v>900</v>
      </c>
      <c r="C1071" s="2" t="s">
        <v>901</v>
      </c>
      <c r="D1071">
        <v>1.97</v>
      </c>
      <c r="E1071">
        <v>447897</v>
      </c>
      <c r="F1071">
        <v>875600</v>
      </c>
      <c r="G1071">
        <v>158887000</v>
      </c>
      <c r="H1071" s="2">
        <f>IF(gpw_3[[#This Row],[wolumen]]&gt;0,gpw_3[[#This Row],[obrot]]/gpw_3[[#This Row],[wolumen]],gpw_3[[#This Row],[kurs_zamkniecia]])</f>
        <v>1.9549137413289217</v>
      </c>
      <c r="I1071" s="2" t="s">
        <v>13</v>
      </c>
      <c r="J1071" s="2" t="s">
        <v>13</v>
      </c>
      <c r="K1071" s="2" t="s">
        <v>13</v>
      </c>
    </row>
    <row r="1072" spans="1:11" hidden="1" x14ac:dyDescent="0.3">
      <c r="A1072" s="1">
        <v>42026</v>
      </c>
      <c r="B1072" s="2" t="s">
        <v>876</v>
      </c>
      <c r="C1072" s="2" t="s">
        <v>877</v>
      </c>
      <c r="D1072">
        <v>1.95</v>
      </c>
      <c r="E1072">
        <v>0</v>
      </c>
      <c r="F1072">
        <v>0</v>
      </c>
      <c r="G1072">
        <v>3297000</v>
      </c>
      <c r="H1072" s="2">
        <f>IF(gpw_3[[#This Row],[wolumen]]&gt;0,gpw_3[[#This Row],[obrot]]/gpw_3[[#This Row],[wolumen]],gpw_3[[#This Row],[kurs_zamkniecia]])</f>
        <v>1.95</v>
      </c>
      <c r="I1072" s="2" t="s">
        <v>13</v>
      </c>
      <c r="J1072" s="2" t="s">
        <v>13</v>
      </c>
      <c r="K1072" s="2" t="s">
        <v>13</v>
      </c>
    </row>
    <row r="1073" spans="1:11" hidden="1" x14ac:dyDescent="0.3">
      <c r="A1073" s="1">
        <v>42027</v>
      </c>
      <c r="B1073" s="2" t="s">
        <v>876</v>
      </c>
      <c r="C1073" s="2" t="s">
        <v>877</v>
      </c>
      <c r="D1073">
        <v>1.95</v>
      </c>
      <c r="E1073">
        <v>0</v>
      </c>
      <c r="F1073">
        <v>0</v>
      </c>
      <c r="G1073">
        <v>3297000</v>
      </c>
      <c r="H1073" s="2">
        <f>IF(gpw_3[[#This Row],[wolumen]]&gt;0,gpw_3[[#This Row],[obrot]]/gpw_3[[#This Row],[wolumen]],gpw_3[[#This Row],[kurs_zamkniecia]])</f>
        <v>1.95</v>
      </c>
      <c r="I1073" s="2" t="s">
        <v>13</v>
      </c>
      <c r="J1073" s="2" t="s">
        <v>13</v>
      </c>
      <c r="K1073" s="2" t="s">
        <v>13</v>
      </c>
    </row>
    <row r="1074" spans="1:11" hidden="1" x14ac:dyDescent="0.3">
      <c r="A1074" s="1">
        <v>42026</v>
      </c>
      <c r="B1074" s="2" t="s">
        <v>234</v>
      </c>
      <c r="C1074" s="2" t="s">
        <v>235</v>
      </c>
      <c r="D1074">
        <v>1.95</v>
      </c>
      <c r="E1074">
        <v>130855</v>
      </c>
      <c r="F1074">
        <v>254540</v>
      </c>
      <c r="G1074">
        <v>45748000</v>
      </c>
      <c r="H1074" s="2">
        <f>IF(gpw_3[[#This Row],[wolumen]]&gt;0,gpw_3[[#This Row],[obrot]]/gpw_3[[#This Row],[wolumen]],gpw_3[[#This Row],[kurs_zamkniecia]])</f>
        <v>1.9452065263077452</v>
      </c>
      <c r="I1074" s="2" t="s">
        <v>13</v>
      </c>
      <c r="J1074" s="2" t="s">
        <v>13</v>
      </c>
      <c r="K1074" s="2" t="s">
        <v>13</v>
      </c>
    </row>
    <row r="1075" spans="1:11" hidden="1" x14ac:dyDescent="0.3">
      <c r="A1075" s="1">
        <v>42026</v>
      </c>
      <c r="B1075" s="2" t="s">
        <v>750</v>
      </c>
      <c r="C1075" s="2" t="s">
        <v>751</v>
      </c>
      <c r="D1075">
        <v>1.98</v>
      </c>
      <c r="E1075">
        <v>24373</v>
      </c>
      <c r="F1075">
        <v>47190</v>
      </c>
      <c r="G1075">
        <v>13353000</v>
      </c>
      <c r="H1075" s="2">
        <f>IF(gpw_3[[#This Row],[wolumen]]&gt;0,gpw_3[[#This Row],[obrot]]/gpw_3[[#This Row],[wolumen]],gpw_3[[#This Row],[kurs_zamkniecia]])</f>
        <v>1.9361588643170722</v>
      </c>
      <c r="I1075" s="2" t="s">
        <v>13</v>
      </c>
      <c r="J1075" s="2" t="s">
        <v>13</v>
      </c>
      <c r="K1075" s="2" t="s">
        <v>13</v>
      </c>
    </row>
    <row r="1076" spans="1:11" hidden="1" x14ac:dyDescent="0.3">
      <c r="A1076" s="1">
        <v>42026</v>
      </c>
      <c r="B1076" s="2" t="s">
        <v>430</v>
      </c>
      <c r="C1076" s="2" t="s">
        <v>431</v>
      </c>
      <c r="D1076">
        <v>1.93</v>
      </c>
      <c r="E1076">
        <v>62</v>
      </c>
      <c r="F1076">
        <v>120</v>
      </c>
      <c r="G1076">
        <v>0</v>
      </c>
      <c r="H1076" s="2">
        <f>IF(gpw_3[[#This Row],[wolumen]]&gt;0,gpw_3[[#This Row],[obrot]]/gpw_3[[#This Row],[wolumen]],gpw_3[[#This Row],[kurs_zamkniecia]])</f>
        <v>1.935483870967742</v>
      </c>
      <c r="I1076" s="2" t="s">
        <v>13</v>
      </c>
      <c r="J1076" s="2" t="s">
        <v>13</v>
      </c>
      <c r="K1076" s="2" t="s">
        <v>13</v>
      </c>
    </row>
    <row r="1077" spans="1:11" x14ac:dyDescent="0.3">
      <c r="A1077" s="1">
        <v>42025</v>
      </c>
      <c r="B1077" s="2" t="s">
        <v>794</v>
      </c>
      <c r="C1077" s="2" t="s">
        <v>795</v>
      </c>
      <c r="D1077">
        <v>1.88</v>
      </c>
      <c r="E1077">
        <v>33353</v>
      </c>
      <c r="F1077">
        <v>64320</v>
      </c>
      <c r="G1077">
        <v>18377000</v>
      </c>
      <c r="H1077" s="2">
        <f>IF(gpw_3[[#This Row],[wolumen]]&gt;0,gpw_3[[#This Row],[obrot]]/gpw_3[[#This Row],[wolumen]],gpw_3[[#This Row],[kurs_zamkniecia]])</f>
        <v>1.9284622072976945</v>
      </c>
      <c r="I1077" s="2" t="s">
        <v>13</v>
      </c>
      <c r="J1077" s="2" t="s">
        <v>13</v>
      </c>
      <c r="K1077" s="2" t="s">
        <v>13</v>
      </c>
    </row>
    <row r="1078" spans="1:11" x14ac:dyDescent="0.3">
      <c r="A1078" s="1">
        <v>42025</v>
      </c>
      <c r="B1078" s="2" t="s">
        <v>378</v>
      </c>
      <c r="C1078" s="2" t="s">
        <v>379</v>
      </c>
      <c r="D1078">
        <v>2.1</v>
      </c>
      <c r="E1078">
        <v>26</v>
      </c>
      <c r="F1078">
        <v>50</v>
      </c>
      <c r="G1078">
        <v>11568000</v>
      </c>
      <c r="H1078" s="2">
        <f>IF(gpw_3[[#This Row],[wolumen]]&gt;0,gpw_3[[#This Row],[obrot]]/gpw_3[[#This Row],[wolumen]],gpw_3[[#This Row],[kurs_zamkniecia]])</f>
        <v>1.9230769230769231</v>
      </c>
      <c r="I1078" s="2" t="s">
        <v>13</v>
      </c>
      <c r="J1078" s="2" t="s">
        <v>13</v>
      </c>
      <c r="K1078" s="2" t="s">
        <v>13</v>
      </c>
    </row>
    <row r="1079" spans="1:11" x14ac:dyDescent="0.3">
      <c r="A1079" s="1">
        <v>42025</v>
      </c>
      <c r="B1079" s="2" t="s">
        <v>234</v>
      </c>
      <c r="C1079" s="2" t="s">
        <v>235</v>
      </c>
      <c r="D1079">
        <v>1.92</v>
      </c>
      <c r="E1079">
        <v>843176</v>
      </c>
      <c r="F1079">
        <v>1616080</v>
      </c>
      <c r="G1079">
        <v>45748000</v>
      </c>
      <c r="H1079" s="2">
        <f>IF(gpw_3[[#This Row],[wolumen]]&gt;0,gpw_3[[#This Row],[obrot]]/gpw_3[[#This Row],[wolumen]],gpw_3[[#This Row],[kurs_zamkniecia]])</f>
        <v>1.9166579693919181</v>
      </c>
      <c r="I1079" s="2" t="s">
        <v>13</v>
      </c>
      <c r="J1079" s="2" t="s">
        <v>13</v>
      </c>
      <c r="K1079" s="2" t="s">
        <v>13</v>
      </c>
    </row>
    <row r="1080" spans="1:11" x14ac:dyDescent="0.3">
      <c r="A1080" s="1">
        <v>42025</v>
      </c>
      <c r="B1080" s="2" t="s">
        <v>430</v>
      </c>
      <c r="C1080" s="2" t="s">
        <v>431</v>
      </c>
      <c r="D1080">
        <v>1.93</v>
      </c>
      <c r="E1080">
        <v>10718</v>
      </c>
      <c r="F1080">
        <v>20230</v>
      </c>
      <c r="G1080">
        <v>0</v>
      </c>
      <c r="H1080" s="2">
        <f>IF(gpw_3[[#This Row],[wolumen]]&gt;0,gpw_3[[#This Row],[obrot]]/gpw_3[[#This Row],[wolumen]],gpw_3[[#This Row],[kurs_zamkniecia]])</f>
        <v>1.8874790072774772</v>
      </c>
      <c r="I1080" s="2" t="s">
        <v>13</v>
      </c>
      <c r="J1080" s="2" t="s">
        <v>13</v>
      </c>
      <c r="K1080" s="2" t="s">
        <v>13</v>
      </c>
    </row>
    <row r="1081" spans="1:11" hidden="1" x14ac:dyDescent="0.3">
      <c r="A1081" s="1">
        <v>42026</v>
      </c>
      <c r="B1081" s="2" t="s">
        <v>354</v>
      </c>
      <c r="C1081" s="2" t="s">
        <v>355</v>
      </c>
      <c r="D1081">
        <v>1.89</v>
      </c>
      <c r="E1081">
        <v>800156</v>
      </c>
      <c r="F1081">
        <v>1509490</v>
      </c>
      <c r="G1081">
        <v>70928000</v>
      </c>
      <c r="H1081" s="2">
        <f>IF(gpw_3[[#This Row],[wolumen]]&gt;0,gpw_3[[#This Row],[obrot]]/gpw_3[[#This Row],[wolumen]],gpw_3[[#This Row],[kurs_zamkniecia]])</f>
        <v>1.8864946335464585</v>
      </c>
      <c r="I1081" s="2" t="s">
        <v>13</v>
      </c>
      <c r="J1081" s="2" t="s">
        <v>13</v>
      </c>
      <c r="K1081" s="2" t="s">
        <v>13</v>
      </c>
    </row>
    <row r="1082" spans="1:11" hidden="1" x14ac:dyDescent="0.3">
      <c r="A1082" s="1">
        <v>42027</v>
      </c>
      <c r="B1082" s="2" t="s">
        <v>354</v>
      </c>
      <c r="C1082" s="2" t="s">
        <v>355</v>
      </c>
      <c r="D1082">
        <v>1.86</v>
      </c>
      <c r="E1082">
        <v>455566</v>
      </c>
      <c r="F1082">
        <v>851100</v>
      </c>
      <c r="G1082">
        <v>70928000</v>
      </c>
      <c r="H1082" s="2">
        <f>IF(gpw_3[[#This Row],[wolumen]]&gt;0,gpw_3[[#This Row],[obrot]]/gpw_3[[#This Row],[wolumen]],gpw_3[[#This Row],[kurs_zamkniecia]])</f>
        <v>1.8682254601967663</v>
      </c>
      <c r="I1082" s="2" t="s">
        <v>13</v>
      </c>
      <c r="J1082" s="2" t="s">
        <v>13</v>
      </c>
      <c r="K1082" s="2" t="s">
        <v>13</v>
      </c>
    </row>
    <row r="1083" spans="1:11" hidden="1" x14ac:dyDescent="0.3">
      <c r="A1083" s="1">
        <v>42027</v>
      </c>
      <c r="B1083" s="2" t="s">
        <v>794</v>
      </c>
      <c r="C1083" s="2" t="s">
        <v>795</v>
      </c>
      <c r="D1083">
        <v>1.9</v>
      </c>
      <c r="E1083">
        <v>30788</v>
      </c>
      <c r="F1083">
        <v>57160</v>
      </c>
      <c r="G1083">
        <v>18377000</v>
      </c>
      <c r="H1083" s="2">
        <f>IF(gpw_3[[#This Row],[wolumen]]&gt;0,gpw_3[[#This Row],[obrot]]/gpw_3[[#This Row],[wolumen]],gpw_3[[#This Row],[kurs_zamkniecia]])</f>
        <v>1.8565674938287644</v>
      </c>
      <c r="I1083" s="2" t="s">
        <v>13</v>
      </c>
      <c r="J1083" s="2" t="s">
        <v>13</v>
      </c>
      <c r="K1083" s="2" t="s">
        <v>13</v>
      </c>
    </row>
    <row r="1084" spans="1:11" x14ac:dyDescent="0.3">
      <c r="A1084" s="1">
        <v>42025</v>
      </c>
      <c r="B1084" s="2" t="s">
        <v>802</v>
      </c>
      <c r="C1084" s="2" t="s">
        <v>803</v>
      </c>
      <c r="D1084">
        <v>1.83</v>
      </c>
      <c r="E1084">
        <v>13615</v>
      </c>
      <c r="F1084">
        <v>25270</v>
      </c>
      <c r="G1084">
        <v>0</v>
      </c>
      <c r="H1084" s="2">
        <f>IF(gpw_3[[#This Row],[wolumen]]&gt;0,gpw_3[[#This Row],[obrot]]/gpw_3[[#This Row],[wolumen]],gpw_3[[#This Row],[kurs_zamkniecia]])</f>
        <v>1.8560411311053984</v>
      </c>
      <c r="I1084" s="2" t="s">
        <v>13</v>
      </c>
      <c r="J1084" s="2" t="s">
        <v>13</v>
      </c>
      <c r="K1084" s="2" t="s">
        <v>13</v>
      </c>
    </row>
    <row r="1085" spans="1:11" hidden="1" x14ac:dyDescent="0.3">
      <c r="A1085" s="1">
        <v>42027</v>
      </c>
      <c r="B1085" s="2" t="s">
        <v>430</v>
      </c>
      <c r="C1085" s="2" t="s">
        <v>431</v>
      </c>
      <c r="D1085">
        <v>1.86</v>
      </c>
      <c r="E1085">
        <v>9250</v>
      </c>
      <c r="F1085">
        <v>17160</v>
      </c>
      <c r="G1085">
        <v>0</v>
      </c>
      <c r="H1085" s="2">
        <f>IF(gpw_3[[#This Row],[wolumen]]&gt;0,gpw_3[[#This Row],[obrot]]/gpw_3[[#This Row],[wolumen]],gpw_3[[#This Row],[kurs_zamkniecia]])</f>
        <v>1.8551351351351351</v>
      </c>
      <c r="I1085" s="2" t="s">
        <v>13</v>
      </c>
      <c r="J1085" s="2" t="s">
        <v>13</v>
      </c>
      <c r="K1085" s="2" t="s">
        <v>13</v>
      </c>
    </row>
    <row r="1086" spans="1:11" x14ac:dyDescent="0.3">
      <c r="A1086" s="1">
        <v>42025</v>
      </c>
      <c r="B1086" s="2" t="s">
        <v>70</v>
      </c>
      <c r="C1086" s="2" t="s">
        <v>71</v>
      </c>
      <c r="D1086">
        <v>1.94</v>
      </c>
      <c r="E1086">
        <v>743472</v>
      </c>
      <c r="F1086">
        <v>1375550</v>
      </c>
      <c r="G1086">
        <v>32823000</v>
      </c>
      <c r="H1086" s="2">
        <f>IF(gpw_3[[#This Row],[wolumen]]&gt;0,gpw_3[[#This Row],[obrot]]/gpw_3[[#This Row],[wolumen]],gpw_3[[#This Row],[kurs_zamkniecia]])</f>
        <v>1.8501705511438225</v>
      </c>
      <c r="I1086" s="2" t="s">
        <v>13</v>
      </c>
      <c r="J1086" s="2" t="s">
        <v>13</v>
      </c>
      <c r="K1086" s="2" t="s">
        <v>13</v>
      </c>
    </row>
    <row r="1087" spans="1:11" hidden="1" x14ac:dyDescent="0.3">
      <c r="A1087" s="1">
        <v>42026</v>
      </c>
      <c r="B1087" s="2" t="s">
        <v>794</v>
      </c>
      <c r="C1087" s="2" t="s">
        <v>795</v>
      </c>
      <c r="D1087">
        <v>1.81</v>
      </c>
      <c r="E1087">
        <v>49988</v>
      </c>
      <c r="F1087">
        <v>92210</v>
      </c>
      <c r="G1087">
        <v>18377000</v>
      </c>
      <c r="H1087" s="2">
        <f>IF(gpw_3[[#This Row],[wolumen]]&gt;0,gpw_3[[#This Row],[obrot]]/gpw_3[[#This Row],[wolumen]],gpw_3[[#This Row],[kurs_zamkniecia]])</f>
        <v>1.8446427142514203</v>
      </c>
      <c r="I1087" s="2" t="s">
        <v>13</v>
      </c>
      <c r="J1087" s="2" t="s">
        <v>13</v>
      </c>
      <c r="K1087" s="2" t="s">
        <v>13</v>
      </c>
    </row>
    <row r="1088" spans="1:11" hidden="1" x14ac:dyDescent="0.3">
      <c r="A1088" s="1">
        <v>42027</v>
      </c>
      <c r="B1088" s="2" t="s">
        <v>542</v>
      </c>
      <c r="C1088" s="2" t="s">
        <v>543</v>
      </c>
      <c r="D1088">
        <v>2.02</v>
      </c>
      <c r="E1088">
        <v>172223</v>
      </c>
      <c r="F1088">
        <v>314970</v>
      </c>
      <c r="G1088">
        <v>8276000</v>
      </c>
      <c r="H1088" s="2">
        <f>IF(gpw_3[[#This Row],[wolumen]]&gt;0,gpw_3[[#This Row],[obrot]]/gpw_3[[#This Row],[wolumen]],gpw_3[[#This Row],[kurs_zamkniecia]])</f>
        <v>1.8288498051944282</v>
      </c>
      <c r="I1088" s="2" t="s">
        <v>13</v>
      </c>
      <c r="J1088" s="2" t="s">
        <v>13</v>
      </c>
      <c r="K1088" s="2" t="s">
        <v>13</v>
      </c>
    </row>
    <row r="1089" spans="1:11" hidden="1" x14ac:dyDescent="0.3">
      <c r="A1089" s="1">
        <v>42027</v>
      </c>
      <c r="B1089" s="2" t="s">
        <v>490</v>
      </c>
      <c r="C1089" s="2" t="s">
        <v>491</v>
      </c>
      <c r="D1089">
        <v>1.8</v>
      </c>
      <c r="E1089">
        <v>21557</v>
      </c>
      <c r="F1089">
        <v>39360</v>
      </c>
      <c r="G1089">
        <v>218198000</v>
      </c>
      <c r="H1089" s="2">
        <f>IF(gpw_3[[#This Row],[wolumen]]&gt;0,gpw_3[[#This Row],[obrot]]/gpw_3[[#This Row],[wolumen]],gpw_3[[#This Row],[kurs_zamkniecia]])</f>
        <v>1.8258570301990074</v>
      </c>
      <c r="I1089" s="2" t="s">
        <v>13</v>
      </c>
      <c r="J1089" s="2" t="s">
        <v>13</v>
      </c>
      <c r="K1089" s="2" t="s">
        <v>13</v>
      </c>
    </row>
    <row r="1090" spans="1:11" hidden="1" x14ac:dyDescent="0.3">
      <c r="A1090" s="1">
        <v>42026</v>
      </c>
      <c r="B1090" s="2" t="s">
        <v>224</v>
      </c>
      <c r="C1090" s="2" t="s">
        <v>225</v>
      </c>
      <c r="D1090">
        <v>1.82</v>
      </c>
      <c r="E1090">
        <v>0</v>
      </c>
      <c r="F1090">
        <v>0</v>
      </c>
      <c r="G1090">
        <v>0</v>
      </c>
      <c r="H1090" s="2">
        <f>IF(gpw_3[[#This Row],[wolumen]]&gt;0,gpw_3[[#This Row],[obrot]]/gpw_3[[#This Row],[wolumen]],gpw_3[[#This Row],[kurs_zamkniecia]])</f>
        <v>1.82</v>
      </c>
      <c r="I1090" s="2" t="s">
        <v>13</v>
      </c>
      <c r="J1090" s="2" t="s">
        <v>13</v>
      </c>
      <c r="K1090" s="2" t="s">
        <v>13</v>
      </c>
    </row>
    <row r="1091" spans="1:11" x14ac:dyDescent="0.3">
      <c r="A1091" s="1">
        <v>42025</v>
      </c>
      <c r="B1091" s="2" t="s">
        <v>224</v>
      </c>
      <c r="C1091" s="2" t="s">
        <v>225</v>
      </c>
      <c r="D1091">
        <v>1.82</v>
      </c>
      <c r="E1091">
        <v>700</v>
      </c>
      <c r="F1091">
        <v>1270</v>
      </c>
      <c r="G1091">
        <v>0</v>
      </c>
      <c r="H1091" s="2">
        <f>IF(gpw_3[[#This Row],[wolumen]]&gt;0,gpw_3[[#This Row],[obrot]]/gpw_3[[#This Row],[wolumen]],gpw_3[[#This Row],[kurs_zamkniecia]])</f>
        <v>1.8142857142857143</v>
      </c>
      <c r="I1091" s="2" t="s">
        <v>13</v>
      </c>
      <c r="J1091" s="2" t="s">
        <v>13</v>
      </c>
      <c r="K1091" s="2" t="s">
        <v>13</v>
      </c>
    </row>
    <row r="1092" spans="1:11" hidden="1" x14ac:dyDescent="0.3">
      <c r="A1092" s="1">
        <v>42027</v>
      </c>
      <c r="B1092" s="2" t="s">
        <v>802</v>
      </c>
      <c r="C1092" s="2" t="s">
        <v>803</v>
      </c>
      <c r="D1092">
        <v>1.81</v>
      </c>
      <c r="E1092">
        <v>0</v>
      </c>
      <c r="F1092">
        <v>0</v>
      </c>
      <c r="G1092">
        <v>0</v>
      </c>
      <c r="H1092" s="2">
        <f>IF(gpw_3[[#This Row],[wolumen]]&gt;0,gpw_3[[#This Row],[obrot]]/gpw_3[[#This Row],[wolumen]],gpw_3[[#This Row],[kurs_zamkniecia]])</f>
        <v>1.81</v>
      </c>
      <c r="I1092" s="2" t="s">
        <v>13</v>
      </c>
      <c r="J1092" s="2" t="s">
        <v>13</v>
      </c>
      <c r="K1092" s="2" t="s">
        <v>13</v>
      </c>
    </row>
    <row r="1093" spans="1:11" hidden="1" x14ac:dyDescent="0.3">
      <c r="A1093" s="1">
        <v>42026</v>
      </c>
      <c r="B1093" s="2" t="s">
        <v>802</v>
      </c>
      <c r="C1093" s="2" t="s">
        <v>803</v>
      </c>
      <c r="D1093">
        <v>1.81</v>
      </c>
      <c r="E1093">
        <v>105</v>
      </c>
      <c r="F1093">
        <v>190</v>
      </c>
      <c r="G1093">
        <v>0</v>
      </c>
      <c r="H1093" s="2">
        <f>IF(gpw_3[[#This Row],[wolumen]]&gt;0,gpw_3[[#This Row],[obrot]]/gpw_3[[#This Row],[wolumen]],gpw_3[[#This Row],[kurs_zamkniecia]])</f>
        <v>1.8095238095238095</v>
      </c>
      <c r="I1093" s="2" t="s">
        <v>13</v>
      </c>
      <c r="J1093" s="2" t="s">
        <v>13</v>
      </c>
      <c r="K1093" s="2" t="s">
        <v>13</v>
      </c>
    </row>
    <row r="1094" spans="1:11" hidden="1" x14ac:dyDescent="0.3">
      <c r="A1094" s="1">
        <v>42027</v>
      </c>
      <c r="B1094" s="2" t="s">
        <v>326</v>
      </c>
      <c r="C1094" s="2" t="s">
        <v>327</v>
      </c>
      <c r="D1094">
        <v>1.8</v>
      </c>
      <c r="E1094">
        <v>3907767</v>
      </c>
      <c r="F1094">
        <v>7069170</v>
      </c>
      <c r="G1094">
        <v>1095354000</v>
      </c>
      <c r="H1094" s="2">
        <f>IF(gpw_3[[#This Row],[wolumen]]&gt;0,gpw_3[[#This Row],[obrot]]/gpw_3[[#This Row],[wolumen]],gpw_3[[#This Row],[kurs_zamkniecia]])</f>
        <v>1.8090049892943976</v>
      </c>
      <c r="I1094" s="2" t="s">
        <v>13</v>
      </c>
      <c r="J1094" s="2" t="s">
        <v>13</v>
      </c>
      <c r="K1094" s="2" t="s">
        <v>13</v>
      </c>
    </row>
    <row r="1095" spans="1:11" hidden="1" x14ac:dyDescent="0.3">
      <c r="A1095" s="1">
        <v>42026</v>
      </c>
      <c r="B1095" s="2" t="s">
        <v>326</v>
      </c>
      <c r="C1095" s="2" t="s">
        <v>327</v>
      </c>
      <c r="D1095">
        <v>1.81</v>
      </c>
      <c r="E1095">
        <v>3554369</v>
      </c>
      <c r="F1095">
        <v>6423540</v>
      </c>
      <c r="G1095">
        <v>1095354000</v>
      </c>
      <c r="H1095" s="2">
        <f>IF(gpw_3[[#This Row],[wolumen]]&gt;0,gpw_3[[#This Row],[obrot]]/gpw_3[[#This Row],[wolumen]],gpw_3[[#This Row],[kurs_zamkniecia]])</f>
        <v>1.8072237294439604</v>
      </c>
      <c r="I1095" s="2" t="s">
        <v>13</v>
      </c>
      <c r="J1095" s="2" t="s">
        <v>13</v>
      </c>
      <c r="K1095" s="2" t="s">
        <v>13</v>
      </c>
    </row>
    <row r="1096" spans="1:11" hidden="1" x14ac:dyDescent="0.3">
      <c r="A1096" s="1">
        <v>42026</v>
      </c>
      <c r="B1096" s="2" t="s">
        <v>490</v>
      </c>
      <c r="C1096" s="2" t="s">
        <v>491</v>
      </c>
      <c r="D1096">
        <v>1.83</v>
      </c>
      <c r="E1096">
        <v>66772</v>
      </c>
      <c r="F1096">
        <v>120050</v>
      </c>
      <c r="G1096">
        <v>218198000</v>
      </c>
      <c r="H1096" s="2">
        <f>IF(gpw_3[[#This Row],[wolumen]]&gt;0,gpw_3[[#This Row],[obrot]]/gpw_3[[#This Row],[wolumen]],gpw_3[[#This Row],[kurs_zamkniecia]])</f>
        <v>1.7979093033007847</v>
      </c>
      <c r="I1096" s="2" t="s">
        <v>13</v>
      </c>
      <c r="J1096" s="2" t="s">
        <v>13</v>
      </c>
      <c r="K1096" s="2" t="s">
        <v>13</v>
      </c>
    </row>
    <row r="1097" spans="1:11" hidden="1" x14ac:dyDescent="0.3">
      <c r="A1097" s="1">
        <v>42026</v>
      </c>
      <c r="B1097" s="2" t="s">
        <v>782</v>
      </c>
      <c r="C1097" s="2" t="s">
        <v>783</v>
      </c>
      <c r="D1097">
        <v>1.74</v>
      </c>
      <c r="E1097">
        <v>1405</v>
      </c>
      <c r="F1097">
        <v>2500</v>
      </c>
      <c r="G1097">
        <v>3496000</v>
      </c>
      <c r="H1097" s="2">
        <f>IF(gpw_3[[#This Row],[wolumen]]&gt;0,gpw_3[[#This Row],[obrot]]/gpw_3[[#This Row],[wolumen]],gpw_3[[#This Row],[kurs_zamkniecia]])</f>
        <v>1.7793594306049823</v>
      </c>
      <c r="I1097" s="2" t="s">
        <v>13</v>
      </c>
      <c r="J1097" s="2" t="s">
        <v>13</v>
      </c>
      <c r="K1097" s="2" t="s">
        <v>13</v>
      </c>
    </row>
    <row r="1098" spans="1:11" x14ac:dyDescent="0.3">
      <c r="A1098" s="1">
        <v>42025</v>
      </c>
      <c r="B1098" s="2" t="s">
        <v>326</v>
      </c>
      <c r="C1098" s="2" t="s">
        <v>327</v>
      </c>
      <c r="D1098">
        <v>1.77</v>
      </c>
      <c r="E1098">
        <v>3861519</v>
      </c>
      <c r="F1098">
        <v>6824130</v>
      </c>
      <c r="G1098">
        <v>1095354000</v>
      </c>
      <c r="H1098" s="2">
        <f>IF(gpw_3[[#This Row],[wolumen]]&gt;0,gpw_3[[#This Row],[obrot]]/gpw_3[[#This Row],[wolumen]],gpw_3[[#This Row],[kurs_zamkniecia]])</f>
        <v>1.7672138865560418</v>
      </c>
      <c r="I1098" s="2" t="s">
        <v>13</v>
      </c>
      <c r="J1098" s="2" t="s">
        <v>13</v>
      </c>
      <c r="K1098" s="2" t="s">
        <v>13</v>
      </c>
    </row>
    <row r="1099" spans="1:11" x14ac:dyDescent="0.3">
      <c r="A1099" s="1">
        <v>42025</v>
      </c>
      <c r="B1099" s="2" t="s">
        <v>354</v>
      </c>
      <c r="C1099" s="2" t="s">
        <v>355</v>
      </c>
      <c r="D1099">
        <v>1.83</v>
      </c>
      <c r="E1099">
        <v>704651</v>
      </c>
      <c r="F1099">
        <v>1242180</v>
      </c>
      <c r="G1099">
        <v>70928000</v>
      </c>
      <c r="H1099" s="2">
        <f>IF(gpw_3[[#This Row],[wolumen]]&gt;0,gpw_3[[#This Row],[obrot]]/gpw_3[[#This Row],[wolumen]],gpw_3[[#This Row],[kurs_zamkniecia]])</f>
        <v>1.7628301102247779</v>
      </c>
      <c r="I1099" s="2" t="s">
        <v>13</v>
      </c>
      <c r="J1099" s="2" t="s">
        <v>13</v>
      </c>
      <c r="K1099" s="2" t="s">
        <v>13</v>
      </c>
    </row>
    <row r="1100" spans="1:11" x14ac:dyDescent="0.3">
      <c r="A1100" s="1">
        <v>42025</v>
      </c>
      <c r="B1100" s="2" t="s">
        <v>490</v>
      </c>
      <c r="C1100" s="2" t="s">
        <v>491</v>
      </c>
      <c r="D1100">
        <v>1.77</v>
      </c>
      <c r="E1100">
        <v>59884</v>
      </c>
      <c r="F1100">
        <v>105420</v>
      </c>
      <c r="G1100">
        <v>218198000</v>
      </c>
      <c r="H1100" s="2">
        <f>IF(gpw_3[[#This Row],[wolumen]]&gt;0,gpw_3[[#This Row],[obrot]]/gpw_3[[#This Row],[wolumen]],gpw_3[[#This Row],[kurs_zamkniecia]])</f>
        <v>1.7604034466635494</v>
      </c>
      <c r="I1100" s="2" t="s">
        <v>13</v>
      </c>
      <c r="J1100" s="2" t="s">
        <v>13</v>
      </c>
      <c r="K1100" s="2" t="s">
        <v>13</v>
      </c>
    </row>
    <row r="1101" spans="1:11" hidden="1" x14ac:dyDescent="0.3">
      <c r="A1101" s="1">
        <v>42026</v>
      </c>
      <c r="B1101" s="2" t="s">
        <v>154</v>
      </c>
      <c r="C1101" s="2" t="s">
        <v>155</v>
      </c>
      <c r="D1101">
        <v>1.72</v>
      </c>
      <c r="E1101">
        <v>485978</v>
      </c>
      <c r="F1101">
        <v>845850</v>
      </c>
      <c r="G1101">
        <v>50108000</v>
      </c>
      <c r="H1101" s="2">
        <f>IF(gpw_3[[#This Row],[wolumen]]&gt;0,gpw_3[[#This Row],[obrot]]/gpw_3[[#This Row],[wolumen]],gpw_3[[#This Row],[kurs_zamkniecia]])</f>
        <v>1.7405108873241175</v>
      </c>
      <c r="I1101" s="2" t="s">
        <v>13</v>
      </c>
      <c r="J1101" s="2" t="s">
        <v>13</v>
      </c>
      <c r="K1101" s="2" t="s">
        <v>13</v>
      </c>
    </row>
    <row r="1102" spans="1:11" hidden="1" x14ac:dyDescent="0.3">
      <c r="A1102" s="1">
        <v>42027</v>
      </c>
      <c r="B1102" s="2" t="s">
        <v>388</v>
      </c>
      <c r="C1102" s="2" t="s">
        <v>389</v>
      </c>
      <c r="D1102">
        <v>1.76</v>
      </c>
      <c r="E1102">
        <v>5624</v>
      </c>
      <c r="F1102">
        <v>9740</v>
      </c>
      <c r="G1102">
        <v>5435000</v>
      </c>
      <c r="H1102" s="2">
        <f>IF(gpw_3[[#This Row],[wolumen]]&gt;0,gpw_3[[#This Row],[obrot]]/gpw_3[[#This Row],[wolumen]],gpw_3[[#This Row],[kurs_zamkniecia]])</f>
        <v>1.7318634423897581</v>
      </c>
      <c r="I1102" s="2" t="s">
        <v>13</v>
      </c>
      <c r="J1102" s="2" t="s">
        <v>13</v>
      </c>
      <c r="K1102" s="2" t="s">
        <v>13</v>
      </c>
    </row>
    <row r="1103" spans="1:11" hidden="1" x14ac:dyDescent="0.3">
      <c r="A1103" s="1">
        <v>42027</v>
      </c>
      <c r="B1103" s="2" t="s">
        <v>640</v>
      </c>
      <c r="C1103" s="2" t="s">
        <v>641</v>
      </c>
      <c r="D1103">
        <v>1.62</v>
      </c>
      <c r="E1103">
        <v>29</v>
      </c>
      <c r="F1103">
        <v>50</v>
      </c>
      <c r="G1103">
        <v>18756000</v>
      </c>
      <c r="H1103" s="2">
        <f>IF(gpw_3[[#This Row],[wolumen]]&gt;0,gpw_3[[#This Row],[obrot]]/gpw_3[[#This Row],[wolumen]],gpw_3[[#This Row],[kurs_zamkniecia]])</f>
        <v>1.7241379310344827</v>
      </c>
      <c r="I1103" s="2" t="s">
        <v>13</v>
      </c>
      <c r="J1103" s="2" t="s">
        <v>13</v>
      </c>
      <c r="K1103" s="2" t="s">
        <v>13</v>
      </c>
    </row>
    <row r="1104" spans="1:11" hidden="1" x14ac:dyDescent="0.3">
      <c r="A1104" s="1">
        <v>42027</v>
      </c>
      <c r="B1104" s="2" t="s">
        <v>224</v>
      </c>
      <c r="C1104" s="2" t="s">
        <v>225</v>
      </c>
      <c r="D1104">
        <v>1.72</v>
      </c>
      <c r="E1104">
        <v>790</v>
      </c>
      <c r="F1104">
        <v>1360</v>
      </c>
      <c r="G1104">
        <v>0</v>
      </c>
      <c r="H1104" s="2">
        <f>IF(gpw_3[[#This Row],[wolumen]]&gt;0,gpw_3[[#This Row],[obrot]]/gpw_3[[#This Row],[wolumen]],gpw_3[[#This Row],[kurs_zamkniecia]])</f>
        <v>1.7215189873417722</v>
      </c>
      <c r="I1104" s="2" t="s">
        <v>13</v>
      </c>
      <c r="J1104" s="2" t="s">
        <v>13</v>
      </c>
      <c r="K1104" s="2" t="s">
        <v>13</v>
      </c>
    </row>
    <row r="1105" spans="1:11" x14ac:dyDescent="0.3">
      <c r="A1105" s="1">
        <v>42025</v>
      </c>
      <c r="B1105" s="2" t="s">
        <v>772</v>
      </c>
      <c r="C1105" s="2" t="s">
        <v>773</v>
      </c>
      <c r="D1105">
        <v>1.72</v>
      </c>
      <c r="E1105">
        <v>2005</v>
      </c>
      <c r="F1105">
        <v>3450</v>
      </c>
      <c r="G1105">
        <v>2747000</v>
      </c>
      <c r="H1105" s="2">
        <f>IF(gpw_3[[#This Row],[wolumen]]&gt;0,gpw_3[[#This Row],[obrot]]/gpw_3[[#This Row],[wolumen]],gpw_3[[#This Row],[kurs_zamkniecia]])</f>
        <v>1.7206982543640899</v>
      </c>
      <c r="I1105" s="2" t="s">
        <v>13</v>
      </c>
      <c r="J1105" s="2" t="s">
        <v>13</v>
      </c>
      <c r="K1105" s="2" t="s">
        <v>13</v>
      </c>
    </row>
    <row r="1106" spans="1:11" x14ac:dyDescent="0.3">
      <c r="A1106" s="1">
        <v>42025</v>
      </c>
      <c r="B1106" s="2" t="s">
        <v>154</v>
      </c>
      <c r="C1106" s="2" t="s">
        <v>155</v>
      </c>
      <c r="D1106">
        <v>1.69</v>
      </c>
      <c r="E1106">
        <v>470179</v>
      </c>
      <c r="F1106">
        <v>808200</v>
      </c>
      <c r="G1106">
        <v>50108000</v>
      </c>
      <c r="H1106" s="2">
        <f>IF(gpw_3[[#This Row],[wolumen]]&gt;0,gpw_3[[#This Row],[obrot]]/gpw_3[[#This Row],[wolumen]],gpw_3[[#This Row],[kurs_zamkniecia]])</f>
        <v>1.7189198156446801</v>
      </c>
      <c r="I1106" s="2" t="s">
        <v>13</v>
      </c>
      <c r="J1106" s="2" t="s">
        <v>13</v>
      </c>
      <c r="K1106" s="2" t="s">
        <v>13</v>
      </c>
    </row>
    <row r="1107" spans="1:11" hidden="1" x14ac:dyDescent="0.3">
      <c r="A1107" s="1">
        <v>42027</v>
      </c>
      <c r="B1107" s="2" t="s">
        <v>772</v>
      </c>
      <c r="C1107" s="2" t="s">
        <v>773</v>
      </c>
      <c r="D1107">
        <v>1.71</v>
      </c>
      <c r="E1107">
        <v>3776</v>
      </c>
      <c r="F1107">
        <v>6460</v>
      </c>
      <c r="G1107">
        <v>2747000</v>
      </c>
      <c r="H1107" s="2">
        <f>IF(gpw_3[[#This Row],[wolumen]]&gt;0,gpw_3[[#This Row],[obrot]]/gpw_3[[#This Row],[wolumen]],gpw_3[[#This Row],[kurs_zamkniecia]])</f>
        <v>1.7108050847457628</v>
      </c>
      <c r="I1107" s="2" t="s">
        <v>13</v>
      </c>
      <c r="J1107" s="2" t="s">
        <v>13</v>
      </c>
      <c r="K1107" s="2" t="s">
        <v>13</v>
      </c>
    </row>
    <row r="1108" spans="1:11" x14ac:dyDescent="0.3">
      <c r="A1108" s="1">
        <v>42025</v>
      </c>
      <c r="B1108" s="2" t="s">
        <v>388</v>
      </c>
      <c r="C1108" s="2" t="s">
        <v>389</v>
      </c>
      <c r="D1108">
        <v>1.73</v>
      </c>
      <c r="E1108">
        <v>5847</v>
      </c>
      <c r="F1108">
        <v>10000</v>
      </c>
      <c r="G1108">
        <v>5435000</v>
      </c>
      <c r="H1108" s="2">
        <f>IF(gpw_3[[#This Row],[wolumen]]&gt;0,gpw_3[[#This Row],[obrot]]/gpw_3[[#This Row],[wolumen]],gpw_3[[#This Row],[kurs_zamkniecia]])</f>
        <v>1.7102787754403967</v>
      </c>
      <c r="I1108" s="2" t="s">
        <v>13</v>
      </c>
      <c r="J1108" s="2" t="s">
        <v>13</v>
      </c>
      <c r="K1108" s="2" t="s">
        <v>13</v>
      </c>
    </row>
    <row r="1109" spans="1:11" hidden="1" x14ac:dyDescent="0.3">
      <c r="A1109" s="1">
        <v>42027</v>
      </c>
      <c r="B1109" s="2" t="s">
        <v>782</v>
      </c>
      <c r="C1109" s="2" t="s">
        <v>783</v>
      </c>
      <c r="D1109">
        <v>1.74</v>
      </c>
      <c r="E1109">
        <v>100</v>
      </c>
      <c r="F1109">
        <v>170</v>
      </c>
      <c r="G1109">
        <v>3496000</v>
      </c>
      <c r="H1109" s="2">
        <f>IF(gpw_3[[#This Row],[wolumen]]&gt;0,gpw_3[[#This Row],[obrot]]/gpw_3[[#This Row],[wolumen]],gpw_3[[#This Row],[kurs_zamkniecia]])</f>
        <v>1.7</v>
      </c>
      <c r="I1109" s="2" t="s">
        <v>13</v>
      </c>
      <c r="J1109" s="2" t="s">
        <v>13</v>
      </c>
      <c r="K1109" s="2" t="s">
        <v>13</v>
      </c>
    </row>
    <row r="1110" spans="1:11" x14ac:dyDescent="0.3">
      <c r="A1110" s="1">
        <v>42025</v>
      </c>
      <c r="B1110" s="2" t="s">
        <v>282</v>
      </c>
      <c r="C1110" s="2" t="s">
        <v>283</v>
      </c>
      <c r="D1110">
        <v>1.69</v>
      </c>
      <c r="E1110">
        <v>0</v>
      </c>
      <c r="F1110">
        <v>0</v>
      </c>
      <c r="G1110">
        <v>0</v>
      </c>
      <c r="H1110" s="2">
        <f>IF(gpw_3[[#This Row],[wolumen]]&gt;0,gpw_3[[#This Row],[obrot]]/gpw_3[[#This Row],[wolumen]],gpw_3[[#This Row],[kurs_zamkniecia]])</f>
        <v>1.69</v>
      </c>
      <c r="I1110" s="2" t="s">
        <v>13</v>
      </c>
      <c r="J1110" s="2" t="s">
        <v>13</v>
      </c>
      <c r="K1110" s="2" t="s">
        <v>13</v>
      </c>
    </row>
    <row r="1111" spans="1:11" hidden="1" x14ac:dyDescent="0.3">
      <c r="A1111" s="1">
        <v>42026</v>
      </c>
      <c r="B1111" s="2" t="s">
        <v>282</v>
      </c>
      <c r="C1111" s="2" t="s">
        <v>283</v>
      </c>
      <c r="D1111">
        <v>1.69</v>
      </c>
      <c r="E1111">
        <v>0</v>
      </c>
      <c r="F1111">
        <v>0</v>
      </c>
      <c r="G1111">
        <v>0</v>
      </c>
      <c r="H1111" s="2">
        <f>IF(gpw_3[[#This Row],[wolumen]]&gt;0,gpw_3[[#This Row],[obrot]]/gpw_3[[#This Row],[wolumen]],gpw_3[[#This Row],[kurs_zamkniecia]])</f>
        <v>1.69</v>
      </c>
      <c r="I1111" s="2" t="s">
        <v>13</v>
      </c>
      <c r="J1111" s="2" t="s">
        <v>13</v>
      </c>
      <c r="K1111" s="2" t="s">
        <v>13</v>
      </c>
    </row>
    <row r="1112" spans="1:11" hidden="1" x14ac:dyDescent="0.3">
      <c r="A1112" s="1">
        <v>42027</v>
      </c>
      <c r="B1112" s="2" t="s">
        <v>282</v>
      </c>
      <c r="C1112" s="2" t="s">
        <v>283</v>
      </c>
      <c r="D1112">
        <v>1.69</v>
      </c>
      <c r="E1112">
        <v>0</v>
      </c>
      <c r="F1112">
        <v>0</v>
      </c>
      <c r="G1112">
        <v>0</v>
      </c>
      <c r="H1112" s="2">
        <f>IF(gpw_3[[#This Row],[wolumen]]&gt;0,gpw_3[[#This Row],[obrot]]/gpw_3[[#This Row],[wolumen]],gpw_3[[#This Row],[kurs_zamkniecia]])</f>
        <v>1.69</v>
      </c>
      <c r="I1112" s="2" t="s">
        <v>13</v>
      </c>
      <c r="J1112" s="2" t="s">
        <v>13</v>
      </c>
      <c r="K1112" s="2" t="s">
        <v>13</v>
      </c>
    </row>
    <row r="1113" spans="1:11" hidden="1" x14ac:dyDescent="0.3">
      <c r="A1113" s="1">
        <v>42027</v>
      </c>
      <c r="B1113" s="2" t="s">
        <v>154</v>
      </c>
      <c r="C1113" s="2" t="s">
        <v>155</v>
      </c>
      <c r="D1113">
        <v>1.65</v>
      </c>
      <c r="E1113">
        <v>329392</v>
      </c>
      <c r="F1113">
        <v>552800</v>
      </c>
      <c r="G1113">
        <v>50108000</v>
      </c>
      <c r="H1113" s="2">
        <f>IF(gpw_3[[#This Row],[wolumen]]&gt;0,gpw_3[[#This Row],[obrot]]/gpw_3[[#This Row],[wolumen]],gpw_3[[#This Row],[kurs_zamkniecia]])</f>
        <v>1.6782435517559624</v>
      </c>
      <c r="I1113" s="2" t="s">
        <v>13</v>
      </c>
      <c r="J1113" s="2" t="s">
        <v>13</v>
      </c>
      <c r="K1113" s="2" t="s">
        <v>13</v>
      </c>
    </row>
    <row r="1114" spans="1:11" x14ac:dyDescent="0.3">
      <c r="A1114" s="1">
        <v>42025</v>
      </c>
      <c r="B1114" s="2" t="s">
        <v>382</v>
      </c>
      <c r="C1114" s="2" t="s">
        <v>383</v>
      </c>
      <c r="D1114">
        <v>1.56</v>
      </c>
      <c r="E1114">
        <v>6</v>
      </c>
      <c r="F1114">
        <v>10</v>
      </c>
      <c r="G1114">
        <v>3715000</v>
      </c>
      <c r="H1114" s="2">
        <f>IF(gpw_3[[#This Row],[wolumen]]&gt;0,gpw_3[[#This Row],[obrot]]/gpw_3[[#This Row],[wolumen]],gpw_3[[#This Row],[kurs_zamkniecia]])</f>
        <v>1.6666666666666667</v>
      </c>
      <c r="I1114" s="2" t="s">
        <v>13</v>
      </c>
      <c r="J1114" s="2" t="s">
        <v>13</v>
      </c>
      <c r="K1114" s="2" t="s">
        <v>13</v>
      </c>
    </row>
    <row r="1115" spans="1:11" x14ac:dyDescent="0.3">
      <c r="A1115" s="1">
        <v>42025</v>
      </c>
      <c r="B1115" s="2" t="s">
        <v>640</v>
      </c>
      <c r="C1115" s="2" t="s">
        <v>641</v>
      </c>
      <c r="D1115">
        <v>1.54</v>
      </c>
      <c r="E1115">
        <v>30</v>
      </c>
      <c r="F1115">
        <v>50</v>
      </c>
      <c r="G1115">
        <v>18756000</v>
      </c>
      <c r="H1115" s="2">
        <f>IF(gpw_3[[#This Row],[wolumen]]&gt;0,gpw_3[[#This Row],[obrot]]/gpw_3[[#This Row],[wolumen]],gpw_3[[#This Row],[kurs_zamkniecia]])</f>
        <v>1.6666666666666667</v>
      </c>
      <c r="I1115" s="2" t="s">
        <v>13</v>
      </c>
      <c r="J1115" s="2" t="s">
        <v>13</v>
      </c>
      <c r="K1115" s="2" t="s">
        <v>13</v>
      </c>
    </row>
    <row r="1116" spans="1:11" hidden="1" x14ac:dyDescent="0.3">
      <c r="A1116" s="1">
        <v>42026</v>
      </c>
      <c r="B1116" s="2" t="s">
        <v>158</v>
      </c>
      <c r="C1116" s="2" t="s">
        <v>159</v>
      </c>
      <c r="D1116">
        <v>1.06</v>
      </c>
      <c r="E1116">
        <v>6</v>
      </c>
      <c r="F1116">
        <v>10</v>
      </c>
      <c r="G1116">
        <v>0</v>
      </c>
      <c r="H1116" s="2">
        <f>IF(gpw_3[[#This Row],[wolumen]]&gt;0,gpw_3[[#This Row],[obrot]]/gpw_3[[#This Row],[wolumen]],gpw_3[[#This Row],[kurs_zamkniecia]])</f>
        <v>1.6666666666666667</v>
      </c>
      <c r="I1116" s="2" t="s">
        <v>13</v>
      </c>
      <c r="J1116" s="2" t="s">
        <v>13</v>
      </c>
      <c r="K1116" s="2" t="s">
        <v>13</v>
      </c>
    </row>
    <row r="1117" spans="1:11" hidden="1" x14ac:dyDescent="0.3">
      <c r="A1117" s="1">
        <v>42026</v>
      </c>
      <c r="B1117" s="2" t="s">
        <v>388</v>
      </c>
      <c r="C1117" s="2" t="s">
        <v>389</v>
      </c>
      <c r="D1117">
        <v>1.73</v>
      </c>
      <c r="E1117">
        <v>1716</v>
      </c>
      <c r="F1117">
        <v>2860</v>
      </c>
      <c r="G1117">
        <v>5435000</v>
      </c>
      <c r="H1117" s="2">
        <f>IF(gpw_3[[#This Row],[wolumen]]&gt;0,gpw_3[[#This Row],[obrot]]/gpw_3[[#This Row],[wolumen]],gpw_3[[#This Row],[kurs_zamkniecia]])</f>
        <v>1.6666666666666667</v>
      </c>
      <c r="I1117" s="2" t="s">
        <v>13</v>
      </c>
      <c r="J1117" s="2" t="s">
        <v>13</v>
      </c>
      <c r="K1117" s="2" t="s">
        <v>13</v>
      </c>
    </row>
    <row r="1118" spans="1:11" hidden="1" x14ac:dyDescent="0.3">
      <c r="A1118" s="1">
        <v>42027</v>
      </c>
      <c r="B1118" s="2" t="s">
        <v>382</v>
      </c>
      <c r="C1118" s="2" t="s">
        <v>383</v>
      </c>
      <c r="D1118">
        <v>1.54</v>
      </c>
      <c r="E1118">
        <v>18</v>
      </c>
      <c r="F1118">
        <v>30</v>
      </c>
      <c r="G1118">
        <v>3715000</v>
      </c>
      <c r="H1118" s="2">
        <f>IF(gpw_3[[#This Row],[wolumen]]&gt;0,gpw_3[[#This Row],[obrot]]/gpw_3[[#This Row],[wolumen]],gpw_3[[#This Row],[kurs_zamkniecia]])</f>
        <v>1.6666666666666667</v>
      </c>
      <c r="I1118" s="2" t="s">
        <v>13</v>
      </c>
      <c r="J1118" s="2" t="s">
        <v>13</v>
      </c>
      <c r="K1118" s="2" t="s">
        <v>13</v>
      </c>
    </row>
    <row r="1119" spans="1:11" hidden="1" x14ac:dyDescent="0.3">
      <c r="A1119" s="1">
        <v>42026</v>
      </c>
      <c r="B1119" s="2" t="s">
        <v>236</v>
      </c>
      <c r="C1119" s="2" t="s">
        <v>237</v>
      </c>
      <c r="D1119">
        <v>1.66</v>
      </c>
      <c r="E1119">
        <v>0</v>
      </c>
      <c r="F1119">
        <v>0</v>
      </c>
      <c r="G1119">
        <v>0</v>
      </c>
      <c r="H1119" s="2">
        <f>IF(gpw_3[[#This Row],[wolumen]]&gt;0,gpw_3[[#This Row],[obrot]]/gpw_3[[#This Row],[wolumen]],gpw_3[[#This Row],[kurs_zamkniecia]])</f>
        <v>1.66</v>
      </c>
      <c r="I1119" s="2" t="s">
        <v>13</v>
      </c>
      <c r="J1119" s="2" t="s">
        <v>13</v>
      </c>
      <c r="K1119" s="2" t="s">
        <v>13</v>
      </c>
    </row>
    <row r="1120" spans="1:11" x14ac:dyDescent="0.3">
      <c r="A1120" s="1">
        <v>42025</v>
      </c>
      <c r="B1120" s="2" t="s">
        <v>570</v>
      </c>
      <c r="C1120" s="2" t="s">
        <v>571</v>
      </c>
      <c r="D1120">
        <v>1.64</v>
      </c>
      <c r="E1120">
        <v>13933</v>
      </c>
      <c r="F1120">
        <v>22920</v>
      </c>
      <c r="G1120">
        <v>9957000</v>
      </c>
      <c r="H1120" s="2">
        <f>IF(gpw_3[[#This Row],[wolumen]]&gt;0,gpw_3[[#This Row],[obrot]]/gpw_3[[#This Row],[wolumen]],gpw_3[[#This Row],[kurs_zamkniecia]])</f>
        <v>1.645015430991172</v>
      </c>
      <c r="I1120" s="2" t="s">
        <v>13</v>
      </c>
      <c r="J1120" s="2" t="s">
        <v>13</v>
      </c>
      <c r="K1120" s="2" t="s">
        <v>13</v>
      </c>
    </row>
    <row r="1121" spans="1:11" x14ac:dyDescent="0.3">
      <c r="A1121" s="1">
        <v>42025</v>
      </c>
      <c r="B1121" s="2" t="s">
        <v>892</v>
      </c>
      <c r="C1121" s="2" t="s">
        <v>893</v>
      </c>
      <c r="D1121">
        <v>1.63</v>
      </c>
      <c r="E1121">
        <v>0</v>
      </c>
      <c r="F1121">
        <v>0</v>
      </c>
      <c r="G1121">
        <v>0</v>
      </c>
      <c r="H1121" s="2">
        <f>IF(gpw_3[[#This Row],[wolumen]]&gt;0,gpw_3[[#This Row],[obrot]]/gpw_3[[#This Row],[wolumen]],gpw_3[[#This Row],[kurs_zamkniecia]])</f>
        <v>1.63</v>
      </c>
      <c r="I1121" s="2" t="s">
        <v>13</v>
      </c>
      <c r="J1121" s="2" t="s">
        <v>13</v>
      </c>
      <c r="K1121" s="2" t="s">
        <v>13</v>
      </c>
    </row>
    <row r="1122" spans="1:11" hidden="1" x14ac:dyDescent="0.3">
      <c r="A1122" s="1">
        <v>42026</v>
      </c>
      <c r="B1122" s="2" t="s">
        <v>892</v>
      </c>
      <c r="C1122" s="2" t="s">
        <v>893</v>
      </c>
      <c r="D1122">
        <v>1.63</v>
      </c>
      <c r="E1122">
        <v>0</v>
      </c>
      <c r="F1122">
        <v>0</v>
      </c>
      <c r="G1122">
        <v>0</v>
      </c>
      <c r="H1122" s="2">
        <f>IF(gpw_3[[#This Row],[wolumen]]&gt;0,gpw_3[[#This Row],[obrot]]/gpw_3[[#This Row],[wolumen]],gpw_3[[#This Row],[kurs_zamkniecia]])</f>
        <v>1.63</v>
      </c>
      <c r="I1122" s="2" t="s">
        <v>13</v>
      </c>
      <c r="J1122" s="2" t="s">
        <v>13</v>
      </c>
      <c r="K1122" s="2" t="s">
        <v>13</v>
      </c>
    </row>
    <row r="1123" spans="1:11" hidden="1" x14ac:dyDescent="0.3">
      <c r="A1123" s="1">
        <v>42027</v>
      </c>
      <c r="B1123" s="2" t="s">
        <v>912</v>
      </c>
      <c r="C1123" s="2" t="s">
        <v>913</v>
      </c>
      <c r="D1123">
        <v>1.6</v>
      </c>
      <c r="E1123">
        <v>96646</v>
      </c>
      <c r="F1123">
        <v>157270</v>
      </c>
      <c r="G1123">
        <v>17392000</v>
      </c>
      <c r="H1123" s="2">
        <f>IF(gpw_3[[#This Row],[wolumen]]&gt;0,gpw_3[[#This Row],[obrot]]/gpw_3[[#This Row],[wolumen]],gpw_3[[#This Row],[kurs_zamkniecia]])</f>
        <v>1.6272789354965544</v>
      </c>
      <c r="I1123" s="2" t="s">
        <v>13</v>
      </c>
      <c r="J1123" s="2" t="s">
        <v>13</v>
      </c>
      <c r="K1123" s="2" t="s">
        <v>13</v>
      </c>
    </row>
    <row r="1124" spans="1:11" x14ac:dyDescent="0.3">
      <c r="A1124" s="1">
        <v>42025</v>
      </c>
      <c r="B1124" s="2" t="s">
        <v>426</v>
      </c>
      <c r="C1124" s="2" t="s">
        <v>427</v>
      </c>
      <c r="D1124">
        <v>1.62</v>
      </c>
      <c r="E1124">
        <v>504</v>
      </c>
      <c r="F1124">
        <v>820</v>
      </c>
      <c r="G1124">
        <v>0</v>
      </c>
      <c r="H1124" s="2">
        <f>IF(gpw_3[[#This Row],[wolumen]]&gt;0,gpw_3[[#This Row],[obrot]]/gpw_3[[#This Row],[wolumen]],gpw_3[[#This Row],[kurs_zamkniecia]])</f>
        <v>1.626984126984127</v>
      </c>
      <c r="I1124" s="2" t="s">
        <v>13</v>
      </c>
      <c r="J1124" s="2" t="s">
        <v>13</v>
      </c>
      <c r="K1124" s="2" t="s">
        <v>13</v>
      </c>
    </row>
    <row r="1125" spans="1:11" hidden="1" x14ac:dyDescent="0.3">
      <c r="A1125" s="1">
        <v>42027</v>
      </c>
      <c r="B1125" s="2" t="s">
        <v>570</v>
      </c>
      <c r="C1125" s="2" t="s">
        <v>571</v>
      </c>
      <c r="D1125">
        <v>1.61</v>
      </c>
      <c r="E1125">
        <v>42457</v>
      </c>
      <c r="F1125">
        <v>69000</v>
      </c>
      <c r="G1125">
        <v>9957000</v>
      </c>
      <c r="H1125" s="2">
        <f>IF(gpw_3[[#This Row],[wolumen]]&gt;0,gpw_3[[#This Row],[obrot]]/gpw_3[[#This Row],[wolumen]],gpw_3[[#This Row],[kurs_zamkniecia]])</f>
        <v>1.6251737051605153</v>
      </c>
      <c r="I1125" s="2" t="s">
        <v>13</v>
      </c>
      <c r="J1125" s="2" t="s">
        <v>13</v>
      </c>
      <c r="K1125" s="2" t="s">
        <v>13</v>
      </c>
    </row>
    <row r="1126" spans="1:11" x14ac:dyDescent="0.3">
      <c r="A1126" s="1">
        <v>42025</v>
      </c>
      <c r="B1126" s="2" t="s">
        <v>236</v>
      </c>
      <c r="C1126" s="2" t="s">
        <v>237</v>
      </c>
      <c r="D1126">
        <v>1.66</v>
      </c>
      <c r="E1126">
        <v>1028</v>
      </c>
      <c r="F1126">
        <v>1660</v>
      </c>
      <c r="G1126">
        <v>0</v>
      </c>
      <c r="H1126" s="2">
        <f>IF(gpw_3[[#This Row],[wolumen]]&gt;0,gpw_3[[#This Row],[obrot]]/gpw_3[[#This Row],[wolumen]],gpw_3[[#This Row],[kurs_zamkniecia]])</f>
        <v>1.6147859922178989</v>
      </c>
      <c r="I1126" s="2" t="s">
        <v>13</v>
      </c>
      <c r="J1126" s="2" t="s">
        <v>13</v>
      </c>
      <c r="K1126" s="2" t="s">
        <v>13</v>
      </c>
    </row>
    <row r="1127" spans="1:11" hidden="1" x14ac:dyDescent="0.3">
      <c r="A1127" s="1">
        <v>42026</v>
      </c>
      <c r="B1127" s="2" t="s">
        <v>570</v>
      </c>
      <c r="C1127" s="2" t="s">
        <v>571</v>
      </c>
      <c r="D1127">
        <v>1.62</v>
      </c>
      <c r="E1127">
        <v>23757</v>
      </c>
      <c r="F1127">
        <v>38350</v>
      </c>
      <c r="G1127">
        <v>9957000</v>
      </c>
      <c r="H1127" s="2">
        <f>IF(gpw_3[[#This Row],[wolumen]]&gt;0,gpw_3[[#This Row],[obrot]]/gpw_3[[#This Row],[wolumen]],gpw_3[[#This Row],[kurs_zamkniecia]])</f>
        <v>1.6142610598981353</v>
      </c>
      <c r="I1127" s="2" t="s">
        <v>13</v>
      </c>
      <c r="J1127" s="2" t="s">
        <v>13</v>
      </c>
      <c r="K1127" s="2" t="s">
        <v>13</v>
      </c>
    </row>
    <row r="1128" spans="1:11" hidden="1" x14ac:dyDescent="0.3">
      <c r="A1128" s="1">
        <v>42027</v>
      </c>
      <c r="B1128" s="2" t="s">
        <v>632</v>
      </c>
      <c r="C1128" s="2" t="s">
        <v>633</v>
      </c>
      <c r="D1128">
        <v>1.6</v>
      </c>
      <c r="E1128">
        <v>25231</v>
      </c>
      <c r="F1128">
        <v>40500</v>
      </c>
      <c r="G1128">
        <v>0</v>
      </c>
      <c r="H1128" s="2">
        <f>IF(gpw_3[[#This Row],[wolumen]]&gt;0,gpw_3[[#This Row],[obrot]]/gpw_3[[#This Row],[wolumen]],gpw_3[[#This Row],[kurs_zamkniecia]])</f>
        <v>1.6051682454123894</v>
      </c>
      <c r="I1128" s="2" t="s">
        <v>13</v>
      </c>
      <c r="J1128" s="2" t="s">
        <v>13</v>
      </c>
      <c r="K1128" s="2" t="s">
        <v>13</v>
      </c>
    </row>
    <row r="1129" spans="1:11" hidden="1" x14ac:dyDescent="0.3">
      <c r="A1129" s="1">
        <v>42027</v>
      </c>
      <c r="B1129" s="2" t="s">
        <v>426</v>
      </c>
      <c r="C1129" s="2" t="s">
        <v>427</v>
      </c>
      <c r="D1129">
        <v>1.61</v>
      </c>
      <c r="E1129">
        <v>2474</v>
      </c>
      <c r="F1129">
        <v>3960</v>
      </c>
      <c r="G1129">
        <v>0</v>
      </c>
      <c r="H1129" s="2">
        <f>IF(gpw_3[[#This Row],[wolumen]]&gt;0,gpw_3[[#This Row],[obrot]]/gpw_3[[#This Row],[wolumen]],gpw_3[[#This Row],[kurs_zamkniecia]])</f>
        <v>1.6006467259498787</v>
      </c>
      <c r="I1129" s="2" t="s">
        <v>13</v>
      </c>
      <c r="J1129" s="2" t="s">
        <v>13</v>
      </c>
      <c r="K1129" s="2" t="s">
        <v>13</v>
      </c>
    </row>
    <row r="1130" spans="1:11" hidden="1" x14ac:dyDescent="0.3">
      <c r="A1130" s="1">
        <v>42026</v>
      </c>
      <c r="B1130" s="2" t="s">
        <v>426</v>
      </c>
      <c r="C1130" s="2" t="s">
        <v>427</v>
      </c>
      <c r="D1130">
        <v>1.61</v>
      </c>
      <c r="E1130">
        <v>100</v>
      </c>
      <c r="F1130">
        <v>160</v>
      </c>
      <c r="G1130">
        <v>0</v>
      </c>
      <c r="H1130" s="2">
        <f>IF(gpw_3[[#This Row],[wolumen]]&gt;0,gpw_3[[#This Row],[obrot]]/gpw_3[[#This Row],[wolumen]],gpw_3[[#This Row],[kurs_zamkniecia]])</f>
        <v>1.6</v>
      </c>
      <c r="I1130" s="2" t="s">
        <v>13</v>
      </c>
      <c r="J1130" s="2" t="s">
        <v>13</v>
      </c>
      <c r="K1130" s="2" t="s">
        <v>13</v>
      </c>
    </row>
    <row r="1131" spans="1:11" x14ac:dyDescent="0.3">
      <c r="A1131" s="1">
        <v>42025</v>
      </c>
      <c r="B1131" s="2" t="s">
        <v>632</v>
      </c>
      <c r="C1131" s="2" t="s">
        <v>633</v>
      </c>
      <c r="D1131">
        <v>1.62</v>
      </c>
      <c r="E1131">
        <v>38265</v>
      </c>
      <c r="F1131">
        <v>61110</v>
      </c>
      <c r="G1131">
        <v>0</v>
      </c>
      <c r="H1131" s="2">
        <f>IF(gpw_3[[#This Row],[wolumen]]&gt;0,gpw_3[[#This Row],[obrot]]/gpw_3[[#This Row],[wolumen]],gpw_3[[#This Row],[kurs_zamkniecia]])</f>
        <v>1.5970207761662094</v>
      </c>
      <c r="I1131" s="2" t="s">
        <v>13</v>
      </c>
      <c r="J1131" s="2" t="s">
        <v>13</v>
      </c>
      <c r="K1131" s="2" t="s">
        <v>13</v>
      </c>
    </row>
    <row r="1132" spans="1:11" hidden="1" x14ac:dyDescent="0.3">
      <c r="A1132" s="1">
        <v>42026</v>
      </c>
      <c r="B1132" s="2" t="s">
        <v>542</v>
      </c>
      <c r="C1132" s="2" t="s">
        <v>543</v>
      </c>
      <c r="D1132">
        <v>1.58</v>
      </c>
      <c r="E1132">
        <v>14132</v>
      </c>
      <c r="F1132">
        <v>22510</v>
      </c>
      <c r="G1132">
        <v>8276000</v>
      </c>
      <c r="H1132" s="2">
        <f>IF(gpw_3[[#This Row],[wolumen]]&gt;0,gpw_3[[#This Row],[obrot]]/gpw_3[[#This Row],[wolumen]],gpw_3[[#This Row],[kurs_zamkniecia]])</f>
        <v>1.5928389470704782</v>
      </c>
      <c r="I1132" s="2" t="s">
        <v>13</v>
      </c>
      <c r="J1132" s="2" t="s">
        <v>13</v>
      </c>
      <c r="K1132" s="2" t="s">
        <v>13</v>
      </c>
    </row>
    <row r="1133" spans="1:11" hidden="1" x14ac:dyDescent="0.3">
      <c r="A1133" s="1">
        <v>42026</v>
      </c>
      <c r="B1133" s="2" t="s">
        <v>632</v>
      </c>
      <c r="C1133" s="2" t="s">
        <v>633</v>
      </c>
      <c r="D1133">
        <v>1.6</v>
      </c>
      <c r="E1133">
        <v>8227</v>
      </c>
      <c r="F1133">
        <v>13080</v>
      </c>
      <c r="G1133">
        <v>0</v>
      </c>
      <c r="H1133" s="2">
        <f>IF(gpw_3[[#This Row],[wolumen]]&gt;0,gpw_3[[#This Row],[obrot]]/gpw_3[[#This Row],[wolumen]],gpw_3[[#This Row],[kurs_zamkniecia]])</f>
        <v>1.5898869575787042</v>
      </c>
      <c r="I1133" s="2" t="s">
        <v>13</v>
      </c>
      <c r="J1133" s="2" t="s">
        <v>13</v>
      </c>
      <c r="K1133" s="2" t="s">
        <v>13</v>
      </c>
    </row>
    <row r="1134" spans="1:11" x14ac:dyDescent="0.3">
      <c r="A1134" s="1">
        <v>42025</v>
      </c>
      <c r="B1134" s="2" t="s">
        <v>542</v>
      </c>
      <c r="C1134" s="2" t="s">
        <v>543</v>
      </c>
      <c r="D1134">
        <v>1.54</v>
      </c>
      <c r="E1134">
        <v>4015</v>
      </c>
      <c r="F1134">
        <v>6320</v>
      </c>
      <c r="G1134">
        <v>8276000</v>
      </c>
      <c r="H1134" s="2">
        <f>IF(gpw_3[[#This Row],[wolumen]]&gt;0,gpw_3[[#This Row],[obrot]]/gpw_3[[#This Row],[wolumen]],gpw_3[[#This Row],[kurs_zamkniecia]])</f>
        <v>1.5740971357409714</v>
      </c>
      <c r="I1134" s="2" t="s">
        <v>13</v>
      </c>
      <c r="J1134" s="2" t="s">
        <v>13</v>
      </c>
      <c r="K1134" s="2" t="s">
        <v>13</v>
      </c>
    </row>
    <row r="1135" spans="1:11" hidden="1" x14ac:dyDescent="0.3">
      <c r="A1135" s="1">
        <v>42026</v>
      </c>
      <c r="B1135" s="2" t="s">
        <v>640</v>
      </c>
      <c r="C1135" s="2" t="s">
        <v>641</v>
      </c>
      <c r="D1135">
        <v>1.62</v>
      </c>
      <c r="E1135">
        <v>10500</v>
      </c>
      <c r="F1135">
        <v>16430</v>
      </c>
      <c r="G1135">
        <v>18756000</v>
      </c>
      <c r="H1135" s="2">
        <f>IF(gpw_3[[#This Row],[wolumen]]&gt;0,gpw_3[[#This Row],[obrot]]/gpw_3[[#This Row],[wolumen]],gpw_3[[#This Row],[kurs_zamkniecia]])</f>
        <v>1.5647619047619048</v>
      </c>
      <c r="I1135" s="2" t="s">
        <v>13</v>
      </c>
      <c r="J1135" s="2" t="s">
        <v>13</v>
      </c>
      <c r="K1135" s="2" t="s">
        <v>13</v>
      </c>
    </row>
    <row r="1136" spans="1:11" hidden="1" x14ac:dyDescent="0.3">
      <c r="A1136" s="1">
        <v>42026</v>
      </c>
      <c r="B1136" s="2" t="s">
        <v>382</v>
      </c>
      <c r="C1136" s="2" t="s">
        <v>383</v>
      </c>
      <c r="D1136">
        <v>1.54</v>
      </c>
      <c r="E1136">
        <v>6126</v>
      </c>
      <c r="F1136">
        <v>9560</v>
      </c>
      <c r="G1136">
        <v>3715000</v>
      </c>
      <c r="H1136" s="2">
        <f>IF(gpw_3[[#This Row],[wolumen]]&gt;0,gpw_3[[#This Row],[obrot]]/gpw_3[[#This Row],[wolumen]],gpw_3[[#This Row],[kurs_zamkniecia]])</f>
        <v>1.5605615409729023</v>
      </c>
      <c r="I1136" s="2" t="s">
        <v>13</v>
      </c>
      <c r="J1136" s="2" t="s">
        <v>13</v>
      </c>
      <c r="K1136" s="2" t="s">
        <v>13</v>
      </c>
    </row>
    <row r="1137" spans="1:11" hidden="1" x14ac:dyDescent="0.3">
      <c r="A1137" s="1">
        <v>42026</v>
      </c>
      <c r="B1137" s="2" t="s">
        <v>946</v>
      </c>
      <c r="C1137" s="2" t="s">
        <v>947</v>
      </c>
      <c r="D1137">
        <v>1.54</v>
      </c>
      <c r="E1137">
        <v>8262</v>
      </c>
      <c r="F1137">
        <v>12780</v>
      </c>
      <c r="G1137">
        <v>6145000</v>
      </c>
      <c r="H1137" s="2">
        <f>IF(gpw_3[[#This Row],[wolumen]]&gt;0,gpw_3[[#This Row],[obrot]]/gpw_3[[#This Row],[wolumen]],gpw_3[[#This Row],[kurs_zamkniecia]])</f>
        <v>1.5468409586056644</v>
      </c>
      <c r="I1137" s="2" t="s">
        <v>13</v>
      </c>
      <c r="J1137" s="2" t="s">
        <v>13</v>
      </c>
      <c r="K1137" s="2" t="s">
        <v>13</v>
      </c>
    </row>
    <row r="1138" spans="1:11" hidden="1" x14ac:dyDescent="0.3">
      <c r="A1138" s="1">
        <v>42026</v>
      </c>
      <c r="B1138" s="2" t="s">
        <v>912</v>
      </c>
      <c r="C1138" s="2" t="s">
        <v>913</v>
      </c>
      <c r="D1138">
        <v>1.6</v>
      </c>
      <c r="E1138">
        <v>84892</v>
      </c>
      <c r="F1138">
        <v>130990</v>
      </c>
      <c r="G1138">
        <v>17392000</v>
      </c>
      <c r="H1138" s="2">
        <f>IF(gpw_3[[#This Row],[wolumen]]&gt;0,gpw_3[[#This Row],[obrot]]/gpw_3[[#This Row],[wolumen]],gpw_3[[#This Row],[kurs_zamkniecia]])</f>
        <v>1.5430193657824058</v>
      </c>
      <c r="I1138" s="2" t="s">
        <v>13</v>
      </c>
      <c r="J1138" s="2" t="s">
        <v>13</v>
      </c>
      <c r="K1138" s="2" t="s">
        <v>13</v>
      </c>
    </row>
    <row r="1139" spans="1:11" hidden="1" x14ac:dyDescent="0.3">
      <c r="A1139" s="1">
        <v>42026</v>
      </c>
      <c r="B1139" s="2" t="s">
        <v>546</v>
      </c>
      <c r="C1139" s="2" t="s">
        <v>547</v>
      </c>
      <c r="D1139">
        <v>1.54</v>
      </c>
      <c r="E1139">
        <v>12352</v>
      </c>
      <c r="F1139">
        <v>18900</v>
      </c>
      <c r="G1139">
        <v>3254000</v>
      </c>
      <c r="H1139" s="2">
        <f>IF(gpw_3[[#This Row],[wolumen]]&gt;0,gpw_3[[#This Row],[obrot]]/gpw_3[[#This Row],[wolumen]],gpw_3[[#This Row],[kurs_zamkniecia]])</f>
        <v>1.5301165803108809</v>
      </c>
      <c r="I1139" s="2" t="s">
        <v>13</v>
      </c>
      <c r="J1139" s="2" t="s">
        <v>13</v>
      </c>
      <c r="K1139" s="2" t="s">
        <v>13</v>
      </c>
    </row>
    <row r="1140" spans="1:11" x14ac:dyDescent="0.3">
      <c r="A1140" s="1">
        <v>42025</v>
      </c>
      <c r="B1140" s="2" t="s">
        <v>946</v>
      </c>
      <c r="C1140" s="2" t="s">
        <v>947</v>
      </c>
      <c r="D1140">
        <v>1.55</v>
      </c>
      <c r="E1140">
        <v>3559</v>
      </c>
      <c r="F1140">
        <v>5440</v>
      </c>
      <c r="G1140">
        <v>6145000</v>
      </c>
      <c r="H1140" s="2">
        <f>IF(gpw_3[[#This Row],[wolumen]]&gt;0,gpw_3[[#This Row],[obrot]]/gpw_3[[#This Row],[wolumen]],gpw_3[[#This Row],[kurs_zamkniecia]])</f>
        <v>1.5285192469794886</v>
      </c>
      <c r="I1140" s="2" t="s">
        <v>13</v>
      </c>
      <c r="J1140" s="2" t="s">
        <v>13</v>
      </c>
      <c r="K1140" s="2" t="s">
        <v>13</v>
      </c>
    </row>
    <row r="1141" spans="1:11" hidden="1" x14ac:dyDescent="0.3">
      <c r="A1141" s="1">
        <v>42027</v>
      </c>
      <c r="B1141" s="2" t="s">
        <v>546</v>
      </c>
      <c r="C1141" s="2" t="s">
        <v>547</v>
      </c>
      <c r="D1141">
        <v>1.5</v>
      </c>
      <c r="E1141">
        <v>8416</v>
      </c>
      <c r="F1141">
        <v>12840</v>
      </c>
      <c r="G1141">
        <v>3254000</v>
      </c>
      <c r="H1141" s="2">
        <f>IF(gpw_3[[#This Row],[wolumen]]&gt;0,gpw_3[[#This Row],[obrot]]/gpw_3[[#This Row],[wolumen]],gpw_3[[#This Row],[kurs_zamkniecia]])</f>
        <v>1.5256653992395437</v>
      </c>
      <c r="I1141" s="2" t="s">
        <v>13</v>
      </c>
      <c r="J1141" s="2" t="s">
        <v>13</v>
      </c>
      <c r="K1141" s="2" t="s">
        <v>13</v>
      </c>
    </row>
    <row r="1142" spans="1:11" x14ac:dyDescent="0.3">
      <c r="A1142" s="1">
        <v>42025</v>
      </c>
      <c r="B1142" s="2" t="s">
        <v>614</v>
      </c>
      <c r="C1142" s="2" t="s">
        <v>615</v>
      </c>
      <c r="D1142">
        <v>1.52</v>
      </c>
      <c r="E1142">
        <v>8500</v>
      </c>
      <c r="F1142">
        <v>12960</v>
      </c>
      <c r="G1142">
        <v>2352000</v>
      </c>
      <c r="H1142" s="2">
        <f>IF(gpw_3[[#This Row],[wolumen]]&gt;0,gpw_3[[#This Row],[obrot]]/gpw_3[[#This Row],[wolumen]],gpw_3[[#This Row],[kurs_zamkniecia]])</f>
        <v>1.5247058823529411</v>
      </c>
      <c r="I1142" s="2" t="s">
        <v>13</v>
      </c>
      <c r="J1142" s="2" t="s">
        <v>13</v>
      </c>
      <c r="K1142" s="2" t="s">
        <v>13</v>
      </c>
    </row>
    <row r="1143" spans="1:11" hidden="1" x14ac:dyDescent="0.3">
      <c r="A1143" s="1">
        <v>42027</v>
      </c>
      <c r="B1143" s="2" t="s">
        <v>614</v>
      </c>
      <c r="C1143" s="2" t="s">
        <v>615</v>
      </c>
      <c r="D1143">
        <v>1.52</v>
      </c>
      <c r="E1143">
        <v>3400</v>
      </c>
      <c r="F1143">
        <v>5170</v>
      </c>
      <c r="G1143">
        <v>2352000</v>
      </c>
      <c r="H1143" s="2">
        <f>IF(gpw_3[[#This Row],[wolumen]]&gt;0,gpw_3[[#This Row],[obrot]]/gpw_3[[#This Row],[wolumen]],gpw_3[[#This Row],[kurs_zamkniecia]])</f>
        <v>1.5205882352941176</v>
      </c>
      <c r="I1143" s="2" t="s">
        <v>13</v>
      </c>
      <c r="J1143" s="2" t="s">
        <v>13</v>
      </c>
      <c r="K1143" s="2" t="s">
        <v>13</v>
      </c>
    </row>
    <row r="1144" spans="1:11" x14ac:dyDescent="0.3">
      <c r="A1144" s="1">
        <v>42025</v>
      </c>
      <c r="B1144" s="2" t="s">
        <v>140</v>
      </c>
      <c r="C1144" s="2" t="s">
        <v>141</v>
      </c>
      <c r="D1144">
        <v>1.52</v>
      </c>
      <c r="E1144">
        <v>0</v>
      </c>
      <c r="F1144">
        <v>0</v>
      </c>
      <c r="G1144">
        <v>5226000</v>
      </c>
      <c r="H1144" s="2">
        <f>IF(gpw_3[[#This Row],[wolumen]]&gt;0,gpw_3[[#This Row],[obrot]]/gpw_3[[#This Row],[wolumen]],gpw_3[[#This Row],[kurs_zamkniecia]])</f>
        <v>1.52</v>
      </c>
      <c r="I1144" s="2" t="s">
        <v>13</v>
      </c>
      <c r="J1144" s="2" t="s">
        <v>13</v>
      </c>
      <c r="K1144" s="2" t="s">
        <v>13</v>
      </c>
    </row>
    <row r="1145" spans="1:11" hidden="1" x14ac:dyDescent="0.3">
      <c r="A1145" s="1">
        <v>42026</v>
      </c>
      <c r="B1145" s="2" t="s">
        <v>140</v>
      </c>
      <c r="C1145" s="2" t="s">
        <v>141</v>
      </c>
      <c r="D1145">
        <v>1.52</v>
      </c>
      <c r="E1145">
        <v>0</v>
      </c>
      <c r="F1145">
        <v>0</v>
      </c>
      <c r="G1145">
        <v>5226000</v>
      </c>
      <c r="H1145" s="2">
        <f>IF(gpw_3[[#This Row],[wolumen]]&gt;0,gpw_3[[#This Row],[obrot]]/gpw_3[[#This Row],[wolumen]],gpw_3[[#This Row],[kurs_zamkniecia]])</f>
        <v>1.52</v>
      </c>
      <c r="I1145" s="2" t="s">
        <v>13</v>
      </c>
      <c r="J1145" s="2" t="s">
        <v>13</v>
      </c>
      <c r="K1145" s="2" t="s">
        <v>13</v>
      </c>
    </row>
    <row r="1146" spans="1:11" x14ac:dyDescent="0.3">
      <c r="A1146" s="1">
        <v>42025</v>
      </c>
      <c r="B1146" s="2" t="s">
        <v>342</v>
      </c>
      <c r="C1146" s="2" t="s">
        <v>343</v>
      </c>
      <c r="D1146">
        <v>1.51</v>
      </c>
      <c r="E1146">
        <v>0</v>
      </c>
      <c r="F1146">
        <v>0</v>
      </c>
      <c r="G1146">
        <v>0</v>
      </c>
      <c r="H1146" s="2">
        <f>IF(gpw_3[[#This Row],[wolumen]]&gt;0,gpw_3[[#This Row],[obrot]]/gpw_3[[#This Row],[wolumen]],gpw_3[[#This Row],[kurs_zamkniecia]])</f>
        <v>1.51</v>
      </c>
      <c r="I1146" s="2" t="s">
        <v>13</v>
      </c>
      <c r="J1146" s="2" t="s">
        <v>13</v>
      </c>
      <c r="K1146" s="2" t="s">
        <v>13</v>
      </c>
    </row>
    <row r="1147" spans="1:11" hidden="1" x14ac:dyDescent="0.3">
      <c r="A1147" s="1">
        <v>42026</v>
      </c>
      <c r="B1147" s="2" t="s">
        <v>342</v>
      </c>
      <c r="C1147" s="2" t="s">
        <v>343</v>
      </c>
      <c r="D1147">
        <v>1.51</v>
      </c>
      <c r="E1147">
        <v>0</v>
      </c>
      <c r="F1147">
        <v>0</v>
      </c>
      <c r="G1147">
        <v>0</v>
      </c>
      <c r="H1147" s="2">
        <f>IF(gpw_3[[#This Row],[wolumen]]&gt;0,gpw_3[[#This Row],[obrot]]/gpw_3[[#This Row],[wolumen]],gpw_3[[#This Row],[kurs_zamkniecia]])</f>
        <v>1.51</v>
      </c>
      <c r="I1147" s="2" t="s">
        <v>13</v>
      </c>
      <c r="J1147" s="2" t="s">
        <v>13</v>
      </c>
      <c r="K1147" s="2" t="s">
        <v>13</v>
      </c>
    </row>
    <row r="1148" spans="1:11" hidden="1" x14ac:dyDescent="0.3">
      <c r="A1148" s="1">
        <v>42027</v>
      </c>
      <c r="B1148" s="2" t="s">
        <v>342</v>
      </c>
      <c r="C1148" s="2" t="s">
        <v>343</v>
      </c>
      <c r="D1148">
        <v>1.51</v>
      </c>
      <c r="E1148">
        <v>0</v>
      </c>
      <c r="F1148">
        <v>0</v>
      </c>
      <c r="G1148">
        <v>0</v>
      </c>
      <c r="H1148" s="2">
        <f>IF(gpw_3[[#This Row],[wolumen]]&gt;0,gpw_3[[#This Row],[obrot]]/gpw_3[[#This Row],[wolumen]],gpw_3[[#This Row],[kurs_zamkniecia]])</f>
        <v>1.51</v>
      </c>
      <c r="I1148" s="2" t="s">
        <v>13</v>
      </c>
      <c r="J1148" s="2" t="s">
        <v>13</v>
      </c>
      <c r="K1148" s="2" t="s">
        <v>13</v>
      </c>
    </row>
    <row r="1149" spans="1:11" hidden="1" x14ac:dyDescent="0.3">
      <c r="A1149" s="1">
        <v>42026</v>
      </c>
      <c r="B1149" s="2" t="s">
        <v>614</v>
      </c>
      <c r="C1149" s="2" t="s">
        <v>615</v>
      </c>
      <c r="D1149">
        <v>1.5</v>
      </c>
      <c r="E1149">
        <v>3800</v>
      </c>
      <c r="F1149">
        <v>5720</v>
      </c>
      <c r="G1149">
        <v>2352000</v>
      </c>
      <c r="H1149" s="2">
        <f>IF(gpw_3[[#This Row],[wolumen]]&gt;0,gpw_3[[#This Row],[obrot]]/gpw_3[[#This Row],[wolumen]],gpw_3[[#This Row],[kurs_zamkniecia]])</f>
        <v>1.5052631578947369</v>
      </c>
      <c r="I1149" s="2" t="s">
        <v>13</v>
      </c>
      <c r="J1149" s="2" t="s">
        <v>13</v>
      </c>
      <c r="K1149" s="2" t="s">
        <v>13</v>
      </c>
    </row>
    <row r="1150" spans="1:11" hidden="1" x14ac:dyDescent="0.3">
      <c r="A1150" s="1">
        <v>42027</v>
      </c>
      <c r="B1150" s="2" t="s">
        <v>716</v>
      </c>
      <c r="C1150" s="2" t="s">
        <v>717</v>
      </c>
      <c r="D1150">
        <v>1.44</v>
      </c>
      <c r="E1150">
        <v>321456</v>
      </c>
      <c r="F1150">
        <v>483840</v>
      </c>
      <c r="G1150">
        <v>21115000</v>
      </c>
      <c r="H1150" s="2">
        <f>IF(gpw_3[[#This Row],[wolumen]]&gt;0,gpw_3[[#This Row],[obrot]]/gpw_3[[#This Row],[wolumen]],gpw_3[[#This Row],[kurs_zamkniecia]])</f>
        <v>1.5051515604001793</v>
      </c>
      <c r="I1150" s="2" t="s">
        <v>13</v>
      </c>
      <c r="J1150" s="2" t="s">
        <v>13</v>
      </c>
      <c r="K1150" s="2" t="s">
        <v>13</v>
      </c>
    </row>
    <row r="1151" spans="1:11" hidden="1" x14ac:dyDescent="0.3">
      <c r="A1151" s="1">
        <v>42027</v>
      </c>
      <c r="B1151" s="2" t="s">
        <v>892</v>
      </c>
      <c r="C1151" s="2" t="s">
        <v>893</v>
      </c>
      <c r="D1151">
        <v>1.63</v>
      </c>
      <c r="E1151">
        <v>20</v>
      </c>
      <c r="F1151">
        <v>30</v>
      </c>
      <c r="G1151">
        <v>0</v>
      </c>
      <c r="H1151" s="2">
        <f>IF(gpw_3[[#This Row],[wolumen]]&gt;0,gpw_3[[#This Row],[obrot]]/gpw_3[[#This Row],[wolumen]],gpw_3[[#This Row],[kurs_zamkniecia]])</f>
        <v>1.5</v>
      </c>
      <c r="I1151" s="2" t="s">
        <v>13</v>
      </c>
      <c r="J1151" s="2" t="s">
        <v>13</v>
      </c>
      <c r="K1151" s="2" t="s">
        <v>13</v>
      </c>
    </row>
    <row r="1152" spans="1:11" hidden="1" x14ac:dyDescent="0.3">
      <c r="A1152" s="1">
        <v>42027</v>
      </c>
      <c r="B1152" s="2" t="s">
        <v>946</v>
      </c>
      <c r="C1152" s="2" t="s">
        <v>947</v>
      </c>
      <c r="D1152">
        <v>1.55</v>
      </c>
      <c r="E1152">
        <v>4185</v>
      </c>
      <c r="F1152">
        <v>6260</v>
      </c>
      <c r="G1152">
        <v>6145000</v>
      </c>
      <c r="H1152" s="2">
        <f>IF(gpw_3[[#This Row],[wolumen]]&gt;0,gpw_3[[#This Row],[obrot]]/gpw_3[[#This Row],[wolumen]],gpw_3[[#This Row],[kurs_zamkniecia]])</f>
        <v>1.4958183990442055</v>
      </c>
      <c r="I1152" s="2" t="s">
        <v>13</v>
      </c>
      <c r="J1152" s="2" t="s">
        <v>13</v>
      </c>
      <c r="K1152" s="2" t="s">
        <v>13</v>
      </c>
    </row>
    <row r="1153" spans="1:11" x14ac:dyDescent="0.3">
      <c r="A1153" s="1">
        <v>42025</v>
      </c>
      <c r="B1153" s="2" t="s">
        <v>546</v>
      </c>
      <c r="C1153" s="2" t="s">
        <v>547</v>
      </c>
      <c r="D1153">
        <v>1.5</v>
      </c>
      <c r="E1153">
        <v>9343</v>
      </c>
      <c r="F1153">
        <v>13970</v>
      </c>
      <c r="G1153">
        <v>3254000</v>
      </c>
      <c r="H1153" s="2">
        <f>IF(gpw_3[[#This Row],[wolumen]]&gt;0,gpw_3[[#This Row],[obrot]]/gpw_3[[#This Row],[wolumen]],gpw_3[[#This Row],[kurs_zamkniecia]])</f>
        <v>1.4952370758856899</v>
      </c>
      <c r="I1153" s="2" t="s">
        <v>13</v>
      </c>
      <c r="J1153" s="2" t="s">
        <v>13</v>
      </c>
      <c r="K1153" s="2" t="s">
        <v>13</v>
      </c>
    </row>
    <row r="1154" spans="1:11" hidden="1" x14ac:dyDescent="0.3">
      <c r="A1154" s="1">
        <v>42026</v>
      </c>
      <c r="B1154" s="2" t="s">
        <v>702</v>
      </c>
      <c r="C1154" s="2" t="s">
        <v>703</v>
      </c>
      <c r="D1154">
        <v>1.45</v>
      </c>
      <c r="E1154">
        <v>101</v>
      </c>
      <c r="F1154">
        <v>150</v>
      </c>
      <c r="G1154">
        <v>0</v>
      </c>
      <c r="H1154" s="2">
        <f>IF(gpw_3[[#This Row],[wolumen]]&gt;0,gpw_3[[#This Row],[obrot]]/gpw_3[[#This Row],[wolumen]],gpw_3[[#This Row],[kurs_zamkniecia]])</f>
        <v>1.4851485148514851</v>
      </c>
      <c r="I1154" s="2" t="s">
        <v>13</v>
      </c>
      <c r="J1154" s="2" t="s">
        <v>13</v>
      </c>
      <c r="K1154" s="2" t="s">
        <v>13</v>
      </c>
    </row>
    <row r="1155" spans="1:11" hidden="1" x14ac:dyDescent="0.3">
      <c r="A1155" s="1">
        <v>42027</v>
      </c>
      <c r="B1155" s="2" t="s">
        <v>140</v>
      </c>
      <c r="C1155" s="2" t="s">
        <v>141</v>
      </c>
      <c r="D1155">
        <v>1.5</v>
      </c>
      <c r="E1155">
        <v>250</v>
      </c>
      <c r="F1155">
        <v>370</v>
      </c>
      <c r="G1155">
        <v>5226000</v>
      </c>
      <c r="H1155" s="2">
        <f>IF(gpw_3[[#This Row],[wolumen]]&gt;0,gpw_3[[#This Row],[obrot]]/gpw_3[[#This Row],[wolumen]],gpw_3[[#This Row],[kurs_zamkniecia]])</f>
        <v>1.48</v>
      </c>
      <c r="I1155" s="2" t="s">
        <v>13</v>
      </c>
      <c r="J1155" s="2" t="s">
        <v>13</v>
      </c>
      <c r="K1155" s="2" t="s">
        <v>13</v>
      </c>
    </row>
    <row r="1156" spans="1:11" x14ac:dyDescent="0.3">
      <c r="A1156" s="1">
        <v>42025</v>
      </c>
      <c r="B1156" s="2" t="s">
        <v>766</v>
      </c>
      <c r="C1156" s="2" t="s">
        <v>767</v>
      </c>
      <c r="D1156">
        <v>1.45</v>
      </c>
      <c r="E1156">
        <v>4388</v>
      </c>
      <c r="F1156">
        <v>6460</v>
      </c>
      <c r="G1156">
        <v>55661000</v>
      </c>
      <c r="H1156" s="2">
        <f>IF(gpw_3[[#This Row],[wolumen]]&gt;0,gpw_3[[#This Row],[obrot]]/gpw_3[[#This Row],[wolumen]],gpw_3[[#This Row],[kurs_zamkniecia]])</f>
        <v>1.4721969006381039</v>
      </c>
      <c r="I1156" s="2" t="s">
        <v>13</v>
      </c>
      <c r="J1156" s="2" t="s">
        <v>13</v>
      </c>
      <c r="K1156" s="2" t="s">
        <v>13</v>
      </c>
    </row>
    <row r="1157" spans="1:11" x14ac:dyDescent="0.3">
      <c r="A1157" s="1">
        <v>42025</v>
      </c>
      <c r="B1157" s="2" t="s">
        <v>304</v>
      </c>
      <c r="C1157" s="2" t="s">
        <v>305</v>
      </c>
      <c r="D1157">
        <v>1.47</v>
      </c>
      <c r="E1157">
        <v>0</v>
      </c>
      <c r="F1157">
        <v>0</v>
      </c>
      <c r="G1157">
        <v>0</v>
      </c>
      <c r="H1157" s="2">
        <f>IF(gpw_3[[#This Row],[wolumen]]&gt;0,gpw_3[[#This Row],[obrot]]/gpw_3[[#This Row],[wolumen]],gpw_3[[#This Row],[kurs_zamkniecia]])</f>
        <v>1.47</v>
      </c>
      <c r="I1157" s="2" t="s">
        <v>13</v>
      </c>
      <c r="J1157" s="2" t="s">
        <v>13</v>
      </c>
      <c r="K1157" s="2" t="s">
        <v>13</v>
      </c>
    </row>
    <row r="1158" spans="1:11" hidden="1" x14ac:dyDescent="0.3">
      <c r="A1158" s="1">
        <v>42026</v>
      </c>
      <c r="B1158" s="2" t="s">
        <v>304</v>
      </c>
      <c r="C1158" s="2" t="s">
        <v>305</v>
      </c>
      <c r="D1158">
        <v>1.48</v>
      </c>
      <c r="E1158">
        <v>1000</v>
      </c>
      <c r="F1158">
        <v>1470</v>
      </c>
      <c r="G1158">
        <v>0</v>
      </c>
      <c r="H1158" s="2">
        <f>IF(gpw_3[[#This Row],[wolumen]]&gt;0,gpw_3[[#This Row],[obrot]]/gpw_3[[#This Row],[wolumen]],gpw_3[[#This Row],[kurs_zamkniecia]])</f>
        <v>1.47</v>
      </c>
      <c r="I1158" s="2" t="s">
        <v>13</v>
      </c>
      <c r="J1158" s="2" t="s">
        <v>13</v>
      </c>
      <c r="K1158" s="2" t="s">
        <v>13</v>
      </c>
    </row>
    <row r="1159" spans="1:11" hidden="1" x14ac:dyDescent="0.3">
      <c r="A1159" s="1">
        <v>42027</v>
      </c>
      <c r="B1159" s="2" t="s">
        <v>66</v>
      </c>
      <c r="C1159" s="2" t="s">
        <v>67</v>
      </c>
      <c r="D1159">
        <v>1.47</v>
      </c>
      <c r="E1159">
        <v>0</v>
      </c>
      <c r="F1159">
        <v>0</v>
      </c>
      <c r="G1159">
        <v>2520000</v>
      </c>
      <c r="H1159" s="2">
        <f>IF(gpw_3[[#This Row],[wolumen]]&gt;0,gpw_3[[#This Row],[obrot]]/gpw_3[[#This Row],[wolumen]],gpw_3[[#This Row],[kurs_zamkniecia]])</f>
        <v>1.47</v>
      </c>
      <c r="I1159" s="2" t="s">
        <v>13</v>
      </c>
      <c r="J1159" s="2" t="s">
        <v>13</v>
      </c>
      <c r="K1159" s="2" t="s">
        <v>13</v>
      </c>
    </row>
    <row r="1160" spans="1:11" x14ac:dyDescent="0.3">
      <c r="A1160" s="1">
        <v>42025</v>
      </c>
      <c r="B1160" s="2" t="s">
        <v>558</v>
      </c>
      <c r="C1160" s="2" t="s">
        <v>559</v>
      </c>
      <c r="D1160">
        <v>1.46</v>
      </c>
      <c r="E1160">
        <v>0</v>
      </c>
      <c r="F1160">
        <v>0</v>
      </c>
      <c r="G1160">
        <v>4265000</v>
      </c>
      <c r="H1160" s="2">
        <f>IF(gpw_3[[#This Row],[wolumen]]&gt;0,gpw_3[[#This Row],[obrot]]/gpw_3[[#This Row],[wolumen]],gpw_3[[#This Row],[kurs_zamkniecia]])</f>
        <v>1.46</v>
      </c>
      <c r="I1160" s="2" t="s">
        <v>13</v>
      </c>
      <c r="J1160" s="2" t="s">
        <v>13</v>
      </c>
      <c r="K1160" s="2" t="s">
        <v>13</v>
      </c>
    </row>
    <row r="1161" spans="1:11" hidden="1" x14ac:dyDescent="0.3">
      <c r="A1161" s="1">
        <v>42026</v>
      </c>
      <c r="B1161" s="2" t="s">
        <v>558</v>
      </c>
      <c r="C1161" s="2" t="s">
        <v>559</v>
      </c>
      <c r="D1161">
        <v>1.46</v>
      </c>
      <c r="E1161">
        <v>0</v>
      </c>
      <c r="F1161">
        <v>0</v>
      </c>
      <c r="G1161">
        <v>4265000</v>
      </c>
      <c r="H1161" s="2">
        <f>IF(gpw_3[[#This Row],[wolumen]]&gt;0,gpw_3[[#This Row],[obrot]]/gpw_3[[#This Row],[wolumen]],gpw_3[[#This Row],[kurs_zamkniecia]])</f>
        <v>1.46</v>
      </c>
      <c r="I1161" s="2" t="s">
        <v>13</v>
      </c>
      <c r="J1161" s="2" t="s">
        <v>13</v>
      </c>
      <c r="K1161" s="2" t="s">
        <v>13</v>
      </c>
    </row>
    <row r="1162" spans="1:11" x14ac:dyDescent="0.3">
      <c r="A1162" s="1">
        <v>42025</v>
      </c>
      <c r="B1162" s="2" t="s">
        <v>554</v>
      </c>
      <c r="C1162" s="2" t="s">
        <v>555</v>
      </c>
      <c r="D1162">
        <v>1.46</v>
      </c>
      <c r="E1162">
        <v>4440</v>
      </c>
      <c r="F1162">
        <v>6480</v>
      </c>
      <c r="G1162">
        <v>42888000</v>
      </c>
      <c r="H1162" s="2">
        <f>IF(gpw_3[[#This Row],[wolumen]]&gt;0,gpw_3[[#This Row],[obrot]]/gpw_3[[#This Row],[wolumen]],gpw_3[[#This Row],[kurs_zamkniecia]])</f>
        <v>1.4594594594594594</v>
      </c>
      <c r="I1162" s="2" t="s">
        <v>13</v>
      </c>
      <c r="J1162" s="2" t="s">
        <v>13</v>
      </c>
      <c r="K1162" s="2" t="s">
        <v>13</v>
      </c>
    </row>
    <row r="1163" spans="1:11" hidden="1" x14ac:dyDescent="0.3">
      <c r="A1163" s="1">
        <v>42026</v>
      </c>
      <c r="B1163" s="2" t="s">
        <v>554</v>
      </c>
      <c r="C1163" s="2" t="s">
        <v>555</v>
      </c>
      <c r="D1163">
        <v>1.45</v>
      </c>
      <c r="E1163">
        <v>9150</v>
      </c>
      <c r="F1163">
        <v>13240</v>
      </c>
      <c r="G1163">
        <v>42888000</v>
      </c>
      <c r="H1163" s="2">
        <f>IF(gpw_3[[#This Row],[wolumen]]&gt;0,gpw_3[[#This Row],[obrot]]/gpw_3[[#This Row],[wolumen]],gpw_3[[#This Row],[kurs_zamkniecia]])</f>
        <v>1.4469945355191256</v>
      </c>
      <c r="I1163" s="2" t="s">
        <v>13</v>
      </c>
      <c r="J1163" s="2" t="s">
        <v>13</v>
      </c>
      <c r="K1163" s="2" t="s">
        <v>13</v>
      </c>
    </row>
    <row r="1164" spans="1:11" hidden="1" x14ac:dyDescent="0.3">
      <c r="A1164" s="1">
        <v>42027</v>
      </c>
      <c r="B1164" s="2" t="s">
        <v>304</v>
      </c>
      <c r="C1164" s="2" t="s">
        <v>305</v>
      </c>
      <c r="D1164">
        <v>1.45</v>
      </c>
      <c r="E1164">
        <v>450</v>
      </c>
      <c r="F1164">
        <v>650</v>
      </c>
      <c r="G1164">
        <v>0</v>
      </c>
      <c r="H1164" s="2">
        <f>IF(gpw_3[[#This Row],[wolumen]]&gt;0,gpw_3[[#This Row],[obrot]]/gpw_3[[#This Row],[wolumen]],gpw_3[[#This Row],[kurs_zamkniecia]])</f>
        <v>1.4444444444444444</v>
      </c>
      <c r="I1164" s="2" t="s">
        <v>13</v>
      </c>
      <c r="J1164" s="2" t="s">
        <v>13</v>
      </c>
      <c r="K1164" s="2" t="s">
        <v>13</v>
      </c>
    </row>
    <row r="1165" spans="1:11" hidden="1" x14ac:dyDescent="0.3">
      <c r="A1165" s="1">
        <v>42027</v>
      </c>
      <c r="B1165" s="2" t="s">
        <v>766</v>
      </c>
      <c r="C1165" s="2" t="s">
        <v>767</v>
      </c>
      <c r="D1165">
        <v>1.44</v>
      </c>
      <c r="E1165">
        <v>15446</v>
      </c>
      <c r="F1165">
        <v>22290</v>
      </c>
      <c r="G1165">
        <v>55661000</v>
      </c>
      <c r="H1165" s="2">
        <f>IF(gpw_3[[#This Row],[wolumen]]&gt;0,gpw_3[[#This Row],[obrot]]/gpw_3[[#This Row],[wolumen]],gpw_3[[#This Row],[kurs_zamkniecia]])</f>
        <v>1.4430920626699468</v>
      </c>
      <c r="I1165" s="2" t="s">
        <v>13</v>
      </c>
      <c r="J1165" s="2" t="s">
        <v>13</v>
      </c>
      <c r="K1165" s="2" t="s">
        <v>13</v>
      </c>
    </row>
    <row r="1166" spans="1:11" hidden="1" x14ac:dyDescent="0.3">
      <c r="A1166" s="1">
        <v>42027</v>
      </c>
      <c r="B1166" s="2" t="s">
        <v>554</v>
      </c>
      <c r="C1166" s="2" t="s">
        <v>555</v>
      </c>
      <c r="D1166">
        <v>1.46</v>
      </c>
      <c r="E1166">
        <v>905</v>
      </c>
      <c r="F1166">
        <v>1300</v>
      </c>
      <c r="G1166">
        <v>42888000</v>
      </c>
      <c r="H1166" s="2">
        <f>IF(gpw_3[[#This Row],[wolumen]]&gt;0,gpw_3[[#This Row],[obrot]]/gpw_3[[#This Row],[wolumen]],gpw_3[[#This Row],[kurs_zamkniecia]])</f>
        <v>1.4364640883977902</v>
      </c>
      <c r="I1166" s="2" t="s">
        <v>13</v>
      </c>
      <c r="J1166" s="2" t="s">
        <v>13</v>
      </c>
      <c r="K1166" s="2" t="s">
        <v>13</v>
      </c>
    </row>
    <row r="1167" spans="1:11" x14ac:dyDescent="0.3">
      <c r="A1167" s="1">
        <v>42025</v>
      </c>
      <c r="B1167" s="2" t="s">
        <v>912</v>
      </c>
      <c r="C1167" s="2" t="s">
        <v>913</v>
      </c>
      <c r="D1167">
        <v>1.46</v>
      </c>
      <c r="E1167">
        <v>10309</v>
      </c>
      <c r="F1167">
        <v>14790</v>
      </c>
      <c r="G1167">
        <v>17392000</v>
      </c>
      <c r="H1167" s="2">
        <f>IF(gpw_3[[#This Row],[wolumen]]&gt;0,gpw_3[[#This Row],[obrot]]/gpw_3[[#This Row],[wolumen]],gpw_3[[#This Row],[kurs_zamkniecia]])</f>
        <v>1.4346687360558734</v>
      </c>
      <c r="I1167" s="2" t="s">
        <v>13</v>
      </c>
      <c r="J1167" s="2" t="s">
        <v>13</v>
      </c>
      <c r="K1167" s="2" t="s">
        <v>13</v>
      </c>
    </row>
    <row r="1168" spans="1:11" x14ac:dyDescent="0.3">
      <c r="A1168" s="1">
        <v>42025</v>
      </c>
      <c r="B1168" s="2" t="s">
        <v>716</v>
      </c>
      <c r="C1168" s="2" t="s">
        <v>717</v>
      </c>
      <c r="D1168">
        <v>1.37</v>
      </c>
      <c r="E1168">
        <v>316487</v>
      </c>
      <c r="F1168">
        <v>453350</v>
      </c>
      <c r="G1168">
        <v>21115000</v>
      </c>
      <c r="H1168" s="2">
        <f>IF(gpw_3[[#This Row],[wolumen]]&gt;0,gpw_3[[#This Row],[obrot]]/gpw_3[[#This Row],[wolumen]],gpw_3[[#This Row],[kurs_zamkniecia]])</f>
        <v>1.4324443026095859</v>
      </c>
      <c r="I1168" s="2" t="s">
        <v>13</v>
      </c>
      <c r="J1168" s="2" t="s">
        <v>13</v>
      </c>
      <c r="K1168" s="2" t="s">
        <v>13</v>
      </c>
    </row>
    <row r="1169" spans="1:11" hidden="1" x14ac:dyDescent="0.3">
      <c r="A1169" s="1">
        <v>42026</v>
      </c>
      <c r="B1169" s="2" t="s">
        <v>772</v>
      </c>
      <c r="C1169" s="2" t="s">
        <v>773</v>
      </c>
      <c r="D1169">
        <v>1.72</v>
      </c>
      <c r="E1169">
        <v>14</v>
      </c>
      <c r="F1169">
        <v>20</v>
      </c>
      <c r="G1169">
        <v>2747000</v>
      </c>
      <c r="H1169" s="2">
        <f>IF(gpw_3[[#This Row],[wolumen]]&gt;0,gpw_3[[#This Row],[obrot]]/gpw_3[[#This Row],[wolumen]],gpw_3[[#This Row],[kurs_zamkniecia]])</f>
        <v>1.4285714285714286</v>
      </c>
      <c r="I1169" s="2" t="s">
        <v>13</v>
      </c>
      <c r="J1169" s="2" t="s">
        <v>13</v>
      </c>
      <c r="K1169" s="2" t="s">
        <v>13</v>
      </c>
    </row>
    <row r="1170" spans="1:11" hidden="1" x14ac:dyDescent="0.3">
      <c r="A1170" s="1">
        <v>42027</v>
      </c>
      <c r="B1170" s="2" t="s">
        <v>236</v>
      </c>
      <c r="C1170" s="2" t="s">
        <v>237</v>
      </c>
      <c r="D1170">
        <v>1.66</v>
      </c>
      <c r="E1170">
        <v>7</v>
      </c>
      <c r="F1170">
        <v>10</v>
      </c>
      <c r="G1170">
        <v>0</v>
      </c>
      <c r="H1170" s="2">
        <f>IF(gpw_3[[#This Row],[wolumen]]&gt;0,gpw_3[[#This Row],[obrot]]/gpw_3[[#This Row],[wolumen]],gpw_3[[#This Row],[kurs_zamkniecia]])</f>
        <v>1.4285714285714286</v>
      </c>
      <c r="I1170" s="2" t="s">
        <v>13</v>
      </c>
      <c r="J1170" s="2" t="s">
        <v>13</v>
      </c>
      <c r="K1170" s="2" t="s">
        <v>13</v>
      </c>
    </row>
    <row r="1171" spans="1:11" x14ac:dyDescent="0.3">
      <c r="A1171" s="1">
        <v>42025</v>
      </c>
      <c r="B1171" s="2" t="s">
        <v>256</v>
      </c>
      <c r="C1171" s="2" t="s">
        <v>257</v>
      </c>
      <c r="D1171">
        <v>1.45</v>
      </c>
      <c r="E1171">
        <v>9699</v>
      </c>
      <c r="F1171">
        <v>13810</v>
      </c>
      <c r="G1171">
        <v>3333000</v>
      </c>
      <c r="H1171" s="2">
        <f>IF(gpw_3[[#This Row],[wolumen]]&gt;0,gpw_3[[#This Row],[obrot]]/gpw_3[[#This Row],[wolumen]],gpw_3[[#This Row],[kurs_zamkniecia]])</f>
        <v>1.4238581297040933</v>
      </c>
      <c r="I1171" s="2" t="s">
        <v>13</v>
      </c>
      <c r="J1171" s="2" t="s">
        <v>13</v>
      </c>
      <c r="K1171" s="2" t="s">
        <v>13</v>
      </c>
    </row>
    <row r="1172" spans="1:11" hidden="1" x14ac:dyDescent="0.3">
      <c r="A1172" s="1">
        <v>42027</v>
      </c>
      <c r="B1172" s="2" t="s">
        <v>256</v>
      </c>
      <c r="C1172" s="2" t="s">
        <v>257</v>
      </c>
      <c r="D1172">
        <v>1.44</v>
      </c>
      <c r="E1172">
        <v>9311</v>
      </c>
      <c r="F1172">
        <v>13220</v>
      </c>
      <c r="G1172">
        <v>3333000</v>
      </c>
      <c r="H1172" s="2">
        <f>IF(gpw_3[[#This Row],[wolumen]]&gt;0,gpw_3[[#This Row],[obrot]]/gpw_3[[#This Row],[wolumen]],gpw_3[[#This Row],[kurs_zamkniecia]])</f>
        <v>1.4198260122435828</v>
      </c>
      <c r="I1172" s="2" t="s">
        <v>13</v>
      </c>
      <c r="J1172" s="2" t="s">
        <v>13</v>
      </c>
      <c r="K1172" s="2" t="s">
        <v>13</v>
      </c>
    </row>
    <row r="1173" spans="1:11" hidden="1" x14ac:dyDescent="0.3">
      <c r="A1173" s="1">
        <v>42026</v>
      </c>
      <c r="B1173" s="2" t="s">
        <v>770</v>
      </c>
      <c r="C1173" s="2" t="s">
        <v>771</v>
      </c>
      <c r="D1173">
        <v>1.41</v>
      </c>
      <c r="E1173">
        <v>5716</v>
      </c>
      <c r="F1173">
        <v>8060</v>
      </c>
      <c r="G1173">
        <v>0</v>
      </c>
      <c r="H1173" s="2">
        <f>IF(gpw_3[[#This Row],[wolumen]]&gt;0,gpw_3[[#This Row],[obrot]]/gpw_3[[#This Row],[wolumen]],gpw_3[[#This Row],[kurs_zamkniecia]])</f>
        <v>1.4100769769069279</v>
      </c>
      <c r="I1173" s="2" t="s">
        <v>13</v>
      </c>
      <c r="J1173" s="2" t="s">
        <v>13</v>
      </c>
      <c r="K1173" s="2" t="s">
        <v>13</v>
      </c>
    </row>
    <row r="1174" spans="1:11" hidden="1" x14ac:dyDescent="0.3">
      <c r="A1174" s="1">
        <v>42027</v>
      </c>
      <c r="B1174" s="2" t="s">
        <v>34</v>
      </c>
      <c r="C1174" s="2" t="s">
        <v>35</v>
      </c>
      <c r="D1174">
        <v>1.43</v>
      </c>
      <c r="E1174">
        <v>36350</v>
      </c>
      <c r="F1174">
        <v>51250</v>
      </c>
      <c r="G1174">
        <v>0</v>
      </c>
      <c r="H1174" s="2">
        <f>IF(gpw_3[[#This Row],[wolumen]]&gt;0,gpw_3[[#This Row],[obrot]]/gpw_3[[#This Row],[wolumen]],gpw_3[[#This Row],[kurs_zamkniecia]])</f>
        <v>1.4099037138927097</v>
      </c>
      <c r="I1174" s="2" t="s">
        <v>13</v>
      </c>
      <c r="J1174" s="2" t="s">
        <v>13</v>
      </c>
      <c r="K1174" s="2" t="s">
        <v>13</v>
      </c>
    </row>
    <row r="1175" spans="1:11" hidden="1" x14ac:dyDescent="0.3">
      <c r="A1175" s="1">
        <v>42027</v>
      </c>
      <c r="B1175" s="2" t="s">
        <v>770</v>
      </c>
      <c r="C1175" s="2" t="s">
        <v>771</v>
      </c>
      <c r="D1175">
        <v>1.4</v>
      </c>
      <c r="E1175">
        <v>67366</v>
      </c>
      <c r="F1175">
        <v>94940</v>
      </c>
      <c r="G1175">
        <v>0</v>
      </c>
      <c r="H1175" s="2">
        <f>IF(gpw_3[[#This Row],[wolumen]]&gt;0,gpw_3[[#This Row],[obrot]]/gpw_3[[#This Row],[wolumen]],gpw_3[[#This Row],[kurs_zamkniecia]])</f>
        <v>1.409316272303536</v>
      </c>
      <c r="I1175" s="2" t="s">
        <v>13</v>
      </c>
      <c r="J1175" s="2" t="s">
        <v>13</v>
      </c>
      <c r="K1175" s="2" t="s">
        <v>13</v>
      </c>
    </row>
    <row r="1176" spans="1:11" hidden="1" x14ac:dyDescent="0.3">
      <c r="A1176" s="1">
        <v>42026</v>
      </c>
      <c r="B1176" s="2" t="s">
        <v>66</v>
      </c>
      <c r="C1176" s="2" t="s">
        <v>67</v>
      </c>
      <c r="D1176">
        <v>1.47</v>
      </c>
      <c r="E1176">
        <v>2996</v>
      </c>
      <c r="F1176">
        <v>4220</v>
      </c>
      <c r="G1176">
        <v>2520000</v>
      </c>
      <c r="H1176" s="2">
        <f>IF(gpw_3[[#This Row],[wolumen]]&gt;0,gpw_3[[#This Row],[obrot]]/gpw_3[[#This Row],[wolumen]],gpw_3[[#This Row],[kurs_zamkniecia]])</f>
        <v>1.4085447263017357</v>
      </c>
      <c r="I1176" s="2" t="s">
        <v>13</v>
      </c>
      <c r="J1176" s="2" t="s">
        <v>13</v>
      </c>
      <c r="K1176" s="2" t="s">
        <v>13</v>
      </c>
    </row>
    <row r="1177" spans="1:11" hidden="1" x14ac:dyDescent="0.3">
      <c r="A1177" s="1">
        <v>42026</v>
      </c>
      <c r="B1177" s="2" t="s">
        <v>716</v>
      </c>
      <c r="C1177" s="2" t="s">
        <v>717</v>
      </c>
      <c r="D1177">
        <v>1.47</v>
      </c>
      <c r="E1177">
        <v>367114</v>
      </c>
      <c r="F1177">
        <v>516530</v>
      </c>
      <c r="G1177">
        <v>21115000</v>
      </c>
      <c r="H1177" s="2">
        <f>IF(gpw_3[[#This Row],[wolumen]]&gt;0,gpw_3[[#This Row],[obrot]]/gpw_3[[#This Row],[wolumen]],gpw_3[[#This Row],[kurs_zamkniecia]])</f>
        <v>1.4070016398176044</v>
      </c>
      <c r="I1177" s="2" t="s">
        <v>13</v>
      </c>
      <c r="J1177" s="2" t="s">
        <v>13</v>
      </c>
      <c r="K1177" s="2" t="s">
        <v>13</v>
      </c>
    </row>
    <row r="1178" spans="1:11" x14ac:dyDescent="0.3">
      <c r="A1178" s="1">
        <v>42025</v>
      </c>
      <c r="B1178" s="2" t="s">
        <v>770</v>
      </c>
      <c r="C1178" s="2" t="s">
        <v>771</v>
      </c>
      <c r="D1178">
        <v>1.41</v>
      </c>
      <c r="E1178">
        <v>7680</v>
      </c>
      <c r="F1178">
        <v>10770</v>
      </c>
      <c r="G1178">
        <v>0</v>
      </c>
      <c r="H1178" s="2">
        <f>IF(gpw_3[[#This Row],[wolumen]]&gt;0,gpw_3[[#This Row],[obrot]]/gpw_3[[#This Row],[wolumen]],gpw_3[[#This Row],[kurs_zamkniecia]])</f>
        <v>1.40234375</v>
      </c>
      <c r="I1178" s="2" t="s">
        <v>13</v>
      </c>
      <c r="J1178" s="2" t="s">
        <v>13</v>
      </c>
      <c r="K1178" s="2" t="s">
        <v>13</v>
      </c>
    </row>
    <row r="1179" spans="1:11" hidden="1" x14ac:dyDescent="0.3">
      <c r="A1179" s="1">
        <v>42026</v>
      </c>
      <c r="B1179" s="2" t="s">
        <v>34</v>
      </c>
      <c r="C1179" s="2" t="s">
        <v>35</v>
      </c>
      <c r="D1179">
        <v>1.41</v>
      </c>
      <c r="E1179">
        <v>70408</v>
      </c>
      <c r="F1179">
        <v>98630</v>
      </c>
      <c r="G1179">
        <v>0</v>
      </c>
      <c r="H1179" s="2">
        <f>IF(gpw_3[[#This Row],[wolumen]]&gt;0,gpw_3[[#This Row],[obrot]]/gpw_3[[#This Row],[wolumen]],gpw_3[[#This Row],[kurs_zamkniecia]])</f>
        <v>1.4008351323713215</v>
      </c>
      <c r="I1179" s="2" t="s">
        <v>13</v>
      </c>
      <c r="J1179" s="2" t="s">
        <v>13</v>
      </c>
      <c r="K1179" s="2" t="s">
        <v>13</v>
      </c>
    </row>
    <row r="1180" spans="1:11" x14ac:dyDescent="0.3">
      <c r="A1180" s="1">
        <v>42025</v>
      </c>
      <c r="B1180" s="2" t="s">
        <v>66</v>
      </c>
      <c r="C1180" s="2" t="s">
        <v>67</v>
      </c>
      <c r="D1180">
        <v>1.47</v>
      </c>
      <c r="E1180">
        <v>352</v>
      </c>
      <c r="F1180">
        <v>490</v>
      </c>
      <c r="G1180">
        <v>2520000</v>
      </c>
      <c r="H1180" s="2">
        <f>IF(gpw_3[[#This Row],[wolumen]]&gt;0,gpw_3[[#This Row],[obrot]]/gpw_3[[#This Row],[wolumen]],gpw_3[[#This Row],[kurs_zamkniecia]])</f>
        <v>1.3920454545454546</v>
      </c>
      <c r="I1180" s="2" t="s">
        <v>13</v>
      </c>
      <c r="J1180" s="2" t="s">
        <v>13</v>
      </c>
      <c r="K1180" s="2" t="s">
        <v>13</v>
      </c>
    </row>
    <row r="1181" spans="1:11" hidden="1" x14ac:dyDescent="0.3">
      <c r="A1181" s="1">
        <v>42026</v>
      </c>
      <c r="B1181" s="2" t="s">
        <v>256</v>
      </c>
      <c r="C1181" s="2" t="s">
        <v>257</v>
      </c>
      <c r="D1181">
        <v>1.38</v>
      </c>
      <c r="E1181">
        <v>10996</v>
      </c>
      <c r="F1181">
        <v>15300</v>
      </c>
      <c r="G1181">
        <v>3333000</v>
      </c>
      <c r="H1181" s="2">
        <f>IF(gpw_3[[#This Row],[wolumen]]&gt;0,gpw_3[[#This Row],[obrot]]/gpw_3[[#This Row],[wolumen]],gpw_3[[#This Row],[kurs_zamkniecia]])</f>
        <v>1.391415060021826</v>
      </c>
      <c r="I1181" s="2" t="s">
        <v>13</v>
      </c>
      <c r="J1181" s="2" t="s">
        <v>13</v>
      </c>
      <c r="K1181" s="2" t="s">
        <v>13</v>
      </c>
    </row>
    <row r="1182" spans="1:11" hidden="1" x14ac:dyDescent="0.3">
      <c r="A1182" s="1">
        <v>42027</v>
      </c>
      <c r="B1182" s="2" t="s">
        <v>558</v>
      </c>
      <c r="C1182" s="2" t="s">
        <v>559</v>
      </c>
      <c r="D1182">
        <v>1.39</v>
      </c>
      <c r="E1182">
        <v>1600</v>
      </c>
      <c r="F1182">
        <v>2220</v>
      </c>
      <c r="G1182">
        <v>4265000</v>
      </c>
      <c r="H1182" s="2">
        <f>IF(gpw_3[[#This Row],[wolumen]]&gt;0,gpw_3[[#This Row],[obrot]]/gpw_3[[#This Row],[wolumen]],gpw_3[[#This Row],[kurs_zamkniecia]])</f>
        <v>1.3875</v>
      </c>
      <c r="I1182" s="2" t="s">
        <v>13</v>
      </c>
      <c r="J1182" s="2" t="s">
        <v>13</v>
      </c>
      <c r="K1182" s="2" t="s">
        <v>13</v>
      </c>
    </row>
    <row r="1183" spans="1:11" x14ac:dyDescent="0.3">
      <c r="A1183" s="1">
        <v>42025</v>
      </c>
      <c r="B1183" s="2" t="s">
        <v>188</v>
      </c>
      <c r="C1183" s="2" t="s">
        <v>189</v>
      </c>
      <c r="D1183">
        <v>1.37</v>
      </c>
      <c r="E1183">
        <v>2286</v>
      </c>
      <c r="F1183">
        <v>3090</v>
      </c>
      <c r="G1183">
        <v>22530000</v>
      </c>
      <c r="H1183" s="2">
        <f>IF(gpw_3[[#This Row],[wolumen]]&gt;0,gpw_3[[#This Row],[obrot]]/gpw_3[[#This Row],[wolumen]],gpw_3[[#This Row],[kurs_zamkniecia]])</f>
        <v>1.3517060367454068</v>
      </c>
      <c r="I1183" s="2" t="s">
        <v>13</v>
      </c>
      <c r="J1183" s="2" t="s">
        <v>13</v>
      </c>
      <c r="K1183" s="2" t="s">
        <v>13</v>
      </c>
    </row>
    <row r="1184" spans="1:11" x14ac:dyDescent="0.3">
      <c r="A1184" s="1">
        <v>42025</v>
      </c>
      <c r="B1184" s="2" t="s">
        <v>34</v>
      </c>
      <c r="C1184" s="2" t="s">
        <v>35</v>
      </c>
      <c r="D1184">
        <v>1.37</v>
      </c>
      <c r="E1184">
        <v>10228</v>
      </c>
      <c r="F1184">
        <v>13810</v>
      </c>
      <c r="G1184">
        <v>0</v>
      </c>
      <c r="H1184" s="2">
        <f>IF(gpw_3[[#This Row],[wolumen]]&gt;0,gpw_3[[#This Row],[obrot]]/gpw_3[[#This Row],[wolumen]],gpw_3[[#This Row],[kurs_zamkniecia]])</f>
        <v>1.3502150958154087</v>
      </c>
      <c r="I1184" s="2" t="s">
        <v>13</v>
      </c>
      <c r="J1184" s="2" t="s">
        <v>13</v>
      </c>
      <c r="K1184" s="2" t="s">
        <v>13</v>
      </c>
    </row>
    <row r="1185" spans="1:11" hidden="1" x14ac:dyDescent="0.3">
      <c r="A1185" s="1">
        <v>42026</v>
      </c>
      <c r="B1185" s="2" t="s">
        <v>188</v>
      </c>
      <c r="C1185" s="2" t="s">
        <v>189</v>
      </c>
      <c r="D1185">
        <v>1.36</v>
      </c>
      <c r="E1185">
        <v>7379</v>
      </c>
      <c r="F1185">
        <v>9910</v>
      </c>
      <c r="G1185">
        <v>22530000</v>
      </c>
      <c r="H1185" s="2">
        <f>IF(gpw_3[[#This Row],[wolumen]]&gt;0,gpw_3[[#This Row],[obrot]]/gpw_3[[#This Row],[wolumen]],gpw_3[[#This Row],[kurs_zamkniecia]])</f>
        <v>1.3430004065591543</v>
      </c>
      <c r="I1185" s="2" t="s">
        <v>13</v>
      </c>
      <c r="J1185" s="2" t="s">
        <v>13</v>
      </c>
      <c r="K1185" s="2" t="s">
        <v>13</v>
      </c>
    </row>
    <row r="1186" spans="1:11" x14ac:dyDescent="0.3">
      <c r="A1186" s="1">
        <v>42025</v>
      </c>
      <c r="B1186" s="2" t="s">
        <v>702</v>
      </c>
      <c r="C1186" s="2" t="s">
        <v>703</v>
      </c>
      <c r="D1186">
        <v>1.34</v>
      </c>
      <c r="E1186">
        <v>590</v>
      </c>
      <c r="F1186">
        <v>790</v>
      </c>
      <c r="G1186">
        <v>0</v>
      </c>
      <c r="H1186" s="2">
        <f>IF(gpw_3[[#This Row],[wolumen]]&gt;0,gpw_3[[#This Row],[obrot]]/gpw_3[[#This Row],[wolumen]],gpw_3[[#This Row],[kurs_zamkniecia]])</f>
        <v>1.3389830508474576</v>
      </c>
      <c r="I1186" s="2" t="s">
        <v>13</v>
      </c>
      <c r="J1186" s="2" t="s">
        <v>13</v>
      </c>
      <c r="K1186" s="2" t="s">
        <v>13</v>
      </c>
    </row>
    <row r="1187" spans="1:11" hidden="1" x14ac:dyDescent="0.3">
      <c r="A1187" s="1">
        <v>42027</v>
      </c>
      <c r="B1187" s="2" t="s">
        <v>188</v>
      </c>
      <c r="C1187" s="2" t="s">
        <v>189</v>
      </c>
      <c r="D1187">
        <v>1.33</v>
      </c>
      <c r="E1187">
        <v>2756</v>
      </c>
      <c r="F1187">
        <v>3690</v>
      </c>
      <c r="G1187">
        <v>22530000</v>
      </c>
      <c r="H1187" s="2">
        <f>IF(gpw_3[[#This Row],[wolumen]]&gt;0,gpw_3[[#This Row],[obrot]]/gpw_3[[#This Row],[wolumen]],gpw_3[[#This Row],[kurs_zamkniecia]])</f>
        <v>1.3388969521044993</v>
      </c>
      <c r="I1187" s="2" t="s">
        <v>13</v>
      </c>
      <c r="J1187" s="2" t="s">
        <v>13</v>
      </c>
      <c r="K1187" s="2" t="s">
        <v>13</v>
      </c>
    </row>
    <row r="1188" spans="1:11" x14ac:dyDescent="0.3">
      <c r="A1188" s="1">
        <v>42025</v>
      </c>
      <c r="B1188" s="2" t="s">
        <v>548</v>
      </c>
      <c r="C1188" s="2" t="s">
        <v>549</v>
      </c>
      <c r="D1188">
        <v>1.34</v>
      </c>
      <c r="E1188">
        <v>68803</v>
      </c>
      <c r="F1188">
        <v>91760</v>
      </c>
      <c r="G1188">
        <v>50027000</v>
      </c>
      <c r="H1188" s="2">
        <f>IF(gpw_3[[#This Row],[wolumen]]&gt;0,gpw_3[[#This Row],[obrot]]/gpw_3[[#This Row],[wolumen]],gpw_3[[#This Row],[kurs_zamkniecia]])</f>
        <v>1.3336627763324274</v>
      </c>
      <c r="I1188" s="2" t="s">
        <v>13</v>
      </c>
      <c r="J1188" s="2" t="s">
        <v>13</v>
      </c>
      <c r="K1188" s="2" t="s">
        <v>13</v>
      </c>
    </row>
    <row r="1189" spans="1:11" hidden="1" x14ac:dyDescent="0.3">
      <c r="A1189" s="1">
        <v>42026</v>
      </c>
      <c r="B1189" s="2" t="s">
        <v>548</v>
      </c>
      <c r="C1189" s="2" t="s">
        <v>549</v>
      </c>
      <c r="D1189">
        <v>1.34</v>
      </c>
      <c r="E1189">
        <v>38092</v>
      </c>
      <c r="F1189">
        <v>50570</v>
      </c>
      <c r="G1189">
        <v>50027000</v>
      </c>
      <c r="H1189" s="2">
        <f>IF(gpw_3[[#This Row],[wolumen]]&gt;0,gpw_3[[#This Row],[obrot]]/gpw_3[[#This Row],[wolumen]],gpw_3[[#This Row],[kurs_zamkniecia]])</f>
        <v>1.3275753439042319</v>
      </c>
      <c r="I1189" s="2" t="s">
        <v>13</v>
      </c>
      <c r="J1189" s="2" t="s">
        <v>13</v>
      </c>
      <c r="K1189" s="2" t="s">
        <v>13</v>
      </c>
    </row>
    <row r="1190" spans="1:11" hidden="1" x14ac:dyDescent="0.3">
      <c r="A1190" s="1">
        <v>42027</v>
      </c>
      <c r="B1190" s="2" t="s">
        <v>150</v>
      </c>
      <c r="C1190" s="2" t="s">
        <v>151</v>
      </c>
      <c r="D1190">
        <v>1.37</v>
      </c>
      <c r="E1190">
        <v>420197</v>
      </c>
      <c r="F1190">
        <v>557670</v>
      </c>
      <c r="G1190">
        <v>6078000</v>
      </c>
      <c r="H1190" s="2">
        <f>IF(gpw_3[[#This Row],[wolumen]]&gt;0,gpw_3[[#This Row],[obrot]]/gpw_3[[#This Row],[wolumen]],gpw_3[[#This Row],[kurs_zamkniecia]])</f>
        <v>1.3271632115412533</v>
      </c>
      <c r="I1190" s="2" t="s">
        <v>13</v>
      </c>
      <c r="J1190" s="2" t="s">
        <v>13</v>
      </c>
      <c r="K1190" s="2" t="s">
        <v>13</v>
      </c>
    </row>
    <row r="1191" spans="1:11" hidden="1" x14ac:dyDescent="0.3">
      <c r="A1191" s="1">
        <v>42027</v>
      </c>
      <c r="B1191" s="2" t="s">
        <v>548</v>
      </c>
      <c r="C1191" s="2" t="s">
        <v>549</v>
      </c>
      <c r="D1191">
        <v>1.31</v>
      </c>
      <c r="E1191">
        <v>105073</v>
      </c>
      <c r="F1191">
        <v>138690</v>
      </c>
      <c r="G1191">
        <v>50027000</v>
      </c>
      <c r="H1191" s="2">
        <f>IF(gpw_3[[#This Row],[wolumen]]&gt;0,gpw_3[[#This Row],[obrot]]/gpw_3[[#This Row],[wolumen]],gpw_3[[#This Row],[kurs_zamkniecia]])</f>
        <v>1.319939470653736</v>
      </c>
      <c r="I1191" s="2" t="s">
        <v>13</v>
      </c>
      <c r="J1191" s="2" t="s">
        <v>13</v>
      </c>
      <c r="K1191" s="2" t="s">
        <v>13</v>
      </c>
    </row>
    <row r="1192" spans="1:11" hidden="1" x14ac:dyDescent="0.3">
      <c r="A1192" s="1">
        <v>42026</v>
      </c>
      <c r="B1192" s="2" t="s">
        <v>150</v>
      </c>
      <c r="C1192" s="2" t="s">
        <v>151</v>
      </c>
      <c r="D1192">
        <v>1.33</v>
      </c>
      <c r="E1192">
        <v>1747685</v>
      </c>
      <c r="F1192">
        <v>2300860</v>
      </c>
      <c r="G1192">
        <v>6078000</v>
      </c>
      <c r="H1192" s="2">
        <f>IF(gpw_3[[#This Row],[wolumen]]&gt;0,gpw_3[[#This Row],[obrot]]/gpw_3[[#This Row],[wolumen]],gpw_3[[#This Row],[kurs_zamkniecia]])</f>
        <v>1.3165187090350949</v>
      </c>
      <c r="I1192" s="2" t="s">
        <v>13</v>
      </c>
      <c r="J1192" s="2" t="s">
        <v>13</v>
      </c>
      <c r="K1192" s="2" t="s">
        <v>13</v>
      </c>
    </row>
    <row r="1193" spans="1:11" hidden="1" x14ac:dyDescent="0.3">
      <c r="A1193" s="1">
        <v>42027</v>
      </c>
      <c r="B1193" s="2" t="s">
        <v>588</v>
      </c>
      <c r="C1193" s="2" t="s">
        <v>589</v>
      </c>
      <c r="D1193">
        <v>1.28</v>
      </c>
      <c r="E1193">
        <v>5187</v>
      </c>
      <c r="F1193">
        <v>6610</v>
      </c>
      <c r="G1193">
        <v>4052000</v>
      </c>
      <c r="H1193" s="2">
        <f>IF(gpw_3[[#This Row],[wolumen]]&gt;0,gpw_3[[#This Row],[obrot]]/gpw_3[[#This Row],[wolumen]],gpw_3[[#This Row],[kurs_zamkniecia]])</f>
        <v>1.2743396953923269</v>
      </c>
      <c r="I1193" s="2" t="s">
        <v>13</v>
      </c>
      <c r="J1193" s="2" t="s">
        <v>13</v>
      </c>
      <c r="K1193" s="2" t="s">
        <v>13</v>
      </c>
    </row>
    <row r="1194" spans="1:11" hidden="1" x14ac:dyDescent="0.3">
      <c r="A1194" s="1">
        <v>42027</v>
      </c>
      <c r="B1194" s="2" t="s">
        <v>702</v>
      </c>
      <c r="C1194" s="2" t="s">
        <v>703</v>
      </c>
      <c r="D1194">
        <v>1.25</v>
      </c>
      <c r="E1194">
        <v>200</v>
      </c>
      <c r="F1194">
        <v>250</v>
      </c>
      <c r="G1194">
        <v>0</v>
      </c>
      <c r="H1194" s="2">
        <f>IF(gpw_3[[#This Row],[wolumen]]&gt;0,gpw_3[[#This Row],[obrot]]/gpw_3[[#This Row],[wolumen]],gpw_3[[#This Row],[kurs_zamkniecia]])</f>
        <v>1.25</v>
      </c>
      <c r="I1194" s="2" t="s">
        <v>13</v>
      </c>
      <c r="J1194" s="2" t="s">
        <v>13</v>
      </c>
      <c r="K1194" s="2" t="s">
        <v>13</v>
      </c>
    </row>
    <row r="1195" spans="1:11" hidden="1" x14ac:dyDescent="0.3">
      <c r="A1195" s="1">
        <v>42026</v>
      </c>
      <c r="B1195" s="2" t="s">
        <v>450</v>
      </c>
      <c r="C1195" s="2" t="s">
        <v>451</v>
      </c>
      <c r="D1195">
        <v>1.22</v>
      </c>
      <c r="E1195">
        <v>188228</v>
      </c>
      <c r="F1195">
        <v>232420</v>
      </c>
      <c r="G1195">
        <v>45144000</v>
      </c>
      <c r="H1195" s="2">
        <f>IF(gpw_3[[#This Row],[wolumen]]&gt;0,gpw_3[[#This Row],[obrot]]/gpw_3[[#This Row],[wolumen]],gpw_3[[#This Row],[kurs_zamkniecia]])</f>
        <v>1.2347790976900355</v>
      </c>
      <c r="I1195" s="2" t="s">
        <v>13</v>
      </c>
      <c r="J1195" s="2" t="s">
        <v>13</v>
      </c>
      <c r="K1195" s="2" t="s">
        <v>13</v>
      </c>
    </row>
    <row r="1196" spans="1:11" hidden="1" x14ac:dyDescent="0.3">
      <c r="A1196" s="1">
        <v>42027</v>
      </c>
      <c r="B1196" s="2" t="s">
        <v>450</v>
      </c>
      <c r="C1196" s="2" t="s">
        <v>451</v>
      </c>
      <c r="D1196">
        <v>1.21</v>
      </c>
      <c r="E1196">
        <v>195414</v>
      </c>
      <c r="F1196">
        <v>241150</v>
      </c>
      <c r="G1196">
        <v>45144000</v>
      </c>
      <c r="H1196" s="2">
        <f>IF(gpw_3[[#This Row],[wolumen]]&gt;0,gpw_3[[#This Row],[obrot]]/gpw_3[[#This Row],[wolumen]],gpw_3[[#This Row],[kurs_zamkniecia]])</f>
        <v>1.2340466906158207</v>
      </c>
      <c r="I1196" s="2" t="s">
        <v>13</v>
      </c>
      <c r="J1196" s="2" t="s">
        <v>13</v>
      </c>
      <c r="K1196" s="2" t="s">
        <v>13</v>
      </c>
    </row>
    <row r="1197" spans="1:11" x14ac:dyDescent="0.3">
      <c r="A1197" s="1">
        <v>42025</v>
      </c>
      <c r="B1197" s="2" t="s">
        <v>128</v>
      </c>
      <c r="C1197" s="2" t="s">
        <v>129</v>
      </c>
      <c r="D1197">
        <v>1.2</v>
      </c>
      <c r="E1197">
        <v>15438</v>
      </c>
      <c r="F1197">
        <v>18910</v>
      </c>
      <c r="G1197">
        <v>57095000</v>
      </c>
      <c r="H1197" s="2">
        <f>IF(gpw_3[[#This Row],[wolumen]]&gt;0,gpw_3[[#This Row],[obrot]]/gpw_3[[#This Row],[wolumen]],gpw_3[[#This Row],[kurs_zamkniecia]])</f>
        <v>1.2248995983935742</v>
      </c>
      <c r="I1197" s="2" t="s">
        <v>13</v>
      </c>
      <c r="J1197" s="2" t="s">
        <v>13</v>
      </c>
      <c r="K1197" s="2" t="s">
        <v>13</v>
      </c>
    </row>
    <row r="1198" spans="1:11" x14ac:dyDescent="0.3">
      <c r="A1198" s="1">
        <v>42025</v>
      </c>
      <c r="B1198" s="2" t="s">
        <v>588</v>
      </c>
      <c r="C1198" s="2" t="s">
        <v>589</v>
      </c>
      <c r="D1198">
        <v>1.2</v>
      </c>
      <c r="E1198">
        <v>165</v>
      </c>
      <c r="F1198">
        <v>200</v>
      </c>
      <c r="G1198">
        <v>4052000</v>
      </c>
      <c r="H1198" s="2">
        <f>IF(gpw_3[[#This Row],[wolumen]]&gt;0,gpw_3[[#This Row],[obrot]]/gpw_3[[#This Row],[wolumen]],gpw_3[[#This Row],[kurs_zamkniecia]])</f>
        <v>1.2121212121212122</v>
      </c>
      <c r="I1198" s="2" t="s">
        <v>13</v>
      </c>
      <c r="J1198" s="2" t="s">
        <v>13</v>
      </c>
      <c r="K1198" s="2" t="s">
        <v>13</v>
      </c>
    </row>
    <row r="1199" spans="1:11" x14ac:dyDescent="0.3">
      <c r="A1199" s="1">
        <v>42025</v>
      </c>
      <c r="B1199" s="2" t="s">
        <v>450</v>
      </c>
      <c r="C1199" s="2" t="s">
        <v>451</v>
      </c>
      <c r="D1199">
        <v>1.22</v>
      </c>
      <c r="E1199">
        <v>368872</v>
      </c>
      <c r="F1199">
        <v>444170</v>
      </c>
      <c r="G1199">
        <v>45144000</v>
      </c>
      <c r="H1199" s="2">
        <f>IF(gpw_3[[#This Row],[wolumen]]&gt;0,gpw_3[[#This Row],[obrot]]/gpw_3[[#This Row],[wolumen]],gpw_3[[#This Row],[kurs_zamkniecia]])</f>
        <v>1.2041304300678826</v>
      </c>
      <c r="I1199" s="2" t="s">
        <v>13</v>
      </c>
      <c r="J1199" s="2" t="s">
        <v>13</v>
      </c>
      <c r="K1199" s="2" t="s">
        <v>13</v>
      </c>
    </row>
    <row r="1200" spans="1:11" x14ac:dyDescent="0.3">
      <c r="A1200" s="1">
        <v>42025</v>
      </c>
      <c r="B1200" s="2" t="s">
        <v>728</v>
      </c>
      <c r="C1200" s="2" t="s">
        <v>729</v>
      </c>
      <c r="D1200">
        <v>1.19</v>
      </c>
      <c r="E1200">
        <v>25</v>
      </c>
      <c r="F1200">
        <v>30</v>
      </c>
      <c r="G1200">
        <v>0</v>
      </c>
      <c r="H1200" s="2">
        <f>IF(gpw_3[[#This Row],[wolumen]]&gt;0,gpw_3[[#This Row],[obrot]]/gpw_3[[#This Row],[wolumen]],gpw_3[[#This Row],[kurs_zamkniecia]])</f>
        <v>1.2</v>
      </c>
      <c r="I1200" s="2" t="s">
        <v>13</v>
      </c>
      <c r="J1200" s="2" t="s">
        <v>13</v>
      </c>
      <c r="K1200" s="2" t="s">
        <v>13</v>
      </c>
    </row>
    <row r="1201" spans="1:11" hidden="1" x14ac:dyDescent="0.3">
      <c r="A1201" s="1">
        <v>42026</v>
      </c>
      <c r="B1201" s="2" t="s">
        <v>128</v>
      </c>
      <c r="C1201" s="2" t="s">
        <v>129</v>
      </c>
      <c r="D1201">
        <v>1.24</v>
      </c>
      <c r="E1201">
        <v>13102</v>
      </c>
      <c r="F1201">
        <v>15720</v>
      </c>
      <c r="G1201">
        <v>57095000</v>
      </c>
      <c r="H1201" s="2">
        <f>IF(gpw_3[[#This Row],[wolumen]]&gt;0,gpw_3[[#This Row],[obrot]]/gpw_3[[#This Row],[wolumen]],gpw_3[[#This Row],[kurs_zamkniecia]])</f>
        <v>1.1998168218592582</v>
      </c>
      <c r="I1201" s="2" t="s">
        <v>13</v>
      </c>
      <c r="J1201" s="2" t="s">
        <v>13</v>
      </c>
      <c r="K1201" s="2" t="s">
        <v>13</v>
      </c>
    </row>
    <row r="1202" spans="1:11" hidden="1" x14ac:dyDescent="0.3">
      <c r="A1202" s="1">
        <v>42026</v>
      </c>
      <c r="B1202" s="2" t="s">
        <v>588</v>
      </c>
      <c r="C1202" s="2" t="s">
        <v>589</v>
      </c>
      <c r="D1202">
        <v>1.25</v>
      </c>
      <c r="E1202">
        <v>1542</v>
      </c>
      <c r="F1202">
        <v>1850</v>
      </c>
      <c r="G1202">
        <v>4052000</v>
      </c>
      <c r="H1202" s="2">
        <f>IF(gpw_3[[#This Row],[wolumen]]&gt;0,gpw_3[[#This Row],[obrot]]/gpw_3[[#This Row],[wolumen]],gpw_3[[#This Row],[kurs_zamkniecia]])</f>
        <v>1.1997405966277561</v>
      </c>
      <c r="I1202" s="2" t="s">
        <v>13</v>
      </c>
      <c r="J1202" s="2" t="s">
        <v>13</v>
      </c>
      <c r="K1202" s="2" t="s">
        <v>13</v>
      </c>
    </row>
    <row r="1203" spans="1:11" hidden="1" x14ac:dyDescent="0.3">
      <c r="A1203" s="1">
        <v>42027</v>
      </c>
      <c r="B1203" s="2" t="s">
        <v>710</v>
      </c>
      <c r="C1203" s="2" t="s">
        <v>711</v>
      </c>
      <c r="D1203">
        <v>1.2</v>
      </c>
      <c r="E1203">
        <v>21143</v>
      </c>
      <c r="F1203">
        <v>25360</v>
      </c>
      <c r="G1203">
        <v>0</v>
      </c>
      <c r="H1203" s="2">
        <f>IF(gpw_3[[#This Row],[wolumen]]&gt;0,gpw_3[[#This Row],[obrot]]/gpw_3[[#This Row],[wolumen]],gpw_3[[#This Row],[kurs_zamkniecia]])</f>
        <v>1.1994513550584118</v>
      </c>
      <c r="I1203" s="2" t="s">
        <v>13</v>
      </c>
      <c r="J1203" s="2" t="s">
        <v>13</v>
      </c>
      <c r="K1203" s="2" t="s">
        <v>13</v>
      </c>
    </row>
    <row r="1204" spans="1:11" hidden="1" x14ac:dyDescent="0.3">
      <c r="A1204" s="1">
        <v>42027</v>
      </c>
      <c r="B1204" s="2" t="s">
        <v>128</v>
      </c>
      <c r="C1204" s="2" t="s">
        <v>129</v>
      </c>
      <c r="D1204">
        <v>1.24</v>
      </c>
      <c r="E1204">
        <v>2217</v>
      </c>
      <c r="F1204">
        <v>2640</v>
      </c>
      <c r="G1204">
        <v>57095000</v>
      </c>
      <c r="H1204" s="2">
        <f>IF(gpw_3[[#This Row],[wolumen]]&gt;0,gpw_3[[#This Row],[obrot]]/gpw_3[[#This Row],[wolumen]],gpw_3[[#This Row],[kurs_zamkniecia]])</f>
        <v>1.1907983761840324</v>
      </c>
      <c r="I1204" s="2" t="s">
        <v>13</v>
      </c>
      <c r="J1204" s="2" t="s">
        <v>13</v>
      </c>
      <c r="K1204" s="2" t="s">
        <v>13</v>
      </c>
    </row>
    <row r="1205" spans="1:11" hidden="1" x14ac:dyDescent="0.3">
      <c r="A1205" s="1">
        <v>42027</v>
      </c>
      <c r="B1205" s="2" t="s">
        <v>728</v>
      </c>
      <c r="C1205" s="2" t="s">
        <v>729</v>
      </c>
      <c r="D1205">
        <v>1.19</v>
      </c>
      <c r="E1205">
        <v>0</v>
      </c>
      <c r="F1205">
        <v>0</v>
      </c>
      <c r="G1205">
        <v>0</v>
      </c>
      <c r="H1205" s="2">
        <f>IF(gpw_3[[#This Row],[wolumen]]&gt;0,gpw_3[[#This Row],[obrot]]/gpw_3[[#This Row],[wolumen]],gpw_3[[#This Row],[kurs_zamkniecia]])</f>
        <v>1.19</v>
      </c>
      <c r="I1205" s="2" t="s">
        <v>13</v>
      </c>
      <c r="J1205" s="2" t="s">
        <v>13</v>
      </c>
      <c r="K1205" s="2" t="s">
        <v>13</v>
      </c>
    </row>
    <row r="1206" spans="1:11" hidden="1" x14ac:dyDescent="0.3">
      <c r="A1206" s="1">
        <v>42026</v>
      </c>
      <c r="B1206" s="2" t="s">
        <v>712</v>
      </c>
      <c r="C1206" s="2" t="s">
        <v>713</v>
      </c>
      <c r="D1206">
        <v>1.04</v>
      </c>
      <c r="E1206">
        <v>17</v>
      </c>
      <c r="F1206">
        <v>20</v>
      </c>
      <c r="G1206">
        <v>0</v>
      </c>
      <c r="H1206" s="2">
        <f>IF(gpw_3[[#This Row],[wolumen]]&gt;0,gpw_3[[#This Row],[obrot]]/gpw_3[[#This Row],[wolumen]],gpw_3[[#This Row],[kurs_zamkniecia]])</f>
        <v>1.1764705882352942</v>
      </c>
      <c r="I1206" s="2" t="s">
        <v>13</v>
      </c>
      <c r="J1206" s="2" t="s">
        <v>13</v>
      </c>
      <c r="K1206" s="2" t="s">
        <v>13</v>
      </c>
    </row>
    <row r="1207" spans="1:11" hidden="1" x14ac:dyDescent="0.3">
      <c r="A1207" s="1">
        <v>42026</v>
      </c>
      <c r="B1207" s="2" t="s">
        <v>728</v>
      </c>
      <c r="C1207" s="2" t="s">
        <v>729</v>
      </c>
      <c r="D1207">
        <v>1.19</v>
      </c>
      <c r="E1207">
        <v>4405</v>
      </c>
      <c r="F1207">
        <v>5140</v>
      </c>
      <c r="G1207">
        <v>0</v>
      </c>
      <c r="H1207" s="2">
        <f>IF(gpw_3[[#This Row],[wolumen]]&gt;0,gpw_3[[#This Row],[obrot]]/gpw_3[[#This Row],[wolumen]],gpw_3[[#This Row],[kurs_zamkniecia]])</f>
        <v>1.166855845629966</v>
      </c>
      <c r="I1207" s="2" t="s">
        <v>13</v>
      </c>
      <c r="J1207" s="2" t="s">
        <v>13</v>
      </c>
      <c r="K1207" s="2" t="s">
        <v>13</v>
      </c>
    </row>
    <row r="1208" spans="1:11" x14ac:dyDescent="0.3">
      <c r="A1208" s="1">
        <v>42025</v>
      </c>
      <c r="B1208" s="2" t="s">
        <v>630</v>
      </c>
      <c r="C1208" s="2" t="s">
        <v>631</v>
      </c>
      <c r="D1208">
        <v>1.1499999999999999</v>
      </c>
      <c r="E1208">
        <v>5537</v>
      </c>
      <c r="F1208">
        <v>6400</v>
      </c>
      <c r="G1208">
        <v>5959000</v>
      </c>
      <c r="H1208" s="2">
        <f>IF(gpw_3[[#This Row],[wolumen]]&gt;0,gpw_3[[#This Row],[obrot]]/gpw_3[[#This Row],[wolumen]],gpw_3[[#This Row],[kurs_zamkniecia]])</f>
        <v>1.1558605743182229</v>
      </c>
      <c r="I1208" s="2" t="s">
        <v>13</v>
      </c>
      <c r="J1208" s="2" t="s">
        <v>13</v>
      </c>
      <c r="K1208" s="2" t="s">
        <v>13</v>
      </c>
    </row>
    <row r="1209" spans="1:11" hidden="1" x14ac:dyDescent="0.3">
      <c r="A1209" s="1">
        <v>42026</v>
      </c>
      <c r="B1209" s="2" t="s">
        <v>630</v>
      </c>
      <c r="C1209" s="2" t="s">
        <v>631</v>
      </c>
      <c r="D1209">
        <v>1.1499999999999999</v>
      </c>
      <c r="E1209">
        <v>3783</v>
      </c>
      <c r="F1209">
        <v>4350</v>
      </c>
      <c r="G1209">
        <v>5959000</v>
      </c>
      <c r="H1209" s="2">
        <f>IF(gpw_3[[#This Row],[wolumen]]&gt;0,gpw_3[[#This Row],[obrot]]/gpw_3[[#This Row],[wolumen]],gpw_3[[#This Row],[kurs_zamkniecia]])</f>
        <v>1.1498810467882632</v>
      </c>
      <c r="I1209" s="2" t="s">
        <v>13</v>
      </c>
      <c r="J1209" s="2" t="s">
        <v>13</v>
      </c>
      <c r="K1209" s="2" t="s">
        <v>13</v>
      </c>
    </row>
    <row r="1210" spans="1:11" hidden="1" x14ac:dyDescent="0.3">
      <c r="A1210" s="1">
        <v>42027</v>
      </c>
      <c r="B1210" s="2" t="s">
        <v>594</v>
      </c>
      <c r="C1210" s="2" t="s">
        <v>595</v>
      </c>
      <c r="D1210">
        <v>1.1499999999999999</v>
      </c>
      <c r="E1210">
        <v>8000</v>
      </c>
      <c r="F1210">
        <v>9180</v>
      </c>
      <c r="G1210">
        <v>36087000</v>
      </c>
      <c r="H1210" s="2">
        <f>IF(gpw_3[[#This Row],[wolumen]]&gt;0,gpw_3[[#This Row],[obrot]]/gpw_3[[#This Row],[wolumen]],gpw_3[[#This Row],[kurs_zamkniecia]])</f>
        <v>1.1475</v>
      </c>
      <c r="I1210" s="2" t="s">
        <v>13</v>
      </c>
      <c r="J1210" s="2" t="s">
        <v>13</v>
      </c>
      <c r="K1210" s="2" t="s">
        <v>13</v>
      </c>
    </row>
    <row r="1211" spans="1:11" x14ac:dyDescent="0.3">
      <c r="A1211" s="1">
        <v>42025</v>
      </c>
      <c r="B1211" s="2" t="s">
        <v>594</v>
      </c>
      <c r="C1211" s="2" t="s">
        <v>595</v>
      </c>
      <c r="D1211">
        <v>1.1499999999999999</v>
      </c>
      <c r="E1211">
        <v>8538</v>
      </c>
      <c r="F1211">
        <v>9790</v>
      </c>
      <c r="G1211">
        <v>36087000</v>
      </c>
      <c r="H1211" s="2">
        <f>IF(gpw_3[[#This Row],[wolumen]]&gt;0,gpw_3[[#This Row],[obrot]]/gpw_3[[#This Row],[wolumen]],gpw_3[[#This Row],[kurs_zamkniecia]])</f>
        <v>1.1466385570391193</v>
      </c>
      <c r="I1211" s="2" t="s">
        <v>13</v>
      </c>
      <c r="J1211" s="2" t="s">
        <v>13</v>
      </c>
      <c r="K1211" s="2" t="s">
        <v>13</v>
      </c>
    </row>
    <row r="1212" spans="1:11" hidden="1" x14ac:dyDescent="0.3">
      <c r="A1212" s="1">
        <v>42026</v>
      </c>
      <c r="B1212" s="2" t="s">
        <v>710</v>
      </c>
      <c r="C1212" s="2" t="s">
        <v>711</v>
      </c>
      <c r="D1212">
        <v>1.19</v>
      </c>
      <c r="E1212">
        <v>5090</v>
      </c>
      <c r="F1212">
        <v>5800</v>
      </c>
      <c r="G1212">
        <v>0</v>
      </c>
      <c r="H1212" s="2">
        <f>IF(gpw_3[[#This Row],[wolumen]]&gt;0,gpw_3[[#This Row],[obrot]]/gpw_3[[#This Row],[wolumen]],gpw_3[[#This Row],[kurs_zamkniecia]])</f>
        <v>1.1394891944990178</v>
      </c>
      <c r="I1212" s="2" t="s">
        <v>13</v>
      </c>
      <c r="J1212" s="2" t="s">
        <v>13</v>
      </c>
      <c r="K1212" s="2" t="s">
        <v>13</v>
      </c>
    </row>
    <row r="1213" spans="1:11" x14ac:dyDescent="0.3">
      <c r="A1213" s="1">
        <v>42025</v>
      </c>
      <c r="B1213" s="2" t="s">
        <v>710</v>
      </c>
      <c r="C1213" s="2" t="s">
        <v>711</v>
      </c>
      <c r="D1213">
        <v>1.1299999999999999</v>
      </c>
      <c r="E1213">
        <v>8963</v>
      </c>
      <c r="F1213">
        <v>10180</v>
      </c>
      <c r="G1213">
        <v>0</v>
      </c>
      <c r="H1213" s="2">
        <f>IF(gpw_3[[#This Row],[wolumen]]&gt;0,gpw_3[[#This Row],[obrot]]/gpw_3[[#This Row],[wolumen]],gpw_3[[#This Row],[kurs_zamkniecia]])</f>
        <v>1.1357804306593775</v>
      </c>
      <c r="I1213" s="2" t="s">
        <v>13</v>
      </c>
      <c r="J1213" s="2" t="s">
        <v>13</v>
      </c>
      <c r="K1213" s="2" t="s">
        <v>13</v>
      </c>
    </row>
    <row r="1214" spans="1:11" hidden="1" x14ac:dyDescent="0.3">
      <c r="A1214" s="1">
        <v>42027</v>
      </c>
      <c r="B1214" s="2" t="s">
        <v>630</v>
      </c>
      <c r="C1214" s="2" t="s">
        <v>631</v>
      </c>
      <c r="D1214">
        <v>1.1499999999999999</v>
      </c>
      <c r="E1214">
        <v>11682</v>
      </c>
      <c r="F1214">
        <v>13210</v>
      </c>
      <c r="G1214">
        <v>5959000</v>
      </c>
      <c r="H1214" s="2">
        <f>IF(gpw_3[[#This Row],[wolumen]]&gt;0,gpw_3[[#This Row],[obrot]]/gpw_3[[#This Row],[wolumen]],gpw_3[[#This Row],[kurs_zamkniecia]])</f>
        <v>1.1307995206300292</v>
      </c>
      <c r="I1214" s="2" t="s">
        <v>13</v>
      </c>
      <c r="J1214" s="2" t="s">
        <v>13</v>
      </c>
      <c r="K1214" s="2" t="s">
        <v>13</v>
      </c>
    </row>
    <row r="1215" spans="1:11" x14ac:dyDescent="0.3">
      <c r="A1215" s="1">
        <v>42025</v>
      </c>
      <c r="B1215" s="2" t="s">
        <v>626</v>
      </c>
      <c r="C1215" s="2" t="s">
        <v>627</v>
      </c>
      <c r="D1215">
        <v>1.1499999999999999</v>
      </c>
      <c r="E1215">
        <v>5970</v>
      </c>
      <c r="F1215">
        <v>6750</v>
      </c>
      <c r="G1215">
        <v>6642000</v>
      </c>
      <c r="H1215" s="2">
        <f>IF(gpw_3[[#This Row],[wolumen]]&gt;0,gpw_3[[#This Row],[obrot]]/gpw_3[[#This Row],[wolumen]],gpw_3[[#This Row],[kurs_zamkniecia]])</f>
        <v>1.1306532663316582</v>
      </c>
      <c r="I1215" s="2" t="s">
        <v>13</v>
      </c>
      <c r="J1215" s="2" t="s">
        <v>13</v>
      </c>
      <c r="K1215" s="2" t="s">
        <v>13</v>
      </c>
    </row>
    <row r="1216" spans="1:11" hidden="1" x14ac:dyDescent="0.3">
      <c r="A1216" s="1">
        <v>42026</v>
      </c>
      <c r="B1216" s="2" t="s">
        <v>594</v>
      </c>
      <c r="C1216" s="2" t="s">
        <v>595</v>
      </c>
      <c r="D1216">
        <v>1.1399999999999999</v>
      </c>
      <c r="E1216">
        <v>5708</v>
      </c>
      <c r="F1216">
        <v>6450</v>
      </c>
      <c r="G1216">
        <v>36087000</v>
      </c>
      <c r="H1216" s="2">
        <f>IF(gpw_3[[#This Row],[wolumen]]&gt;0,gpw_3[[#This Row],[obrot]]/gpw_3[[#This Row],[wolumen]],gpw_3[[#This Row],[kurs_zamkniecia]])</f>
        <v>1.1299929922915206</v>
      </c>
      <c r="I1216" s="2" t="s">
        <v>13</v>
      </c>
      <c r="J1216" s="2" t="s">
        <v>13</v>
      </c>
      <c r="K1216" s="2" t="s">
        <v>13</v>
      </c>
    </row>
    <row r="1217" spans="1:11" hidden="1" x14ac:dyDescent="0.3">
      <c r="A1217" s="1">
        <v>42026</v>
      </c>
      <c r="B1217" s="2" t="s">
        <v>110</v>
      </c>
      <c r="C1217" s="2" t="s">
        <v>111</v>
      </c>
      <c r="D1217">
        <v>1.1399999999999999</v>
      </c>
      <c r="E1217">
        <v>14109</v>
      </c>
      <c r="F1217">
        <v>15850</v>
      </c>
      <c r="G1217">
        <v>96494000</v>
      </c>
      <c r="H1217" s="2">
        <f>IF(gpw_3[[#This Row],[wolumen]]&gt;0,gpw_3[[#This Row],[obrot]]/gpw_3[[#This Row],[wolumen]],gpw_3[[#This Row],[kurs_zamkniecia]])</f>
        <v>1.1233964136366859</v>
      </c>
      <c r="I1217" s="2" t="s">
        <v>13</v>
      </c>
      <c r="J1217" s="2" t="s">
        <v>13</v>
      </c>
      <c r="K1217" s="2" t="s">
        <v>13</v>
      </c>
    </row>
    <row r="1218" spans="1:11" x14ac:dyDescent="0.3">
      <c r="A1218" s="1">
        <v>42025</v>
      </c>
      <c r="B1218" s="2" t="s">
        <v>110</v>
      </c>
      <c r="C1218" s="2" t="s">
        <v>111</v>
      </c>
      <c r="D1218">
        <v>1.1399999999999999</v>
      </c>
      <c r="E1218">
        <v>15297</v>
      </c>
      <c r="F1218">
        <v>17180</v>
      </c>
      <c r="G1218">
        <v>96494000</v>
      </c>
      <c r="H1218" s="2">
        <f>IF(gpw_3[[#This Row],[wolumen]]&gt;0,gpw_3[[#This Row],[obrot]]/gpw_3[[#This Row],[wolumen]],gpw_3[[#This Row],[kurs_zamkniecia]])</f>
        <v>1.1230960319016801</v>
      </c>
      <c r="I1218" s="2" t="s">
        <v>13</v>
      </c>
      <c r="J1218" s="2" t="s">
        <v>13</v>
      </c>
      <c r="K1218" s="2" t="s">
        <v>13</v>
      </c>
    </row>
    <row r="1219" spans="1:11" hidden="1" x14ac:dyDescent="0.3">
      <c r="A1219" s="1">
        <v>42027</v>
      </c>
      <c r="B1219" s="2" t="s">
        <v>626</v>
      </c>
      <c r="C1219" s="2" t="s">
        <v>627</v>
      </c>
      <c r="D1219">
        <v>1.1200000000000001</v>
      </c>
      <c r="E1219">
        <v>2000</v>
      </c>
      <c r="F1219">
        <v>2240</v>
      </c>
      <c r="G1219">
        <v>6642000</v>
      </c>
      <c r="H1219" s="2">
        <f>IF(gpw_3[[#This Row],[wolumen]]&gt;0,gpw_3[[#This Row],[obrot]]/gpw_3[[#This Row],[wolumen]],gpw_3[[#This Row],[kurs_zamkniecia]])</f>
        <v>1.1200000000000001</v>
      </c>
      <c r="I1219" s="2" t="s">
        <v>13</v>
      </c>
      <c r="J1219" s="2" t="s">
        <v>13</v>
      </c>
      <c r="K1219" s="2" t="s">
        <v>13</v>
      </c>
    </row>
    <row r="1220" spans="1:11" hidden="1" x14ac:dyDescent="0.3">
      <c r="A1220" s="1">
        <v>42027</v>
      </c>
      <c r="B1220" s="2" t="s">
        <v>110</v>
      </c>
      <c r="C1220" s="2" t="s">
        <v>111</v>
      </c>
      <c r="D1220">
        <v>1.1200000000000001</v>
      </c>
      <c r="E1220">
        <v>81484</v>
      </c>
      <c r="F1220">
        <v>90930</v>
      </c>
      <c r="G1220">
        <v>96494000</v>
      </c>
      <c r="H1220" s="2">
        <f>IF(gpw_3[[#This Row],[wolumen]]&gt;0,gpw_3[[#This Row],[obrot]]/gpw_3[[#This Row],[wolumen]],gpw_3[[#This Row],[kurs_zamkniecia]])</f>
        <v>1.1159245986942221</v>
      </c>
      <c r="I1220" s="2" t="s">
        <v>13</v>
      </c>
      <c r="J1220" s="2" t="s">
        <v>13</v>
      </c>
      <c r="K1220" s="2" t="s">
        <v>13</v>
      </c>
    </row>
    <row r="1221" spans="1:11" hidden="1" x14ac:dyDescent="0.3">
      <c r="A1221" s="1">
        <v>42026</v>
      </c>
      <c r="B1221" s="2" t="s">
        <v>626</v>
      </c>
      <c r="C1221" s="2" t="s">
        <v>627</v>
      </c>
      <c r="D1221">
        <v>1.1000000000000001</v>
      </c>
      <c r="E1221">
        <v>7628</v>
      </c>
      <c r="F1221">
        <v>8510</v>
      </c>
      <c r="G1221">
        <v>6642000</v>
      </c>
      <c r="H1221" s="2">
        <f>IF(gpw_3[[#This Row],[wolumen]]&gt;0,gpw_3[[#This Row],[obrot]]/gpw_3[[#This Row],[wolumen]],gpw_3[[#This Row],[kurs_zamkniecia]])</f>
        <v>1.1156266386995282</v>
      </c>
      <c r="I1221" s="2" t="s">
        <v>13</v>
      </c>
      <c r="J1221" s="2" t="s">
        <v>13</v>
      </c>
      <c r="K1221" s="2" t="s">
        <v>13</v>
      </c>
    </row>
    <row r="1222" spans="1:11" hidden="1" x14ac:dyDescent="0.3">
      <c r="A1222" s="1">
        <v>42026</v>
      </c>
      <c r="B1222" s="2" t="s">
        <v>506</v>
      </c>
      <c r="C1222" s="2" t="s">
        <v>507</v>
      </c>
      <c r="D1222">
        <v>1.1000000000000001</v>
      </c>
      <c r="E1222">
        <v>452187</v>
      </c>
      <c r="F1222">
        <v>498110</v>
      </c>
      <c r="G1222">
        <v>72970000</v>
      </c>
      <c r="H1222" s="2">
        <f>IF(gpw_3[[#This Row],[wolumen]]&gt;0,gpw_3[[#This Row],[obrot]]/gpw_3[[#This Row],[wolumen]],gpw_3[[#This Row],[kurs_zamkniecia]])</f>
        <v>1.1015575414596173</v>
      </c>
      <c r="I1222" s="2" t="s">
        <v>13</v>
      </c>
      <c r="J1222" s="2" t="s">
        <v>13</v>
      </c>
      <c r="K1222" s="2" t="s">
        <v>13</v>
      </c>
    </row>
    <row r="1223" spans="1:11" hidden="1" x14ac:dyDescent="0.3">
      <c r="A1223" s="1">
        <v>42026</v>
      </c>
      <c r="B1223" s="2" t="s">
        <v>488</v>
      </c>
      <c r="C1223" s="2" t="s">
        <v>489</v>
      </c>
      <c r="D1223">
        <v>1.1200000000000001</v>
      </c>
      <c r="E1223">
        <v>47992</v>
      </c>
      <c r="F1223">
        <v>52670</v>
      </c>
      <c r="G1223">
        <v>5093000</v>
      </c>
      <c r="H1223" s="2">
        <f>IF(gpw_3[[#This Row],[wolumen]]&gt;0,gpw_3[[#This Row],[obrot]]/gpw_3[[#This Row],[wolumen]],gpw_3[[#This Row],[kurs_zamkniecia]])</f>
        <v>1.0974745790965161</v>
      </c>
      <c r="I1223" s="2" t="s">
        <v>13</v>
      </c>
      <c r="J1223" s="2" t="s">
        <v>13</v>
      </c>
      <c r="K1223" s="2" t="s">
        <v>13</v>
      </c>
    </row>
    <row r="1224" spans="1:11" hidden="1" x14ac:dyDescent="0.3">
      <c r="A1224" s="1">
        <v>42027</v>
      </c>
      <c r="B1224" s="2" t="s">
        <v>506</v>
      </c>
      <c r="C1224" s="2" t="s">
        <v>507</v>
      </c>
      <c r="D1224">
        <v>1.08</v>
      </c>
      <c r="E1224">
        <v>231541</v>
      </c>
      <c r="F1224">
        <v>252530</v>
      </c>
      <c r="G1224">
        <v>72970000</v>
      </c>
      <c r="H1224" s="2">
        <f>IF(gpw_3[[#This Row],[wolumen]]&gt;0,gpw_3[[#This Row],[obrot]]/gpw_3[[#This Row],[wolumen]],gpw_3[[#This Row],[kurs_zamkniecia]])</f>
        <v>1.0906491722848222</v>
      </c>
      <c r="I1224" s="2" t="s">
        <v>13</v>
      </c>
      <c r="J1224" s="2" t="s">
        <v>13</v>
      </c>
      <c r="K1224" s="2" t="s">
        <v>13</v>
      </c>
    </row>
    <row r="1225" spans="1:11" x14ac:dyDescent="0.3">
      <c r="A1225" s="1">
        <v>42025</v>
      </c>
      <c r="B1225" s="2" t="s">
        <v>506</v>
      </c>
      <c r="C1225" s="2" t="s">
        <v>507</v>
      </c>
      <c r="D1225">
        <v>1.07</v>
      </c>
      <c r="E1225">
        <v>179615</v>
      </c>
      <c r="F1225">
        <v>194270</v>
      </c>
      <c r="G1225">
        <v>72970000</v>
      </c>
      <c r="H1225" s="2">
        <f>IF(gpw_3[[#This Row],[wolumen]]&gt;0,gpw_3[[#This Row],[obrot]]/gpw_3[[#This Row],[wolumen]],gpw_3[[#This Row],[kurs_zamkniecia]])</f>
        <v>1.0815911811374328</v>
      </c>
      <c r="I1225" s="2" t="s">
        <v>13</v>
      </c>
      <c r="J1225" s="2" t="s">
        <v>13</v>
      </c>
      <c r="K1225" s="2" t="s">
        <v>13</v>
      </c>
    </row>
    <row r="1226" spans="1:11" hidden="1" x14ac:dyDescent="0.3">
      <c r="A1226" s="1">
        <v>42026</v>
      </c>
      <c r="B1226" s="2" t="s">
        <v>370</v>
      </c>
      <c r="C1226" s="2" t="s">
        <v>371</v>
      </c>
      <c r="D1226">
        <v>1.1000000000000001</v>
      </c>
      <c r="E1226">
        <v>3744</v>
      </c>
      <c r="F1226">
        <v>4030</v>
      </c>
      <c r="G1226">
        <v>4084000</v>
      </c>
      <c r="H1226" s="2">
        <f>IF(gpw_3[[#This Row],[wolumen]]&gt;0,gpw_3[[#This Row],[obrot]]/gpw_3[[#This Row],[wolumen]],gpw_3[[#This Row],[kurs_zamkniecia]])</f>
        <v>1.0763888888888888</v>
      </c>
      <c r="I1226" s="2" t="s">
        <v>13</v>
      </c>
      <c r="J1226" s="2" t="s">
        <v>13</v>
      </c>
      <c r="K1226" s="2" t="s">
        <v>13</v>
      </c>
    </row>
    <row r="1227" spans="1:11" x14ac:dyDescent="0.3">
      <c r="A1227" s="1">
        <v>42025</v>
      </c>
      <c r="B1227" s="2" t="s">
        <v>488</v>
      </c>
      <c r="C1227" s="2" t="s">
        <v>489</v>
      </c>
      <c r="D1227">
        <v>1.1000000000000001</v>
      </c>
      <c r="E1227">
        <v>39264</v>
      </c>
      <c r="F1227">
        <v>42250</v>
      </c>
      <c r="G1227">
        <v>5093000</v>
      </c>
      <c r="H1227" s="2">
        <f>IF(gpw_3[[#This Row],[wolumen]]&gt;0,gpw_3[[#This Row],[obrot]]/gpw_3[[#This Row],[wolumen]],gpw_3[[#This Row],[kurs_zamkniecia]])</f>
        <v>1.0760493072534638</v>
      </c>
      <c r="I1227" s="2" t="s">
        <v>13</v>
      </c>
      <c r="J1227" s="2" t="s">
        <v>13</v>
      </c>
      <c r="K1227" s="2" t="s">
        <v>13</v>
      </c>
    </row>
    <row r="1228" spans="1:11" hidden="1" x14ac:dyDescent="0.3">
      <c r="A1228" s="1">
        <v>42027</v>
      </c>
      <c r="B1228" s="2" t="s">
        <v>178</v>
      </c>
      <c r="C1228" s="2" t="s">
        <v>179</v>
      </c>
      <c r="D1228">
        <v>1.08</v>
      </c>
      <c r="E1228">
        <v>16389</v>
      </c>
      <c r="F1228">
        <v>17470</v>
      </c>
      <c r="G1228">
        <v>10109000</v>
      </c>
      <c r="H1228" s="2">
        <f>IF(gpw_3[[#This Row],[wolumen]]&gt;0,gpw_3[[#This Row],[obrot]]/gpw_3[[#This Row],[wolumen]],gpw_3[[#This Row],[kurs_zamkniecia]])</f>
        <v>1.0659588748550857</v>
      </c>
      <c r="I1228" s="2" t="s">
        <v>13</v>
      </c>
      <c r="J1228" s="2" t="s">
        <v>13</v>
      </c>
      <c r="K1228" s="2" t="s">
        <v>13</v>
      </c>
    </row>
    <row r="1229" spans="1:11" x14ac:dyDescent="0.3">
      <c r="A1229" s="1">
        <v>42025</v>
      </c>
      <c r="B1229" s="2" t="s">
        <v>370</v>
      </c>
      <c r="C1229" s="2" t="s">
        <v>371</v>
      </c>
      <c r="D1229">
        <v>1.0900000000000001</v>
      </c>
      <c r="E1229">
        <v>2252</v>
      </c>
      <c r="F1229">
        <v>2400</v>
      </c>
      <c r="G1229">
        <v>4084000</v>
      </c>
      <c r="H1229" s="2">
        <f>IF(gpw_3[[#This Row],[wolumen]]&gt;0,gpw_3[[#This Row],[obrot]]/gpw_3[[#This Row],[wolumen]],gpw_3[[#This Row],[kurs_zamkniecia]])</f>
        <v>1.0657193605683837</v>
      </c>
      <c r="I1229" s="2" t="s">
        <v>13</v>
      </c>
      <c r="J1229" s="2" t="s">
        <v>13</v>
      </c>
      <c r="K1229" s="2" t="s">
        <v>13</v>
      </c>
    </row>
    <row r="1230" spans="1:11" hidden="1" x14ac:dyDescent="0.3">
      <c r="A1230" s="1">
        <v>42026</v>
      </c>
      <c r="B1230" s="2" t="s">
        <v>412</v>
      </c>
      <c r="C1230" s="2" t="s">
        <v>413</v>
      </c>
      <c r="D1230">
        <v>1.06</v>
      </c>
      <c r="E1230">
        <v>3569</v>
      </c>
      <c r="F1230">
        <v>3800</v>
      </c>
      <c r="G1230">
        <v>0</v>
      </c>
      <c r="H1230" s="2">
        <f>IF(gpw_3[[#This Row],[wolumen]]&gt;0,gpw_3[[#This Row],[obrot]]/gpw_3[[#This Row],[wolumen]],gpw_3[[#This Row],[kurs_zamkniecia]])</f>
        <v>1.0647240123283832</v>
      </c>
      <c r="I1230" s="2" t="s">
        <v>13</v>
      </c>
      <c r="J1230" s="2" t="s">
        <v>13</v>
      </c>
      <c r="K1230" s="2" t="s">
        <v>13</v>
      </c>
    </row>
    <row r="1231" spans="1:11" hidden="1" x14ac:dyDescent="0.3">
      <c r="A1231" s="1">
        <v>42027</v>
      </c>
      <c r="B1231" s="2" t="s">
        <v>370</v>
      </c>
      <c r="C1231" s="2" t="s">
        <v>371</v>
      </c>
      <c r="D1231">
        <v>1.1000000000000001</v>
      </c>
      <c r="E1231">
        <v>10516</v>
      </c>
      <c r="F1231">
        <v>11190</v>
      </c>
      <c r="G1231">
        <v>4084000</v>
      </c>
      <c r="H1231" s="2">
        <f>IF(gpw_3[[#This Row],[wolumen]]&gt;0,gpw_3[[#This Row],[obrot]]/gpw_3[[#This Row],[wolumen]],gpw_3[[#This Row],[kurs_zamkniecia]])</f>
        <v>1.0640928109547356</v>
      </c>
      <c r="I1231" s="2" t="s">
        <v>13</v>
      </c>
      <c r="J1231" s="2" t="s">
        <v>13</v>
      </c>
      <c r="K1231" s="2" t="s">
        <v>13</v>
      </c>
    </row>
    <row r="1232" spans="1:11" hidden="1" x14ac:dyDescent="0.3">
      <c r="A1232" s="1">
        <v>42027</v>
      </c>
      <c r="B1232" s="2" t="s">
        <v>488</v>
      </c>
      <c r="C1232" s="2" t="s">
        <v>489</v>
      </c>
      <c r="D1232">
        <v>1.07</v>
      </c>
      <c r="E1232">
        <v>78957</v>
      </c>
      <c r="F1232">
        <v>83530</v>
      </c>
      <c r="G1232">
        <v>5093000</v>
      </c>
      <c r="H1232" s="2">
        <f>IF(gpw_3[[#This Row],[wolumen]]&gt;0,gpw_3[[#This Row],[obrot]]/gpw_3[[#This Row],[wolumen]],gpw_3[[#This Row],[kurs_zamkniecia]])</f>
        <v>1.0579176007193789</v>
      </c>
      <c r="I1232" s="2" t="s">
        <v>13</v>
      </c>
      <c r="J1232" s="2" t="s">
        <v>13</v>
      </c>
      <c r="K1232" s="2" t="s">
        <v>13</v>
      </c>
    </row>
    <row r="1233" spans="1:11" hidden="1" x14ac:dyDescent="0.3">
      <c r="A1233" s="1">
        <v>42027</v>
      </c>
      <c r="B1233" s="2" t="s">
        <v>88</v>
      </c>
      <c r="C1233" s="2" t="s">
        <v>89</v>
      </c>
      <c r="D1233">
        <v>1.05</v>
      </c>
      <c r="E1233">
        <v>4600</v>
      </c>
      <c r="F1233">
        <v>4830</v>
      </c>
      <c r="G1233">
        <v>0</v>
      </c>
      <c r="H1233" s="2">
        <f>IF(gpw_3[[#This Row],[wolumen]]&gt;0,gpw_3[[#This Row],[obrot]]/gpw_3[[#This Row],[wolumen]],gpw_3[[#This Row],[kurs_zamkniecia]])</f>
        <v>1.05</v>
      </c>
      <c r="I1233" s="2" t="s">
        <v>13</v>
      </c>
      <c r="J1233" s="2" t="s">
        <v>13</v>
      </c>
      <c r="K1233" s="2" t="s">
        <v>13</v>
      </c>
    </row>
    <row r="1234" spans="1:11" x14ac:dyDescent="0.3">
      <c r="A1234" s="1">
        <v>42025</v>
      </c>
      <c r="B1234" s="2" t="s">
        <v>412</v>
      </c>
      <c r="C1234" s="2" t="s">
        <v>413</v>
      </c>
      <c r="D1234">
        <v>1.06</v>
      </c>
      <c r="E1234">
        <v>15193</v>
      </c>
      <c r="F1234">
        <v>15860</v>
      </c>
      <c r="G1234">
        <v>0</v>
      </c>
      <c r="H1234" s="2">
        <f>IF(gpw_3[[#This Row],[wolumen]]&gt;0,gpw_3[[#This Row],[obrot]]/gpw_3[[#This Row],[wolumen]],gpw_3[[#This Row],[kurs_zamkniecia]])</f>
        <v>1.0439017968801421</v>
      </c>
      <c r="I1234" s="2" t="s">
        <v>13</v>
      </c>
      <c r="J1234" s="2" t="s">
        <v>13</v>
      </c>
      <c r="K1234" s="2" t="s">
        <v>13</v>
      </c>
    </row>
    <row r="1235" spans="1:11" hidden="1" x14ac:dyDescent="0.3">
      <c r="A1235" s="1">
        <v>42027</v>
      </c>
      <c r="B1235" s="2" t="s">
        <v>804</v>
      </c>
      <c r="C1235" s="2" t="s">
        <v>805</v>
      </c>
      <c r="D1235">
        <v>1.05</v>
      </c>
      <c r="E1235">
        <v>318070</v>
      </c>
      <c r="F1235">
        <v>332020</v>
      </c>
      <c r="G1235">
        <v>31508000</v>
      </c>
      <c r="H1235" s="2">
        <f>IF(gpw_3[[#This Row],[wolumen]]&gt;0,gpw_3[[#This Row],[obrot]]/gpw_3[[#This Row],[wolumen]],gpw_3[[#This Row],[kurs_zamkniecia]])</f>
        <v>1.043858270192096</v>
      </c>
      <c r="I1235" s="2" t="s">
        <v>13</v>
      </c>
      <c r="J1235" s="2" t="s">
        <v>13</v>
      </c>
      <c r="K1235" s="2" t="s">
        <v>13</v>
      </c>
    </row>
    <row r="1236" spans="1:11" x14ac:dyDescent="0.3">
      <c r="A1236" s="1">
        <v>42025</v>
      </c>
      <c r="B1236" s="2" t="s">
        <v>804</v>
      </c>
      <c r="C1236" s="2" t="s">
        <v>805</v>
      </c>
      <c r="D1236">
        <v>1.06</v>
      </c>
      <c r="E1236">
        <v>131014</v>
      </c>
      <c r="F1236">
        <v>136550</v>
      </c>
      <c r="G1236">
        <v>31508000</v>
      </c>
      <c r="H1236" s="2">
        <f>IF(gpw_3[[#This Row],[wolumen]]&gt;0,gpw_3[[#This Row],[obrot]]/gpw_3[[#This Row],[wolumen]],gpw_3[[#This Row],[kurs_zamkniecia]])</f>
        <v>1.0422550261804082</v>
      </c>
      <c r="I1236" s="2" t="s">
        <v>13</v>
      </c>
      <c r="J1236" s="2" t="s">
        <v>13</v>
      </c>
      <c r="K1236" s="2" t="s">
        <v>13</v>
      </c>
    </row>
    <row r="1237" spans="1:11" x14ac:dyDescent="0.3">
      <c r="A1237" s="1">
        <v>42025</v>
      </c>
      <c r="B1237" s="2" t="s">
        <v>158</v>
      </c>
      <c r="C1237" s="2" t="s">
        <v>159</v>
      </c>
      <c r="D1237">
        <v>1.06</v>
      </c>
      <c r="E1237">
        <v>23085</v>
      </c>
      <c r="F1237">
        <v>23910</v>
      </c>
      <c r="G1237">
        <v>0</v>
      </c>
      <c r="H1237" s="2">
        <f>IF(gpw_3[[#This Row],[wolumen]]&gt;0,gpw_3[[#This Row],[obrot]]/gpw_3[[#This Row],[wolumen]],gpw_3[[#This Row],[kurs_zamkniecia]])</f>
        <v>1.0357374918778428</v>
      </c>
      <c r="I1237" s="2" t="s">
        <v>13</v>
      </c>
      <c r="J1237" s="2" t="s">
        <v>13</v>
      </c>
      <c r="K1237" s="2" t="s">
        <v>13</v>
      </c>
    </row>
    <row r="1238" spans="1:11" x14ac:dyDescent="0.3">
      <c r="A1238" s="1">
        <v>42025</v>
      </c>
      <c r="B1238" s="2" t="s">
        <v>150</v>
      </c>
      <c r="C1238" s="2" t="s">
        <v>151</v>
      </c>
      <c r="D1238">
        <v>1.24</v>
      </c>
      <c r="E1238">
        <v>1916752</v>
      </c>
      <c r="F1238">
        <v>1983870</v>
      </c>
      <c r="G1238">
        <v>6078000</v>
      </c>
      <c r="H1238" s="2">
        <f>IF(gpw_3[[#This Row],[wolumen]]&gt;0,gpw_3[[#This Row],[obrot]]/gpw_3[[#This Row],[wolumen]],gpw_3[[#This Row],[kurs_zamkniecia]])</f>
        <v>1.0350165279597987</v>
      </c>
      <c r="I1238" s="2" t="s">
        <v>13</v>
      </c>
      <c r="J1238" s="2" t="s">
        <v>13</v>
      </c>
      <c r="K1238" s="2" t="s">
        <v>13</v>
      </c>
    </row>
    <row r="1239" spans="1:11" hidden="1" x14ac:dyDescent="0.3">
      <c r="A1239" s="1">
        <v>42027</v>
      </c>
      <c r="B1239" s="2" t="s">
        <v>158</v>
      </c>
      <c r="C1239" s="2" t="s">
        <v>159</v>
      </c>
      <c r="D1239">
        <v>1.03</v>
      </c>
      <c r="E1239">
        <v>17340</v>
      </c>
      <c r="F1239">
        <v>17920</v>
      </c>
      <c r="G1239">
        <v>0</v>
      </c>
      <c r="H1239" s="2">
        <f>IF(gpw_3[[#This Row],[wolumen]]&gt;0,gpw_3[[#This Row],[obrot]]/gpw_3[[#This Row],[wolumen]],gpw_3[[#This Row],[kurs_zamkniecia]])</f>
        <v>1.0334486735870818</v>
      </c>
      <c r="I1239" s="2" t="s">
        <v>13</v>
      </c>
      <c r="J1239" s="2" t="s">
        <v>13</v>
      </c>
      <c r="K1239" s="2" t="s">
        <v>13</v>
      </c>
    </row>
    <row r="1240" spans="1:11" x14ac:dyDescent="0.3">
      <c r="A1240" s="1">
        <v>42025</v>
      </c>
      <c r="B1240" s="2" t="s">
        <v>178</v>
      </c>
      <c r="C1240" s="2" t="s">
        <v>179</v>
      </c>
      <c r="D1240">
        <v>1.05</v>
      </c>
      <c r="E1240">
        <v>5951</v>
      </c>
      <c r="F1240">
        <v>6150</v>
      </c>
      <c r="G1240">
        <v>10109000</v>
      </c>
      <c r="H1240" s="2">
        <f>IF(gpw_3[[#This Row],[wolumen]]&gt;0,gpw_3[[#This Row],[obrot]]/gpw_3[[#This Row],[wolumen]],gpw_3[[#This Row],[kurs_zamkniecia]])</f>
        <v>1.0334397580238615</v>
      </c>
      <c r="I1240" s="2" t="s">
        <v>13</v>
      </c>
      <c r="J1240" s="2" t="s">
        <v>13</v>
      </c>
      <c r="K1240" s="2" t="s">
        <v>13</v>
      </c>
    </row>
    <row r="1241" spans="1:11" hidden="1" x14ac:dyDescent="0.3">
      <c r="A1241" s="1">
        <v>42027</v>
      </c>
      <c r="B1241" s="2" t="s">
        <v>264</v>
      </c>
      <c r="C1241" s="2" t="s">
        <v>265</v>
      </c>
      <c r="D1241">
        <v>1.03</v>
      </c>
      <c r="E1241">
        <v>4001</v>
      </c>
      <c r="F1241">
        <v>4120</v>
      </c>
      <c r="G1241">
        <v>11545000</v>
      </c>
      <c r="H1241" s="2">
        <f>IF(gpw_3[[#This Row],[wolumen]]&gt;0,gpw_3[[#This Row],[obrot]]/gpw_3[[#This Row],[wolumen]],gpw_3[[#This Row],[kurs_zamkniecia]])</f>
        <v>1.0297425643589102</v>
      </c>
      <c r="I1241" s="2" t="s">
        <v>13</v>
      </c>
      <c r="J1241" s="2" t="s">
        <v>13</v>
      </c>
      <c r="K1241" s="2" t="s">
        <v>13</v>
      </c>
    </row>
    <row r="1242" spans="1:11" hidden="1" x14ac:dyDescent="0.3">
      <c r="A1242" s="1">
        <v>42026</v>
      </c>
      <c r="B1242" s="2" t="s">
        <v>804</v>
      </c>
      <c r="C1242" s="2" t="s">
        <v>805</v>
      </c>
      <c r="D1242">
        <v>1.02</v>
      </c>
      <c r="E1242">
        <v>99531</v>
      </c>
      <c r="F1242">
        <v>102480</v>
      </c>
      <c r="G1242">
        <v>31508000</v>
      </c>
      <c r="H1242" s="2">
        <f>IF(gpw_3[[#This Row],[wolumen]]&gt;0,gpw_3[[#This Row],[obrot]]/gpw_3[[#This Row],[wolumen]],gpw_3[[#This Row],[kurs_zamkniecia]])</f>
        <v>1.0296289598215631</v>
      </c>
      <c r="I1242" s="2" t="s">
        <v>13</v>
      </c>
      <c r="J1242" s="2" t="s">
        <v>13</v>
      </c>
      <c r="K1242" s="2" t="s">
        <v>13</v>
      </c>
    </row>
    <row r="1243" spans="1:11" hidden="1" x14ac:dyDescent="0.3">
      <c r="A1243" s="1">
        <v>42026</v>
      </c>
      <c r="B1243" s="2" t="s">
        <v>178</v>
      </c>
      <c r="C1243" s="2" t="s">
        <v>179</v>
      </c>
      <c r="D1243">
        <v>1.03</v>
      </c>
      <c r="E1243">
        <v>10424</v>
      </c>
      <c r="F1243">
        <v>10710</v>
      </c>
      <c r="G1243">
        <v>10109000</v>
      </c>
      <c r="H1243" s="2">
        <f>IF(gpw_3[[#This Row],[wolumen]]&gt;0,gpw_3[[#This Row],[obrot]]/gpw_3[[#This Row],[wolumen]],gpw_3[[#This Row],[kurs_zamkniecia]])</f>
        <v>1.0274366845740599</v>
      </c>
      <c r="I1243" s="2" t="s">
        <v>13</v>
      </c>
      <c r="J1243" s="2" t="s">
        <v>13</v>
      </c>
      <c r="K1243" s="2" t="s">
        <v>13</v>
      </c>
    </row>
    <row r="1244" spans="1:11" hidden="1" x14ac:dyDescent="0.3">
      <c r="A1244" s="1">
        <v>42026</v>
      </c>
      <c r="B1244" s="2" t="s">
        <v>264</v>
      </c>
      <c r="C1244" s="2" t="s">
        <v>265</v>
      </c>
      <c r="D1244">
        <v>1.03</v>
      </c>
      <c r="E1244">
        <v>27631</v>
      </c>
      <c r="F1244">
        <v>28260</v>
      </c>
      <c r="G1244">
        <v>11545000</v>
      </c>
      <c r="H1244" s="2">
        <f>IF(gpw_3[[#This Row],[wolumen]]&gt;0,gpw_3[[#This Row],[obrot]]/gpw_3[[#This Row],[wolumen]],gpw_3[[#This Row],[kurs_zamkniecia]])</f>
        <v>1.0227642864898121</v>
      </c>
      <c r="I1244" s="2" t="s">
        <v>13</v>
      </c>
      <c r="J1244" s="2" t="s">
        <v>13</v>
      </c>
      <c r="K1244" s="2" t="s">
        <v>13</v>
      </c>
    </row>
    <row r="1245" spans="1:11" hidden="1" x14ac:dyDescent="0.3">
      <c r="A1245" s="1">
        <v>42027</v>
      </c>
      <c r="B1245" s="2" t="s">
        <v>712</v>
      </c>
      <c r="C1245" s="2" t="s">
        <v>713</v>
      </c>
      <c r="D1245">
        <v>1.04</v>
      </c>
      <c r="E1245">
        <v>3426</v>
      </c>
      <c r="F1245">
        <v>3500</v>
      </c>
      <c r="G1245">
        <v>0</v>
      </c>
      <c r="H1245" s="2">
        <f>IF(gpw_3[[#This Row],[wolumen]]&gt;0,gpw_3[[#This Row],[obrot]]/gpw_3[[#This Row],[wolumen]],gpw_3[[#This Row],[kurs_zamkniecia]])</f>
        <v>1.0215995329830707</v>
      </c>
      <c r="I1245" s="2" t="s">
        <v>13</v>
      </c>
      <c r="J1245" s="2" t="s">
        <v>13</v>
      </c>
      <c r="K1245" s="2" t="s">
        <v>13</v>
      </c>
    </row>
    <row r="1246" spans="1:11" hidden="1" x14ac:dyDescent="0.3">
      <c r="A1246" s="1">
        <v>42027</v>
      </c>
      <c r="B1246" s="2" t="s">
        <v>412</v>
      </c>
      <c r="C1246" s="2" t="s">
        <v>413</v>
      </c>
      <c r="D1246">
        <v>1.06</v>
      </c>
      <c r="E1246">
        <v>669</v>
      </c>
      <c r="F1246">
        <v>680</v>
      </c>
      <c r="G1246">
        <v>0</v>
      </c>
      <c r="H1246" s="2">
        <f>IF(gpw_3[[#This Row],[wolumen]]&gt;0,gpw_3[[#This Row],[obrot]]/gpw_3[[#This Row],[wolumen]],gpw_3[[#This Row],[kurs_zamkniecia]])</f>
        <v>1.0164424514200299</v>
      </c>
      <c r="I1246" s="2" t="s">
        <v>13</v>
      </c>
      <c r="J1246" s="2" t="s">
        <v>13</v>
      </c>
      <c r="K1246" s="2" t="s">
        <v>13</v>
      </c>
    </row>
    <row r="1247" spans="1:11" x14ac:dyDescent="0.3">
      <c r="A1247" s="1">
        <v>42025</v>
      </c>
      <c r="B1247" s="2" t="s">
        <v>264</v>
      </c>
      <c r="C1247" s="2" t="s">
        <v>265</v>
      </c>
      <c r="D1247">
        <v>1.03</v>
      </c>
      <c r="E1247">
        <v>1945</v>
      </c>
      <c r="F1247">
        <v>1960</v>
      </c>
      <c r="G1247">
        <v>11545000</v>
      </c>
      <c r="H1247" s="2">
        <f>IF(gpw_3[[#This Row],[wolumen]]&gt;0,gpw_3[[#This Row],[obrot]]/gpw_3[[#This Row],[wolumen]],gpw_3[[#This Row],[kurs_zamkniecia]])</f>
        <v>1.0077120822622108</v>
      </c>
      <c r="I1247" s="2" t="s">
        <v>13</v>
      </c>
      <c r="J1247" s="2" t="s">
        <v>13</v>
      </c>
      <c r="K1247" s="2" t="s">
        <v>13</v>
      </c>
    </row>
    <row r="1248" spans="1:11" x14ac:dyDescent="0.3">
      <c r="A1248" s="1">
        <v>42025</v>
      </c>
      <c r="B1248" s="2" t="s">
        <v>712</v>
      </c>
      <c r="C1248" s="2" t="s">
        <v>713</v>
      </c>
      <c r="D1248">
        <v>1.04</v>
      </c>
      <c r="E1248">
        <v>4008</v>
      </c>
      <c r="F1248">
        <v>4010</v>
      </c>
      <c r="G1248">
        <v>0</v>
      </c>
      <c r="H1248" s="2">
        <f>IF(gpw_3[[#This Row],[wolumen]]&gt;0,gpw_3[[#This Row],[obrot]]/gpw_3[[#This Row],[wolumen]],gpw_3[[#This Row],[kurs_zamkniecia]])</f>
        <v>1.0004990019960081</v>
      </c>
      <c r="I1248" s="2" t="s">
        <v>13</v>
      </c>
      <c r="J1248" s="2" t="s">
        <v>13</v>
      </c>
      <c r="K1248" s="2" t="s">
        <v>13</v>
      </c>
    </row>
    <row r="1249" spans="1:11" x14ac:dyDescent="0.3">
      <c r="A1249" s="1">
        <v>42025</v>
      </c>
      <c r="B1249" s="2" t="s">
        <v>36</v>
      </c>
      <c r="C1249" s="2" t="s">
        <v>37</v>
      </c>
      <c r="D1249">
        <v>1</v>
      </c>
      <c r="E1249">
        <v>0</v>
      </c>
      <c r="F1249">
        <v>0</v>
      </c>
      <c r="G1249">
        <v>0</v>
      </c>
      <c r="H1249" s="2">
        <f>IF(gpw_3[[#This Row],[wolumen]]&gt;0,gpw_3[[#This Row],[obrot]]/gpw_3[[#This Row],[wolumen]],gpw_3[[#This Row],[kurs_zamkniecia]])</f>
        <v>1</v>
      </c>
      <c r="I1249" s="2" t="s">
        <v>13</v>
      </c>
      <c r="J1249" s="2" t="s">
        <v>13</v>
      </c>
      <c r="K1249" s="2" t="s">
        <v>13</v>
      </c>
    </row>
    <row r="1250" spans="1:11" x14ac:dyDescent="0.3">
      <c r="A1250" s="1">
        <v>42025</v>
      </c>
      <c r="B1250" s="2" t="s">
        <v>88</v>
      </c>
      <c r="C1250" s="2" t="s">
        <v>89</v>
      </c>
      <c r="D1250">
        <v>1.04</v>
      </c>
      <c r="E1250">
        <v>10</v>
      </c>
      <c r="F1250">
        <v>10</v>
      </c>
      <c r="G1250">
        <v>0</v>
      </c>
      <c r="H1250" s="2">
        <f>IF(gpw_3[[#This Row],[wolumen]]&gt;0,gpw_3[[#This Row],[obrot]]/gpw_3[[#This Row],[wolumen]],gpw_3[[#This Row],[kurs_zamkniecia]])</f>
        <v>1</v>
      </c>
      <c r="I1250" s="2" t="s">
        <v>13</v>
      </c>
      <c r="J1250" s="2" t="s">
        <v>13</v>
      </c>
      <c r="K1250" s="2" t="s">
        <v>13</v>
      </c>
    </row>
    <row r="1251" spans="1:11" hidden="1" x14ac:dyDescent="0.3">
      <c r="A1251" s="1">
        <v>42026</v>
      </c>
      <c r="B1251" s="2" t="s">
        <v>36</v>
      </c>
      <c r="C1251" s="2" t="s">
        <v>37</v>
      </c>
      <c r="D1251">
        <v>1</v>
      </c>
      <c r="E1251">
        <v>0</v>
      </c>
      <c r="F1251">
        <v>0</v>
      </c>
      <c r="G1251">
        <v>0</v>
      </c>
      <c r="H1251" s="2">
        <f>IF(gpw_3[[#This Row],[wolumen]]&gt;0,gpw_3[[#This Row],[obrot]]/gpw_3[[#This Row],[wolumen]],gpw_3[[#This Row],[kurs_zamkniecia]])</f>
        <v>1</v>
      </c>
      <c r="I1251" s="2" t="s">
        <v>13</v>
      </c>
      <c r="J1251" s="2" t="s">
        <v>13</v>
      </c>
      <c r="K1251" s="2" t="s">
        <v>13</v>
      </c>
    </row>
    <row r="1252" spans="1:11" hidden="1" x14ac:dyDescent="0.3">
      <c r="A1252" s="1">
        <v>42026</v>
      </c>
      <c r="B1252" s="2" t="s">
        <v>186</v>
      </c>
      <c r="C1252" s="2" t="s">
        <v>187</v>
      </c>
      <c r="D1252">
        <v>0.71</v>
      </c>
      <c r="E1252">
        <v>10</v>
      </c>
      <c r="F1252">
        <v>10</v>
      </c>
      <c r="G1252">
        <v>11252000</v>
      </c>
      <c r="H1252" s="2">
        <f>IF(gpw_3[[#This Row],[wolumen]]&gt;0,gpw_3[[#This Row],[obrot]]/gpw_3[[#This Row],[wolumen]],gpw_3[[#This Row],[kurs_zamkniecia]])</f>
        <v>1</v>
      </c>
      <c r="I1252" s="2" t="s">
        <v>13</v>
      </c>
      <c r="J1252" s="2" t="s">
        <v>13</v>
      </c>
      <c r="K1252" s="2" t="s">
        <v>13</v>
      </c>
    </row>
    <row r="1253" spans="1:11" hidden="1" x14ac:dyDescent="0.3">
      <c r="A1253" s="1">
        <v>42027</v>
      </c>
      <c r="B1253" s="2" t="s">
        <v>36</v>
      </c>
      <c r="C1253" s="2" t="s">
        <v>37</v>
      </c>
      <c r="D1253">
        <v>1</v>
      </c>
      <c r="E1253">
        <v>0</v>
      </c>
      <c r="F1253">
        <v>0</v>
      </c>
      <c r="G1253">
        <v>0</v>
      </c>
      <c r="H1253" s="2">
        <f>IF(gpw_3[[#This Row],[wolumen]]&gt;0,gpw_3[[#This Row],[obrot]]/gpw_3[[#This Row],[wolumen]],gpw_3[[#This Row],[kurs_zamkniecia]])</f>
        <v>1</v>
      </c>
      <c r="I1253" s="2" t="s">
        <v>13</v>
      </c>
      <c r="J1253" s="2" t="s">
        <v>13</v>
      </c>
      <c r="K1253" s="2" t="s">
        <v>13</v>
      </c>
    </row>
    <row r="1254" spans="1:11" hidden="1" x14ac:dyDescent="0.3">
      <c r="A1254" s="1">
        <v>42027</v>
      </c>
      <c r="B1254" s="2" t="s">
        <v>86</v>
      </c>
      <c r="C1254" s="2" t="s">
        <v>87</v>
      </c>
      <c r="D1254">
        <v>1</v>
      </c>
      <c r="E1254">
        <v>68895</v>
      </c>
      <c r="F1254">
        <v>68810</v>
      </c>
      <c r="G1254">
        <v>11698000</v>
      </c>
      <c r="H1254" s="2">
        <f>IF(gpw_3[[#This Row],[wolumen]]&gt;0,gpw_3[[#This Row],[obrot]]/gpw_3[[#This Row],[wolumen]],gpw_3[[#This Row],[kurs_zamkniecia]])</f>
        <v>0.9987662384788446</v>
      </c>
      <c r="I1254" s="2" t="s">
        <v>13</v>
      </c>
      <c r="J1254" s="2" t="s">
        <v>13</v>
      </c>
      <c r="K1254" s="2" t="s">
        <v>13</v>
      </c>
    </row>
    <row r="1255" spans="1:11" hidden="1" x14ac:dyDescent="0.3">
      <c r="A1255" s="1">
        <v>42026</v>
      </c>
      <c r="B1255" s="2" t="s">
        <v>372</v>
      </c>
      <c r="C1255" s="2" t="s">
        <v>373</v>
      </c>
      <c r="D1255">
        <v>0.98</v>
      </c>
      <c r="E1255">
        <v>23255</v>
      </c>
      <c r="F1255">
        <v>22980</v>
      </c>
      <c r="G1255">
        <v>5438000</v>
      </c>
      <c r="H1255" s="2">
        <f>IF(gpw_3[[#This Row],[wolumen]]&gt;0,gpw_3[[#This Row],[obrot]]/gpw_3[[#This Row],[wolumen]],gpw_3[[#This Row],[kurs_zamkniecia]])</f>
        <v>0.9881745861105139</v>
      </c>
      <c r="I1255" s="2" t="s">
        <v>13</v>
      </c>
      <c r="J1255" s="2" t="s">
        <v>13</v>
      </c>
      <c r="K1255" s="2" t="s">
        <v>13</v>
      </c>
    </row>
    <row r="1256" spans="1:11" x14ac:dyDescent="0.3">
      <c r="A1256" s="1">
        <v>42025</v>
      </c>
      <c r="B1256" s="2" t="s">
        <v>372</v>
      </c>
      <c r="C1256" s="2" t="s">
        <v>373</v>
      </c>
      <c r="D1256">
        <v>0.99</v>
      </c>
      <c r="E1256">
        <v>93994</v>
      </c>
      <c r="F1256">
        <v>92500</v>
      </c>
      <c r="G1256">
        <v>5438000</v>
      </c>
      <c r="H1256" s="2">
        <f>IF(gpw_3[[#This Row],[wolumen]]&gt;0,gpw_3[[#This Row],[obrot]]/gpw_3[[#This Row],[wolumen]],gpw_3[[#This Row],[kurs_zamkniecia]])</f>
        <v>0.98410536842777196</v>
      </c>
      <c r="I1256" s="2" t="s">
        <v>13</v>
      </c>
      <c r="J1256" s="2" t="s">
        <v>13</v>
      </c>
      <c r="K1256" s="2" t="s">
        <v>13</v>
      </c>
    </row>
    <row r="1257" spans="1:11" hidden="1" x14ac:dyDescent="0.3">
      <c r="A1257" s="1">
        <v>42027</v>
      </c>
      <c r="B1257" s="2" t="s">
        <v>938</v>
      </c>
      <c r="C1257" s="2" t="s">
        <v>939</v>
      </c>
      <c r="D1257">
        <v>1.04</v>
      </c>
      <c r="E1257">
        <v>108647</v>
      </c>
      <c r="F1257">
        <v>106390</v>
      </c>
      <c r="G1257">
        <v>23434000</v>
      </c>
      <c r="H1257" s="2">
        <f>IF(gpw_3[[#This Row],[wolumen]]&gt;0,gpw_3[[#This Row],[obrot]]/gpw_3[[#This Row],[wolumen]],gpw_3[[#This Row],[kurs_zamkniecia]])</f>
        <v>0.97922630169263758</v>
      </c>
      <c r="I1257" s="2" t="s">
        <v>13</v>
      </c>
      <c r="J1257" s="2" t="s">
        <v>13</v>
      </c>
      <c r="K1257" s="2" t="s">
        <v>13</v>
      </c>
    </row>
    <row r="1258" spans="1:11" hidden="1" x14ac:dyDescent="0.3">
      <c r="A1258" s="1">
        <v>42027</v>
      </c>
      <c r="B1258" s="2" t="s">
        <v>372</v>
      </c>
      <c r="C1258" s="2" t="s">
        <v>373</v>
      </c>
      <c r="D1258">
        <v>0.98</v>
      </c>
      <c r="E1258">
        <v>19735</v>
      </c>
      <c r="F1258">
        <v>19310</v>
      </c>
      <c r="G1258">
        <v>5438000</v>
      </c>
      <c r="H1258" s="2">
        <f>IF(gpw_3[[#This Row],[wolumen]]&gt;0,gpw_3[[#This Row],[obrot]]/gpw_3[[#This Row],[wolumen]],gpw_3[[#This Row],[kurs_zamkniecia]])</f>
        <v>0.97846465670129212</v>
      </c>
      <c r="I1258" s="2" t="s">
        <v>13</v>
      </c>
      <c r="J1258" s="2" t="s">
        <v>13</v>
      </c>
      <c r="K1258" s="2" t="s">
        <v>13</v>
      </c>
    </row>
    <row r="1259" spans="1:11" hidden="1" x14ac:dyDescent="0.3">
      <c r="A1259" s="1">
        <v>42026</v>
      </c>
      <c r="B1259" s="2" t="s">
        <v>86</v>
      </c>
      <c r="C1259" s="2" t="s">
        <v>87</v>
      </c>
      <c r="D1259">
        <v>0.99</v>
      </c>
      <c r="E1259">
        <v>5919</v>
      </c>
      <c r="F1259">
        <v>5790</v>
      </c>
      <c r="G1259">
        <v>11698000</v>
      </c>
      <c r="H1259" s="2">
        <f>IF(gpw_3[[#This Row],[wolumen]]&gt;0,gpw_3[[#This Row],[obrot]]/gpw_3[[#This Row],[wolumen]],gpw_3[[#This Row],[kurs_zamkniecia]])</f>
        <v>0.97820577800304109</v>
      </c>
      <c r="I1259" s="2" t="s">
        <v>13</v>
      </c>
      <c r="J1259" s="2" t="s">
        <v>13</v>
      </c>
      <c r="K1259" s="2" t="s">
        <v>13</v>
      </c>
    </row>
    <row r="1260" spans="1:11" x14ac:dyDescent="0.3">
      <c r="A1260" s="1">
        <v>42025</v>
      </c>
      <c r="B1260" s="2" t="s">
        <v>86</v>
      </c>
      <c r="C1260" s="2" t="s">
        <v>87</v>
      </c>
      <c r="D1260">
        <v>0.98</v>
      </c>
      <c r="E1260">
        <v>19808</v>
      </c>
      <c r="F1260">
        <v>18970</v>
      </c>
      <c r="G1260">
        <v>11698000</v>
      </c>
      <c r="H1260" s="2">
        <f>IF(gpw_3[[#This Row],[wolumen]]&gt;0,gpw_3[[#This Row],[obrot]]/gpw_3[[#This Row],[wolumen]],gpw_3[[#This Row],[kurs_zamkniecia]])</f>
        <v>0.95769386106623589</v>
      </c>
      <c r="I1260" s="2" t="s">
        <v>13</v>
      </c>
      <c r="J1260" s="2" t="s">
        <v>13</v>
      </c>
      <c r="K1260" s="2" t="s">
        <v>13</v>
      </c>
    </row>
    <row r="1261" spans="1:11" hidden="1" x14ac:dyDescent="0.3">
      <c r="A1261" s="1">
        <v>42027</v>
      </c>
      <c r="B1261" s="2" t="s">
        <v>314</v>
      </c>
      <c r="C1261" s="2" t="s">
        <v>315</v>
      </c>
      <c r="D1261">
        <v>0.95</v>
      </c>
      <c r="E1261">
        <v>4608</v>
      </c>
      <c r="F1261">
        <v>4320</v>
      </c>
      <c r="G1261">
        <v>11150000</v>
      </c>
      <c r="H1261" s="2">
        <f>IF(gpw_3[[#This Row],[wolumen]]&gt;0,gpw_3[[#This Row],[obrot]]/gpw_3[[#This Row],[wolumen]],gpw_3[[#This Row],[kurs_zamkniecia]])</f>
        <v>0.9375</v>
      </c>
      <c r="I1261" s="2" t="s">
        <v>13</v>
      </c>
      <c r="J1261" s="2" t="s">
        <v>13</v>
      </c>
      <c r="K1261" s="2" t="s">
        <v>13</v>
      </c>
    </row>
    <row r="1262" spans="1:11" hidden="1" x14ac:dyDescent="0.3">
      <c r="A1262" s="1">
        <v>42026</v>
      </c>
      <c r="B1262" s="2" t="s">
        <v>314</v>
      </c>
      <c r="C1262" s="2" t="s">
        <v>315</v>
      </c>
      <c r="D1262">
        <v>0.93</v>
      </c>
      <c r="E1262">
        <v>8501</v>
      </c>
      <c r="F1262">
        <v>7930</v>
      </c>
      <c r="G1262">
        <v>11150000</v>
      </c>
      <c r="H1262" s="2">
        <f>IF(gpw_3[[#This Row],[wolumen]]&gt;0,gpw_3[[#This Row],[obrot]]/gpw_3[[#This Row],[wolumen]],gpw_3[[#This Row],[kurs_zamkniecia]])</f>
        <v>0.93283143159628279</v>
      </c>
      <c r="I1262" s="2" t="s">
        <v>13</v>
      </c>
      <c r="J1262" s="2" t="s">
        <v>13</v>
      </c>
      <c r="K1262" s="2" t="s">
        <v>13</v>
      </c>
    </row>
    <row r="1263" spans="1:11" hidden="1" x14ac:dyDescent="0.3">
      <c r="A1263" s="1">
        <v>42026</v>
      </c>
      <c r="B1263" s="2" t="s">
        <v>938</v>
      </c>
      <c r="C1263" s="2" t="s">
        <v>939</v>
      </c>
      <c r="D1263">
        <v>0.95</v>
      </c>
      <c r="E1263">
        <v>179029</v>
      </c>
      <c r="F1263">
        <v>165710</v>
      </c>
      <c r="G1263">
        <v>23434000</v>
      </c>
      <c r="H1263" s="2">
        <f>IF(gpw_3[[#This Row],[wolumen]]&gt;0,gpw_3[[#This Row],[obrot]]/gpw_3[[#This Row],[wolumen]],gpw_3[[#This Row],[kurs_zamkniecia]])</f>
        <v>0.92560423171664929</v>
      </c>
      <c r="I1263" s="2" t="s">
        <v>13</v>
      </c>
      <c r="J1263" s="2" t="s">
        <v>13</v>
      </c>
      <c r="K1263" s="2" t="s">
        <v>13</v>
      </c>
    </row>
    <row r="1264" spans="1:11" x14ac:dyDescent="0.3">
      <c r="A1264" s="1">
        <v>42025</v>
      </c>
      <c r="B1264" s="2" t="s">
        <v>314</v>
      </c>
      <c r="C1264" s="2" t="s">
        <v>315</v>
      </c>
      <c r="D1264">
        <v>0.92</v>
      </c>
      <c r="E1264">
        <v>7024</v>
      </c>
      <c r="F1264">
        <v>6480</v>
      </c>
      <c r="G1264">
        <v>11150000</v>
      </c>
      <c r="H1264" s="2">
        <f>IF(gpw_3[[#This Row],[wolumen]]&gt;0,gpw_3[[#This Row],[obrot]]/gpw_3[[#This Row],[wolumen]],gpw_3[[#This Row],[kurs_zamkniecia]])</f>
        <v>0.92255125284738038</v>
      </c>
      <c r="I1264" s="2" t="s">
        <v>13</v>
      </c>
      <c r="J1264" s="2" t="s">
        <v>13</v>
      </c>
      <c r="K1264" s="2" t="s">
        <v>13</v>
      </c>
    </row>
    <row r="1265" spans="1:11" x14ac:dyDescent="0.3">
      <c r="A1265" s="1">
        <v>42025</v>
      </c>
      <c r="B1265" s="2" t="s">
        <v>406</v>
      </c>
      <c r="C1265" s="2" t="s">
        <v>407</v>
      </c>
      <c r="D1265">
        <v>0.92</v>
      </c>
      <c r="E1265">
        <v>0</v>
      </c>
      <c r="F1265">
        <v>0</v>
      </c>
      <c r="G1265">
        <v>0</v>
      </c>
      <c r="H1265" s="2">
        <f>IF(gpw_3[[#This Row],[wolumen]]&gt;0,gpw_3[[#This Row],[obrot]]/gpw_3[[#This Row],[wolumen]],gpw_3[[#This Row],[kurs_zamkniecia]])</f>
        <v>0.92</v>
      </c>
      <c r="I1265" s="2" t="s">
        <v>13</v>
      </c>
      <c r="J1265" s="2" t="s">
        <v>13</v>
      </c>
      <c r="K1265" s="2" t="s">
        <v>13</v>
      </c>
    </row>
    <row r="1266" spans="1:11" hidden="1" x14ac:dyDescent="0.3">
      <c r="A1266" s="1">
        <v>42026</v>
      </c>
      <c r="B1266" s="2" t="s">
        <v>406</v>
      </c>
      <c r="C1266" s="2" t="s">
        <v>407</v>
      </c>
      <c r="D1266">
        <v>0.93</v>
      </c>
      <c r="E1266">
        <v>7000</v>
      </c>
      <c r="F1266">
        <v>6350</v>
      </c>
      <c r="G1266">
        <v>0</v>
      </c>
      <c r="H1266" s="2">
        <f>IF(gpw_3[[#This Row],[wolumen]]&gt;0,gpw_3[[#This Row],[obrot]]/gpw_3[[#This Row],[wolumen]],gpw_3[[#This Row],[kurs_zamkniecia]])</f>
        <v>0.90714285714285714</v>
      </c>
      <c r="I1266" s="2" t="s">
        <v>13</v>
      </c>
      <c r="J1266" s="2" t="s">
        <v>13</v>
      </c>
      <c r="K1266" s="2" t="s">
        <v>13</v>
      </c>
    </row>
    <row r="1267" spans="1:11" x14ac:dyDescent="0.3">
      <c r="A1267" s="1">
        <v>42025</v>
      </c>
      <c r="B1267" s="2" t="s">
        <v>938</v>
      </c>
      <c r="C1267" s="2" t="s">
        <v>939</v>
      </c>
      <c r="D1267">
        <v>0.92</v>
      </c>
      <c r="E1267">
        <v>219424</v>
      </c>
      <c r="F1267">
        <v>198130</v>
      </c>
      <c r="G1267">
        <v>23434000</v>
      </c>
      <c r="H1267" s="2">
        <f>IF(gpw_3[[#This Row],[wolumen]]&gt;0,gpw_3[[#This Row],[obrot]]/gpw_3[[#This Row],[wolumen]],gpw_3[[#This Row],[kurs_zamkniecia]])</f>
        <v>0.90295500947936413</v>
      </c>
      <c r="I1267" s="2" t="s">
        <v>13</v>
      </c>
      <c r="J1267" s="2" t="s">
        <v>13</v>
      </c>
      <c r="K1267" s="2" t="s">
        <v>13</v>
      </c>
    </row>
    <row r="1268" spans="1:11" hidden="1" x14ac:dyDescent="0.3">
      <c r="A1268" s="1">
        <v>42027</v>
      </c>
      <c r="B1268" s="2" t="s">
        <v>406</v>
      </c>
      <c r="C1268" s="2" t="s">
        <v>407</v>
      </c>
      <c r="D1268">
        <v>0.9</v>
      </c>
      <c r="E1268">
        <v>7991</v>
      </c>
      <c r="F1268">
        <v>7200</v>
      </c>
      <c r="G1268">
        <v>0</v>
      </c>
      <c r="H1268" s="2">
        <f>IF(gpw_3[[#This Row],[wolumen]]&gt;0,gpw_3[[#This Row],[obrot]]/gpw_3[[#This Row],[wolumen]],gpw_3[[#This Row],[kurs_zamkniecia]])</f>
        <v>0.90101364034538856</v>
      </c>
      <c r="I1268" s="2" t="s">
        <v>13</v>
      </c>
      <c r="J1268" s="2" t="s">
        <v>13</v>
      </c>
      <c r="K1268" s="2" t="s">
        <v>13</v>
      </c>
    </row>
    <row r="1269" spans="1:11" x14ac:dyDescent="0.3">
      <c r="A1269" s="1">
        <v>42025</v>
      </c>
      <c r="B1269" s="2" t="s">
        <v>320</v>
      </c>
      <c r="C1269" s="2" t="s">
        <v>321</v>
      </c>
      <c r="D1269">
        <v>0.86</v>
      </c>
      <c r="E1269">
        <v>80752</v>
      </c>
      <c r="F1269">
        <v>69900</v>
      </c>
      <c r="G1269">
        <v>0</v>
      </c>
      <c r="H1269" s="2">
        <f>IF(gpw_3[[#This Row],[wolumen]]&gt;0,gpw_3[[#This Row],[obrot]]/gpw_3[[#This Row],[wolumen]],gpw_3[[#This Row],[kurs_zamkniecia]])</f>
        <v>0.8656132355854963</v>
      </c>
      <c r="I1269" s="2" t="s">
        <v>13</v>
      </c>
      <c r="J1269" s="2" t="s">
        <v>13</v>
      </c>
      <c r="K1269" s="2" t="s">
        <v>13</v>
      </c>
    </row>
    <row r="1270" spans="1:11" x14ac:dyDescent="0.3">
      <c r="A1270" s="1">
        <v>42025</v>
      </c>
      <c r="B1270" s="2" t="s">
        <v>924</v>
      </c>
      <c r="C1270" s="2" t="s">
        <v>925</v>
      </c>
      <c r="D1270">
        <v>0.86</v>
      </c>
      <c r="E1270">
        <v>6000</v>
      </c>
      <c r="F1270">
        <v>5160</v>
      </c>
      <c r="G1270">
        <v>0</v>
      </c>
      <c r="H1270" s="2">
        <f>IF(gpw_3[[#This Row],[wolumen]]&gt;0,gpw_3[[#This Row],[obrot]]/gpw_3[[#This Row],[wolumen]],gpw_3[[#This Row],[kurs_zamkniecia]])</f>
        <v>0.86</v>
      </c>
      <c r="I1270" s="2" t="s">
        <v>13</v>
      </c>
      <c r="J1270" s="2" t="s">
        <v>13</v>
      </c>
      <c r="K1270" s="2" t="s">
        <v>13</v>
      </c>
    </row>
    <row r="1271" spans="1:11" hidden="1" x14ac:dyDescent="0.3">
      <c r="A1271" s="1">
        <v>42026</v>
      </c>
      <c r="B1271" s="2" t="s">
        <v>320</v>
      </c>
      <c r="C1271" s="2" t="s">
        <v>321</v>
      </c>
      <c r="D1271">
        <v>0.85</v>
      </c>
      <c r="E1271">
        <v>127157</v>
      </c>
      <c r="F1271">
        <v>108740</v>
      </c>
      <c r="G1271">
        <v>0</v>
      </c>
      <c r="H1271" s="2">
        <f>IF(gpw_3[[#This Row],[wolumen]]&gt;0,gpw_3[[#This Row],[obrot]]/gpw_3[[#This Row],[wolumen]],gpw_3[[#This Row],[kurs_zamkniecia]])</f>
        <v>0.85516330205965851</v>
      </c>
      <c r="I1271" s="2" t="s">
        <v>13</v>
      </c>
      <c r="J1271" s="2" t="s">
        <v>13</v>
      </c>
      <c r="K1271" s="2" t="s">
        <v>13</v>
      </c>
    </row>
    <row r="1272" spans="1:11" hidden="1" x14ac:dyDescent="0.3">
      <c r="A1272" s="1">
        <v>42027</v>
      </c>
      <c r="B1272" s="2" t="s">
        <v>320</v>
      </c>
      <c r="C1272" s="2" t="s">
        <v>321</v>
      </c>
      <c r="D1272">
        <v>0.85</v>
      </c>
      <c r="E1272">
        <v>95334</v>
      </c>
      <c r="F1272">
        <v>81330</v>
      </c>
      <c r="G1272">
        <v>0</v>
      </c>
      <c r="H1272" s="2">
        <f>IF(gpw_3[[#This Row],[wolumen]]&gt;0,gpw_3[[#This Row],[obrot]]/gpw_3[[#This Row],[wolumen]],gpw_3[[#This Row],[kurs_zamkniecia]])</f>
        <v>0.85310592233620741</v>
      </c>
      <c r="I1272" s="2" t="s">
        <v>13</v>
      </c>
      <c r="J1272" s="2" t="s">
        <v>13</v>
      </c>
      <c r="K1272" s="2" t="s">
        <v>13</v>
      </c>
    </row>
    <row r="1273" spans="1:11" hidden="1" x14ac:dyDescent="0.3">
      <c r="A1273" s="1">
        <v>42027</v>
      </c>
      <c r="B1273" s="2" t="s">
        <v>422</v>
      </c>
      <c r="C1273" s="2" t="s">
        <v>423</v>
      </c>
      <c r="D1273">
        <v>0.85</v>
      </c>
      <c r="E1273">
        <v>13890</v>
      </c>
      <c r="F1273">
        <v>11840</v>
      </c>
      <c r="G1273">
        <v>8070000</v>
      </c>
      <c r="H1273" s="2">
        <f>IF(gpw_3[[#This Row],[wolumen]]&gt;0,gpw_3[[#This Row],[obrot]]/gpw_3[[#This Row],[wolumen]],gpw_3[[#This Row],[kurs_zamkniecia]])</f>
        <v>0.85241180705543551</v>
      </c>
      <c r="I1273" s="2" t="s">
        <v>13</v>
      </c>
      <c r="J1273" s="2" t="s">
        <v>13</v>
      </c>
      <c r="K1273" s="2" t="s">
        <v>13</v>
      </c>
    </row>
    <row r="1274" spans="1:11" x14ac:dyDescent="0.3">
      <c r="A1274" s="1">
        <v>42025</v>
      </c>
      <c r="B1274" s="2" t="s">
        <v>14</v>
      </c>
      <c r="C1274" s="2" t="s">
        <v>15</v>
      </c>
      <c r="D1274">
        <v>0.79</v>
      </c>
      <c r="E1274">
        <v>25</v>
      </c>
      <c r="F1274">
        <v>21</v>
      </c>
      <c r="G1274">
        <v>22309000</v>
      </c>
      <c r="H1274" s="2">
        <f>IF(gpw_3[[#This Row],[wolumen]]&gt;0,gpw_3[[#This Row],[obrot]]/gpw_3[[#This Row],[wolumen]],gpw_3[[#This Row],[kurs_zamkniecia]])</f>
        <v>0.84</v>
      </c>
      <c r="I1274" s="2" t="s">
        <v>13</v>
      </c>
      <c r="J1274" s="2" t="s">
        <v>13</v>
      </c>
      <c r="K1274" s="2" t="s">
        <v>13</v>
      </c>
    </row>
    <row r="1275" spans="1:11" hidden="1" x14ac:dyDescent="0.3">
      <c r="A1275" s="1">
        <v>42027</v>
      </c>
      <c r="B1275" s="2" t="s">
        <v>924</v>
      </c>
      <c r="C1275" s="2" t="s">
        <v>925</v>
      </c>
      <c r="D1275">
        <v>0.86</v>
      </c>
      <c r="E1275">
        <v>13050</v>
      </c>
      <c r="F1275">
        <v>10790</v>
      </c>
      <c r="G1275">
        <v>0</v>
      </c>
      <c r="H1275" s="2">
        <f>IF(gpw_3[[#This Row],[wolumen]]&gt;0,gpw_3[[#This Row],[obrot]]/gpw_3[[#This Row],[wolumen]],gpw_3[[#This Row],[kurs_zamkniecia]])</f>
        <v>0.82681992337164756</v>
      </c>
      <c r="I1275" s="2" t="s">
        <v>13</v>
      </c>
      <c r="J1275" s="2" t="s">
        <v>13</v>
      </c>
      <c r="K1275" s="2" t="s">
        <v>13</v>
      </c>
    </row>
    <row r="1276" spans="1:11" hidden="1" x14ac:dyDescent="0.3">
      <c r="A1276" s="1">
        <v>42026</v>
      </c>
      <c r="B1276" s="2" t="s">
        <v>924</v>
      </c>
      <c r="C1276" s="2" t="s">
        <v>925</v>
      </c>
      <c r="D1276">
        <v>0.86</v>
      </c>
      <c r="E1276">
        <v>2317</v>
      </c>
      <c r="F1276">
        <v>1890</v>
      </c>
      <c r="G1276">
        <v>0</v>
      </c>
      <c r="H1276" s="2">
        <f>IF(gpw_3[[#This Row],[wolumen]]&gt;0,gpw_3[[#This Row],[obrot]]/gpw_3[[#This Row],[wolumen]],gpw_3[[#This Row],[kurs_zamkniecia]])</f>
        <v>0.81570996978851962</v>
      </c>
      <c r="I1276" s="2" t="s">
        <v>13</v>
      </c>
      <c r="J1276" s="2" t="s">
        <v>13</v>
      </c>
      <c r="K1276" s="2" t="s">
        <v>13</v>
      </c>
    </row>
    <row r="1277" spans="1:11" hidden="1" x14ac:dyDescent="0.3">
      <c r="A1277" s="1">
        <v>42026</v>
      </c>
      <c r="B1277" s="2" t="s">
        <v>14</v>
      </c>
      <c r="C1277" s="2" t="s">
        <v>15</v>
      </c>
      <c r="D1277">
        <v>0.79</v>
      </c>
      <c r="E1277">
        <v>87</v>
      </c>
      <c r="F1277">
        <v>70</v>
      </c>
      <c r="G1277">
        <v>22309000</v>
      </c>
      <c r="H1277" s="2">
        <f>IF(gpw_3[[#This Row],[wolumen]]&gt;0,gpw_3[[#This Row],[obrot]]/gpw_3[[#This Row],[wolumen]],gpw_3[[#This Row],[kurs_zamkniecia]])</f>
        <v>0.8045977011494253</v>
      </c>
      <c r="I1277" s="2" t="s">
        <v>13</v>
      </c>
      <c r="J1277" s="2" t="s">
        <v>13</v>
      </c>
      <c r="K1277" s="2" t="s">
        <v>13</v>
      </c>
    </row>
    <row r="1278" spans="1:11" x14ac:dyDescent="0.3">
      <c r="A1278" s="1">
        <v>42025</v>
      </c>
      <c r="B1278" s="2" t="s">
        <v>774</v>
      </c>
      <c r="C1278" s="2" t="s">
        <v>775</v>
      </c>
      <c r="D1278">
        <v>0.79</v>
      </c>
      <c r="E1278">
        <v>0</v>
      </c>
      <c r="F1278">
        <v>0</v>
      </c>
      <c r="G1278">
        <v>0</v>
      </c>
      <c r="H1278" s="2">
        <f>IF(gpw_3[[#This Row],[wolumen]]&gt;0,gpw_3[[#This Row],[obrot]]/gpw_3[[#This Row],[wolumen]],gpw_3[[#This Row],[kurs_zamkniecia]])</f>
        <v>0.79</v>
      </c>
      <c r="I1278" s="2" t="s">
        <v>13</v>
      </c>
      <c r="J1278" s="2" t="s">
        <v>13</v>
      </c>
      <c r="K1278" s="2" t="s">
        <v>13</v>
      </c>
    </row>
    <row r="1279" spans="1:11" hidden="1" x14ac:dyDescent="0.3">
      <c r="A1279" s="1">
        <v>42026</v>
      </c>
      <c r="B1279" s="2" t="s">
        <v>774</v>
      </c>
      <c r="C1279" s="2" t="s">
        <v>775</v>
      </c>
      <c r="D1279">
        <v>0.79</v>
      </c>
      <c r="E1279">
        <v>0</v>
      </c>
      <c r="F1279">
        <v>0</v>
      </c>
      <c r="G1279">
        <v>0</v>
      </c>
      <c r="H1279" s="2">
        <f>IF(gpw_3[[#This Row],[wolumen]]&gt;0,gpw_3[[#This Row],[obrot]]/gpw_3[[#This Row],[wolumen]],gpw_3[[#This Row],[kurs_zamkniecia]])</f>
        <v>0.79</v>
      </c>
      <c r="I1279" s="2" t="s">
        <v>13</v>
      </c>
      <c r="J1279" s="2" t="s">
        <v>13</v>
      </c>
      <c r="K1279" s="2" t="s">
        <v>13</v>
      </c>
    </row>
    <row r="1280" spans="1:11" hidden="1" x14ac:dyDescent="0.3">
      <c r="A1280" s="1">
        <v>42027</v>
      </c>
      <c r="B1280" s="2" t="s">
        <v>774</v>
      </c>
      <c r="C1280" s="2" t="s">
        <v>775</v>
      </c>
      <c r="D1280">
        <v>0.79</v>
      </c>
      <c r="E1280">
        <v>0</v>
      </c>
      <c r="F1280">
        <v>0</v>
      </c>
      <c r="G1280">
        <v>0</v>
      </c>
      <c r="H1280" s="2">
        <f>IF(gpw_3[[#This Row],[wolumen]]&gt;0,gpw_3[[#This Row],[obrot]]/gpw_3[[#This Row],[wolumen]],gpw_3[[#This Row],[kurs_zamkniecia]])</f>
        <v>0.79</v>
      </c>
      <c r="I1280" s="2" t="s">
        <v>13</v>
      </c>
      <c r="J1280" s="2" t="s">
        <v>13</v>
      </c>
      <c r="K1280" s="2" t="s">
        <v>13</v>
      </c>
    </row>
    <row r="1281" spans="1:11" hidden="1" x14ac:dyDescent="0.3">
      <c r="A1281" s="1">
        <v>42027</v>
      </c>
      <c r="B1281" s="2" t="s">
        <v>390</v>
      </c>
      <c r="C1281" s="2" t="s">
        <v>391</v>
      </c>
      <c r="D1281">
        <v>0.8</v>
      </c>
      <c r="E1281">
        <v>52321</v>
      </c>
      <c r="F1281">
        <v>41230</v>
      </c>
      <c r="G1281">
        <v>23452000</v>
      </c>
      <c r="H1281" s="2">
        <f>IF(gpw_3[[#This Row],[wolumen]]&gt;0,gpw_3[[#This Row],[obrot]]/gpw_3[[#This Row],[wolumen]],gpw_3[[#This Row],[kurs_zamkniecia]])</f>
        <v>0.78802010664933775</v>
      </c>
      <c r="I1281" s="2" t="s">
        <v>13</v>
      </c>
      <c r="J1281" s="2" t="s">
        <v>13</v>
      </c>
      <c r="K1281" s="2" t="s">
        <v>13</v>
      </c>
    </row>
    <row r="1282" spans="1:11" x14ac:dyDescent="0.3">
      <c r="A1282" s="1">
        <v>42025</v>
      </c>
      <c r="B1282" s="2" t="s">
        <v>390</v>
      </c>
      <c r="C1282" s="2" t="s">
        <v>391</v>
      </c>
      <c r="D1282">
        <v>0.76</v>
      </c>
      <c r="E1282">
        <v>68752</v>
      </c>
      <c r="F1282">
        <v>52950</v>
      </c>
      <c r="G1282">
        <v>23452000</v>
      </c>
      <c r="H1282" s="2">
        <f>IF(gpw_3[[#This Row],[wolumen]]&gt;0,gpw_3[[#This Row],[obrot]]/gpw_3[[#This Row],[wolumen]],gpw_3[[#This Row],[kurs_zamkniecia]])</f>
        <v>0.77015941354433326</v>
      </c>
      <c r="I1282" s="2" t="s">
        <v>13</v>
      </c>
      <c r="J1282" s="2" t="s">
        <v>13</v>
      </c>
      <c r="K1282" s="2" t="s">
        <v>13</v>
      </c>
    </row>
    <row r="1283" spans="1:11" hidden="1" x14ac:dyDescent="0.3">
      <c r="A1283" s="1">
        <v>42027</v>
      </c>
      <c r="B1283" s="2" t="s">
        <v>852</v>
      </c>
      <c r="C1283" s="2" t="s">
        <v>853</v>
      </c>
      <c r="D1283">
        <v>0.76</v>
      </c>
      <c r="E1283">
        <v>0</v>
      </c>
      <c r="F1283">
        <v>0</v>
      </c>
      <c r="G1283">
        <v>0</v>
      </c>
      <c r="H1283" s="2">
        <f>IF(gpw_3[[#This Row],[wolumen]]&gt;0,gpw_3[[#This Row],[obrot]]/gpw_3[[#This Row],[wolumen]],gpw_3[[#This Row],[kurs_zamkniecia]])</f>
        <v>0.76</v>
      </c>
      <c r="I1283" s="2" t="s">
        <v>13</v>
      </c>
      <c r="J1283" s="2" t="s">
        <v>13</v>
      </c>
      <c r="K1283" s="2" t="s">
        <v>13</v>
      </c>
    </row>
    <row r="1284" spans="1:11" hidden="1" x14ac:dyDescent="0.3">
      <c r="A1284" s="1">
        <v>42027</v>
      </c>
      <c r="B1284" s="2" t="s">
        <v>14</v>
      </c>
      <c r="C1284" s="2" t="s">
        <v>15</v>
      </c>
      <c r="D1284">
        <v>0.79</v>
      </c>
      <c r="E1284">
        <v>79</v>
      </c>
      <c r="F1284">
        <v>60</v>
      </c>
      <c r="G1284">
        <v>22309000</v>
      </c>
      <c r="H1284" s="2">
        <f>IF(gpw_3[[#This Row],[wolumen]]&gt;0,gpw_3[[#This Row],[obrot]]/gpw_3[[#This Row],[wolumen]],gpw_3[[#This Row],[kurs_zamkniecia]])</f>
        <v>0.759493670886076</v>
      </c>
      <c r="I1284" s="2" t="s">
        <v>13</v>
      </c>
      <c r="J1284" s="2" t="s">
        <v>13</v>
      </c>
      <c r="K1284" s="2" t="s">
        <v>13</v>
      </c>
    </row>
    <row r="1285" spans="1:11" hidden="1" x14ac:dyDescent="0.3">
      <c r="A1285" s="1">
        <v>42026</v>
      </c>
      <c r="B1285" s="2" t="s">
        <v>390</v>
      </c>
      <c r="C1285" s="2" t="s">
        <v>391</v>
      </c>
      <c r="D1285">
        <v>0.77</v>
      </c>
      <c r="E1285">
        <v>53583</v>
      </c>
      <c r="F1285">
        <v>40440</v>
      </c>
      <c r="G1285">
        <v>23452000</v>
      </c>
      <c r="H1285" s="2">
        <f>IF(gpw_3[[#This Row],[wolumen]]&gt;0,gpw_3[[#This Row],[obrot]]/gpw_3[[#This Row],[wolumen]],gpw_3[[#This Row],[kurs_zamkniecia]])</f>
        <v>0.75471698113207553</v>
      </c>
      <c r="I1285" s="2" t="s">
        <v>13</v>
      </c>
      <c r="J1285" s="2" t="s">
        <v>13</v>
      </c>
      <c r="K1285" s="2" t="s">
        <v>13</v>
      </c>
    </row>
    <row r="1286" spans="1:11" hidden="1" x14ac:dyDescent="0.3">
      <c r="A1286" s="1">
        <v>42026</v>
      </c>
      <c r="B1286" s="2" t="s">
        <v>852</v>
      </c>
      <c r="C1286" s="2" t="s">
        <v>853</v>
      </c>
      <c r="D1286">
        <v>0.75</v>
      </c>
      <c r="E1286">
        <v>8875</v>
      </c>
      <c r="F1286">
        <v>6420</v>
      </c>
      <c r="G1286">
        <v>0</v>
      </c>
      <c r="H1286" s="2">
        <f>IF(gpw_3[[#This Row],[wolumen]]&gt;0,gpw_3[[#This Row],[obrot]]/gpw_3[[#This Row],[wolumen]],gpw_3[[#This Row],[kurs_zamkniecia]])</f>
        <v>0.72338028169014079</v>
      </c>
      <c r="I1286" s="2" t="s">
        <v>13</v>
      </c>
      <c r="J1286" s="2" t="s">
        <v>13</v>
      </c>
      <c r="K1286" s="2" t="s">
        <v>13</v>
      </c>
    </row>
    <row r="1287" spans="1:11" x14ac:dyDescent="0.3">
      <c r="A1287" s="1">
        <v>42025</v>
      </c>
      <c r="B1287" s="2" t="s">
        <v>422</v>
      </c>
      <c r="C1287" s="2" t="s">
        <v>423</v>
      </c>
      <c r="D1287">
        <v>0.83</v>
      </c>
      <c r="E1287">
        <v>14</v>
      </c>
      <c r="F1287">
        <v>10</v>
      </c>
      <c r="G1287">
        <v>8070000</v>
      </c>
      <c r="H1287" s="2">
        <f>IF(gpw_3[[#This Row],[wolumen]]&gt;0,gpw_3[[#This Row],[obrot]]/gpw_3[[#This Row],[wolumen]],gpw_3[[#This Row],[kurs_zamkniecia]])</f>
        <v>0.7142857142857143</v>
      </c>
      <c r="I1287" s="2" t="s">
        <v>13</v>
      </c>
      <c r="J1287" s="2" t="s">
        <v>13</v>
      </c>
      <c r="K1287" s="2" t="s">
        <v>13</v>
      </c>
    </row>
    <row r="1288" spans="1:11" x14ac:dyDescent="0.3">
      <c r="A1288" s="1">
        <v>42025</v>
      </c>
      <c r="B1288" s="2" t="s">
        <v>216</v>
      </c>
      <c r="C1288" s="2" t="s">
        <v>217</v>
      </c>
      <c r="D1288">
        <v>0.72</v>
      </c>
      <c r="E1288">
        <v>20924</v>
      </c>
      <c r="F1288">
        <v>14920</v>
      </c>
      <c r="G1288">
        <v>8257000</v>
      </c>
      <c r="H1288" s="2">
        <f>IF(gpw_3[[#This Row],[wolumen]]&gt;0,gpw_3[[#This Row],[obrot]]/gpw_3[[#This Row],[wolumen]],gpw_3[[#This Row],[kurs_zamkniecia]])</f>
        <v>0.71305677690690117</v>
      </c>
      <c r="I1288" s="2" t="s">
        <v>13</v>
      </c>
      <c r="J1288" s="2" t="s">
        <v>13</v>
      </c>
      <c r="K1288" s="2" t="s">
        <v>13</v>
      </c>
    </row>
    <row r="1289" spans="1:11" hidden="1" x14ac:dyDescent="0.3">
      <c r="A1289" s="1">
        <v>42026</v>
      </c>
      <c r="B1289" s="2" t="s">
        <v>216</v>
      </c>
      <c r="C1289" s="2" t="s">
        <v>217</v>
      </c>
      <c r="D1289">
        <v>0.72</v>
      </c>
      <c r="E1289">
        <v>1564</v>
      </c>
      <c r="F1289">
        <v>1110</v>
      </c>
      <c r="G1289">
        <v>8257000</v>
      </c>
      <c r="H1289" s="2">
        <f>IF(gpw_3[[#This Row],[wolumen]]&gt;0,gpw_3[[#This Row],[obrot]]/gpw_3[[#This Row],[wolumen]],gpw_3[[#This Row],[kurs_zamkniecia]])</f>
        <v>0.70971867007672629</v>
      </c>
      <c r="I1289" s="2" t="s">
        <v>13</v>
      </c>
      <c r="J1289" s="2" t="s">
        <v>13</v>
      </c>
      <c r="K1289" s="2" t="s">
        <v>13</v>
      </c>
    </row>
    <row r="1290" spans="1:11" x14ac:dyDescent="0.3">
      <c r="A1290" s="1">
        <v>42025</v>
      </c>
      <c r="B1290" s="2" t="s">
        <v>756</v>
      </c>
      <c r="C1290" s="2" t="s">
        <v>757</v>
      </c>
      <c r="D1290">
        <v>0.69</v>
      </c>
      <c r="E1290">
        <v>127</v>
      </c>
      <c r="F1290">
        <v>90</v>
      </c>
      <c r="G1290">
        <v>0</v>
      </c>
      <c r="H1290" s="2">
        <f>IF(gpw_3[[#This Row],[wolumen]]&gt;0,gpw_3[[#This Row],[obrot]]/gpw_3[[#This Row],[wolumen]],gpw_3[[#This Row],[kurs_zamkniecia]])</f>
        <v>0.70866141732283461</v>
      </c>
      <c r="I1290" s="2" t="s">
        <v>13</v>
      </c>
      <c r="J1290" s="2" t="s">
        <v>13</v>
      </c>
      <c r="K1290" s="2" t="s">
        <v>13</v>
      </c>
    </row>
    <row r="1291" spans="1:11" hidden="1" x14ac:dyDescent="0.3">
      <c r="A1291" s="1">
        <v>42027</v>
      </c>
      <c r="B1291" s="2" t="s">
        <v>216</v>
      </c>
      <c r="C1291" s="2" t="s">
        <v>217</v>
      </c>
      <c r="D1291">
        <v>0.7</v>
      </c>
      <c r="E1291">
        <v>12862</v>
      </c>
      <c r="F1291">
        <v>9010</v>
      </c>
      <c r="G1291">
        <v>8257000</v>
      </c>
      <c r="H1291" s="2">
        <f>IF(gpw_3[[#This Row],[wolumen]]&gt;0,gpw_3[[#This Row],[obrot]]/gpw_3[[#This Row],[wolumen]],gpw_3[[#This Row],[kurs_zamkniecia]])</f>
        <v>0.70051313948064065</v>
      </c>
      <c r="I1291" s="2" t="s">
        <v>13</v>
      </c>
      <c r="J1291" s="2" t="s">
        <v>13</v>
      </c>
      <c r="K1291" s="2" t="s">
        <v>13</v>
      </c>
    </row>
    <row r="1292" spans="1:11" hidden="1" x14ac:dyDescent="0.3">
      <c r="A1292" s="1">
        <v>42026</v>
      </c>
      <c r="B1292" s="2" t="s">
        <v>686</v>
      </c>
      <c r="C1292" s="2" t="s">
        <v>687</v>
      </c>
      <c r="D1292">
        <v>0.7</v>
      </c>
      <c r="E1292">
        <v>0</v>
      </c>
      <c r="F1292">
        <v>0</v>
      </c>
      <c r="G1292">
        <v>0</v>
      </c>
      <c r="H1292" s="2">
        <f>IF(gpw_3[[#This Row],[wolumen]]&gt;0,gpw_3[[#This Row],[obrot]]/gpw_3[[#This Row],[wolumen]],gpw_3[[#This Row],[kurs_zamkniecia]])</f>
        <v>0.7</v>
      </c>
      <c r="I1292" s="2" t="s">
        <v>13</v>
      </c>
      <c r="J1292" s="2" t="s">
        <v>13</v>
      </c>
      <c r="K1292" s="2" t="s">
        <v>13</v>
      </c>
    </row>
    <row r="1293" spans="1:11" hidden="1" x14ac:dyDescent="0.3">
      <c r="A1293" s="1">
        <v>42027</v>
      </c>
      <c r="B1293" s="2" t="s">
        <v>686</v>
      </c>
      <c r="C1293" s="2" t="s">
        <v>687</v>
      </c>
      <c r="D1293">
        <v>0.7</v>
      </c>
      <c r="E1293">
        <v>0</v>
      </c>
      <c r="F1293">
        <v>0</v>
      </c>
      <c r="G1293">
        <v>0</v>
      </c>
      <c r="H1293" s="2">
        <f>IF(gpw_3[[#This Row],[wolumen]]&gt;0,gpw_3[[#This Row],[obrot]]/gpw_3[[#This Row],[wolumen]],gpw_3[[#This Row],[kurs_zamkniecia]])</f>
        <v>0.7</v>
      </c>
      <c r="I1293" s="2" t="s">
        <v>13</v>
      </c>
      <c r="J1293" s="2" t="s">
        <v>13</v>
      </c>
      <c r="K1293" s="2" t="s">
        <v>13</v>
      </c>
    </row>
    <row r="1294" spans="1:11" x14ac:dyDescent="0.3">
      <c r="A1294" s="1">
        <v>42025</v>
      </c>
      <c r="B1294" s="2" t="s">
        <v>852</v>
      </c>
      <c r="C1294" s="2" t="s">
        <v>853</v>
      </c>
      <c r="D1294">
        <v>0.7</v>
      </c>
      <c r="E1294">
        <v>1746</v>
      </c>
      <c r="F1294">
        <v>1220</v>
      </c>
      <c r="G1294">
        <v>0</v>
      </c>
      <c r="H1294" s="2">
        <f>IF(gpw_3[[#This Row],[wolumen]]&gt;0,gpw_3[[#This Row],[obrot]]/gpw_3[[#This Row],[wolumen]],gpw_3[[#This Row],[kurs_zamkniecia]])</f>
        <v>0.69873997709049251</v>
      </c>
      <c r="I1294" s="2" t="s">
        <v>13</v>
      </c>
      <c r="J1294" s="2" t="s">
        <v>13</v>
      </c>
      <c r="K1294" s="2" t="s">
        <v>13</v>
      </c>
    </row>
    <row r="1295" spans="1:11" x14ac:dyDescent="0.3">
      <c r="A1295" s="1">
        <v>42025</v>
      </c>
      <c r="B1295" s="2" t="s">
        <v>186</v>
      </c>
      <c r="C1295" s="2" t="s">
        <v>187</v>
      </c>
      <c r="D1295">
        <v>0.7</v>
      </c>
      <c r="E1295">
        <v>2550</v>
      </c>
      <c r="F1295">
        <v>1770</v>
      </c>
      <c r="G1295">
        <v>11252000</v>
      </c>
      <c r="H1295" s="2">
        <f>IF(gpw_3[[#This Row],[wolumen]]&gt;0,gpw_3[[#This Row],[obrot]]/gpw_3[[#This Row],[wolumen]],gpw_3[[#This Row],[kurs_zamkniecia]])</f>
        <v>0.69411764705882351</v>
      </c>
      <c r="I1295" s="2" t="s">
        <v>13</v>
      </c>
      <c r="J1295" s="2" t="s">
        <v>13</v>
      </c>
      <c r="K1295" s="2" t="s">
        <v>13</v>
      </c>
    </row>
    <row r="1296" spans="1:11" hidden="1" x14ac:dyDescent="0.3">
      <c r="A1296" s="1">
        <v>42027</v>
      </c>
      <c r="B1296" s="2" t="s">
        <v>756</v>
      </c>
      <c r="C1296" s="2" t="s">
        <v>757</v>
      </c>
      <c r="D1296">
        <v>0.7</v>
      </c>
      <c r="E1296">
        <v>4528</v>
      </c>
      <c r="F1296">
        <v>3110</v>
      </c>
      <c r="G1296">
        <v>0</v>
      </c>
      <c r="H1296" s="2">
        <f>IF(gpw_3[[#This Row],[wolumen]]&gt;0,gpw_3[[#This Row],[obrot]]/gpw_3[[#This Row],[wolumen]],gpw_3[[#This Row],[kurs_zamkniecia]])</f>
        <v>0.68683745583038869</v>
      </c>
      <c r="I1296" s="2" t="s">
        <v>13</v>
      </c>
      <c r="J1296" s="2" t="s">
        <v>13</v>
      </c>
      <c r="K1296" s="2" t="s">
        <v>13</v>
      </c>
    </row>
    <row r="1297" spans="1:11" hidden="1" x14ac:dyDescent="0.3">
      <c r="A1297" s="1">
        <v>42026</v>
      </c>
      <c r="B1297" s="2" t="s">
        <v>756</v>
      </c>
      <c r="C1297" s="2" t="s">
        <v>757</v>
      </c>
      <c r="D1297">
        <v>0.67</v>
      </c>
      <c r="E1297">
        <v>2098</v>
      </c>
      <c r="F1297">
        <v>1410</v>
      </c>
      <c r="G1297">
        <v>0</v>
      </c>
      <c r="H1297" s="2">
        <f>IF(gpw_3[[#This Row],[wolumen]]&gt;0,gpw_3[[#This Row],[obrot]]/gpw_3[[#This Row],[wolumen]],gpw_3[[#This Row],[kurs_zamkniecia]])</f>
        <v>0.6720686367969495</v>
      </c>
      <c r="I1297" s="2" t="s">
        <v>13</v>
      </c>
      <c r="J1297" s="2" t="s">
        <v>13</v>
      </c>
      <c r="K1297" s="2" t="s">
        <v>13</v>
      </c>
    </row>
    <row r="1298" spans="1:11" hidden="1" x14ac:dyDescent="0.3">
      <c r="A1298" s="1">
        <v>42026</v>
      </c>
      <c r="B1298" s="2" t="s">
        <v>422</v>
      </c>
      <c r="C1298" s="2" t="s">
        <v>423</v>
      </c>
      <c r="D1298">
        <v>0.85</v>
      </c>
      <c r="E1298">
        <v>100</v>
      </c>
      <c r="F1298">
        <v>65</v>
      </c>
      <c r="G1298">
        <v>8070000</v>
      </c>
      <c r="H1298" s="2">
        <f>IF(gpw_3[[#This Row],[wolumen]]&gt;0,gpw_3[[#This Row],[obrot]]/gpw_3[[#This Row],[wolumen]],gpw_3[[#This Row],[kurs_zamkniecia]])</f>
        <v>0.65</v>
      </c>
      <c r="I1298" s="2" t="s">
        <v>13</v>
      </c>
      <c r="J1298" s="2" t="s">
        <v>13</v>
      </c>
      <c r="K1298" s="2" t="s">
        <v>13</v>
      </c>
    </row>
    <row r="1299" spans="1:11" hidden="1" x14ac:dyDescent="0.3">
      <c r="A1299" s="1">
        <v>42027</v>
      </c>
      <c r="B1299" s="2" t="s">
        <v>186</v>
      </c>
      <c r="C1299" s="2" t="s">
        <v>187</v>
      </c>
      <c r="D1299">
        <v>0.64</v>
      </c>
      <c r="E1299">
        <v>90233</v>
      </c>
      <c r="F1299">
        <v>58280</v>
      </c>
      <c r="G1299">
        <v>11252000</v>
      </c>
      <c r="H1299" s="2">
        <f>IF(gpw_3[[#This Row],[wolumen]]&gt;0,gpw_3[[#This Row],[obrot]]/gpw_3[[#This Row],[wolumen]],gpw_3[[#This Row],[kurs_zamkniecia]])</f>
        <v>0.64588343510688995</v>
      </c>
      <c r="I1299" s="2" t="s">
        <v>13</v>
      </c>
      <c r="J1299" s="2" t="s">
        <v>13</v>
      </c>
      <c r="K1299" s="2" t="s">
        <v>13</v>
      </c>
    </row>
    <row r="1300" spans="1:11" x14ac:dyDescent="0.3">
      <c r="A1300" s="1">
        <v>42025</v>
      </c>
      <c r="B1300" s="2" t="s">
        <v>686</v>
      </c>
      <c r="C1300" s="2" t="s">
        <v>687</v>
      </c>
      <c r="D1300">
        <v>0.7</v>
      </c>
      <c r="E1300">
        <v>62</v>
      </c>
      <c r="F1300">
        <v>40</v>
      </c>
      <c r="G1300">
        <v>0</v>
      </c>
      <c r="H1300" s="2">
        <f>IF(gpw_3[[#This Row],[wolumen]]&gt;0,gpw_3[[#This Row],[obrot]]/gpw_3[[#This Row],[wolumen]],gpw_3[[#This Row],[kurs_zamkniecia]])</f>
        <v>0.64516129032258063</v>
      </c>
      <c r="I1300" s="2" t="s">
        <v>13</v>
      </c>
      <c r="J1300" s="2" t="s">
        <v>13</v>
      </c>
      <c r="K1300" s="2" t="s">
        <v>13</v>
      </c>
    </row>
    <row r="1301" spans="1:11" x14ac:dyDescent="0.3">
      <c r="A1301" s="1">
        <v>42025</v>
      </c>
      <c r="B1301" s="2" t="s">
        <v>46</v>
      </c>
      <c r="C1301" s="2" t="s">
        <v>47</v>
      </c>
      <c r="D1301">
        <v>0.64</v>
      </c>
      <c r="E1301">
        <v>0</v>
      </c>
      <c r="F1301">
        <v>0</v>
      </c>
      <c r="G1301">
        <v>0</v>
      </c>
      <c r="H1301" s="2">
        <f>IF(gpw_3[[#This Row],[wolumen]]&gt;0,gpw_3[[#This Row],[obrot]]/gpw_3[[#This Row],[wolumen]],gpw_3[[#This Row],[kurs_zamkniecia]])</f>
        <v>0.64</v>
      </c>
      <c r="I1301" s="2" t="s">
        <v>13</v>
      </c>
      <c r="J1301" s="2" t="s">
        <v>13</v>
      </c>
      <c r="K1301" s="2" t="s">
        <v>13</v>
      </c>
    </row>
    <row r="1302" spans="1:11" hidden="1" x14ac:dyDescent="0.3">
      <c r="A1302" s="1">
        <v>42026</v>
      </c>
      <c r="B1302" s="2" t="s">
        <v>46</v>
      </c>
      <c r="C1302" s="2" t="s">
        <v>47</v>
      </c>
      <c r="D1302">
        <v>0.64</v>
      </c>
      <c r="E1302">
        <v>0</v>
      </c>
      <c r="F1302">
        <v>0</v>
      </c>
      <c r="G1302">
        <v>0</v>
      </c>
      <c r="H1302" s="2">
        <f>IF(gpw_3[[#This Row],[wolumen]]&gt;0,gpw_3[[#This Row],[obrot]]/gpw_3[[#This Row],[wolumen]],gpw_3[[#This Row],[kurs_zamkniecia]])</f>
        <v>0.64</v>
      </c>
      <c r="I1302" s="2" t="s">
        <v>13</v>
      </c>
      <c r="J1302" s="2" t="s">
        <v>13</v>
      </c>
      <c r="K1302" s="2" t="s">
        <v>13</v>
      </c>
    </row>
    <row r="1303" spans="1:11" hidden="1" x14ac:dyDescent="0.3">
      <c r="A1303" s="1">
        <v>42027</v>
      </c>
      <c r="B1303" s="2" t="s">
        <v>46</v>
      </c>
      <c r="C1303" s="2" t="s">
        <v>47</v>
      </c>
      <c r="D1303">
        <v>0.64</v>
      </c>
      <c r="E1303">
        <v>0</v>
      </c>
      <c r="F1303">
        <v>0</v>
      </c>
      <c r="G1303">
        <v>0</v>
      </c>
      <c r="H1303" s="2">
        <f>IF(gpw_3[[#This Row],[wolumen]]&gt;0,gpw_3[[#This Row],[obrot]]/gpw_3[[#This Row],[wolumen]],gpw_3[[#This Row],[kurs_zamkniecia]])</f>
        <v>0.64</v>
      </c>
      <c r="I1303" s="2" t="s">
        <v>13</v>
      </c>
      <c r="J1303" s="2" t="s">
        <v>13</v>
      </c>
      <c r="K1303" s="2" t="s">
        <v>13</v>
      </c>
    </row>
    <row r="1304" spans="1:11" hidden="1" x14ac:dyDescent="0.3">
      <c r="A1304" s="1">
        <v>42027</v>
      </c>
      <c r="B1304" s="2" t="s">
        <v>540</v>
      </c>
      <c r="C1304" s="2" t="s">
        <v>541</v>
      </c>
      <c r="D1304">
        <v>0.56999999999999995</v>
      </c>
      <c r="E1304">
        <v>495652</v>
      </c>
      <c r="F1304">
        <v>282320</v>
      </c>
      <c r="G1304">
        <v>503124000</v>
      </c>
      <c r="H1304" s="2">
        <f>IF(gpw_3[[#This Row],[wolumen]]&gt;0,gpw_3[[#This Row],[obrot]]/gpw_3[[#This Row],[wolumen]],gpw_3[[#This Row],[kurs_zamkniecia]])</f>
        <v>0.56959318231339728</v>
      </c>
      <c r="I1304" s="2" t="s">
        <v>13</v>
      </c>
      <c r="J1304" s="2" t="s">
        <v>13</v>
      </c>
      <c r="K1304" s="2" t="s">
        <v>13</v>
      </c>
    </row>
    <row r="1305" spans="1:11" hidden="1" x14ac:dyDescent="0.3">
      <c r="A1305" s="1">
        <v>42026</v>
      </c>
      <c r="B1305" s="2" t="s">
        <v>540</v>
      </c>
      <c r="C1305" s="2" t="s">
        <v>541</v>
      </c>
      <c r="D1305">
        <v>0.56999999999999995</v>
      </c>
      <c r="E1305">
        <v>492192</v>
      </c>
      <c r="F1305">
        <v>276850</v>
      </c>
      <c r="G1305">
        <v>503124000</v>
      </c>
      <c r="H1305" s="2">
        <f>IF(gpw_3[[#This Row],[wolumen]]&gt;0,gpw_3[[#This Row],[obrot]]/gpw_3[[#This Row],[wolumen]],gpw_3[[#This Row],[kurs_zamkniecia]])</f>
        <v>0.56248374618035235</v>
      </c>
      <c r="I1305" s="2" t="s">
        <v>13</v>
      </c>
      <c r="J1305" s="2" t="s">
        <v>13</v>
      </c>
      <c r="K1305" s="2" t="s">
        <v>13</v>
      </c>
    </row>
    <row r="1306" spans="1:11" x14ac:dyDescent="0.3">
      <c r="A1306" s="1">
        <v>42025</v>
      </c>
      <c r="B1306" s="2" t="s">
        <v>540</v>
      </c>
      <c r="C1306" s="2" t="s">
        <v>541</v>
      </c>
      <c r="D1306">
        <v>0.56000000000000005</v>
      </c>
      <c r="E1306">
        <v>514069</v>
      </c>
      <c r="F1306">
        <v>286230</v>
      </c>
      <c r="G1306">
        <v>503124000</v>
      </c>
      <c r="H1306" s="2">
        <f>IF(gpw_3[[#This Row],[wolumen]]&gt;0,gpw_3[[#This Row],[obrot]]/gpw_3[[#This Row],[wolumen]],gpw_3[[#This Row],[kurs_zamkniecia]])</f>
        <v>0.55679295969996245</v>
      </c>
      <c r="I1306" s="2" t="s">
        <v>13</v>
      </c>
      <c r="J1306" s="2" t="s">
        <v>13</v>
      </c>
      <c r="K1306" s="2" t="s">
        <v>13</v>
      </c>
    </row>
    <row r="1307" spans="1:11" x14ac:dyDescent="0.3">
      <c r="A1307" s="1">
        <v>42025</v>
      </c>
      <c r="B1307" s="2" t="s">
        <v>806</v>
      </c>
      <c r="C1307" s="2" t="s">
        <v>807</v>
      </c>
      <c r="D1307">
        <v>0.53</v>
      </c>
      <c r="E1307">
        <v>46752</v>
      </c>
      <c r="F1307">
        <v>25570</v>
      </c>
      <c r="G1307">
        <v>0</v>
      </c>
      <c r="H1307" s="2">
        <f>IF(gpw_3[[#This Row],[wolumen]]&gt;0,gpw_3[[#This Row],[obrot]]/gpw_3[[#This Row],[wolumen]],gpw_3[[#This Row],[kurs_zamkniecia]])</f>
        <v>0.5469284736481862</v>
      </c>
      <c r="I1307" s="2" t="s">
        <v>13</v>
      </c>
      <c r="J1307" s="2" t="s">
        <v>13</v>
      </c>
      <c r="K1307" s="2" t="s">
        <v>13</v>
      </c>
    </row>
    <row r="1308" spans="1:11" hidden="1" x14ac:dyDescent="0.3">
      <c r="A1308" s="1">
        <v>42026</v>
      </c>
      <c r="B1308" s="2" t="s">
        <v>806</v>
      </c>
      <c r="C1308" s="2" t="s">
        <v>807</v>
      </c>
      <c r="D1308">
        <v>0.56000000000000005</v>
      </c>
      <c r="E1308">
        <v>17400</v>
      </c>
      <c r="F1308">
        <v>9320</v>
      </c>
      <c r="G1308">
        <v>0</v>
      </c>
      <c r="H1308" s="2">
        <f>IF(gpw_3[[#This Row],[wolumen]]&gt;0,gpw_3[[#This Row],[obrot]]/gpw_3[[#This Row],[wolumen]],gpw_3[[#This Row],[kurs_zamkniecia]])</f>
        <v>0.53563218390804601</v>
      </c>
      <c r="I1308" s="2" t="s">
        <v>13</v>
      </c>
      <c r="J1308" s="2" t="s">
        <v>13</v>
      </c>
      <c r="K1308" s="2" t="s">
        <v>13</v>
      </c>
    </row>
    <row r="1309" spans="1:11" hidden="1" x14ac:dyDescent="0.3">
      <c r="A1309" s="1">
        <v>42027</v>
      </c>
      <c r="B1309" s="2" t="s">
        <v>806</v>
      </c>
      <c r="C1309" s="2" t="s">
        <v>807</v>
      </c>
      <c r="D1309">
        <v>0.54</v>
      </c>
      <c r="E1309">
        <v>25961</v>
      </c>
      <c r="F1309">
        <v>13550</v>
      </c>
      <c r="G1309">
        <v>0</v>
      </c>
      <c r="H1309" s="2">
        <f>IF(gpw_3[[#This Row],[wolumen]]&gt;0,gpw_3[[#This Row],[obrot]]/gpw_3[[#This Row],[wolumen]],gpw_3[[#This Row],[kurs_zamkniecia]])</f>
        <v>0.52193675128076733</v>
      </c>
      <c r="I1309" s="2" t="s">
        <v>13</v>
      </c>
      <c r="J1309" s="2" t="s">
        <v>13</v>
      </c>
      <c r="K1309" s="2" t="s">
        <v>13</v>
      </c>
    </row>
    <row r="1310" spans="1:11" hidden="1" x14ac:dyDescent="0.3">
      <c r="A1310" s="1">
        <v>42026</v>
      </c>
      <c r="B1310" s="2" t="s">
        <v>522</v>
      </c>
      <c r="C1310" s="2" t="s">
        <v>523</v>
      </c>
      <c r="D1310">
        <v>0.47</v>
      </c>
      <c r="E1310">
        <v>5020</v>
      </c>
      <c r="F1310">
        <v>2560</v>
      </c>
      <c r="G1310">
        <v>0</v>
      </c>
      <c r="H1310" s="2">
        <f>IF(gpw_3[[#This Row],[wolumen]]&gt;0,gpw_3[[#This Row],[obrot]]/gpw_3[[#This Row],[wolumen]],gpw_3[[#This Row],[kurs_zamkniecia]])</f>
        <v>0.50996015936254979</v>
      </c>
      <c r="I1310" s="2" t="s">
        <v>13</v>
      </c>
      <c r="J1310" s="2" t="s">
        <v>13</v>
      </c>
      <c r="K1310" s="2" t="s">
        <v>13</v>
      </c>
    </row>
    <row r="1311" spans="1:11" x14ac:dyDescent="0.3">
      <c r="A1311" s="1">
        <v>42025</v>
      </c>
      <c r="B1311" s="2" t="s">
        <v>522</v>
      </c>
      <c r="C1311" s="2" t="s">
        <v>523</v>
      </c>
      <c r="D1311">
        <v>0.5</v>
      </c>
      <c r="E1311">
        <v>3174</v>
      </c>
      <c r="F1311">
        <v>1590</v>
      </c>
      <c r="G1311">
        <v>0</v>
      </c>
      <c r="H1311" s="2">
        <f>IF(gpw_3[[#This Row],[wolumen]]&gt;0,gpw_3[[#This Row],[obrot]]/gpw_3[[#This Row],[wolumen]],gpw_3[[#This Row],[kurs_zamkniecia]])</f>
        <v>0.50094517958412099</v>
      </c>
      <c r="I1311" s="2" t="s">
        <v>13</v>
      </c>
      <c r="J1311" s="2" t="s">
        <v>13</v>
      </c>
      <c r="K1311" s="2" t="s">
        <v>13</v>
      </c>
    </row>
    <row r="1312" spans="1:11" x14ac:dyDescent="0.3">
      <c r="A1312" s="1">
        <v>42025</v>
      </c>
      <c r="B1312" s="2" t="s">
        <v>658</v>
      </c>
      <c r="C1312" s="2" t="s">
        <v>659</v>
      </c>
      <c r="D1312">
        <v>0.49</v>
      </c>
      <c r="E1312">
        <v>0</v>
      </c>
      <c r="F1312">
        <v>0</v>
      </c>
      <c r="G1312">
        <v>0</v>
      </c>
      <c r="H1312" s="2">
        <f>IF(gpw_3[[#This Row],[wolumen]]&gt;0,gpw_3[[#This Row],[obrot]]/gpw_3[[#This Row],[wolumen]],gpw_3[[#This Row],[kurs_zamkniecia]])</f>
        <v>0.49</v>
      </c>
      <c r="I1312" s="2" t="s">
        <v>13</v>
      </c>
      <c r="J1312" s="2" t="s">
        <v>13</v>
      </c>
      <c r="K1312" s="2" t="s">
        <v>13</v>
      </c>
    </row>
    <row r="1313" spans="1:11" hidden="1" x14ac:dyDescent="0.3">
      <c r="A1313" s="1">
        <v>42026</v>
      </c>
      <c r="B1313" s="2" t="s">
        <v>658</v>
      </c>
      <c r="C1313" s="2" t="s">
        <v>659</v>
      </c>
      <c r="D1313">
        <v>0.49</v>
      </c>
      <c r="E1313">
        <v>0</v>
      </c>
      <c r="F1313">
        <v>0</v>
      </c>
      <c r="G1313">
        <v>0</v>
      </c>
      <c r="H1313" s="2">
        <f>IF(gpw_3[[#This Row],[wolumen]]&gt;0,gpw_3[[#This Row],[obrot]]/gpw_3[[#This Row],[wolumen]],gpw_3[[#This Row],[kurs_zamkniecia]])</f>
        <v>0.49</v>
      </c>
      <c r="I1313" s="2" t="s">
        <v>13</v>
      </c>
      <c r="J1313" s="2" t="s">
        <v>13</v>
      </c>
      <c r="K1313" s="2" t="s">
        <v>13</v>
      </c>
    </row>
    <row r="1314" spans="1:11" hidden="1" x14ac:dyDescent="0.3">
      <c r="A1314" s="1">
        <v>42026</v>
      </c>
      <c r="B1314" s="2" t="s">
        <v>662</v>
      </c>
      <c r="C1314" s="2" t="s">
        <v>663</v>
      </c>
      <c r="D1314">
        <v>0.49</v>
      </c>
      <c r="E1314">
        <v>0</v>
      </c>
      <c r="F1314">
        <v>0</v>
      </c>
      <c r="G1314">
        <v>49286000</v>
      </c>
      <c r="H1314" s="2">
        <f>IF(gpw_3[[#This Row],[wolumen]]&gt;0,gpw_3[[#This Row],[obrot]]/gpw_3[[#This Row],[wolumen]],gpw_3[[#This Row],[kurs_zamkniecia]])</f>
        <v>0.49</v>
      </c>
      <c r="I1314" s="2" t="s">
        <v>13</v>
      </c>
      <c r="J1314" s="2" t="s">
        <v>13</v>
      </c>
      <c r="K1314" s="2" t="s">
        <v>13</v>
      </c>
    </row>
    <row r="1315" spans="1:11" hidden="1" x14ac:dyDescent="0.3">
      <c r="A1315" s="1">
        <v>42027</v>
      </c>
      <c r="B1315" s="2" t="s">
        <v>658</v>
      </c>
      <c r="C1315" s="2" t="s">
        <v>659</v>
      </c>
      <c r="D1315">
        <v>0.49</v>
      </c>
      <c r="E1315">
        <v>0</v>
      </c>
      <c r="F1315">
        <v>0</v>
      </c>
      <c r="G1315">
        <v>0</v>
      </c>
      <c r="H1315" s="2">
        <f>IF(gpw_3[[#This Row],[wolumen]]&gt;0,gpw_3[[#This Row],[obrot]]/gpw_3[[#This Row],[wolumen]],gpw_3[[#This Row],[kurs_zamkniecia]])</f>
        <v>0.49</v>
      </c>
      <c r="I1315" s="2" t="s">
        <v>13</v>
      </c>
      <c r="J1315" s="2" t="s">
        <v>13</v>
      </c>
      <c r="K1315" s="2" t="s">
        <v>13</v>
      </c>
    </row>
    <row r="1316" spans="1:11" hidden="1" x14ac:dyDescent="0.3">
      <c r="A1316" s="1">
        <v>42027</v>
      </c>
      <c r="B1316" s="2" t="s">
        <v>662</v>
      </c>
      <c r="C1316" s="2" t="s">
        <v>663</v>
      </c>
      <c r="D1316">
        <v>0.49</v>
      </c>
      <c r="E1316">
        <v>19796</v>
      </c>
      <c r="F1316">
        <v>9580</v>
      </c>
      <c r="G1316">
        <v>49286000</v>
      </c>
      <c r="H1316" s="2">
        <f>IF(gpw_3[[#This Row],[wolumen]]&gt;0,gpw_3[[#This Row],[obrot]]/gpw_3[[#This Row],[wolumen]],gpw_3[[#This Row],[kurs_zamkniecia]])</f>
        <v>0.48393614871691248</v>
      </c>
      <c r="I1316" s="2" t="s">
        <v>13</v>
      </c>
      <c r="J1316" s="2" t="s">
        <v>13</v>
      </c>
      <c r="K1316" s="2" t="s">
        <v>13</v>
      </c>
    </row>
    <row r="1317" spans="1:11" x14ac:dyDescent="0.3">
      <c r="A1317" s="1">
        <v>42025</v>
      </c>
      <c r="B1317" s="2" t="s">
        <v>662</v>
      </c>
      <c r="C1317" s="2" t="s">
        <v>663</v>
      </c>
      <c r="D1317">
        <v>0.49</v>
      </c>
      <c r="E1317">
        <v>25057</v>
      </c>
      <c r="F1317">
        <v>12010</v>
      </c>
      <c r="G1317">
        <v>49286000</v>
      </c>
      <c r="H1317" s="2">
        <f>IF(gpw_3[[#This Row],[wolumen]]&gt;0,gpw_3[[#This Row],[obrot]]/gpw_3[[#This Row],[wolumen]],gpw_3[[#This Row],[kurs_zamkniecia]])</f>
        <v>0.47930717963044261</v>
      </c>
      <c r="I1317" s="2" t="s">
        <v>13</v>
      </c>
      <c r="J1317" s="2" t="s">
        <v>13</v>
      </c>
      <c r="K1317" s="2" t="s">
        <v>13</v>
      </c>
    </row>
    <row r="1318" spans="1:11" hidden="1" x14ac:dyDescent="0.3">
      <c r="A1318" s="1">
        <v>42027</v>
      </c>
      <c r="B1318" s="2" t="s">
        <v>522</v>
      </c>
      <c r="C1318" s="2" t="s">
        <v>523</v>
      </c>
      <c r="D1318">
        <v>0.51</v>
      </c>
      <c r="E1318">
        <v>2015</v>
      </c>
      <c r="F1318">
        <v>950</v>
      </c>
      <c r="G1318">
        <v>0</v>
      </c>
      <c r="H1318" s="2">
        <f>IF(gpw_3[[#This Row],[wolumen]]&gt;0,gpw_3[[#This Row],[obrot]]/gpw_3[[#This Row],[wolumen]],gpw_3[[#This Row],[kurs_zamkniecia]])</f>
        <v>0.47146401985111663</v>
      </c>
      <c r="I1318" s="2" t="s">
        <v>13</v>
      </c>
      <c r="J1318" s="2" t="s">
        <v>13</v>
      </c>
      <c r="K1318" s="2" t="s">
        <v>13</v>
      </c>
    </row>
    <row r="1319" spans="1:11" hidden="1" x14ac:dyDescent="0.3">
      <c r="A1319" s="1">
        <v>42026</v>
      </c>
      <c r="B1319" s="2" t="s">
        <v>296</v>
      </c>
      <c r="C1319" s="2" t="s">
        <v>297</v>
      </c>
      <c r="D1319">
        <v>0.44</v>
      </c>
      <c r="E1319">
        <v>3359</v>
      </c>
      <c r="F1319">
        <v>1480</v>
      </c>
      <c r="G1319">
        <v>0</v>
      </c>
      <c r="H1319" s="2">
        <f>IF(gpw_3[[#This Row],[wolumen]]&gt;0,gpw_3[[#This Row],[obrot]]/gpw_3[[#This Row],[wolumen]],gpw_3[[#This Row],[kurs_zamkniecia]])</f>
        <v>0.44060732360821675</v>
      </c>
      <c r="I1319" s="2" t="s">
        <v>13</v>
      </c>
      <c r="J1319" s="2" t="s">
        <v>13</v>
      </c>
      <c r="K1319" s="2" t="s">
        <v>13</v>
      </c>
    </row>
    <row r="1320" spans="1:11" hidden="1" x14ac:dyDescent="0.3">
      <c r="A1320" s="1">
        <v>42026</v>
      </c>
      <c r="B1320" s="2" t="s">
        <v>164</v>
      </c>
      <c r="C1320" s="2" t="s">
        <v>165</v>
      </c>
      <c r="D1320">
        <v>0.43</v>
      </c>
      <c r="E1320">
        <v>528</v>
      </c>
      <c r="F1320">
        <v>230</v>
      </c>
      <c r="G1320">
        <v>0</v>
      </c>
      <c r="H1320" s="2">
        <f>IF(gpw_3[[#This Row],[wolumen]]&gt;0,gpw_3[[#This Row],[obrot]]/gpw_3[[#This Row],[wolumen]],gpw_3[[#This Row],[kurs_zamkniecia]])</f>
        <v>0.43560606060606061</v>
      </c>
      <c r="I1320" s="2" t="s">
        <v>13</v>
      </c>
      <c r="J1320" s="2" t="s">
        <v>13</v>
      </c>
      <c r="K1320" s="2" t="s">
        <v>13</v>
      </c>
    </row>
    <row r="1321" spans="1:11" hidden="1" x14ac:dyDescent="0.3">
      <c r="A1321" s="1">
        <v>42027</v>
      </c>
      <c r="B1321" s="2" t="s">
        <v>296</v>
      </c>
      <c r="C1321" s="2" t="s">
        <v>297</v>
      </c>
      <c r="D1321">
        <v>0.44</v>
      </c>
      <c r="E1321">
        <v>460</v>
      </c>
      <c r="F1321">
        <v>200</v>
      </c>
      <c r="G1321">
        <v>0</v>
      </c>
      <c r="H1321" s="2">
        <f>IF(gpw_3[[#This Row],[wolumen]]&gt;0,gpw_3[[#This Row],[obrot]]/gpw_3[[#This Row],[wolumen]],gpw_3[[#This Row],[kurs_zamkniecia]])</f>
        <v>0.43478260869565216</v>
      </c>
      <c r="I1321" s="2" t="s">
        <v>13</v>
      </c>
      <c r="J1321" s="2" t="s">
        <v>13</v>
      </c>
      <c r="K1321" s="2" t="s">
        <v>13</v>
      </c>
    </row>
    <row r="1322" spans="1:11" x14ac:dyDescent="0.3">
      <c r="A1322" s="1">
        <v>42025</v>
      </c>
      <c r="B1322" s="2" t="s">
        <v>296</v>
      </c>
      <c r="C1322" s="2" t="s">
        <v>297</v>
      </c>
      <c r="D1322">
        <v>0.43</v>
      </c>
      <c r="E1322">
        <v>0</v>
      </c>
      <c r="F1322">
        <v>0</v>
      </c>
      <c r="G1322">
        <v>0</v>
      </c>
      <c r="H1322" s="2">
        <f>IF(gpw_3[[#This Row],[wolumen]]&gt;0,gpw_3[[#This Row],[obrot]]/gpw_3[[#This Row],[wolumen]],gpw_3[[#This Row],[kurs_zamkniecia]])</f>
        <v>0.43</v>
      </c>
      <c r="I1322" s="2" t="s">
        <v>13</v>
      </c>
      <c r="J1322" s="2" t="s">
        <v>13</v>
      </c>
      <c r="K1322" s="2" t="s">
        <v>13</v>
      </c>
    </row>
    <row r="1323" spans="1:11" hidden="1" x14ac:dyDescent="0.3">
      <c r="A1323" s="1">
        <v>42027</v>
      </c>
      <c r="B1323" s="2" t="s">
        <v>164</v>
      </c>
      <c r="C1323" s="2" t="s">
        <v>165</v>
      </c>
      <c r="D1323">
        <v>0.43</v>
      </c>
      <c r="E1323">
        <v>2000</v>
      </c>
      <c r="F1323">
        <v>860</v>
      </c>
      <c r="G1323">
        <v>0</v>
      </c>
      <c r="H1323" s="2">
        <f>IF(gpw_3[[#This Row],[wolumen]]&gt;0,gpw_3[[#This Row],[obrot]]/gpw_3[[#This Row],[wolumen]],gpw_3[[#This Row],[kurs_zamkniecia]])</f>
        <v>0.43</v>
      </c>
      <c r="I1323" s="2" t="s">
        <v>13</v>
      </c>
      <c r="J1323" s="2" t="s">
        <v>13</v>
      </c>
      <c r="K1323" s="2" t="s">
        <v>13</v>
      </c>
    </row>
    <row r="1324" spans="1:11" x14ac:dyDescent="0.3">
      <c r="A1324" s="1">
        <v>42025</v>
      </c>
      <c r="B1324" s="2" t="s">
        <v>164</v>
      </c>
      <c r="C1324" s="2" t="s">
        <v>165</v>
      </c>
      <c r="D1324">
        <v>0.42</v>
      </c>
      <c r="E1324">
        <v>1049</v>
      </c>
      <c r="F1324">
        <v>440</v>
      </c>
      <c r="G1324">
        <v>0</v>
      </c>
      <c r="H1324" s="2">
        <f>IF(gpw_3[[#This Row],[wolumen]]&gt;0,gpw_3[[#This Row],[obrot]]/gpw_3[[#This Row],[wolumen]],gpw_3[[#This Row],[kurs_zamkniecia]])</f>
        <v>0.41944709246901812</v>
      </c>
      <c r="I1324" s="2" t="s">
        <v>13</v>
      </c>
      <c r="J1324" s="2" t="s">
        <v>13</v>
      </c>
      <c r="K1324" s="2" t="s">
        <v>13</v>
      </c>
    </row>
    <row r="1325" spans="1:11" hidden="1" x14ac:dyDescent="0.3">
      <c r="A1325" s="1">
        <v>42026</v>
      </c>
      <c r="B1325" s="2" t="s">
        <v>322</v>
      </c>
      <c r="C1325" s="2" t="s">
        <v>323</v>
      </c>
      <c r="D1325">
        <v>0.35</v>
      </c>
      <c r="E1325">
        <v>1072</v>
      </c>
      <c r="F1325">
        <v>380</v>
      </c>
      <c r="G1325">
        <v>0</v>
      </c>
      <c r="H1325" s="2">
        <f>IF(gpw_3[[#This Row],[wolumen]]&gt;0,gpw_3[[#This Row],[obrot]]/gpw_3[[#This Row],[wolumen]],gpw_3[[#This Row],[kurs_zamkniecia]])</f>
        <v>0.35447761194029853</v>
      </c>
      <c r="I1325" s="2" t="s">
        <v>13</v>
      </c>
      <c r="J1325" s="2" t="s">
        <v>13</v>
      </c>
      <c r="K1325" s="2" t="s">
        <v>13</v>
      </c>
    </row>
    <row r="1326" spans="1:11" hidden="1" x14ac:dyDescent="0.3">
      <c r="A1326" s="1">
        <v>42027</v>
      </c>
      <c r="B1326" s="2" t="s">
        <v>322</v>
      </c>
      <c r="C1326" s="2" t="s">
        <v>323</v>
      </c>
      <c r="D1326">
        <v>0.35</v>
      </c>
      <c r="E1326">
        <v>1831</v>
      </c>
      <c r="F1326">
        <v>640</v>
      </c>
      <c r="G1326">
        <v>0</v>
      </c>
      <c r="H1326" s="2">
        <f>IF(gpw_3[[#This Row],[wolumen]]&gt;0,gpw_3[[#This Row],[obrot]]/gpw_3[[#This Row],[wolumen]],gpw_3[[#This Row],[kurs_zamkniecia]])</f>
        <v>0.34953577280174769</v>
      </c>
      <c r="I1326" s="2" t="s">
        <v>13</v>
      </c>
      <c r="J1326" s="2" t="s">
        <v>13</v>
      </c>
      <c r="K1326" s="2" t="s">
        <v>13</v>
      </c>
    </row>
    <row r="1327" spans="1:11" x14ac:dyDescent="0.3">
      <c r="A1327" s="1">
        <v>42025</v>
      </c>
      <c r="B1327" s="2" t="s">
        <v>322</v>
      </c>
      <c r="C1327" s="2" t="s">
        <v>323</v>
      </c>
      <c r="D1327">
        <v>0.33</v>
      </c>
      <c r="E1327">
        <v>10110</v>
      </c>
      <c r="F1327">
        <v>3340</v>
      </c>
      <c r="G1327">
        <v>0</v>
      </c>
      <c r="H1327" s="2">
        <f>IF(gpw_3[[#This Row],[wolumen]]&gt;0,gpw_3[[#This Row],[obrot]]/gpw_3[[#This Row],[wolumen]],gpw_3[[#This Row],[kurs_zamkniecia]])</f>
        <v>0.33036597428288822</v>
      </c>
      <c r="I1327" s="2" t="s">
        <v>13</v>
      </c>
      <c r="J1327" s="2" t="s">
        <v>13</v>
      </c>
      <c r="K1327" s="2" t="s">
        <v>13</v>
      </c>
    </row>
    <row r="1328" spans="1:11" hidden="1" x14ac:dyDescent="0.3">
      <c r="A1328" s="1">
        <v>42027</v>
      </c>
      <c r="B1328" s="2" t="s">
        <v>228</v>
      </c>
      <c r="C1328" s="2" t="s">
        <v>229</v>
      </c>
      <c r="D1328">
        <v>0.3</v>
      </c>
      <c r="E1328">
        <v>3760</v>
      </c>
      <c r="F1328">
        <v>1130</v>
      </c>
      <c r="G1328">
        <v>13003000</v>
      </c>
      <c r="H1328" s="2">
        <f>IF(gpw_3[[#This Row],[wolumen]]&gt;0,gpw_3[[#This Row],[obrot]]/gpw_3[[#This Row],[wolumen]],gpw_3[[#This Row],[kurs_zamkniecia]])</f>
        <v>0.30053191489361702</v>
      </c>
      <c r="I1328" s="2" t="s">
        <v>13</v>
      </c>
      <c r="J1328" s="2" t="s">
        <v>13</v>
      </c>
      <c r="K1328" s="2" t="s">
        <v>13</v>
      </c>
    </row>
    <row r="1329" spans="1:11" hidden="1" x14ac:dyDescent="0.3">
      <c r="A1329" s="1">
        <v>42027</v>
      </c>
      <c r="B1329" s="2" t="s">
        <v>436</v>
      </c>
      <c r="C1329" s="2" t="s">
        <v>437</v>
      </c>
      <c r="D1329">
        <v>0.3</v>
      </c>
      <c r="E1329">
        <v>48892</v>
      </c>
      <c r="F1329">
        <v>14670</v>
      </c>
      <c r="G1329">
        <v>0</v>
      </c>
      <c r="H1329" s="2">
        <f>IF(gpw_3[[#This Row],[wolumen]]&gt;0,gpw_3[[#This Row],[obrot]]/gpw_3[[#This Row],[wolumen]],gpw_3[[#This Row],[kurs_zamkniecia]])</f>
        <v>0.30004908778532274</v>
      </c>
      <c r="I1329" s="2" t="s">
        <v>13</v>
      </c>
      <c r="J1329" s="2" t="s">
        <v>13</v>
      </c>
      <c r="K1329" s="2" t="s">
        <v>13</v>
      </c>
    </row>
    <row r="1330" spans="1:11" x14ac:dyDescent="0.3">
      <c r="A1330" s="1">
        <v>42025</v>
      </c>
      <c r="B1330" s="2" t="s">
        <v>20</v>
      </c>
      <c r="C1330" s="2" t="s">
        <v>21</v>
      </c>
      <c r="D1330">
        <v>0.3</v>
      </c>
      <c r="E1330">
        <v>0</v>
      </c>
      <c r="F1330">
        <v>0</v>
      </c>
      <c r="G1330">
        <v>0</v>
      </c>
      <c r="H1330" s="2">
        <f>IF(gpw_3[[#This Row],[wolumen]]&gt;0,gpw_3[[#This Row],[obrot]]/gpw_3[[#This Row],[wolumen]],gpw_3[[#This Row],[kurs_zamkniecia]])</f>
        <v>0.3</v>
      </c>
      <c r="I1330" s="2" t="s">
        <v>13</v>
      </c>
      <c r="J1330" s="2" t="s">
        <v>13</v>
      </c>
      <c r="K1330" s="2" t="s">
        <v>13</v>
      </c>
    </row>
    <row r="1331" spans="1:11" hidden="1" x14ac:dyDescent="0.3">
      <c r="A1331" s="1">
        <v>42026</v>
      </c>
      <c r="B1331" s="2" t="s">
        <v>20</v>
      </c>
      <c r="C1331" s="2" t="s">
        <v>21</v>
      </c>
      <c r="D1331">
        <v>0.3</v>
      </c>
      <c r="E1331">
        <v>0</v>
      </c>
      <c r="F1331">
        <v>0</v>
      </c>
      <c r="G1331">
        <v>0</v>
      </c>
      <c r="H1331" s="2">
        <f>IF(gpw_3[[#This Row],[wolumen]]&gt;0,gpw_3[[#This Row],[obrot]]/gpw_3[[#This Row],[wolumen]],gpw_3[[#This Row],[kurs_zamkniecia]])</f>
        <v>0.3</v>
      </c>
      <c r="I1331" s="2" t="s">
        <v>13</v>
      </c>
      <c r="J1331" s="2" t="s">
        <v>13</v>
      </c>
      <c r="K1331" s="2" t="s">
        <v>13</v>
      </c>
    </row>
    <row r="1332" spans="1:11" hidden="1" x14ac:dyDescent="0.3">
      <c r="A1332" s="1">
        <v>42027</v>
      </c>
      <c r="B1332" s="2" t="s">
        <v>20</v>
      </c>
      <c r="C1332" s="2" t="s">
        <v>21</v>
      </c>
      <c r="D1332">
        <v>0.3</v>
      </c>
      <c r="E1332">
        <v>1500</v>
      </c>
      <c r="F1332">
        <v>450</v>
      </c>
      <c r="G1332">
        <v>0</v>
      </c>
      <c r="H1332" s="2">
        <f>IF(gpw_3[[#This Row],[wolumen]]&gt;0,gpw_3[[#This Row],[obrot]]/gpw_3[[#This Row],[wolumen]],gpw_3[[#This Row],[kurs_zamkniecia]])</f>
        <v>0.3</v>
      </c>
      <c r="I1332" s="2" t="s">
        <v>13</v>
      </c>
      <c r="J1332" s="2" t="s">
        <v>13</v>
      </c>
      <c r="K1332" s="2" t="s">
        <v>13</v>
      </c>
    </row>
    <row r="1333" spans="1:11" hidden="1" x14ac:dyDescent="0.3">
      <c r="A1333" s="1">
        <v>42027</v>
      </c>
      <c r="B1333" s="2" t="s">
        <v>246</v>
      </c>
      <c r="C1333" s="2" t="s">
        <v>247</v>
      </c>
      <c r="D1333">
        <v>0.28000000000000003</v>
      </c>
      <c r="E1333">
        <v>143833</v>
      </c>
      <c r="F1333">
        <v>42580</v>
      </c>
      <c r="G1333">
        <v>0</v>
      </c>
      <c r="H1333" s="2">
        <f>IF(gpw_3[[#This Row],[wolumen]]&gt;0,gpw_3[[#This Row],[obrot]]/gpw_3[[#This Row],[wolumen]],gpw_3[[#This Row],[kurs_zamkniecia]])</f>
        <v>0.29603776602031523</v>
      </c>
      <c r="I1333" s="2" t="s">
        <v>13</v>
      </c>
      <c r="J1333" s="2" t="s">
        <v>13</v>
      </c>
      <c r="K1333" s="2" t="s">
        <v>13</v>
      </c>
    </row>
    <row r="1334" spans="1:11" hidden="1" x14ac:dyDescent="0.3">
      <c r="A1334" s="1">
        <v>42026</v>
      </c>
      <c r="B1334" s="2" t="s">
        <v>436</v>
      </c>
      <c r="C1334" s="2" t="s">
        <v>437</v>
      </c>
      <c r="D1334">
        <v>0.28999999999999998</v>
      </c>
      <c r="E1334">
        <v>5126</v>
      </c>
      <c r="F1334">
        <v>1490</v>
      </c>
      <c r="G1334">
        <v>0</v>
      </c>
      <c r="H1334" s="2">
        <f>IF(gpw_3[[#This Row],[wolumen]]&gt;0,gpw_3[[#This Row],[obrot]]/gpw_3[[#This Row],[wolumen]],gpw_3[[#This Row],[kurs_zamkniecia]])</f>
        <v>0.29067499024580568</v>
      </c>
      <c r="I1334" s="2" t="s">
        <v>13</v>
      </c>
      <c r="J1334" s="2" t="s">
        <v>13</v>
      </c>
      <c r="K1334" s="2" t="s">
        <v>13</v>
      </c>
    </row>
    <row r="1335" spans="1:11" x14ac:dyDescent="0.3">
      <c r="A1335" s="1">
        <v>42025</v>
      </c>
      <c r="B1335" s="2" t="s">
        <v>436</v>
      </c>
      <c r="C1335" s="2" t="s">
        <v>437</v>
      </c>
      <c r="D1335">
        <v>0.28999999999999998</v>
      </c>
      <c r="E1335">
        <v>2216</v>
      </c>
      <c r="F1335">
        <v>640</v>
      </c>
      <c r="G1335">
        <v>0</v>
      </c>
      <c r="H1335" s="2">
        <f>IF(gpw_3[[#This Row],[wolumen]]&gt;0,gpw_3[[#This Row],[obrot]]/gpw_3[[#This Row],[wolumen]],gpw_3[[#This Row],[kurs_zamkniecia]])</f>
        <v>0.28880866425992779</v>
      </c>
      <c r="I1335" s="2" t="s">
        <v>13</v>
      </c>
      <c r="J1335" s="2" t="s">
        <v>13</v>
      </c>
      <c r="K1335" s="2" t="s">
        <v>13</v>
      </c>
    </row>
    <row r="1336" spans="1:11" x14ac:dyDescent="0.3">
      <c r="A1336" s="1">
        <v>42025</v>
      </c>
      <c r="B1336" s="2" t="s">
        <v>246</v>
      </c>
      <c r="C1336" s="2" t="s">
        <v>247</v>
      </c>
      <c r="D1336">
        <v>0.28000000000000003</v>
      </c>
      <c r="E1336">
        <v>19097</v>
      </c>
      <c r="F1336">
        <v>5390</v>
      </c>
      <c r="G1336">
        <v>0</v>
      </c>
      <c r="H1336" s="2">
        <f>IF(gpw_3[[#This Row],[wolumen]]&gt;0,gpw_3[[#This Row],[obrot]]/gpw_3[[#This Row],[wolumen]],gpw_3[[#This Row],[kurs_zamkniecia]])</f>
        <v>0.28224328428548989</v>
      </c>
      <c r="I1336" s="2" t="s">
        <v>13</v>
      </c>
      <c r="J1336" s="2" t="s">
        <v>13</v>
      </c>
      <c r="K1336" s="2" t="s">
        <v>13</v>
      </c>
    </row>
    <row r="1337" spans="1:11" hidden="1" x14ac:dyDescent="0.3">
      <c r="A1337" s="1">
        <v>42026</v>
      </c>
      <c r="B1337" s="2" t="s">
        <v>228</v>
      </c>
      <c r="C1337" s="2" t="s">
        <v>229</v>
      </c>
      <c r="D1337">
        <v>0.28000000000000003</v>
      </c>
      <c r="E1337">
        <v>11990</v>
      </c>
      <c r="F1337">
        <v>3360</v>
      </c>
      <c r="G1337">
        <v>13003000</v>
      </c>
      <c r="H1337" s="2">
        <f>IF(gpw_3[[#This Row],[wolumen]]&gt;0,gpw_3[[#This Row],[obrot]]/gpw_3[[#This Row],[wolumen]],gpw_3[[#This Row],[kurs_zamkniecia]])</f>
        <v>0.28023352793994993</v>
      </c>
      <c r="I1337" s="2" t="s">
        <v>13</v>
      </c>
      <c r="J1337" s="2" t="s">
        <v>13</v>
      </c>
      <c r="K1337" s="2" t="s">
        <v>13</v>
      </c>
    </row>
    <row r="1338" spans="1:11" x14ac:dyDescent="0.3">
      <c r="A1338" s="1">
        <v>42025</v>
      </c>
      <c r="B1338" s="2" t="s">
        <v>228</v>
      </c>
      <c r="C1338" s="2" t="s">
        <v>229</v>
      </c>
      <c r="D1338">
        <v>0.28000000000000003</v>
      </c>
      <c r="E1338">
        <v>37863</v>
      </c>
      <c r="F1338">
        <v>10600</v>
      </c>
      <c r="G1338">
        <v>13003000</v>
      </c>
      <c r="H1338" s="2">
        <f>IF(gpw_3[[#This Row],[wolumen]]&gt;0,gpw_3[[#This Row],[obrot]]/gpw_3[[#This Row],[wolumen]],gpw_3[[#This Row],[kurs_zamkniecia]])</f>
        <v>0.27995668594670259</v>
      </c>
      <c r="I1338" s="2" t="s">
        <v>13</v>
      </c>
      <c r="J1338" s="2" t="s">
        <v>13</v>
      </c>
      <c r="K1338" s="2" t="s">
        <v>13</v>
      </c>
    </row>
    <row r="1339" spans="1:11" hidden="1" x14ac:dyDescent="0.3">
      <c r="A1339" s="1">
        <v>42026</v>
      </c>
      <c r="B1339" s="2" t="s">
        <v>634</v>
      </c>
      <c r="C1339" s="2" t="s">
        <v>635</v>
      </c>
      <c r="D1339">
        <v>0.27</v>
      </c>
      <c r="E1339">
        <v>1000</v>
      </c>
      <c r="F1339">
        <v>270</v>
      </c>
      <c r="G1339">
        <v>0</v>
      </c>
      <c r="H1339" s="2">
        <f>IF(gpw_3[[#This Row],[wolumen]]&gt;0,gpw_3[[#This Row],[obrot]]/gpw_3[[#This Row],[wolumen]],gpw_3[[#This Row],[kurs_zamkniecia]])</f>
        <v>0.27</v>
      </c>
      <c r="I1339" s="2" t="s">
        <v>13</v>
      </c>
      <c r="J1339" s="2" t="s">
        <v>13</v>
      </c>
      <c r="K1339" s="2" t="s">
        <v>13</v>
      </c>
    </row>
    <row r="1340" spans="1:11" hidden="1" x14ac:dyDescent="0.3">
      <c r="A1340" s="1">
        <v>42027</v>
      </c>
      <c r="B1340" s="2" t="s">
        <v>634</v>
      </c>
      <c r="C1340" s="2" t="s">
        <v>635</v>
      </c>
      <c r="D1340">
        <v>0.27</v>
      </c>
      <c r="E1340">
        <v>6849</v>
      </c>
      <c r="F1340">
        <v>1840</v>
      </c>
      <c r="G1340">
        <v>0</v>
      </c>
      <c r="H1340" s="2">
        <f>IF(gpw_3[[#This Row],[wolumen]]&gt;0,gpw_3[[#This Row],[obrot]]/gpw_3[[#This Row],[wolumen]],gpw_3[[#This Row],[kurs_zamkniecia]])</f>
        <v>0.26865235800846837</v>
      </c>
      <c r="I1340" s="2" t="s">
        <v>13</v>
      </c>
      <c r="J1340" s="2" t="s">
        <v>13</v>
      </c>
      <c r="K1340" s="2" t="s">
        <v>13</v>
      </c>
    </row>
    <row r="1341" spans="1:11" hidden="1" x14ac:dyDescent="0.3">
      <c r="A1341" s="1">
        <v>42026</v>
      </c>
      <c r="B1341" s="2" t="s">
        <v>246</v>
      </c>
      <c r="C1341" s="2" t="s">
        <v>247</v>
      </c>
      <c r="D1341">
        <v>0.26</v>
      </c>
      <c r="E1341">
        <v>544299</v>
      </c>
      <c r="F1341">
        <v>141520</v>
      </c>
      <c r="G1341">
        <v>0</v>
      </c>
      <c r="H1341" s="2">
        <f>IF(gpw_3[[#This Row],[wolumen]]&gt;0,gpw_3[[#This Row],[obrot]]/gpw_3[[#This Row],[wolumen]],gpw_3[[#This Row],[kurs_zamkniecia]])</f>
        <v>0.26000415212961991</v>
      </c>
      <c r="I1341" s="2" t="s">
        <v>13</v>
      </c>
      <c r="J1341" s="2" t="s">
        <v>13</v>
      </c>
      <c r="K1341" s="2" t="s">
        <v>13</v>
      </c>
    </row>
    <row r="1342" spans="1:11" x14ac:dyDescent="0.3">
      <c r="A1342" s="1">
        <v>42025</v>
      </c>
      <c r="B1342" s="2" t="s">
        <v>56</v>
      </c>
      <c r="C1342" s="2" t="s">
        <v>57</v>
      </c>
      <c r="D1342">
        <v>0.26</v>
      </c>
      <c r="E1342">
        <v>0</v>
      </c>
      <c r="F1342">
        <v>0</v>
      </c>
      <c r="G1342">
        <v>0</v>
      </c>
      <c r="H1342" s="2">
        <f>IF(gpw_3[[#This Row],[wolumen]]&gt;0,gpw_3[[#This Row],[obrot]]/gpw_3[[#This Row],[wolumen]],gpw_3[[#This Row],[kurs_zamkniecia]])</f>
        <v>0.26</v>
      </c>
      <c r="I1342" s="2" t="s">
        <v>13</v>
      </c>
      <c r="J1342" s="2" t="s">
        <v>13</v>
      </c>
      <c r="K1342" s="2" t="s">
        <v>13</v>
      </c>
    </row>
    <row r="1343" spans="1:11" x14ac:dyDescent="0.3">
      <c r="A1343" s="1">
        <v>42025</v>
      </c>
      <c r="B1343" s="2" t="s">
        <v>634</v>
      </c>
      <c r="C1343" s="2" t="s">
        <v>635</v>
      </c>
      <c r="D1343">
        <v>0.26</v>
      </c>
      <c r="E1343">
        <v>0</v>
      </c>
      <c r="F1343">
        <v>0</v>
      </c>
      <c r="G1343">
        <v>0</v>
      </c>
      <c r="H1343" s="2">
        <f>IF(gpw_3[[#This Row],[wolumen]]&gt;0,gpw_3[[#This Row],[obrot]]/gpw_3[[#This Row],[wolumen]],gpw_3[[#This Row],[kurs_zamkniecia]])</f>
        <v>0.26</v>
      </c>
      <c r="I1343" s="2" t="s">
        <v>13</v>
      </c>
      <c r="J1343" s="2" t="s">
        <v>13</v>
      </c>
      <c r="K1343" s="2" t="s">
        <v>13</v>
      </c>
    </row>
    <row r="1344" spans="1:11" hidden="1" x14ac:dyDescent="0.3">
      <c r="A1344" s="1">
        <v>42026</v>
      </c>
      <c r="B1344" s="2" t="s">
        <v>56</v>
      </c>
      <c r="C1344" s="2" t="s">
        <v>57</v>
      </c>
      <c r="D1344">
        <v>0.26</v>
      </c>
      <c r="E1344">
        <v>0</v>
      </c>
      <c r="F1344">
        <v>0</v>
      </c>
      <c r="G1344">
        <v>0</v>
      </c>
      <c r="H1344" s="2">
        <f>IF(gpw_3[[#This Row],[wolumen]]&gt;0,gpw_3[[#This Row],[obrot]]/gpw_3[[#This Row],[wolumen]],gpw_3[[#This Row],[kurs_zamkniecia]])</f>
        <v>0.26</v>
      </c>
      <c r="I1344" s="2" t="s">
        <v>13</v>
      </c>
      <c r="J1344" s="2" t="s">
        <v>13</v>
      </c>
      <c r="K1344" s="2" t="s">
        <v>13</v>
      </c>
    </row>
    <row r="1345" spans="1:11" hidden="1" x14ac:dyDescent="0.3">
      <c r="A1345" s="1">
        <v>42027</v>
      </c>
      <c r="B1345" s="2" t="s">
        <v>56</v>
      </c>
      <c r="C1345" s="2" t="s">
        <v>57</v>
      </c>
      <c r="D1345">
        <v>0.26</v>
      </c>
      <c r="E1345">
        <v>0</v>
      </c>
      <c r="F1345">
        <v>0</v>
      </c>
      <c r="G1345">
        <v>0</v>
      </c>
      <c r="H1345" s="2">
        <f>IF(gpw_3[[#This Row],[wolumen]]&gt;0,gpw_3[[#This Row],[obrot]]/gpw_3[[#This Row],[wolumen]],gpw_3[[#This Row],[kurs_zamkniecia]])</f>
        <v>0.26</v>
      </c>
      <c r="I1345" s="2" t="s">
        <v>13</v>
      </c>
      <c r="J1345" s="2" t="s">
        <v>13</v>
      </c>
      <c r="K1345" s="2" t="s">
        <v>13</v>
      </c>
    </row>
    <row r="1346" spans="1:11" hidden="1" x14ac:dyDescent="0.3">
      <c r="A1346" s="1">
        <v>42027</v>
      </c>
      <c r="B1346" s="2" t="s">
        <v>834</v>
      </c>
      <c r="C1346" s="2" t="s">
        <v>835</v>
      </c>
      <c r="D1346">
        <v>0.24</v>
      </c>
      <c r="E1346">
        <v>14278</v>
      </c>
      <c r="F1346">
        <v>3500</v>
      </c>
      <c r="G1346">
        <v>0</v>
      </c>
      <c r="H1346" s="2">
        <f>IF(gpw_3[[#This Row],[wolumen]]&gt;0,gpw_3[[#This Row],[obrot]]/gpw_3[[#This Row],[wolumen]],gpw_3[[#This Row],[kurs_zamkniecia]])</f>
        <v>0.24513237148059952</v>
      </c>
      <c r="I1346" s="2" t="s">
        <v>13</v>
      </c>
      <c r="J1346" s="2" t="s">
        <v>13</v>
      </c>
      <c r="K1346" s="2" t="s">
        <v>13</v>
      </c>
    </row>
    <row r="1347" spans="1:11" hidden="1" x14ac:dyDescent="0.3">
      <c r="A1347" s="1">
        <v>42026</v>
      </c>
      <c r="B1347" s="2" t="s">
        <v>834</v>
      </c>
      <c r="C1347" s="2" t="s">
        <v>835</v>
      </c>
      <c r="D1347">
        <v>0.24</v>
      </c>
      <c r="E1347">
        <v>25010</v>
      </c>
      <c r="F1347">
        <v>6000</v>
      </c>
      <c r="G1347">
        <v>0</v>
      </c>
      <c r="H1347" s="2">
        <f>IF(gpw_3[[#This Row],[wolumen]]&gt;0,gpw_3[[#This Row],[obrot]]/gpw_3[[#This Row],[wolumen]],gpw_3[[#This Row],[kurs_zamkniecia]])</f>
        <v>0.23990403838464613</v>
      </c>
      <c r="I1347" s="2" t="s">
        <v>13</v>
      </c>
      <c r="J1347" s="2" t="s">
        <v>13</v>
      </c>
      <c r="K1347" s="2" t="s">
        <v>13</v>
      </c>
    </row>
    <row r="1348" spans="1:11" hidden="1" x14ac:dyDescent="0.3">
      <c r="A1348" s="1">
        <v>42027</v>
      </c>
      <c r="B1348" s="2" t="s">
        <v>644</v>
      </c>
      <c r="C1348" s="2" t="s">
        <v>645</v>
      </c>
      <c r="D1348">
        <v>0.23</v>
      </c>
      <c r="E1348">
        <v>16060</v>
      </c>
      <c r="F1348">
        <v>3690</v>
      </c>
      <c r="G1348">
        <v>0</v>
      </c>
      <c r="H1348" s="2">
        <f>IF(gpw_3[[#This Row],[wolumen]]&gt;0,gpw_3[[#This Row],[obrot]]/gpw_3[[#This Row],[wolumen]],gpw_3[[#This Row],[kurs_zamkniecia]])</f>
        <v>0.22976338729763388</v>
      </c>
      <c r="I1348" s="2" t="s">
        <v>13</v>
      </c>
      <c r="J1348" s="2" t="s">
        <v>13</v>
      </c>
      <c r="K1348" s="2" t="s">
        <v>13</v>
      </c>
    </row>
    <row r="1349" spans="1:11" x14ac:dyDescent="0.3">
      <c r="A1349" s="1">
        <v>42025</v>
      </c>
      <c r="B1349" s="2" t="s">
        <v>834</v>
      </c>
      <c r="C1349" s="2" t="s">
        <v>835</v>
      </c>
      <c r="D1349">
        <v>0.22</v>
      </c>
      <c r="E1349">
        <v>20450</v>
      </c>
      <c r="F1349">
        <v>4650</v>
      </c>
      <c r="G1349">
        <v>0</v>
      </c>
      <c r="H1349" s="2">
        <f>IF(gpw_3[[#This Row],[wolumen]]&gt;0,gpw_3[[#This Row],[obrot]]/gpw_3[[#This Row],[wolumen]],gpw_3[[#This Row],[kurs_zamkniecia]])</f>
        <v>0.22738386308068459</v>
      </c>
      <c r="I1349" s="2" t="s">
        <v>13</v>
      </c>
      <c r="J1349" s="2" t="s">
        <v>13</v>
      </c>
      <c r="K1349" s="2" t="s">
        <v>13</v>
      </c>
    </row>
    <row r="1350" spans="1:11" hidden="1" x14ac:dyDescent="0.3">
      <c r="A1350" s="1">
        <v>42026</v>
      </c>
      <c r="B1350" s="2" t="s">
        <v>644</v>
      </c>
      <c r="C1350" s="2" t="s">
        <v>645</v>
      </c>
      <c r="D1350">
        <v>0.23</v>
      </c>
      <c r="E1350">
        <v>80145</v>
      </c>
      <c r="F1350">
        <v>18080</v>
      </c>
      <c r="G1350">
        <v>0</v>
      </c>
      <c r="H1350" s="2">
        <f>IF(gpw_3[[#This Row],[wolumen]]&gt;0,gpw_3[[#This Row],[obrot]]/gpw_3[[#This Row],[wolumen]],gpw_3[[#This Row],[kurs_zamkniecia]])</f>
        <v>0.225591116102065</v>
      </c>
      <c r="I1350" s="2" t="s">
        <v>13</v>
      </c>
      <c r="J1350" s="2" t="s">
        <v>13</v>
      </c>
      <c r="K1350" s="2" t="s">
        <v>13</v>
      </c>
    </row>
    <row r="1351" spans="1:11" x14ac:dyDescent="0.3">
      <c r="A1351" s="1">
        <v>42025</v>
      </c>
      <c r="B1351" s="2" t="s">
        <v>644</v>
      </c>
      <c r="C1351" s="2" t="s">
        <v>645</v>
      </c>
      <c r="D1351">
        <v>0.22</v>
      </c>
      <c r="E1351">
        <v>18496</v>
      </c>
      <c r="F1351">
        <v>4070</v>
      </c>
      <c r="G1351">
        <v>0</v>
      </c>
      <c r="H1351" s="2">
        <f>IF(gpw_3[[#This Row],[wolumen]]&gt;0,gpw_3[[#This Row],[obrot]]/gpw_3[[#This Row],[wolumen]],gpw_3[[#This Row],[kurs_zamkniecia]])</f>
        <v>0.22004757785467127</v>
      </c>
      <c r="I1351" s="2" t="s">
        <v>13</v>
      </c>
      <c r="J1351" s="2" t="s">
        <v>13</v>
      </c>
      <c r="K1351" s="2" t="s">
        <v>13</v>
      </c>
    </row>
    <row r="1352" spans="1:11" x14ac:dyDescent="0.3">
      <c r="A1352" s="1">
        <v>42025</v>
      </c>
      <c r="B1352" s="2" t="s">
        <v>222</v>
      </c>
      <c r="C1352" s="2" t="s">
        <v>223</v>
      </c>
      <c r="D1352">
        <v>0.21</v>
      </c>
      <c r="E1352">
        <v>18222</v>
      </c>
      <c r="F1352">
        <v>3830</v>
      </c>
      <c r="G1352">
        <v>0</v>
      </c>
      <c r="H1352" s="2">
        <f>IF(gpw_3[[#This Row],[wolumen]]&gt;0,gpw_3[[#This Row],[obrot]]/gpw_3[[#This Row],[wolumen]],gpw_3[[#This Row],[kurs_zamkniecia]])</f>
        <v>0.21018549006695203</v>
      </c>
      <c r="I1352" s="2" t="s">
        <v>13</v>
      </c>
      <c r="J1352" s="2" t="s">
        <v>13</v>
      </c>
      <c r="K1352" s="2" t="s">
        <v>13</v>
      </c>
    </row>
    <row r="1353" spans="1:11" hidden="1" x14ac:dyDescent="0.3">
      <c r="A1353" s="1">
        <v>42027</v>
      </c>
      <c r="B1353" s="2" t="s">
        <v>222</v>
      </c>
      <c r="C1353" s="2" t="s">
        <v>223</v>
      </c>
      <c r="D1353">
        <v>0.21</v>
      </c>
      <c r="E1353">
        <v>0</v>
      </c>
      <c r="F1353">
        <v>0</v>
      </c>
      <c r="G1353">
        <v>0</v>
      </c>
      <c r="H1353" s="2">
        <f>IF(gpw_3[[#This Row],[wolumen]]&gt;0,gpw_3[[#This Row],[obrot]]/gpw_3[[#This Row],[wolumen]],gpw_3[[#This Row],[kurs_zamkniecia]])</f>
        <v>0.21</v>
      </c>
      <c r="I1353" s="2" t="s">
        <v>13</v>
      </c>
      <c r="J1353" s="2" t="s">
        <v>13</v>
      </c>
      <c r="K1353" s="2" t="s">
        <v>13</v>
      </c>
    </row>
    <row r="1354" spans="1:11" hidden="1" x14ac:dyDescent="0.3">
      <c r="A1354" s="1">
        <v>42026</v>
      </c>
      <c r="B1354" s="2" t="s">
        <v>222</v>
      </c>
      <c r="C1354" s="2" t="s">
        <v>223</v>
      </c>
      <c r="D1354">
        <v>0.21</v>
      </c>
      <c r="E1354">
        <v>26499</v>
      </c>
      <c r="F1354">
        <v>5560</v>
      </c>
      <c r="G1354">
        <v>0</v>
      </c>
      <c r="H1354" s="2">
        <f>IF(gpw_3[[#This Row],[wolumen]]&gt;0,gpw_3[[#This Row],[obrot]]/gpw_3[[#This Row],[wolumen]],gpw_3[[#This Row],[kurs_zamkniecia]])</f>
        <v>0.20981923846182876</v>
      </c>
      <c r="I1354" s="2" t="s">
        <v>13</v>
      </c>
      <c r="J1354" s="2" t="s">
        <v>13</v>
      </c>
      <c r="K1354" s="2" t="s">
        <v>13</v>
      </c>
    </row>
    <row r="1355" spans="1:11" hidden="1" x14ac:dyDescent="0.3">
      <c r="A1355" s="1">
        <v>42027</v>
      </c>
      <c r="B1355" s="2" t="s">
        <v>780</v>
      </c>
      <c r="C1355" s="2" t="s">
        <v>781</v>
      </c>
      <c r="D1355">
        <v>0.21</v>
      </c>
      <c r="E1355">
        <v>14891</v>
      </c>
      <c r="F1355">
        <v>3060</v>
      </c>
      <c r="G1355">
        <v>0</v>
      </c>
      <c r="H1355" s="2">
        <f>IF(gpw_3[[#This Row],[wolumen]]&gt;0,gpw_3[[#This Row],[obrot]]/gpw_3[[#This Row],[wolumen]],gpw_3[[#This Row],[kurs_zamkniecia]])</f>
        <v>0.20549325095695387</v>
      </c>
      <c r="I1355" s="2" t="s">
        <v>13</v>
      </c>
      <c r="J1355" s="2" t="s">
        <v>13</v>
      </c>
      <c r="K1355" s="2" t="s">
        <v>13</v>
      </c>
    </row>
    <row r="1356" spans="1:11" hidden="1" x14ac:dyDescent="0.3">
      <c r="A1356" s="1">
        <v>42026</v>
      </c>
      <c r="B1356" s="2" t="s">
        <v>780</v>
      </c>
      <c r="C1356" s="2" t="s">
        <v>781</v>
      </c>
      <c r="D1356">
        <v>0.21</v>
      </c>
      <c r="E1356">
        <v>29500</v>
      </c>
      <c r="F1356">
        <v>6050</v>
      </c>
      <c r="G1356">
        <v>0</v>
      </c>
      <c r="H1356" s="2">
        <f>IF(gpw_3[[#This Row],[wolumen]]&gt;0,gpw_3[[#This Row],[obrot]]/gpw_3[[#This Row],[wolumen]],gpw_3[[#This Row],[kurs_zamkniecia]])</f>
        <v>0.20508474576271185</v>
      </c>
      <c r="I1356" s="2" t="s">
        <v>13</v>
      </c>
      <c r="J1356" s="2" t="s">
        <v>13</v>
      </c>
      <c r="K1356" s="2" t="s">
        <v>13</v>
      </c>
    </row>
    <row r="1357" spans="1:11" x14ac:dyDescent="0.3">
      <c r="A1357" s="1">
        <v>42025</v>
      </c>
      <c r="B1357" s="2" t="s">
        <v>682</v>
      </c>
      <c r="C1357" s="2" t="s">
        <v>683</v>
      </c>
      <c r="D1357">
        <v>0.2</v>
      </c>
      <c r="E1357">
        <v>67220</v>
      </c>
      <c r="F1357">
        <v>13440</v>
      </c>
      <c r="G1357">
        <v>0</v>
      </c>
      <c r="H1357" s="2">
        <f>IF(gpw_3[[#This Row],[wolumen]]&gt;0,gpw_3[[#This Row],[obrot]]/gpw_3[[#This Row],[wolumen]],gpw_3[[#This Row],[kurs_zamkniecia]])</f>
        <v>0.19994049390062482</v>
      </c>
      <c r="I1357" s="2" t="s">
        <v>13</v>
      </c>
      <c r="J1357" s="2" t="s">
        <v>13</v>
      </c>
      <c r="K1357" s="2" t="s">
        <v>13</v>
      </c>
    </row>
    <row r="1358" spans="1:11" hidden="1" x14ac:dyDescent="0.3">
      <c r="A1358" s="1">
        <v>42026</v>
      </c>
      <c r="B1358" s="2" t="s">
        <v>682</v>
      </c>
      <c r="C1358" s="2" t="s">
        <v>683</v>
      </c>
      <c r="D1358">
        <v>0.2</v>
      </c>
      <c r="E1358">
        <v>88732</v>
      </c>
      <c r="F1358">
        <v>17050</v>
      </c>
      <c r="G1358">
        <v>0</v>
      </c>
      <c r="H1358" s="2">
        <f>IF(gpw_3[[#This Row],[wolumen]]&gt;0,gpw_3[[#This Row],[obrot]]/gpw_3[[#This Row],[wolumen]],gpw_3[[#This Row],[kurs_zamkniecia]])</f>
        <v>0.19215164765811657</v>
      </c>
      <c r="I1358" s="2" t="s">
        <v>13</v>
      </c>
      <c r="J1358" s="2" t="s">
        <v>13</v>
      </c>
      <c r="K1358" s="2" t="s">
        <v>13</v>
      </c>
    </row>
    <row r="1359" spans="1:11" hidden="1" x14ac:dyDescent="0.3">
      <c r="A1359" s="1">
        <v>42027</v>
      </c>
      <c r="B1359" s="2" t="s">
        <v>682</v>
      </c>
      <c r="C1359" s="2" t="s">
        <v>683</v>
      </c>
      <c r="D1359">
        <v>0.19</v>
      </c>
      <c r="E1359">
        <v>101576</v>
      </c>
      <c r="F1359">
        <v>19300</v>
      </c>
      <c r="G1359">
        <v>0</v>
      </c>
      <c r="H1359" s="2">
        <f>IF(gpw_3[[#This Row],[wolumen]]&gt;0,gpw_3[[#This Row],[obrot]]/gpw_3[[#This Row],[wolumen]],gpw_3[[#This Row],[kurs_zamkniecia]])</f>
        <v>0.19000551311333386</v>
      </c>
      <c r="I1359" s="2" t="s">
        <v>13</v>
      </c>
      <c r="J1359" s="2" t="s">
        <v>13</v>
      </c>
      <c r="K1359" s="2" t="s">
        <v>13</v>
      </c>
    </row>
    <row r="1360" spans="1:11" x14ac:dyDescent="0.3">
      <c r="A1360" s="1">
        <v>42025</v>
      </c>
      <c r="B1360" s="2" t="s">
        <v>780</v>
      </c>
      <c r="C1360" s="2" t="s">
        <v>781</v>
      </c>
      <c r="D1360">
        <v>0.19</v>
      </c>
      <c r="E1360">
        <v>3633</v>
      </c>
      <c r="F1360">
        <v>690</v>
      </c>
      <c r="G1360">
        <v>0</v>
      </c>
      <c r="H1360" s="2">
        <f>IF(gpw_3[[#This Row],[wolumen]]&gt;0,gpw_3[[#This Row],[obrot]]/gpw_3[[#This Row],[wolumen]],gpw_3[[#This Row],[kurs_zamkniecia]])</f>
        <v>0.18992568125516102</v>
      </c>
      <c r="I1360" s="2" t="s">
        <v>13</v>
      </c>
      <c r="J1360" s="2" t="s">
        <v>13</v>
      </c>
      <c r="K1360" s="2" t="s">
        <v>13</v>
      </c>
    </row>
    <row r="1361" spans="1:11" hidden="1" x14ac:dyDescent="0.3">
      <c r="A1361" s="1">
        <v>42027</v>
      </c>
      <c r="B1361" s="2" t="s">
        <v>244</v>
      </c>
      <c r="C1361" s="2" t="s">
        <v>245</v>
      </c>
      <c r="D1361">
        <v>0.17</v>
      </c>
      <c r="E1361">
        <v>14400</v>
      </c>
      <c r="F1361">
        <v>2450</v>
      </c>
      <c r="G1361">
        <v>0</v>
      </c>
      <c r="H1361" s="2">
        <f>IF(gpw_3[[#This Row],[wolumen]]&gt;0,gpw_3[[#This Row],[obrot]]/gpw_3[[#This Row],[wolumen]],gpw_3[[#This Row],[kurs_zamkniecia]])</f>
        <v>0.1701388888888889</v>
      </c>
      <c r="I1361" s="2" t="s">
        <v>13</v>
      </c>
      <c r="J1361" s="2" t="s">
        <v>13</v>
      </c>
      <c r="K1361" s="2" t="s">
        <v>13</v>
      </c>
    </row>
    <row r="1362" spans="1:11" hidden="1" x14ac:dyDescent="0.3">
      <c r="A1362" s="1">
        <v>42026</v>
      </c>
      <c r="B1362" s="2" t="s">
        <v>244</v>
      </c>
      <c r="C1362" s="2" t="s">
        <v>245</v>
      </c>
      <c r="D1362">
        <v>0.17</v>
      </c>
      <c r="E1362">
        <v>4370</v>
      </c>
      <c r="F1362">
        <v>740</v>
      </c>
      <c r="G1362">
        <v>0</v>
      </c>
      <c r="H1362" s="2">
        <f>IF(gpw_3[[#This Row],[wolumen]]&gt;0,gpw_3[[#This Row],[obrot]]/gpw_3[[#This Row],[wolumen]],gpw_3[[#This Row],[kurs_zamkniecia]])</f>
        <v>0.16933638443935928</v>
      </c>
      <c r="I1362" s="2" t="s">
        <v>13</v>
      </c>
      <c r="J1362" s="2" t="s">
        <v>13</v>
      </c>
      <c r="K1362" s="2" t="s">
        <v>13</v>
      </c>
    </row>
    <row r="1363" spans="1:11" x14ac:dyDescent="0.3">
      <c r="A1363" s="1">
        <v>42025</v>
      </c>
      <c r="B1363" s="2" t="s">
        <v>244</v>
      </c>
      <c r="C1363" s="2" t="s">
        <v>245</v>
      </c>
      <c r="D1363">
        <v>0.17</v>
      </c>
      <c r="E1363">
        <v>27427</v>
      </c>
      <c r="F1363">
        <v>4500</v>
      </c>
      <c r="G1363">
        <v>0</v>
      </c>
      <c r="H1363" s="2">
        <f>IF(gpw_3[[#This Row],[wolumen]]&gt;0,gpw_3[[#This Row],[obrot]]/gpw_3[[#This Row],[wolumen]],gpw_3[[#This Row],[kurs_zamkniecia]])</f>
        <v>0.16407189995260146</v>
      </c>
      <c r="I1363" s="2" t="s">
        <v>13</v>
      </c>
      <c r="J1363" s="2" t="s">
        <v>13</v>
      </c>
      <c r="K1363" s="2" t="s">
        <v>13</v>
      </c>
    </row>
    <row r="1364" spans="1:11" hidden="1" x14ac:dyDescent="0.3">
      <c r="A1364" s="1">
        <v>42026</v>
      </c>
      <c r="B1364" s="2" t="s">
        <v>664</v>
      </c>
      <c r="C1364" s="2" t="s">
        <v>665</v>
      </c>
      <c r="D1364">
        <v>0.16</v>
      </c>
      <c r="E1364">
        <v>87513</v>
      </c>
      <c r="F1364">
        <v>14230</v>
      </c>
      <c r="G1364">
        <v>0</v>
      </c>
      <c r="H1364" s="2">
        <f>IF(gpw_3[[#This Row],[wolumen]]&gt;0,gpw_3[[#This Row],[obrot]]/gpw_3[[#This Row],[wolumen]],gpw_3[[#This Row],[kurs_zamkniecia]])</f>
        <v>0.1626044130586313</v>
      </c>
      <c r="I1364" s="2" t="s">
        <v>13</v>
      </c>
      <c r="J1364" s="2" t="s">
        <v>13</v>
      </c>
      <c r="K1364" s="2" t="s">
        <v>13</v>
      </c>
    </row>
    <row r="1365" spans="1:11" x14ac:dyDescent="0.3">
      <c r="A1365" s="1">
        <v>42025</v>
      </c>
      <c r="B1365" s="2" t="s">
        <v>918</v>
      </c>
      <c r="C1365" s="2" t="s">
        <v>919</v>
      </c>
      <c r="D1365">
        <v>0.16</v>
      </c>
      <c r="E1365">
        <v>7923</v>
      </c>
      <c r="F1365">
        <v>1280</v>
      </c>
      <c r="G1365">
        <v>0</v>
      </c>
      <c r="H1365" s="2">
        <f>IF(gpw_3[[#This Row],[wolumen]]&gt;0,gpw_3[[#This Row],[obrot]]/gpw_3[[#This Row],[wolumen]],gpw_3[[#This Row],[kurs_zamkniecia]])</f>
        <v>0.16155496655307333</v>
      </c>
      <c r="I1365" s="2" t="s">
        <v>13</v>
      </c>
      <c r="J1365" s="2" t="s">
        <v>13</v>
      </c>
      <c r="K1365" s="2" t="s">
        <v>13</v>
      </c>
    </row>
    <row r="1366" spans="1:11" hidden="1" x14ac:dyDescent="0.3">
      <c r="A1366" s="1">
        <v>42027</v>
      </c>
      <c r="B1366" s="2" t="s">
        <v>550</v>
      </c>
      <c r="C1366" s="2" t="s">
        <v>551</v>
      </c>
      <c r="D1366">
        <v>0.16</v>
      </c>
      <c r="E1366">
        <v>65049</v>
      </c>
      <c r="F1366">
        <v>10410</v>
      </c>
      <c r="G1366">
        <v>0</v>
      </c>
      <c r="H1366" s="2">
        <f>IF(gpw_3[[#This Row],[wolumen]]&gt;0,gpw_3[[#This Row],[obrot]]/gpw_3[[#This Row],[wolumen]],gpw_3[[#This Row],[kurs_zamkniecia]])</f>
        <v>0.1600332057372135</v>
      </c>
      <c r="I1366" s="2" t="s">
        <v>13</v>
      </c>
      <c r="J1366" s="2" t="s">
        <v>13</v>
      </c>
      <c r="K1366" s="2" t="s">
        <v>13</v>
      </c>
    </row>
    <row r="1367" spans="1:11" x14ac:dyDescent="0.3">
      <c r="A1367" s="1">
        <v>42025</v>
      </c>
      <c r="B1367" s="2" t="s">
        <v>664</v>
      </c>
      <c r="C1367" s="2" t="s">
        <v>665</v>
      </c>
      <c r="D1367">
        <v>0.16</v>
      </c>
      <c r="E1367">
        <v>416157</v>
      </c>
      <c r="F1367">
        <v>66590</v>
      </c>
      <c r="G1367">
        <v>0</v>
      </c>
      <c r="H1367" s="2">
        <f>IF(gpw_3[[#This Row],[wolumen]]&gt;0,gpw_3[[#This Row],[obrot]]/gpw_3[[#This Row],[wolumen]],gpw_3[[#This Row],[kurs_zamkniecia]])</f>
        <v>0.16001172634366356</v>
      </c>
      <c r="I1367" s="2" t="s">
        <v>13</v>
      </c>
      <c r="J1367" s="2" t="s">
        <v>13</v>
      </c>
      <c r="K1367" s="2" t="s">
        <v>13</v>
      </c>
    </row>
    <row r="1368" spans="1:11" x14ac:dyDescent="0.3">
      <c r="A1368" s="1">
        <v>42025</v>
      </c>
      <c r="B1368" s="2" t="s">
        <v>550</v>
      </c>
      <c r="C1368" s="2" t="s">
        <v>551</v>
      </c>
      <c r="D1368">
        <v>0.16</v>
      </c>
      <c r="E1368">
        <v>332230</v>
      </c>
      <c r="F1368">
        <v>53160</v>
      </c>
      <c r="G1368">
        <v>0</v>
      </c>
      <c r="H1368" s="2">
        <f>IF(gpw_3[[#This Row],[wolumen]]&gt;0,gpw_3[[#This Row],[obrot]]/gpw_3[[#This Row],[wolumen]],gpw_3[[#This Row],[kurs_zamkniecia]])</f>
        <v>0.16000963188152786</v>
      </c>
      <c r="I1368" s="2" t="s">
        <v>13</v>
      </c>
      <c r="J1368" s="2" t="s">
        <v>13</v>
      </c>
      <c r="K1368" s="2" t="s">
        <v>13</v>
      </c>
    </row>
    <row r="1369" spans="1:11" hidden="1" x14ac:dyDescent="0.3">
      <c r="A1369" s="1">
        <v>42026</v>
      </c>
      <c r="B1369" s="2" t="s">
        <v>550</v>
      </c>
      <c r="C1369" s="2" t="s">
        <v>551</v>
      </c>
      <c r="D1369">
        <v>0.16</v>
      </c>
      <c r="E1369">
        <v>543015</v>
      </c>
      <c r="F1369">
        <v>86880</v>
      </c>
      <c r="G1369">
        <v>0</v>
      </c>
      <c r="H1369" s="2">
        <f>IF(gpw_3[[#This Row],[wolumen]]&gt;0,gpw_3[[#This Row],[obrot]]/gpw_3[[#This Row],[wolumen]],gpw_3[[#This Row],[kurs_zamkniecia]])</f>
        <v>0.15999558023259025</v>
      </c>
      <c r="I1369" s="2" t="s">
        <v>13</v>
      </c>
      <c r="J1369" s="2" t="s">
        <v>13</v>
      </c>
      <c r="K1369" s="2" t="s">
        <v>13</v>
      </c>
    </row>
    <row r="1370" spans="1:11" hidden="1" x14ac:dyDescent="0.3">
      <c r="A1370" s="1">
        <v>42027</v>
      </c>
      <c r="B1370" s="2" t="s">
        <v>664</v>
      </c>
      <c r="C1370" s="2" t="s">
        <v>665</v>
      </c>
      <c r="D1370">
        <v>0.16</v>
      </c>
      <c r="E1370">
        <v>619645</v>
      </c>
      <c r="F1370">
        <v>99140</v>
      </c>
      <c r="G1370">
        <v>0</v>
      </c>
      <c r="H1370" s="2">
        <f>IF(gpw_3[[#This Row],[wolumen]]&gt;0,gpw_3[[#This Row],[obrot]]/gpw_3[[#This Row],[wolumen]],gpw_3[[#This Row],[kurs_zamkniecia]])</f>
        <v>0.15999483575272938</v>
      </c>
      <c r="I1370" s="2" t="s">
        <v>13</v>
      </c>
      <c r="J1370" s="2" t="s">
        <v>13</v>
      </c>
      <c r="K1370" s="2" t="s">
        <v>13</v>
      </c>
    </row>
    <row r="1371" spans="1:11" hidden="1" x14ac:dyDescent="0.3">
      <c r="A1371" s="1">
        <v>42026</v>
      </c>
      <c r="B1371" s="2" t="s">
        <v>918</v>
      </c>
      <c r="C1371" s="2" t="s">
        <v>919</v>
      </c>
      <c r="D1371">
        <v>0.16</v>
      </c>
      <c r="E1371">
        <v>1049</v>
      </c>
      <c r="F1371">
        <v>160</v>
      </c>
      <c r="G1371">
        <v>0</v>
      </c>
      <c r="H1371" s="2">
        <f>IF(gpw_3[[#This Row],[wolumen]]&gt;0,gpw_3[[#This Row],[obrot]]/gpw_3[[#This Row],[wolumen]],gpw_3[[#This Row],[kurs_zamkniecia]])</f>
        <v>0.15252621544327932</v>
      </c>
      <c r="I1371" s="2" t="s">
        <v>13</v>
      </c>
      <c r="J1371" s="2" t="s">
        <v>13</v>
      </c>
      <c r="K1371" s="2" t="s">
        <v>13</v>
      </c>
    </row>
    <row r="1372" spans="1:11" hidden="1" x14ac:dyDescent="0.3">
      <c r="A1372" s="1">
        <v>42027</v>
      </c>
      <c r="B1372" s="2" t="s">
        <v>918</v>
      </c>
      <c r="C1372" s="2" t="s">
        <v>919</v>
      </c>
      <c r="D1372">
        <v>0.14000000000000001</v>
      </c>
      <c r="E1372">
        <v>12000</v>
      </c>
      <c r="F1372">
        <v>1680</v>
      </c>
      <c r="G1372">
        <v>0</v>
      </c>
      <c r="H1372" s="2">
        <f>IF(gpw_3[[#This Row],[wolumen]]&gt;0,gpw_3[[#This Row],[obrot]]/gpw_3[[#This Row],[wolumen]],gpw_3[[#This Row],[kurs_zamkniecia]])</f>
        <v>0.14000000000000001</v>
      </c>
      <c r="I1372" s="2" t="s">
        <v>13</v>
      </c>
      <c r="J1372" s="2" t="s">
        <v>13</v>
      </c>
      <c r="K1372" s="2" t="s">
        <v>13</v>
      </c>
    </row>
    <row r="1373" spans="1:11" hidden="1" x14ac:dyDescent="0.3">
      <c r="A1373" s="1">
        <v>42027</v>
      </c>
      <c r="B1373" s="2" t="s">
        <v>368</v>
      </c>
      <c r="C1373" s="2" t="s">
        <v>369</v>
      </c>
      <c r="D1373">
        <v>0.13</v>
      </c>
      <c r="E1373">
        <v>484387</v>
      </c>
      <c r="F1373">
        <v>60620</v>
      </c>
      <c r="G1373">
        <v>0</v>
      </c>
      <c r="H1373" s="2">
        <f>IF(gpw_3[[#This Row],[wolumen]]&gt;0,gpw_3[[#This Row],[obrot]]/gpw_3[[#This Row],[wolumen]],gpw_3[[#This Row],[kurs_zamkniecia]])</f>
        <v>0.12514786730444871</v>
      </c>
      <c r="I1373" s="2" t="s">
        <v>13</v>
      </c>
      <c r="J1373" s="2" t="s">
        <v>13</v>
      </c>
      <c r="K1373" s="2" t="s">
        <v>13</v>
      </c>
    </row>
    <row r="1374" spans="1:11" x14ac:dyDescent="0.3">
      <c r="A1374" s="1">
        <v>42025</v>
      </c>
      <c r="B1374" s="2" t="s">
        <v>602</v>
      </c>
      <c r="C1374" s="2" t="s">
        <v>603</v>
      </c>
      <c r="D1374">
        <v>0.11</v>
      </c>
      <c r="E1374">
        <v>0</v>
      </c>
      <c r="F1374">
        <v>0</v>
      </c>
      <c r="G1374">
        <v>0</v>
      </c>
      <c r="H1374" s="2">
        <f>IF(gpw_3[[#This Row],[wolumen]]&gt;0,gpw_3[[#This Row],[obrot]]/gpw_3[[#This Row],[wolumen]],gpw_3[[#This Row],[kurs_zamkniecia]])</f>
        <v>0.11</v>
      </c>
      <c r="I1374" s="2" t="s">
        <v>13</v>
      </c>
      <c r="J1374" s="2" t="s">
        <v>13</v>
      </c>
      <c r="K1374" s="2" t="s">
        <v>13</v>
      </c>
    </row>
    <row r="1375" spans="1:11" hidden="1" x14ac:dyDescent="0.3">
      <c r="A1375" s="1">
        <v>42026</v>
      </c>
      <c r="B1375" s="2" t="s">
        <v>602</v>
      </c>
      <c r="C1375" s="2" t="s">
        <v>603</v>
      </c>
      <c r="D1375">
        <v>0.11</v>
      </c>
      <c r="E1375">
        <v>0</v>
      </c>
      <c r="F1375">
        <v>0</v>
      </c>
      <c r="G1375">
        <v>0</v>
      </c>
      <c r="H1375" s="2">
        <f>IF(gpw_3[[#This Row],[wolumen]]&gt;0,gpw_3[[#This Row],[obrot]]/gpw_3[[#This Row],[wolumen]],gpw_3[[#This Row],[kurs_zamkniecia]])</f>
        <v>0.11</v>
      </c>
      <c r="I1375" s="2" t="s">
        <v>13</v>
      </c>
      <c r="J1375" s="2" t="s">
        <v>13</v>
      </c>
      <c r="K1375" s="2" t="s">
        <v>13</v>
      </c>
    </row>
    <row r="1376" spans="1:11" hidden="1" x14ac:dyDescent="0.3">
      <c r="A1376" s="1">
        <v>42027</v>
      </c>
      <c r="B1376" s="2" t="s">
        <v>602</v>
      </c>
      <c r="C1376" s="2" t="s">
        <v>603</v>
      </c>
      <c r="D1376">
        <v>0.11</v>
      </c>
      <c r="E1376">
        <v>0</v>
      </c>
      <c r="F1376">
        <v>0</v>
      </c>
      <c r="G1376">
        <v>0</v>
      </c>
      <c r="H1376" s="2">
        <f>IF(gpw_3[[#This Row],[wolumen]]&gt;0,gpw_3[[#This Row],[obrot]]/gpw_3[[#This Row],[wolumen]],gpw_3[[#This Row],[kurs_zamkniecia]])</f>
        <v>0.11</v>
      </c>
      <c r="I1376" s="2" t="s">
        <v>13</v>
      </c>
      <c r="J1376" s="2" t="s">
        <v>13</v>
      </c>
      <c r="K1376" s="2" t="s">
        <v>13</v>
      </c>
    </row>
    <row r="1377" spans="1:11" hidden="1" x14ac:dyDescent="0.3">
      <c r="A1377" s="1">
        <v>42026</v>
      </c>
      <c r="B1377" s="2" t="s">
        <v>368</v>
      </c>
      <c r="C1377" s="2" t="s">
        <v>369</v>
      </c>
      <c r="D1377">
        <v>0.11</v>
      </c>
      <c r="E1377">
        <v>146389</v>
      </c>
      <c r="F1377">
        <v>16100</v>
      </c>
      <c r="G1377">
        <v>0</v>
      </c>
      <c r="H1377" s="2">
        <f>IF(gpw_3[[#This Row],[wolumen]]&gt;0,gpw_3[[#This Row],[obrot]]/gpw_3[[#This Row],[wolumen]],gpw_3[[#This Row],[kurs_zamkniecia]])</f>
        <v>0.10998094119093647</v>
      </c>
      <c r="I1377" s="2" t="s">
        <v>13</v>
      </c>
      <c r="J1377" s="2" t="s">
        <v>13</v>
      </c>
      <c r="K1377" s="2" t="s">
        <v>13</v>
      </c>
    </row>
    <row r="1378" spans="1:11" hidden="1" x14ac:dyDescent="0.3">
      <c r="A1378" s="1">
        <v>42027</v>
      </c>
      <c r="B1378" s="2" t="s">
        <v>416</v>
      </c>
      <c r="C1378" s="2" t="s">
        <v>417</v>
      </c>
      <c r="D1378">
        <v>0.11</v>
      </c>
      <c r="E1378">
        <v>25489</v>
      </c>
      <c r="F1378">
        <v>2800</v>
      </c>
      <c r="G1378">
        <v>0</v>
      </c>
      <c r="H1378" s="2">
        <f>IF(gpw_3[[#This Row],[wolumen]]&gt;0,gpw_3[[#This Row],[obrot]]/gpw_3[[#This Row],[wolumen]],gpw_3[[#This Row],[kurs_zamkniecia]])</f>
        <v>0.10985130840754835</v>
      </c>
      <c r="I1378" s="2" t="s">
        <v>13</v>
      </c>
      <c r="J1378" s="2" t="s">
        <v>13</v>
      </c>
      <c r="K1378" s="2" t="s">
        <v>13</v>
      </c>
    </row>
    <row r="1379" spans="1:11" x14ac:dyDescent="0.3">
      <c r="A1379" s="1">
        <v>42025</v>
      </c>
      <c r="B1379" s="2" t="s">
        <v>368</v>
      </c>
      <c r="C1379" s="2" t="s">
        <v>369</v>
      </c>
      <c r="D1379">
        <v>0.1</v>
      </c>
      <c r="E1379">
        <v>311505</v>
      </c>
      <c r="F1379">
        <v>31280</v>
      </c>
      <c r="G1379">
        <v>0</v>
      </c>
      <c r="H1379" s="2">
        <f>IF(gpw_3[[#This Row],[wolumen]]&gt;0,gpw_3[[#This Row],[obrot]]/gpw_3[[#This Row],[wolumen]],gpw_3[[#This Row],[kurs_zamkniecia]])</f>
        <v>0.10041572366414664</v>
      </c>
      <c r="I1379" s="2" t="s">
        <v>13</v>
      </c>
      <c r="J1379" s="2" t="s">
        <v>13</v>
      </c>
      <c r="K1379" s="2" t="s">
        <v>13</v>
      </c>
    </row>
    <row r="1380" spans="1:11" hidden="1" x14ac:dyDescent="0.3">
      <c r="A1380" s="1">
        <v>42026</v>
      </c>
      <c r="B1380" s="2" t="s">
        <v>416</v>
      </c>
      <c r="C1380" s="2" t="s">
        <v>417</v>
      </c>
      <c r="D1380">
        <v>0.1</v>
      </c>
      <c r="E1380">
        <v>12700</v>
      </c>
      <c r="F1380">
        <v>1270</v>
      </c>
      <c r="G1380">
        <v>0</v>
      </c>
      <c r="H1380" s="2">
        <f>IF(gpw_3[[#This Row],[wolumen]]&gt;0,gpw_3[[#This Row],[obrot]]/gpw_3[[#This Row],[wolumen]],gpw_3[[#This Row],[kurs_zamkniecia]])</f>
        <v>0.1</v>
      </c>
      <c r="I1380" s="2" t="s">
        <v>13</v>
      </c>
      <c r="J1380" s="2" t="s">
        <v>13</v>
      </c>
      <c r="K1380" s="2" t="s">
        <v>13</v>
      </c>
    </row>
    <row r="1381" spans="1:11" x14ac:dyDescent="0.3">
      <c r="A1381" s="1">
        <v>42025</v>
      </c>
      <c r="B1381" s="2" t="s">
        <v>690</v>
      </c>
      <c r="C1381" s="2" t="s">
        <v>691</v>
      </c>
      <c r="D1381">
        <v>0.09</v>
      </c>
      <c r="E1381">
        <v>3509132</v>
      </c>
      <c r="F1381">
        <v>315820</v>
      </c>
      <c r="G1381">
        <v>0</v>
      </c>
      <c r="H1381" s="2">
        <f>IF(gpw_3[[#This Row],[wolumen]]&gt;0,gpw_3[[#This Row],[obrot]]/gpw_3[[#This Row],[wolumen]],gpw_3[[#This Row],[kurs_zamkniecia]])</f>
        <v>8.9999464254978151E-2</v>
      </c>
      <c r="I1381" s="2" t="s">
        <v>13</v>
      </c>
      <c r="J1381" s="2" t="s">
        <v>13</v>
      </c>
      <c r="K1381" s="2" t="s">
        <v>13</v>
      </c>
    </row>
    <row r="1382" spans="1:11" hidden="1" x14ac:dyDescent="0.3">
      <c r="A1382" s="1">
        <v>42026</v>
      </c>
      <c r="B1382" s="2" t="s">
        <v>690</v>
      </c>
      <c r="C1382" s="2" t="s">
        <v>691</v>
      </c>
      <c r="D1382">
        <v>0.09</v>
      </c>
      <c r="E1382">
        <v>583497</v>
      </c>
      <c r="F1382">
        <v>52510</v>
      </c>
      <c r="G1382">
        <v>0</v>
      </c>
      <c r="H1382" s="2">
        <f>IF(gpw_3[[#This Row],[wolumen]]&gt;0,gpw_3[[#This Row],[obrot]]/gpw_3[[#This Row],[wolumen]],gpw_3[[#This Row],[kurs_zamkniecia]])</f>
        <v>8.9991893702966771E-2</v>
      </c>
      <c r="I1382" s="2" t="s">
        <v>13</v>
      </c>
      <c r="J1382" s="2" t="s">
        <v>13</v>
      </c>
      <c r="K1382" s="2" t="s">
        <v>13</v>
      </c>
    </row>
    <row r="1383" spans="1:11" hidden="1" x14ac:dyDescent="0.3">
      <c r="A1383" s="1">
        <v>42027</v>
      </c>
      <c r="B1383" s="2" t="s">
        <v>690</v>
      </c>
      <c r="C1383" s="2" t="s">
        <v>691</v>
      </c>
      <c r="D1383">
        <v>0.09</v>
      </c>
      <c r="E1383">
        <v>571477</v>
      </c>
      <c r="F1383">
        <v>47050</v>
      </c>
      <c r="G1383">
        <v>0</v>
      </c>
      <c r="H1383" s="2">
        <f>IF(gpw_3[[#This Row],[wolumen]]&gt;0,gpw_3[[#This Row],[obrot]]/gpw_3[[#This Row],[wolumen]],gpw_3[[#This Row],[kurs_zamkniecia]])</f>
        <v>8.2330522488219121E-2</v>
      </c>
      <c r="I1383" s="2" t="s">
        <v>13</v>
      </c>
      <c r="J1383" s="2" t="s">
        <v>13</v>
      </c>
      <c r="K1383" s="2" t="s">
        <v>13</v>
      </c>
    </row>
    <row r="1384" spans="1:11" hidden="1" x14ac:dyDescent="0.3">
      <c r="A1384" s="1">
        <v>42027</v>
      </c>
      <c r="B1384" s="2" t="s">
        <v>754</v>
      </c>
      <c r="C1384" s="2" t="s">
        <v>755</v>
      </c>
      <c r="D1384">
        <v>0.04</v>
      </c>
      <c r="E1384">
        <v>100</v>
      </c>
      <c r="F1384">
        <v>8</v>
      </c>
      <c r="G1384">
        <v>6100000</v>
      </c>
      <c r="H1384" s="2">
        <f>IF(gpw_3[[#This Row],[wolumen]]&gt;0,gpw_3[[#This Row],[obrot]]/gpw_3[[#This Row],[wolumen]],gpw_3[[#This Row],[kurs_zamkniecia]])</f>
        <v>0.08</v>
      </c>
      <c r="I1384" s="2" t="s">
        <v>13</v>
      </c>
      <c r="J1384" s="2" t="s">
        <v>13</v>
      </c>
      <c r="K1384" s="2" t="s">
        <v>13</v>
      </c>
    </row>
    <row r="1385" spans="1:11" x14ac:dyDescent="0.3">
      <c r="A1385" s="1">
        <v>42025</v>
      </c>
      <c r="B1385" s="2" t="s">
        <v>416</v>
      </c>
      <c r="C1385" s="2" t="s">
        <v>417</v>
      </c>
      <c r="D1385">
        <v>0.08</v>
      </c>
      <c r="E1385">
        <v>3550</v>
      </c>
      <c r="F1385">
        <v>280</v>
      </c>
      <c r="G1385">
        <v>0</v>
      </c>
      <c r="H1385" s="2">
        <f>IF(gpw_3[[#This Row],[wolumen]]&gt;0,gpw_3[[#This Row],[obrot]]/gpw_3[[#This Row],[wolumen]],gpw_3[[#This Row],[kurs_zamkniecia]])</f>
        <v>7.8873239436619724E-2</v>
      </c>
      <c r="I1385" s="2" t="s">
        <v>13</v>
      </c>
      <c r="J1385" s="2" t="s">
        <v>13</v>
      </c>
      <c r="K1385" s="2" t="s">
        <v>13</v>
      </c>
    </row>
    <row r="1386" spans="1:11" x14ac:dyDescent="0.3">
      <c r="A1386" s="1">
        <v>42025</v>
      </c>
      <c r="B1386" s="2" t="s">
        <v>584</v>
      </c>
      <c r="C1386" s="2" t="s">
        <v>585</v>
      </c>
      <c r="D1386">
        <v>7.0000000000000007E-2</v>
      </c>
      <c r="E1386">
        <v>25961</v>
      </c>
      <c r="F1386">
        <v>1820</v>
      </c>
      <c r="G1386">
        <v>0</v>
      </c>
      <c r="H1386" s="2">
        <f>IF(gpw_3[[#This Row],[wolumen]]&gt;0,gpw_3[[#This Row],[obrot]]/gpw_3[[#This Row],[wolumen]],gpw_3[[#This Row],[kurs_zamkniecia]])</f>
        <v>7.0105157736604903E-2</v>
      </c>
      <c r="I1386" s="2" t="s">
        <v>13</v>
      </c>
      <c r="J1386" s="2" t="s">
        <v>13</v>
      </c>
      <c r="K1386" s="2" t="s">
        <v>13</v>
      </c>
    </row>
    <row r="1387" spans="1:11" hidden="1" x14ac:dyDescent="0.3">
      <c r="A1387" s="1">
        <v>42027</v>
      </c>
      <c r="B1387" s="2" t="s">
        <v>584</v>
      </c>
      <c r="C1387" s="2" t="s">
        <v>585</v>
      </c>
      <c r="D1387">
        <v>7.0000000000000007E-2</v>
      </c>
      <c r="E1387">
        <v>363255</v>
      </c>
      <c r="F1387">
        <v>25430</v>
      </c>
      <c r="G1387">
        <v>0</v>
      </c>
      <c r="H1387" s="2">
        <f>IF(gpw_3[[#This Row],[wolumen]]&gt;0,gpw_3[[#This Row],[obrot]]/gpw_3[[#This Row],[wolumen]],gpw_3[[#This Row],[kurs_zamkniecia]])</f>
        <v>7.0005918707244222E-2</v>
      </c>
      <c r="I1387" s="2" t="s">
        <v>13</v>
      </c>
      <c r="J1387" s="2" t="s">
        <v>13</v>
      </c>
      <c r="K1387" s="2" t="s">
        <v>13</v>
      </c>
    </row>
    <row r="1388" spans="1:11" hidden="1" x14ac:dyDescent="0.3">
      <c r="A1388" s="1">
        <v>42027</v>
      </c>
      <c r="B1388" s="2" t="s">
        <v>534</v>
      </c>
      <c r="C1388" s="2" t="s">
        <v>535</v>
      </c>
      <c r="D1388">
        <v>7.0000000000000007E-2</v>
      </c>
      <c r="E1388">
        <v>148991</v>
      </c>
      <c r="F1388">
        <v>10430</v>
      </c>
      <c r="G1388">
        <v>0</v>
      </c>
      <c r="H1388" s="2">
        <f>IF(gpw_3[[#This Row],[wolumen]]&gt;0,gpw_3[[#This Row],[obrot]]/gpw_3[[#This Row],[wolumen]],gpw_3[[#This Row],[kurs_zamkniecia]])</f>
        <v>7.0004228443328792E-2</v>
      </c>
      <c r="I1388" s="2" t="s">
        <v>13</v>
      </c>
      <c r="J1388" s="2" t="s">
        <v>13</v>
      </c>
      <c r="K1388" s="2" t="s">
        <v>13</v>
      </c>
    </row>
    <row r="1389" spans="1:11" x14ac:dyDescent="0.3">
      <c r="A1389" s="1">
        <v>42025</v>
      </c>
      <c r="B1389" s="2" t="s">
        <v>534</v>
      </c>
      <c r="C1389" s="2" t="s">
        <v>535</v>
      </c>
      <c r="D1389">
        <v>7.0000000000000007E-2</v>
      </c>
      <c r="E1389">
        <v>1000</v>
      </c>
      <c r="F1389">
        <v>70</v>
      </c>
      <c r="G1389">
        <v>0</v>
      </c>
      <c r="H1389" s="2">
        <f>IF(gpw_3[[#This Row],[wolumen]]&gt;0,gpw_3[[#This Row],[obrot]]/gpw_3[[#This Row],[wolumen]],gpw_3[[#This Row],[kurs_zamkniecia]])</f>
        <v>7.0000000000000007E-2</v>
      </c>
      <c r="I1389" s="2" t="s">
        <v>13</v>
      </c>
      <c r="J1389" s="2" t="s">
        <v>13</v>
      </c>
      <c r="K1389" s="2" t="s">
        <v>13</v>
      </c>
    </row>
    <row r="1390" spans="1:11" hidden="1" x14ac:dyDescent="0.3">
      <c r="A1390" s="1">
        <v>42026</v>
      </c>
      <c r="B1390" s="2" t="s">
        <v>534</v>
      </c>
      <c r="C1390" s="2" t="s">
        <v>535</v>
      </c>
      <c r="D1390">
        <v>7.0000000000000007E-2</v>
      </c>
      <c r="E1390">
        <v>0</v>
      </c>
      <c r="F1390">
        <v>0</v>
      </c>
      <c r="G1390">
        <v>0</v>
      </c>
      <c r="H1390" s="2">
        <f>IF(gpw_3[[#This Row],[wolumen]]&gt;0,gpw_3[[#This Row],[obrot]]/gpw_3[[#This Row],[wolumen]],gpw_3[[#This Row],[kurs_zamkniecia]])</f>
        <v>7.0000000000000007E-2</v>
      </c>
      <c r="I1390" s="2" t="s">
        <v>13</v>
      </c>
      <c r="J1390" s="2" t="s">
        <v>13</v>
      </c>
      <c r="K1390" s="2" t="s">
        <v>13</v>
      </c>
    </row>
    <row r="1391" spans="1:11" hidden="1" x14ac:dyDescent="0.3">
      <c r="A1391" s="1">
        <v>42026</v>
      </c>
      <c r="B1391" s="2" t="s">
        <v>584</v>
      </c>
      <c r="C1391" s="2" t="s">
        <v>585</v>
      </c>
      <c r="D1391">
        <v>7.0000000000000007E-2</v>
      </c>
      <c r="E1391">
        <v>0</v>
      </c>
      <c r="F1391">
        <v>0</v>
      </c>
      <c r="G1391">
        <v>0</v>
      </c>
      <c r="H1391" s="2">
        <f>IF(gpw_3[[#This Row],[wolumen]]&gt;0,gpw_3[[#This Row],[obrot]]/gpw_3[[#This Row],[wolumen]],gpw_3[[#This Row],[kurs_zamkniecia]])</f>
        <v>7.0000000000000007E-2</v>
      </c>
      <c r="I1391" s="2" t="s">
        <v>13</v>
      </c>
      <c r="J1391" s="2" t="s">
        <v>13</v>
      </c>
      <c r="K1391" s="2" t="s">
        <v>13</v>
      </c>
    </row>
    <row r="1392" spans="1:11" hidden="1" x14ac:dyDescent="0.3">
      <c r="A1392" s="1">
        <v>42027</v>
      </c>
      <c r="B1392" s="2" t="s">
        <v>168</v>
      </c>
      <c r="C1392" s="2" t="s">
        <v>169</v>
      </c>
      <c r="D1392">
        <v>0.06</v>
      </c>
      <c r="E1392">
        <v>461</v>
      </c>
      <c r="F1392">
        <v>30</v>
      </c>
      <c r="G1392">
        <v>0</v>
      </c>
      <c r="H1392" s="2">
        <f>IF(gpw_3[[#This Row],[wolumen]]&gt;0,gpw_3[[#This Row],[obrot]]/gpw_3[[#This Row],[wolumen]],gpw_3[[#This Row],[kurs_zamkniecia]])</f>
        <v>6.5075921908893705E-2</v>
      </c>
      <c r="I1392" s="2" t="s">
        <v>13</v>
      </c>
      <c r="J1392" s="2" t="s">
        <v>13</v>
      </c>
      <c r="K1392" s="2" t="s">
        <v>13</v>
      </c>
    </row>
    <row r="1393" spans="1:11" x14ac:dyDescent="0.3">
      <c r="A1393" s="1">
        <v>42025</v>
      </c>
      <c r="B1393" s="2" t="s">
        <v>168</v>
      </c>
      <c r="C1393" s="2" t="s">
        <v>169</v>
      </c>
      <c r="D1393">
        <v>0.06</v>
      </c>
      <c r="E1393">
        <v>13097</v>
      </c>
      <c r="F1393">
        <v>790</v>
      </c>
      <c r="G1393">
        <v>0</v>
      </c>
      <c r="H1393" s="2">
        <f>IF(gpw_3[[#This Row],[wolumen]]&gt;0,gpw_3[[#This Row],[obrot]]/gpw_3[[#This Row],[wolumen]],gpw_3[[#This Row],[kurs_zamkniecia]])</f>
        <v>6.0319157058868443E-2</v>
      </c>
      <c r="I1393" s="2" t="s">
        <v>13</v>
      </c>
      <c r="J1393" s="2" t="s">
        <v>13</v>
      </c>
      <c r="K1393" s="2" t="s">
        <v>13</v>
      </c>
    </row>
    <row r="1394" spans="1:11" hidden="1" x14ac:dyDescent="0.3">
      <c r="A1394" s="1">
        <v>42026</v>
      </c>
      <c r="B1394" s="2" t="s">
        <v>148</v>
      </c>
      <c r="C1394" s="2" t="s">
        <v>149</v>
      </c>
      <c r="D1394">
        <v>0.06</v>
      </c>
      <c r="E1394">
        <v>16100</v>
      </c>
      <c r="F1394">
        <v>970</v>
      </c>
      <c r="G1394">
        <v>0</v>
      </c>
      <c r="H1394" s="2">
        <f>IF(gpw_3[[#This Row],[wolumen]]&gt;0,gpw_3[[#This Row],[obrot]]/gpw_3[[#This Row],[wolumen]],gpw_3[[#This Row],[kurs_zamkniecia]])</f>
        <v>6.0248447204968941E-2</v>
      </c>
      <c r="I1394" s="2" t="s">
        <v>13</v>
      </c>
      <c r="J1394" s="2" t="s">
        <v>13</v>
      </c>
      <c r="K1394" s="2" t="s">
        <v>13</v>
      </c>
    </row>
    <row r="1395" spans="1:11" hidden="1" x14ac:dyDescent="0.3">
      <c r="A1395" s="1">
        <v>42027</v>
      </c>
      <c r="B1395" s="2" t="s">
        <v>148</v>
      </c>
      <c r="C1395" s="2" t="s">
        <v>149</v>
      </c>
      <c r="D1395">
        <v>0.06</v>
      </c>
      <c r="E1395">
        <v>14660</v>
      </c>
      <c r="F1395">
        <v>880</v>
      </c>
      <c r="G1395">
        <v>0</v>
      </c>
      <c r="H1395" s="2">
        <f>IF(gpw_3[[#This Row],[wolumen]]&gt;0,gpw_3[[#This Row],[obrot]]/gpw_3[[#This Row],[wolumen]],gpw_3[[#This Row],[kurs_zamkniecia]])</f>
        <v>6.0027285129604369E-2</v>
      </c>
      <c r="I1395" s="2" t="s">
        <v>13</v>
      </c>
      <c r="J1395" s="2" t="s">
        <v>13</v>
      </c>
      <c r="K1395" s="2" t="s">
        <v>13</v>
      </c>
    </row>
    <row r="1396" spans="1:11" hidden="1" x14ac:dyDescent="0.3">
      <c r="A1396" s="1">
        <v>42026</v>
      </c>
      <c r="B1396" s="2" t="s">
        <v>168</v>
      </c>
      <c r="C1396" s="2" t="s">
        <v>169</v>
      </c>
      <c r="D1396">
        <v>0.06</v>
      </c>
      <c r="E1396">
        <v>9040</v>
      </c>
      <c r="F1396">
        <v>540</v>
      </c>
      <c r="G1396">
        <v>0</v>
      </c>
      <c r="H1396" s="2">
        <f>IF(gpw_3[[#This Row],[wolumen]]&gt;0,gpw_3[[#This Row],[obrot]]/gpw_3[[#This Row],[wolumen]],gpw_3[[#This Row],[kurs_zamkniecia]])</f>
        <v>5.9734513274336286E-2</v>
      </c>
      <c r="I1396" s="2" t="s">
        <v>13</v>
      </c>
      <c r="J1396" s="2" t="s">
        <v>13</v>
      </c>
      <c r="K1396" s="2" t="s">
        <v>13</v>
      </c>
    </row>
    <row r="1397" spans="1:11" x14ac:dyDescent="0.3">
      <c r="A1397" s="1">
        <v>42025</v>
      </c>
      <c r="B1397" s="2" t="s">
        <v>148</v>
      </c>
      <c r="C1397" s="2" t="s">
        <v>149</v>
      </c>
      <c r="D1397">
        <v>0.05</v>
      </c>
      <c r="E1397">
        <v>40768</v>
      </c>
      <c r="F1397">
        <v>2120</v>
      </c>
      <c r="G1397">
        <v>0</v>
      </c>
      <c r="H1397" s="2">
        <f>IF(gpw_3[[#This Row],[wolumen]]&gt;0,gpw_3[[#This Row],[obrot]]/gpw_3[[#This Row],[wolumen]],gpw_3[[#This Row],[kurs_zamkniecia]])</f>
        <v>5.2001569858712716E-2</v>
      </c>
      <c r="I1397" s="2" t="s">
        <v>13</v>
      </c>
      <c r="J1397" s="2" t="s">
        <v>13</v>
      </c>
      <c r="K1397" s="2" t="s">
        <v>13</v>
      </c>
    </row>
    <row r="1398" spans="1:11" hidden="1" x14ac:dyDescent="0.3">
      <c r="A1398" s="1">
        <v>42026</v>
      </c>
      <c r="B1398" s="2" t="s">
        <v>754</v>
      </c>
      <c r="C1398" s="2" t="s">
        <v>755</v>
      </c>
      <c r="D1398">
        <v>0.04</v>
      </c>
      <c r="E1398">
        <v>15000</v>
      </c>
      <c r="F1398">
        <v>600</v>
      </c>
      <c r="G1398">
        <v>6100000</v>
      </c>
      <c r="H1398" s="2">
        <f>IF(gpw_3[[#This Row],[wolumen]]&gt;0,gpw_3[[#This Row],[obrot]]/gpw_3[[#This Row],[wolumen]],gpw_3[[#This Row],[kurs_zamkniecia]])</f>
        <v>0.04</v>
      </c>
      <c r="I1398" s="2" t="s">
        <v>13</v>
      </c>
      <c r="J1398" s="2" t="s">
        <v>13</v>
      </c>
      <c r="K1398" s="2" t="s">
        <v>13</v>
      </c>
    </row>
    <row r="1399" spans="1:11" x14ac:dyDescent="0.3">
      <c r="A1399" s="1">
        <v>42025</v>
      </c>
      <c r="B1399" s="2" t="s">
        <v>754</v>
      </c>
      <c r="C1399" s="2" t="s">
        <v>755</v>
      </c>
      <c r="D1399">
        <v>0.04</v>
      </c>
      <c r="E1399">
        <v>13925</v>
      </c>
      <c r="F1399">
        <v>440</v>
      </c>
      <c r="G1399">
        <v>6100000</v>
      </c>
      <c r="H1399" s="2">
        <f>IF(gpw_3[[#This Row],[wolumen]]&gt;0,gpw_3[[#This Row],[obrot]]/gpw_3[[#This Row],[wolumen]],gpw_3[[#This Row],[kurs_zamkniecia]])</f>
        <v>3.1597845601436268E-2</v>
      </c>
      <c r="I1399" s="2" t="s">
        <v>13</v>
      </c>
      <c r="J1399" s="2" t="s">
        <v>13</v>
      </c>
      <c r="K1399" s="2" t="s">
        <v>13</v>
      </c>
    </row>
    <row r="1400" spans="1:11" x14ac:dyDescent="0.3">
      <c r="A1400" s="1">
        <v>42025</v>
      </c>
      <c r="B1400" s="2" t="s">
        <v>366</v>
      </c>
      <c r="C1400" s="2" t="s">
        <v>367</v>
      </c>
      <c r="D1400">
        <v>0.02</v>
      </c>
      <c r="E1400">
        <v>0</v>
      </c>
      <c r="F1400">
        <v>0</v>
      </c>
      <c r="G1400">
        <v>0</v>
      </c>
      <c r="H1400" s="2">
        <f>IF(gpw_3[[#This Row],[wolumen]]&gt;0,gpw_3[[#This Row],[obrot]]/gpw_3[[#This Row],[wolumen]],gpw_3[[#This Row],[kurs_zamkniecia]])</f>
        <v>0.02</v>
      </c>
      <c r="I1400" s="2" t="s">
        <v>13</v>
      </c>
      <c r="J1400" s="2" t="s">
        <v>13</v>
      </c>
      <c r="K1400" s="2" t="s">
        <v>13</v>
      </c>
    </row>
    <row r="1401" spans="1:11" x14ac:dyDescent="0.3">
      <c r="A1401" s="1">
        <v>42025</v>
      </c>
      <c r="B1401" s="2" t="s">
        <v>446</v>
      </c>
      <c r="C1401" s="2" t="s">
        <v>447</v>
      </c>
      <c r="D1401">
        <v>0.02</v>
      </c>
      <c r="E1401">
        <v>0</v>
      </c>
      <c r="F1401">
        <v>0</v>
      </c>
      <c r="G1401">
        <v>0</v>
      </c>
      <c r="H1401" s="2">
        <f>IF(gpw_3[[#This Row],[wolumen]]&gt;0,gpw_3[[#This Row],[obrot]]/gpw_3[[#This Row],[wolumen]],gpw_3[[#This Row],[kurs_zamkniecia]])</f>
        <v>0.02</v>
      </c>
      <c r="I1401" s="2" t="s">
        <v>13</v>
      </c>
      <c r="J1401" s="2" t="s">
        <v>13</v>
      </c>
      <c r="K1401" s="2" t="s">
        <v>13</v>
      </c>
    </row>
    <row r="1402" spans="1:11" hidden="1" x14ac:dyDescent="0.3">
      <c r="A1402" s="1">
        <v>42026</v>
      </c>
      <c r="B1402" s="2" t="s">
        <v>366</v>
      </c>
      <c r="C1402" s="2" t="s">
        <v>367</v>
      </c>
      <c r="D1402">
        <v>0.02</v>
      </c>
      <c r="E1402">
        <v>100000</v>
      </c>
      <c r="F1402">
        <v>2000</v>
      </c>
      <c r="G1402">
        <v>0</v>
      </c>
      <c r="H1402" s="2">
        <f>IF(gpw_3[[#This Row],[wolumen]]&gt;0,gpw_3[[#This Row],[obrot]]/gpw_3[[#This Row],[wolumen]],gpw_3[[#This Row],[kurs_zamkniecia]])</f>
        <v>0.02</v>
      </c>
      <c r="I1402" s="2" t="s">
        <v>13</v>
      </c>
      <c r="J1402" s="2" t="s">
        <v>13</v>
      </c>
      <c r="K1402" s="2" t="s">
        <v>13</v>
      </c>
    </row>
    <row r="1403" spans="1:11" hidden="1" x14ac:dyDescent="0.3">
      <c r="A1403" s="1">
        <v>42026</v>
      </c>
      <c r="B1403" s="2" t="s">
        <v>446</v>
      </c>
      <c r="C1403" s="2" t="s">
        <v>447</v>
      </c>
      <c r="D1403">
        <v>0.02</v>
      </c>
      <c r="E1403">
        <v>0</v>
      </c>
      <c r="F1403">
        <v>0</v>
      </c>
      <c r="G1403">
        <v>0</v>
      </c>
      <c r="H1403" s="2">
        <f>IF(gpw_3[[#This Row],[wolumen]]&gt;0,gpw_3[[#This Row],[obrot]]/gpw_3[[#This Row],[wolumen]],gpw_3[[#This Row],[kurs_zamkniecia]])</f>
        <v>0.02</v>
      </c>
      <c r="I1403" s="2" t="s">
        <v>13</v>
      </c>
      <c r="J1403" s="2" t="s">
        <v>13</v>
      </c>
      <c r="K1403" s="2" t="s">
        <v>13</v>
      </c>
    </row>
    <row r="1404" spans="1:11" hidden="1" x14ac:dyDescent="0.3">
      <c r="A1404" s="1">
        <v>42027</v>
      </c>
      <c r="B1404" s="2" t="s">
        <v>366</v>
      </c>
      <c r="C1404" s="2" t="s">
        <v>367</v>
      </c>
      <c r="D1404">
        <v>0.02</v>
      </c>
      <c r="E1404">
        <v>59542</v>
      </c>
      <c r="F1404">
        <v>1190</v>
      </c>
      <c r="G1404">
        <v>0</v>
      </c>
      <c r="H1404" s="2">
        <f>IF(gpw_3[[#This Row],[wolumen]]&gt;0,gpw_3[[#This Row],[obrot]]/gpw_3[[#This Row],[wolumen]],gpw_3[[#This Row],[kurs_zamkniecia]])</f>
        <v>1.9985892311309664E-2</v>
      </c>
      <c r="I1404" s="2" t="s">
        <v>13</v>
      </c>
      <c r="J1404" s="2" t="s">
        <v>13</v>
      </c>
      <c r="K1404" s="2" t="s">
        <v>13</v>
      </c>
    </row>
    <row r="1405" spans="1:11" hidden="1" x14ac:dyDescent="0.3">
      <c r="A1405" s="1">
        <v>42027</v>
      </c>
      <c r="B1405" s="2" t="s">
        <v>446</v>
      </c>
      <c r="C1405" s="2" t="s">
        <v>447</v>
      </c>
      <c r="D1405">
        <v>0.02</v>
      </c>
      <c r="E1405">
        <v>53730</v>
      </c>
      <c r="F1405">
        <v>1070</v>
      </c>
      <c r="G1405">
        <v>0</v>
      </c>
      <c r="H1405" s="2">
        <f>IF(gpw_3[[#This Row],[wolumen]]&gt;0,gpw_3[[#This Row],[obrot]]/gpw_3[[#This Row],[wolumen]],gpw_3[[#This Row],[kurs_zamkniecia]])</f>
        <v>1.9914386748557604E-2</v>
      </c>
      <c r="I1405" s="2" t="s">
        <v>13</v>
      </c>
      <c r="J1405" s="2" t="s">
        <v>13</v>
      </c>
      <c r="K1405" s="2" t="s">
        <v>13</v>
      </c>
    </row>
    <row r="1406" spans="1:11" hidden="1" x14ac:dyDescent="0.3">
      <c r="A1406" s="1">
        <v>42026</v>
      </c>
      <c r="B1406" s="2" t="s">
        <v>286</v>
      </c>
      <c r="C1406" s="2" t="s">
        <v>287</v>
      </c>
      <c r="D1406">
        <v>0.01</v>
      </c>
      <c r="E1406">
        <v>41500</v>
      </c>
      <c r="F1406">
        <v>420</v>
      </c>
      <c r="G1406">
        <v>0</v>
      </c>
      <c r="H1406" s="2">
        <f>IF(gpw_3[[#This Row],[wolumen]]&gt;0,gpw_3[[#This Row],[obrot]]/gpw_3[[#This Row],[wolumen]],gpw_3[[#This Row],[kurs_zamkniecia]])</f>
        <v>1.0120481927710843E-2</v>
      </c>
      <c r="I1406" s="2" t="s">
        <v>13</v>
      </c>
      <c r="J1406" s="2" t="s">
        <v>13</v>
      </c>
      <c r="K1406" s="2" t="s">
        <v>13</v>
      </c>
    </row>
    <row r="1407" spans="1:11" x14ac:dyDescent="0.3">
      <c r="A1407" s="1">
        <v>42025</v>
      </c>
      <c r="B1407" s="2" t="s">
        <v>30</v>
      </c>
      <c r="C1407" s="2" t="s">
        <v>31</v>
      </c>
      <c r="D1407">
        <v>0.01</v>
      </c>
      <c r="E1407">
        <v>0</v>
      </c>
      <c r="F1407">
        <v>0</v>
      </c>
      <c r="G1407">
        <v>0</v>
      </c>
      <c r="H1407" s="2">
        <f>IF(gpw_3[[#This Row],[wolumen]]&gt;0,gpw_3[[#This Row],[obrot]]/gpw_3[[#This Row],[wolumen]],gpw_3[[#This Row],[kurs_zamkniecia]])</f>
        <v>0.01</v>
      </c>
      <c r="I1407" s="2" t="s">
        <v>13</v>
      </c>
      <c r="J1407" s="2" t="s">
        <v>13</v>
      </c>
      <c r="K1407" s="2" t="s">
        <v>13</v>
      </c>
    </row>
    <row r="1408" spans="1:11" x14ac:dyDescent="0.3">
      <c r="A1408" s="1">
        <v>42025</v>
      </c>
      <c r="B1408" s="2" t="s">
        <v>286</v>
      </c>
      <c r="C1408" s="2" t="s">
        <v>287</v>
      </c>
      <c r="D1408">
        <v>0.01</v>
      </c>
      <c r="E1408">
        <v>0</v>
      </c>
      <c r="F1408">
        <v>0</v>
      </c>
      <c r="G1408">
        <v>0</v>
      </c>
      <c r="H1408" s="2">
        <f>IF(gpw_3[[#This Row],[wolumen]]&gt;0,gpw_3[[#This Row],[obrot]]/gpw_3[[#This Row],[wolumen]],gpw_3[[#This Row],[kurs_zamkniecia]])</f>
        <v>0.01</v>
      </c>
      <c r="I1408" s="2" t="s">
        <v>13</v>
      </c>
      <c r="J1408" s="2" t="s">
        <v>13</v>
      </c>
      <c r="K1408" s="2" t="s">
        <v>13</v>
      </c>
    </row>
    <row r="1409" spans="1:11" hidden="1" x14ac:dyDescent="0.3">
      <c r="A1409" s="1">
        <v>42027</v>
      </c>
      <c r="B1409" s="2" t="s">
        <v>30</v>
      </c>
      <c r="C1409" s="2" t="s">
        <v>31</v>
      </c>
      <c r="D1409">
        <v>0.01</v>
      </c>
      <c r="E1409">
        <v>0</v>
      </c>
      <c r="F1409">
        <v>0</v>
      </c>
      <c r="G1409">
        <v>0</v>
      </c>
      <c r="H1409" s="2">
        <f>IF(gpw_3[[#This Row],[wolumen]]&gt;0,gpw_3[[#This Row],[obrot]]/gpw_3[[#This Row],[wolumen]],gpw_3[[#This Row],[kurs_zamkniecia]])</f>
        <v>0.01</v>
      </c>
      <c r="I1409" s="2" t="s">
        <v>13</v>
      </c>
      <c r="J1409" s="2" t="s">
        <v>13</v>
      </c>
      <c r="K1409" s="2" t="s">
        <v>13</v>
      </c>
    </row>
    <row r="1410" spans="1:11" hidden="1" x14ac:dyDescent="0.3">
      <c r="A1410" s="1">
        <v>42027</v>
      </c>
      <c r="B1410" s="2" t="s">
        <v>286</v>
      </c>
      <c r="C1410" s="2" t="s">
        <v>287</v>
      </c>
      <c r="D1410">
        <v>0.01</v>
      </c>
      <c r="E1410">
        <v>60000</v>
      </c>
      <c r="F1410">
        <v>600</v>
      </c>
      <c r="G1410">
        <v>0</v>
      </c>
      <c r="H1410" s="2">
        <f>IF(gpw_3[[#This Row],[wolumen]]&gt;0,gpw_3[[#This Row],[obrot]]/gpw_3[[#This Row],[wolumen]],gpw_3[[#This Row],[kurs_zamkniecia]])</f>
        <v>0.01</v>
      </c>
      <c r="I1410" s="2" t="s">
        <v>13</v>
      </c>
      <c r="J1410" s="2" t="s">
        <v>13</v>
      </c>
      <c r="K1410" s="2" t="s">
        <v>13</v>
      </c>
    </row>
    <row r="1411" spans="1:11" hidden="1" x14ac:dyDescent="0.3">
      <c r="A1411" s="1">
        <v>42026</v>
      </c>
      <c r="B1411" s="2" t="s">
        <v>30</v>
      </c>
      <c r="C1411" s="2" t="s">
        <v>31</v>
      </c>
      <c r="D1411">
        <v>0.01</v>
      </c>
      <c r="E1411">
        <v>4200</v>
      </c>
      <c r="F1411">
        <v>40</v>
      </c>
      <c r="G1411">
        <v>0</v>
      </c>
      <c r="H1411" s="2">
        <f>IF(gpw_3[[#This Row],[wolumen]]&gt;0,gpw_3[[#This Row],[obrot]]/gpw_3[[#This Row],[wolumen]],gpw_3[[#This Row],[kurs_zamkniecia]])</f>
        <v>9.5238095238095247E-3</v>
      </c>
      <c r="I1411" s="2" t="s">
        <v>13</v>
      </c>
      <c r="J1411" s="2" t="s">
        <v>13</v>
      </c>
      <c r="K1411" s="2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5635-AFFF-472E-A166-594333873DBB}">
  <dimension ref="A3:J475"/>
  <sheetViews>
    <sheetView workbookViewId="0">
      <selection activeCell="L10" sqref="L10"/>
    </sheetView>
  </sheetViews>
  <sheetFormatPr defaultRowHeight="14.4" x14ac:dyDescent="0.3"/>
  <cols>
    <col min="1" max="1" width="21.6640625" bestFit="1" customWidth="1"/>
    <col min="2" max="2" width="16.5546875" bestFit="1" customWidth="1"/>
    <col min="3" max="4" width="10.109375" bestFit="1" customWidth="1"/>
    <col min="5" max="5" width="13.5546875" bestFit="1" customWidth="1"/>
    <col min="6" max="6" width="8.88671875" style="5"/>
  </cols>
  <sheetData>
    <row r="3" spans="1:10" x14ac:dyDescent="0.3">
      <c r="A3" s="3" t="s">
        <v>955</v>
      </c>
      <c r="B3" s="3" t="s">
        <v>956</v>
      </c>
    </row>
    <row r="4" spans="1:10" x14ac:dyDescent="0.3">
      <c r="A4" s="3" t="s">
        <v>953</v>
      </c>
      <c r="B4" s="1">
        <v>42025</v>
      </c>
      <c r="C4" s="1">
        <v>42026</v>
      </c>
      <c r="D4" s="1">
        <v>42027</v>
      </c>
      <c r="E4" s="1" t="s">
        <v>954</v>
      </c>
    </row>
    <row r="5" spans="1:10" x14ac:dyDescent="0.3">
      <c r="A5" s="4" t="s">
        <v>11</v>
      </c>
      <c r="B5" s="2">
        <v>2.09</v>
      </c>
      <c r="C5" s="2">
        <v>2.2599999999999998</v>
      </c>
      <c r="D5" s="2">
        <v>2.14</v>
      </c>
      <c r="E5" s="2">
        <v>6.49</v>
      </c>
      <c r="F5" s="5">
        <f>C5/B5-1</f>
        <v>8.1339712918660156E-2</v>
      </c>
      <c r="I5" s="4" t="s">
        <v>416</v>
      </c>
      <c r="J5" s="5">
        <v>0.25</v>
      </c>
    </row>
    <row r="6" spans="1:10" x14ac:dyDescent="0.3">
      <c r="A6" s="4" t="s">
        <v>14</v>
      </c>
      <c r="B6" s="2">
        <v>0.79</v>
      </c>
      <c r="C6" s="2">
        <v>0.79</v>
      </c>
      <c r="D6" s="2">
        <v>0.79</v>
      </c>
      <c r="E6" s="2">
        <v>2.37</v>
      </c>
      <c r="F6" s="5">
        <f>C6/B6-1</f>
        <v>0</v>
      </c>
      <c r="I6" s="4" t="s">
        <v>148</v>
      </c>
      <c r="J6" s="5">
        <v>0.19999999999999996</v>
      </c>
    </row>
    <row r="7" spans="1:10" x14ac:dyDescent="0.3">
      <c r="A7" s="4" t="s">
        <v>16</v>
      </c>
      <c r="B7" s="2">
        <v>5.8</v>
      </c>
      <c r="C7" s="2">
        <v>5.85</v>
      </c>
      <c r="D7" s="2">
        <v>6.1</v>
      </c>
      <c r="E7" s="2">
        <v>17.75</v>
      </c>
      <c r="F7" s="5">
        <f>C7/B7-1</f>
        <v>8.6206896551723755E-3</v>
      </c>
      <c r="I7" s="4" t="s">
        <v>922</v>
      </c>
      <c r="J7" s="5">
        <v>0.19999999999999996</v>
      </c>
    </row>
    <row r="8" spans="1:10" x14ac:dyDescent="0.3">
      <c r="A8" s="4" t="s">
        <v>18</v>
      </c>
      <c r="B8" s="2">
        <v>3.37</v>
      </c>
      <c r="C8" s="2">
        <v>3.43</v>
      </c>
      <c r="D8" s="2">
        <v>3.4</v>
      </c>
      <c r="E8" s="2">
        <v>10.200000000000001</v>
      </c>
      <c r="F8" s="5">
        <f>C8/B8-1</f>
        <v>1.7804154302670572E-2</v>
      </c>
      <c r="I8" s="4" t="s">
        <v>206</v>
      </c>
      <c r="J8" s="5">
        <v>0.17727272727272703</v>
      </c>
    </row>
    <row r="9" spans="1:10" x14ac:dyDescent="0.3">
      <c r="A9" s="4" t="s">
        <v>20</v>
      </c>
      <c r="B9" s="2">
        <v>0.3</v>
      </c>
      <c r="C9" s="2">
        <v>0.3</v>
      </c>
      <c r="D9" s="2">
        <v>0.3</v>
      </c>
      <c r="E9" s="2">
        <v>0.89999999999999991</v>
      </c>
      <c r="F9" s="5">
        <f>C9/B9-1</f>
        <v>0</v>
      </c>
      <c r="I9" s="4" t="s">
        <v>344</v>
      </c>
      <c r="J9" s="5">
        <v>0.17244897959183669</v>
      </c>
    </row>
    <row r="10" spans="1:10" x14ac:dyDescent="0.3">
      <c r="A10" s="4" t="s">
        <v>22</v>
      </c>
      <c r="B10" s="2">
        <v>32.5</v>
      </c>
      <c r="C10" s="2">
        <v>34.99</v>
      </c>
      <c r="D10" s="2">
        <v>35.479999999999997</v>
      </c>
      <c r="E10" s="2">
        <v>102.97</v>
      </c>
      <c r="F10" s="5">
        <f>C10/B10-1</f>
        <v>7.6615384615384752E-2</v>
      </c>
      <c r="I10" s="4" t="s">
        <v>808</v>
      </c>
      <c r="J10" s="5">
        <v>0.14666666666666672</v>
      </c>
    </row>
    <row r="11" spans="1:10" x14ac:dyDescent="0.3">
      <c r="A11" s="4" t="s">
        <v>24</v>
      </c>
      <c r="B11" s="2">
        <v>27.5</v>
      </c>
      <c r="C11" s="2">
        <v>27.51</v>
      </c>
      <c r="D11" s="2">
        <v>27.6</v>
      </c>
      <c r="E11" s="2">
        <v>82.610000000000014</v>
      </c>
      <c r="F11" s="5">
        <f>C11/B11-1</f>
        <v>3.6363636363634377E-4</v>
      </c>
      <c r="I11" s="4" t="s">
        <v>780</v>
      </c>
      <c r="J11" s="5">
        <v>0.10526315789473673</v>
      </c>
    </row>
    <row r="12" spans="1:10" x14ac:dyDescent="0.3">
      <c r="A12" s="4" t="s">
        <v>26</v>
      </c>
      <c r="B12" s="2">
        <v>8.24</v>
      </c>
      <c r="C12" s="2">
        <v>8</v>
      </c>
      <c r="D12" s="2">
        <v>8.7899999999999991</v>
      </c>
      <c r="E12" s="2">
        <v>25.03</v>
      </c>
      <c r="F12" s="5">
        <f>C12/B12-1</f>
        <v>-2.9126213592232997E-2</v>
      </c>
      <c r="I12" s="4" t="s">
        <v>368</v>
      </c>
      <c r="J12" s="5">
        <v>9.9999999999999867E-2</v>
      </c>
    </row>
    <row r="13" spans="1:10" x14ac:dyDescent="0.3">
      <c r="A13" s="4" t="s">
        <v>28</v>
      </c>
      <c r="B13" s="2">
        <v>44.89</v>
      </c>
      <c r="C13" s="2">
        <v>45.85</v>
      </c>
      <c r="D13" s="2">
        <v>45.2</v>
      </c>
      <c r="E13" s="2">
        <v>135.94</v>
      </c>
      <c r="F13" s="5">
        <f>C13/B13-1</f>
        <v>2.1385609267097427E-2</v>
      </c>
      <c r="I13" s="4" t="s">
        <v>872</v>
      </c>
      <c r="J13" s="5">
        <v>9.6018735362997765E-2</v>
      </c>
    </row>
    <row r="14" spans="1:10" x14ac:dyDescent="0.3">
      <c r="A14" s="4" t="s">
        <v>30</v>
      </c>
      <c r="B14" s="2">
        <v>0.01</v>
      </c>
      <c r="C14" s="2">
        <v>0.01</v>
      </c>
      <c r="D14" s="2">
        <v>0.01</v>
      </c>
      <c r="E14" s="2">
        <v>0.03</v>
      </c>
      <c r="F14" s="5">
        <f>C14/B14-1</f>
        <v>0</v>
      </c>
      <c r="I14" s="4" t="s">
        <v>912</v>
      </c>
      <c r="J14" s="5">
        <v>9.5890410958904271E-2</v>
      </c>
    </row>
    <row r="15" spans="1:10" x14ac:dyDescent="0.3">
      <c r="A15" s="4" t="s">
        <v>32</v>
      </c>
      <c r="B15" s="2">
        <v>7.95</v>
      </c>
      <c r="C15" s="2">
        <v>8.1</v>
      </c>
      <c r="D15" s="2">
        <v>8.35</v>
      </c>
      <c r="E15" s="2">
        <v>24.4</v>
      </c>
      <c r="F15" s="5">
        <f>C15/B15-1</f>
        <v>1.8867924528301883E-2</v>
      </c>
      <c r="I15" s="4" t="s">
        <v>572</v>
      </c>
      <c r="J15" s="5">
        <v>9.5081967213114682E-2</v>
      </c>
    </row>
    <row r="16" spans="1:10" x14ac:dyDescent="0.3">
      <c r="A16" s="4" t="s">
        <v>34</v>
      </c>
      <c r="B16" s="2">
        <v>1.37</v>
      </c>
      <c r="C16" s="2">
        <v>1.41</v>
      </c>
      <c r="D16" s="2">
        <v>1.43</v>
      </c>
      <c r="E16" s="2">
        <v>4.21</v>
      </c>
      <c r="F16" s="5">
        <f>C16/B16-1</f>
        <v>2.9197080291970767E-2</v>
      </c>
      <c r="I16" s="4" t="s">
        <v>834</v>
      </c>
      <c r="J16" s="5">
        <v>9.0909090909090828E-2</v>
      </c>
    </row>
    <row r="17" spans="1:10" x14ac:dyDescent="0.3">
      <c r="A17" s="4" t="s">
        <v>36</v>
      </c>
      <c r="B17" s="2">
        <v>1</v>
      </c>
      <c r="C17" s="2">
        <v>1</v>
      </c>
      <c r="D17" s="2">
        <v>1</v>
      </c>
      <c r="E17" s="2">
        <v>3</v>
      </c>
      <c r="F17" s="5">
        <f>C17/B17-1</f>
        <v>0</v>
      </c>
      <c r="I17" s="4" t="s">
        <v>920</v>
      </c>
      <c r="J17" s="5">
        <v>9.024390243902447E-2</v>
      </c>
    </row>
    <row r="18" spans="1:10" x14ac:dyDescent="0.3">
      <c r="A18" s="4" t="s">
        <v>38</v>
      </c>
      <c r="B18" s="2">
        <v>5.08</v>
      </c>
      <c r="C18" s="2">
        <v>5.08</v>
      </c>
      <c r="D18" s="2">
        <v>5.05</v>
      </c>
      <c r="E18" s="2">
        <v>15.21</v>
      </c>
      <c r="F18" s="5">
        <f>C18/B18-1</f>
        <v>0</v>
      </c>
      <c r="I18" s="4" t="s">
        <v>198</v>
      </c>
      <c r="J18" s="5">
        <v>8.6816720257234747E-2</v>
      </c>
    </row>
    <row r="19" spans="1:10" x14ac:dyDescent="0.3">
      <c r="A19" s="4" t="s">
        <v>40</v>
      </c>
      <c r="B19" s="2">
        <v>79.790000000000006</v>
      </c>
      <c r="C19" s="2">
        <v>84</v>
      </c>
      <c r="D19" s="2">
        <v>84.77</v>
      </c>
      <c r="E19" s="2">
        <v>248.56</v>
      </c>
      <c r="F19" s="5">
        <f>C19/B19-1</f>
        <v>5.276350419852105E-2</v>
      </c>
      <c r="I19" s="4" t="s">
        <v>702</v>
      </c>
      <c r="J19" s="5">
        <v>8.2089552238805874E-2</v>
      </c>
    </row>
    <row r="20" spans="1:10" x14ac:dyDescent="0.3">
      <c r="A20" s="4" t="s">
        <v>42</v>
      </c>
      <c r="B20" s="2">
        <v>14.14</v>
      </c>
      <c r="C20" s="2">
        <v>14.15</v>
      </c>
      <c r="D20" s="2">
        <v>14.65</v>
      </c>
      <c r="E20" s="2">
        <v>42.94</v>
      </c>
      <c r="F20" s="5">
        <f>C20/B20-1</f>
        <v>7.0721357850067612E-4</v>
      </c>
      <c r="I20" s="4" t="s">
        <v>11</v>
      </c>
      <c r="J20" s="5">
        <v>8.1339712918660156E-2</v>
      </c>
    </row>
    <row r="21" spans="1:10" x14ac:dyDescent="0.3">
      <c r="A21" s="4" t="s">
        <v>44</v>
      </c>
      <c r="B21" s="2">
        <v>2.1</v>
      </c>
      <c r="C21" s="2">
        <v>2.08</v>
      </c>
      <c r="D21" s="2">
        <v>2.09</v>
      </c>
      <c r="E21" s="2">
        <v>6.27</v>
      </c>
      <c r="F21" s="5">
        <f>C21/B21-1</f>
        <v>-9.52380952380949E-3</v>
      </c>
      <c r="I21" s="4" t="s">
        <v>144</v>
      </c>
      <c r="J21" s="5">
        <v>7.7821011673151697E-2</v>
      </c>
    </row>
    <row r="22" spans="1:10" x14ac:dyDescent="0.3">
      <c r="A22" s="4" t="s">
        <v>46</v>
      </c>
      <c r="B22" s="2">
        <v>0.64</v>
      </c>
      <c r="C22" s="2">
        <v>0.64</v>
      </c>
      <c r="D22" s="2">
        <v>0.64</v>
      </c>
      <c r="E22" s="2">
        <v>1.92</v>
      </c>
      <c r="F22" s="5">
        <f>C22/B22-1</f>
        <v>0</v>
      </c>
      <c r="I22" s="4" t="s">
        <v>22</v>
      </c>
      <c r="J22" s="5">
        <v>7.6615384615384752E-2</v>
      </c>
    </row>
    <row r="23" spans="1:10" x14ac:dyDescent="0.3">
      <c r="A23" s="4" t="s">
        <v>48</v>
      </c>
      <c r="B23" s="2">
        <v>9</v>
      </c>
      <c r="C23" s="2">
        <v>9.1</v>
      </c>
      <c r="D23" s="2">
        <v>9.1</v>
      </c>
      <c r="E23" s="2">
        <v>27.200000000000003</v>
      </c>
      <c r="F23" s="5">
        <f>C23/B23-1</f>
        <v>1.1111111111111072E-2</v>
      </c>
      <c r="I23" s="4" t="s">
        <v>716</v>
      </c>
      <c r="J23" s="5">
        <v>7.2992700729926918E-2</v>
      </c>
    </row>
    <row r="24" spans="1:10" x14ac:dyDescent="0.3">
      <c r="A24" s="4" t="s">
        <v>50</v>
      </c>
      <c r="B24" s="2">
        <v>44.4</v>
      </c>
      <c r="C24" s="2">
        <v>45.7</v>
      </c>
      <c r="D24" s="2">
        <v>46.19</v>
      </c>
      <c r="E24" s="2">
        <v>136.29</v>
      </c>
      <c r="F24" s="5">
        <f>C24/B24-1</f>
        <v>2.9279279279279313E-2</v>
      </c>
      <c r="I24" s="4" t="s">
        <v>150</v>
      </c>
      <c r="J24" s="5">
        <v>7.258064516129048E-2</v>
      </c>
    </row>
    <row r="25" spans="1:10" x14ac:dyDescent="0.3">
      <c r="A25" s="4" t="s">
        <v>52</v>
      </c>
      <c r="B25" s="2">
        <v>8.06</v>
      </c>
      <c r="C25" s="2">
        <v>8.02</v>
      </c>
      <c r="D25" s="2">
        <v>8.02</v>
      </c>
      <c r="E25" s="2">
        <v>24.099999999999998</v>
      </c>
      <c r="F25" s="5">
        <f>C25/B25-1</f>
        <v>-4.9627791563277013E-3</v>
      </c>
      <c r="I25" s="4" t="s">
        <v>852</v>
      </c>
      <c r="J25" s="5">
        <v>7.1428571428571397E-2</v>
      </c>
    </row>
    <row r="26" spans="1:10" x14ac:dyDescent="0.3">
      <c r="A26" s="4" t="s">
        <v>54</v>
      </c>
      <c r="B26" s="2">
        <v>99</v>
      </c>
      <c r="C26" s="2">
        <v>99.5</v>
      </c>
      <c r="D26" s="2">
        <v>105</v>
      </c>
      <c r="E26" s="2">
        <v>303.5</v>
      </c>
      <c r="F26" s="5">
        <f>C26/B26-1</f>
        <v>5.050505050504972E-3</v>
      </c>
      <c r="I26" s="4" t="s">
        <v>868</v>
      </c>
      <c r="J26" s="5">
        <v>6.843267108167761E-2</v>
      </c>
    </row>
    <row r="27" spans="1:10" x14ac:dyDescent="0.3">
      <c r="A27" s="4" t="s">
        <v>56</v>
      </c>
      <c r="B27" s="2">
        <v>0.26</v>
      </c>
      <c r="C27" s="2">
        <v>0.26</v>
      </c>
      <c r="D27" s="2">
        <v>0.26</v>
      </c>
      <c r="E27" s="2">
        <v>0.78</v>
      </c>
      <c r="F27" s="5">
        <f>C27/B27-1</f>
        <v>0</v>
      </c>
      <c r="I27" s="4" t="s">
        <v>778</v>
      </c>
      <c r="J27" s="5">
        <v>6.3116370808678379E-2</v>
      </c>
    </row>
    <row r="28" spans="1:10" x14ac:dyDescent="0.3">
      <c r="A28" s="4" t="s">
        <v>58</v>
      </c>
      <c r="B28" s="2">
        <v>104.5</v>
      </c>
      <c r="C28" s="2">
        <v>108</v>
      </c>
      <c r="D28" s="2">
        <v>108</v>
      </c>
      <c r="E28" s="2">
        <v>320.5</v>
      </c>
      <c r="F28" s="5">
        <f>C28/B28-1</f>
        <v>3.3492822966507241E-2</v>
      </c>
      <c r="I28" s="4" t="s">
        <v>830</v>
      </c>
      <c r="J28" s="5">
        <v>6.2222222222222179E-2</v>
      </c>
    </row>
    <row r="29" spans="1:10" x14ac:dyDescent="0.3">
      <c r="A29" s="4" t="s">
        <v>60</v>
      </c>
      <c r="B29" s="2">
        <v>35.479999999999997</v>
      </c>
      <c r="C29" s="2">
        <v>35.17</v>
      </c>
      <c r="D29" s="2">
        <v>35.21</v>
      </c>
      <c r="E29" s="2">
        <v>105.86000000000001</v>
      </c>
      <c r="F29" s="5">
        <f>C29/B29-1</f>
        <v>-8.7373167981960043E-3</v>
      </c>
      <c r="I29" s="4" t="s">
        <v>322</v>
      </c>
      <c r="J29" s="5">
        <v>6.0606060606060552E-2</v>
      </c>
    </row>
    <row r="30" spans="1:10" x14ac:dyDescent="0.3">
      <c r="A30" s="4" t="s">
        <v>62</v>
      </c>
      <c r="B30" s="2">
        <v>12.3</v>
      </c>
      <c r="C30" s="2">
        <v>12.3</v>
      </c>
      <c r="D30" s="2">
        <v>12.29</v>
      </c>
      <c r="E30" s="2">
        <v>36.89</v>
      </c>
      <c r="F30" s="5">
        <f>C30/B30-1</f>
        <v>0</v>
      </c>
      <c r="I30" s="4" t="s">
        <v>272</v>
      </c>
      <c r="J30" s="5">
        <v>5.9259259259259123E-2</v>
      </c>
    </row>
    <row r="31" spans="1:10" x14ac:dyDescent="0.3">
      <c r="A31" s="4" t="s">
        <v>64</v>
      </c>
      <c r="B31" s="2">
        <v>4.88</v>
      </c>
      <c r="C31" s="2">
        <v>4.8</v>
      </c>
      <c r="D31" s="2">
        <v>4.87</v>
      </c>
      <c r="E31" s="2">
        <v>14.55</v>
      </c>
      <c r="F31" s="5">
        <f>C31/B31-1</f>
        <v>-1.6393442622950838E-2</v>
      </c>
      <c r="I31" s="4" t="s">
        <v>112</v>
      </c>
      <c r="J31" s="5">
        <v>5.6910569105691033E-2</v>
      </c>
    </row>
    <row r="32" spans="1:10" x14ac:dyDescent="0.3">
      <c r="A32" s="4" t="s">
        <v>66</v>
      </c>
      <c r="B32" s="2">
        <v>1.47</v>
      </c>
      <c r="C32" s="2">
        <v>1.47</v>
      </c>
      <c r="D32" s="2">
        <v>1.47</v>
      </c>
      <c r="E32" s="2">
        <v>4.41</v>
      </c>
      <c r="F32" s="5">
        <f>C32/B32-1</f>
        <v>0</v>
      </c>
      <c r="I32" s="4" t="s">
        <v>806</v>
      </c>
      <c r="J32" s="5">
        <v>5.6603773584905648E-2</v>
      </c>
    </row>
    <row r="33" spans="1:10" x14ac:dyDescent="0.3">
      <c r="A33" s="4" t="s">
        <v>68</v>
      </c>
      <c r="B33" s="2">
        <v>14.55</v>
      </c>
      <c r="C33" s="2">
        <v>14.89</v>
      </c>
      <c r="D33" s="2">
        <v>14.9</v>
      </c>
      <c r="E33" s="2">
        <v>44.34</v>
      </c>
      <c r="F33" s="5">
        <f>C33/B33-1</f>
        <v>2.3367697594501635E-2</v>
      </c>
      <c r="I33" s="4" t="s">
        <v>710</v>
      </c>
      <c r="J33" s="5">
        <v>5.3097345132743445E-2</v>
      </c>
    </row>
    <row r="34" spans="1:10" x14ac:dyDescent="0.3">
      <c r="A34" s="4" t="s">
        <v>70</v>
      </c>
      <c r="B34" s="2">
        <v>1.94</v>
      </c>
      <c r="C34" s="2">
        <v>1.95</v>
      </c>
      <c r="D34" s="2">
        <v>1.98</v>
      </c>
      <c r="E34" s="2">
        <v>5.8699999999999992</v>
      </c>
      <c r="F34" s="5">
        <f>C34/B34-1</f>
        <v>5.1546391752577136E-3</v>
      </c>
      <c r="I34" s="4" t="s">
        <v>40</v>
      </c>
      <c r="J34" s="5">
        <v>5.276350419852105E-2</v>
      </c>
    </row>
    <row r="35" spans="1:10" x14ac:dyDescent="0.3">
      <c r="A35" s="4" t="s">
        <v>72</v>
      </c>
      <c r="B35" s="2">
        <v>12.95</v>
      </c>
      <c r="C35" s="2">
        <v>13.2</v>
      </c>
      <c r="D35" s="2">
        <v>13.4</v>
      </c>
      <c r="E35" s="2">
        <v>39.549999999999997</v>
      </c>
      <c r="F35" s="5">
        <f>C35/B35-1</f>
        <v>1.9305019305019266E-2</v>
      </c>
      <c r="I35" s="4" t="s">
        <v>640</v>
      </c>
      <c r="J35" s="5">
        <v>5.1948051948051965E-2</v>
      </c>
    </row>
    <row r="36" spans="1:10" x14ac:dyDescent="0.3">
      <c r="A36" s="4" t="s">
        <v>74</v>
      </c>
      <c r="B36" s="2">
        <v>52.98</v>
      </c>
      <c r="C36" s="2">
        <v>54</v>
      </c>
      <c r="D36" s="2">
        <v>53.8</v>
      </c>
      <c r="E36" s="2">
        <v>160.77999999999997</v>
      </c>
      <c r="F36" s="5">
        <f>C36/B36-1</f>
        <v>1.9252548131370339E-2</v>
      </c>
      <c r="I36" s="4" t="s">
        <v>916</v>
      </c>
      <c r="J36" s="5">
        <v>5.1893408134642272E-2</v>
      </c>
    </row>
    <row r="37" spans="1:10" x14ac:dyDescent="0.3">
      <c r="A37" s="4" t="s">
        <v>76</v>
      </c>
      <c r="B37" s="2">
        <v>8.3000000000000007</v>
      </c>
      <c r="C37" s="2">
        <v>8.3000000000000007</v>
      </c>
      <c r="D37" s="2">
        <v>8.3000000000000007</v>
      </c>
      <c r="E37" s="2">
        <v>24.900000000000002</v>
      </c>
      <c r="F37" s="5">
        <f>C37/B37-1</f>
        <v>0</v>
      </c>
      <c r="I37" s="4" t="s">
        <v>378</v>
      </c>
      <c r="J37" s="5">
        <v>4.7619047619047672E-2</v>
      </c>
    </row>
    <row r="38" spans="1:10" x14ac:dyDescent="0.3">
      <c r="A38" s="4" t="s">
        <v>78</v>
      </c>
      <c r="B38" s="2">
        <v>15.56</v>
      </c>
      <c r="C38" s="2">
        <v>16.02</v>
      </c>
      <c r="D38" s="2">
        <v>16.02</v>
      </c>
      <c r="E38" s="2">
        <v>47.599999999999994</v>
      </c>
      <c r="F38" s="5">
        <f>C38/B38-1</f>
        <v>2.9562982005141292E-2</v>
      </c>
      <c r="I38" s="4" t="s">
        <v>692</v>
      </c>
      <c r="J38" s="5">
        <v>4.7393364928909998E-2</v>
      </c>
    </row>
    <row r="39" spans="1:10" x14ac:dyDescent="0.3">
      <c r="A39" s="4" t="s">
        <v>80</v>
      </c>
      <c r="B39" s="2">
        <v>26</v>
      </c>
      <c r="C39" s="2">
        <v>26.5</v>
      </c>
      <c r="D39" s="2">
        <v>26.67</v>
      </c>
      <c r="E39" s="2">
        <v>79.17</v>
      </c>
      <c r="F39" s="5">
        <f>C39/B39-1</f>
        <v>1.9230769230769162E-2</v>
      </c>
      <c r="I39" s="4" t="s">
        <v>528</v>
      </c>
      <c r="J39" s="5">
        <v>4.603773584905646E-2</v>
      </c>
    </row>
    <row r="40" spans="1:10" x14ac:dyDescent="0.3">
      <c r="A40" s="4" t="s">
        <v>82</v>
      </c>
      <c r="B40" s="2">
        <v>2.42</v>
      </c>
      <c r="C40" s="2">
        <v>2.5</v>
      </c>
      <c r="D40" s="2">
        <v>2.44</v>
      </c>
      <c r="E40" s="2">
        <v>7.3599999999999994</v>
      </c>
      <c r="F40" s="5">
        <f>C40/B40-1</f>
        <v>3.3057851239669533E-2</v>
      </c>
      <c r="I40" s="4" t="s">
        <v>644</v>
      </c>
      <c r="J40" s="5">
        <v>4.5454545454545414E-2</v>
      </c>
    </row>
    <row r="41" spans="1:10" x14ac:dyDescent="0.3">
      <c r="A41" s="4" t="s">
        <v>84</v>
      </c>
      <c r="B41" s="2">
        <v>6.79</v>
      </c>
      <c r="C41" s="2">
        <v>6.87</v>
      </c>
      <c r="D41" s="2">
        <v>6.78</v>
      </c>
      <c r="E41" s="2">
        <v>20.440000000000001</v>
      </c>
      <c r="F41" s="5">
        <f>C41/B41-1</f>
        <v>1.178203240058906E-2</v>
      </c>
      <c r="I41" s="4" t="s">
        <v>202</v>
      </c>
      <c r="J41" s="5">
        <v>4.5454545454545192E-2</v>
      </c>
    </row>
    <row r="42" spans="1:10" x14ac:dyDescent="0.3">
      <c r="A42" s="4" t="s">
        <v>86</v>
      </c>
      <c r="B42" s="2">
        <v>0.98</v>
      </c>
      <c r="C42" s="2">
        <v>0.99</v>
      </c>
      <c r="D42" s="2">
        <v>1</v>
      </c>
      <c r="E42" s="2">
        <v>2.9699999999999998</v>
      </c>
      <c r="F42" s="5">
        <f>C42/B42-1</f>
        <v>1.0204081632652962E-2</v>
      </c>
      <c r="I42" s="4" t="s">
        <v>680</v>
      </c>
      <c r="J42" s="5">
        <v>4.4534412955465452E-2</v>
      </c>
    </row>
    <row r="43" spans="1:10" x14ac:dyDescent="0.3">
      <c r="A43" s="4" t="s">
        <v>88</v>
      </c>
      <c r="B43" s="2">
        <v>1.04</v>
      </c>
      <c r="C43" s="2">
        <v>1.05</v>
      </c>
      <c r="D43" s="2">
        <v>1.05</v>
      </c>
      <c r="E43" s="2">
        <v>3.1399999999999997</v>
      </c>
      <c r="F43" s="5">
        <f>C43/B43-1</f>
        <v>9.6153846153845812E-3</v>
      </c>
      <c r="I43" s="4" t="s">
        <v>358</v>
      </c>
      <c r="J43" s="5">
        <v>4.4444444444444509E-2</v>
      </c>
    </row>
    <row r="44" spans="1:10" x14ac:dyDescent="0.3">
      <c r="A44" s="4" t="s">
        <v>90</v>
      </c>
      <c r="B44" s="2">
        <v>10.85</v>
      </c>
      <c r="C44" s="2">
        <v>11.19</v>
      </c>
      <c r="D44" s="2">
        <v>11.4</v>
      </c>
      <c r="E44" s="2">
        <v>33.44</v>
      </c>
      <c r="F44" s="5">
        <f>C44/B44-1</f>
        <v>3.133640552995387E-2</v>
      </c>
      <c r="I44" s="4" t="s">
        <v>402</v>
      </c>
      <c r="J44" s="5">
        <v>4.4076273835573776E-2</v>
      </c>
    </row>
    <row r="45" spans="1:10" x14ac:dyDescent="0.3">
      <c r="A45" s="4" t="s">
        <v>92</v>
      </c>
      <c r="B45" s="2">
        <v>3.13</v>
      </c>
      <c r="C45" s="2">
        <v>3.23</v>
      </c>
      <c r="D45" s="2">
        <v>3.23</v>
      </c>
      <c r="E45" s="2">
        <v>9.59</v>
      </c>
      <c r="F45" s="5">
        <f>C45/B45-1</f>
        <v>3.1948881789137351E-2</v>
      </c>
      <c r="I45" s="4" t="s">
        <v>884</v>
      </c>
      <c r="J45" s="5">
        <v>4.2735042735042805E-2</v>
      </c>
    </row>
    <row r="46" spans="1:10" x14ac:dyDescent="0.3">
      <c r="A46" s="4" t="s">
        <v>94</v>
      </c>
      <c r="B46" s="2">
        <v>4.33</v>
      </c>
      <c r="C46" s="2">
        <v>4.33</v>
      </c>
      <c r="D46" s="2">
        <v>4.3</v>
      </c>
      <c r="E46" s="2">
        <v>12.96</v>
      </c>
      <c r="F46" s="5">
        <f>C46/B46-1</f>
        <v>0</v>
      </c>
      <c r="I46" s="4" t="s">
        <v>142</v>
      </c>
      <c r="J46" s="5">
        <v>4.2622950819672045E-2</v>
      </c>
    </row>
    <row r="47" spans="1:10" x14ac:dyDescent="0.3">
      <c r="A47" s="4" t="s">
        <v>96</v>
      </c>
      <c r="B47" s="2">
        <v>7.23</v>
      </c>
      <c r="C47" s="2">
        <v>7.24</v>
      </c>
      <c r="D47" s="2">
        <v>7.18</v>
      </c>
      <c r="E47" s="2">
        <v>21.65</v>
      </c>
      <c r="F47" s="5">
        <f>C47/B47-1</f>
        <v>1.3831258644536604E-3</v>
      </c>
      <c r="I47" s="4" t="s">
        <v>588</v>
      </c>
      <c r="J47" s="5">
        <v>4.1666666666666741E-2</v>
      </c>
    </row>
    <row r="48" spans="1:10" x14ac:dyDescent="0.3">
      <c r="A48" s="4" t="s">
        <v>98</v>
      </c>
      <c r="B48" s="2">
        <v>20.7</v>
      </c>
      <c r="C48" s="2">
        <v>20.7</v>
      </c>
      <c r="D48" s="2">
        <v>20.51</v>
      </c>
      <c r="E48" s="2">
        <v>61.91</v>
      </c>
      <c r="F48" s="5">
        <f>C48/B48-1</f>
        <v>0</v>
      </c>
      <c r="I48" s="4" t="s">
        <v>634</v>
      </c>
      <c r="J48" s="5">
        <v>3.8461538461538547E-2</v>
      </c>
    </row>
    <row r="49" spans="1:10" x14ac:dyDescent="0.3">
      <c r="A49" s="4" t="s">
        <v>100</v>
      </c>
      <c r="B49" s="2">
        <v>3</v>
      </c>
      <c r="C49" s="2">
        <v>3</v>
      </c>
      <c r="D49" s="2">
        <v>2.99</v>
      </c>
      <c r="E49" s="2">
        <v>8.99</v>
      </c>
      <c r="F49" s="5">
        <f>C49/B49-1</f>
        <v>0</v>
      </c>
      <c r="I49" s="4" t="s">
        <v>670</v>
      </c>
      <c r="J49" s="5">
        <v>3.8461538461538547E-2</v>
      </c>
    </row>
    <row r="50" spans="1:10" x14ac:dyDescent="0.3">
      <c r="A50" s="4" t="s">
        <v>102</v>
      </c>
      <c r="B50" s="2">
        <v>2.48</v>
      </c>
      <c r="C50" s="2">
        <v>2.5499999999999998</v>
      </c>
      <c r="D50" s="2">
        <v>2.5299999999999998</v>
      </c>
      <c r="E50" s="2">
        <v>7.5599999999999987</v>
      </c>
      <c r="F50" s="5">
        <f>C50/B50-1</f>
        <v>2.8225806451612767E-2</v>
      </c>
      <c r="I50" s="4" t="s">
        <v>650</v>
      </c>
      <c r="J50" s="5">
        <v>3.8356164383561708E-2</v>
      </c>
    </row>
    <row r="51" spans="1:10" x14ac:dyDescent="0.3">
      <c r="A51" s="4" t="s">
        <v>104</v>
      </c>
      <c r="B51" s="2">
        <v>2.77</v>
      </c>
      <c r="C51" s="2">
        <v>2.77</v>
      </c>
      <c r="D51" s="2">
        <v>2.77</v>
      </c>
      <c r="E51" s="2">
        <v>8.31</v>
      </c>
      <c r="F51" s="5">
        <f>C51/B51-1</f>
        <v>0</v>
      </c>
      <c r="I51" s="4" t="s">
        <v>608</v>
      </c>
      <c r="J51" s="5">
        <v>3.7181996086105507E-2</v>
      </c>
    </row>
    <row r="52" spans="1:10" x14ac:dyDescent="0.3">
      <c r="A52" s="4" t="s">
        <v>106</v>
      </c>
      <c r="B52" s="2">
        <v>7.19</v>
      </c>
      <c r="C52" s="2">
        <v>7.19</v>
      </c>
      <c r="D52" s="2">
        <v>7</v>
      </c>
      <c r="E52" s="2">
        <v>21.380000000000003</v>
      </c>
      <c r="F52" s="5">
        <f>C52/B52-1</f>
        <v>0</v>
      </c>
      <c r="I52" s="4" t="s">
        <v>440</v>
      </c>
      <c r="J52" s="5">
        <v>3.6269430051813378E-2</v>
      </c>
    </row>
    <row r="53" spans="1:10" x14ac:dyDescent="0.3">
      <c r="A53" s="4" t="s">
        <v>108</v>
      </c>
      <c r="B53" s="2">
        <v>43.5</v>
      </c>
      <c r="C53" s="2">
        <v>43</v>
      </c>
      <c r="D53" s="2">
        <v>43.95</v>
      </c>
      <c r="E53" s="2">
        <v>130.44999999999999</v>
      </c>
      <c r="F53" s="5">
        <f>C53/B53-1</f>
        <v>-1.1494252873563204E-2</v>
      </c>
      <c r="I53" s="4" t="s">
        <v>486</v>
      </c>
      <c r="J53" s="5">
        <v>3.6153846153846203E-2</v>
      </c>
    </row>
    <row r="54" spans="1:10" x14ac:dyDescent="0.3">
      <c r="A54" s="4" t="s">
        <v>110</v>
      </c>
      <c r="B54" s="2">
        <v>1.1399999999999999</v>
      </c>
      <c r="C54" s="2">
        <v>1.1399999999999999</v>
      </c>
      <c r="D54" s="2">
        <v>1.1200000000000001</v>
      </c>
      <c r="E54" s="2">
        <v>3.4</v>
      </c>
      <c r="F54" s="5">
        <f>C54/B54-1</f>
        <v>0</v>
      </c>
      <c r="I54" s="4" t="s">
        <v>604</v>
      </c>
      <c r="J54" s="5">
        <v>3.5714285714285809E-2</v>
      </c>
    </row>
    <row r="55" spans="1:10" x14ac:dyDescent="0.3">
      <c r="A55" s="4" t="s">
        <v>112</v>
      </c>
      <c r="B55" s="2">
        <v>12.3</v>
      </c>
      <c r="C55" s="2">
        <v>13</v>
      </c>
      <c r="D55" s="2">
        <v>13</v>
      </c>
      <c r="E55" s="2">
        <v>38.299999999999997</v>
      </c>
      <c r="F55" s="5">
        <f>C55/B55-1</f>
        <v>5.6910569105691033E-2</v>
      </c>
      <c r="I55" s="4" t="s">
        <v>532</v>
      </c>
      <c r="J55" s="5">
        <v>3.529411764705892E-2</v>
      </c>
    </row>
    <row r="56" spans="1:10" x14ac:dyDescent="0.3">
      <c r="A56" s="4" t="s">
        <v>114</v>
      </c>
      <c r="B56" s="2">
        <v>304.5</v>
      </c>
      <c r="C56" s="2">
        <v>306.05</v>
      </c>
      <c r="D56" s="2">
        <v>308.45</v>
      </c>
      <c r="E56" s="2">
        <v>919</v>
      </c>
      <c r="F56" s="5">
        <f>C56/B56-1</f>
        <v>5.0903119868637159E-3</v>
      </c>
      <c r="I56" s="4" t="s">
        <v>940</v>
      </c>
      <c r="J56" s="5">
        <v>3.5223367697594599E-2</v>
      </c>
    </row>
    <row r="57" spans="1:10" x14ac:dyDescent="0.3">
      <c r="A57" s="4" t="s">
        <v>116</v>
      </c>
      <c r="B57" s="2">
        <v>3.79</v>
      </c>
      <c r="C57" s="2">
        <v>3.77</v>
      </c>
      <c r="D57" s="2">
        <v>3.79</v>
      </c>
      <c r="E57" s="2">
        <v>11.350000000000001</v>
      </c>
      <c r="F57" s="5">
        <f>C57/B57-1</f>
        <v>-5.2770448548812299E-3</v>
      </c>
      <c r="I57" s="4" t="s">
        <v>212</v>
      </c>
      <c r="J57" s="5">
        <v>3.4764826175869068E-2</v>
      </c>
    </row>
    <row r="58" spans="1:10" x14ac:dyDescent="0.3">
      <c r="A58" s="4" t="s">
        <v>118</v>
      </c>
      <c r="B58" s="2">
        <v>27.9</v>
      </c>
      <c r="C58" s="2">
        <v>27.9</v>
      </c>
      <c r="D58" s="2">
        <v>27.9</v>
      </c>
      <c r="E58" s="2">
        <v>83.699999999999989</v>
      </c>
      <c r="F58" s="5">
        <f>C58/B58-1</f>
        <v>0</v>
      </c>
      <c r="I58" s="4" t="s">
        <v>766</v>
      </c>
      <c r="J58" s="5">
        <v>3.4482758620689724E-2</v>
      </c>
    </row>
    <row r="59" spans="1:10" x14ac:dyDescent="0.3">
      <c r="A59" s="4" t="s">
        <v>120</v>
      </c>
      <c r="B59" s="2">
        <v>11</v>
      </c>
      <c r="C59" s="2">
        <v>11.02</v>
      </c>
      <c r="D59" s="2">
        <v>11</v>
      </c>
      <c r="E59" s="2">
        <v>33.019999999999996</v>
      </c>
      <c r="F59" s="5">
        <f>C59/B59-1</f>
        <v>1.8181818181817189E-3</v>
      </c>
      <c r="I59" s="4" t="s">
        <v>490</v>
      </c>
      <c r="J59" s="5">
        <v>3.3898305084745894E-2</v>
      </c>
    </row>
    <row r="60" spans="1:10" x14ac:dyDescent="0.3">
      <c r="A60" s="4" t="s">
        <v>122</v>
      </c>
      <c r="B60" s="2">
        <v>79.95</v>
      </c>
      <c r="C60" s="2">
        <v>79.95</v>
      </c>
      <c r="D60" s="2">
        <v>79.95</v>
      </c>
      <c r="E60" s="2">
        <v>239.85000000000002</v>
      </c>
      <c r="F60" s="5">
        <f>C60/B60-1</f>
        <v>0</v>
      </c>
      <c r="I60" s="4" t="s">
        <v>500</v>
      </c>
      <c r="J60" s="5">
        <v>3.3634126333059955E-2</v>
      </c>
    </row>
    <row r="61" spans="1:10" x14ac:dyDescent="0.3">
      <c r="A61" s="4" t="s">
        <v>124</v>
      </c>
      <c r="B61" s="2">
        <v>4</v>
      </c>
      <c r="C61" s="2">
        <v>4</v>
      </c>
      <c r="D61" s="2">
        <v>4.07</v>
      </c>
      <c r="E61" s="2">
        <v>12.07</v>
      </c>
      <c r="F61" s="5">
        <f>C61/B61-1</f>
        <v>0</v>
      </c>
      <c r="I61" s="4" t="s">
        <v>58</v>
      </c>
      <c r="J61" s="5">
        <v>3.3492822966507241E-2</v>
      </c>
    </row>
    <row r="62" spans="1:10" x14ac:dyDescent="0.3">
      <c r="A62" s="4" t="s">
        <v>126</v>
      </c>
      <c r="B62" s="2">
        <v>3.49</v>
      </c>
      <c r="C62" s="2">
        <v>3.49</v>
      </c>
      <c r="D62" s="2">
        <v>3.5</v>
      </c>
      <c r="E62" s="2">
        <v>10.48</v>
      </c>
      <c r="F62" s="5">
        <f>C62/B62-1</f>
        <v>0</v>
      </c>
      <c r="I62" s="4" t="s">
        <v>128</v>
      </c>
      <c r="J62" s="5">
        <v>3.3333333333333437E-2</v>
      </c>
    </row>
    <row r="63" spans="1:10" x14ac:dyDescent="0.3">
      <c r="A63" s="4" t="s">
        <v>128</v>
      </c>
      <c r="B63" s="2">
        <v>1.2</v>
      </c>
      <c r="C63" s="2">
        <v>1.24</v>
      </c>
      <c r="D63" s="2">
        <v>1.24</v>
      </c>
      <c r="E63" s="2">
        <v>3.6799999999999997</v>
      </c>
      <c r="F63" s="5">
        <f>C63/B63-1</f>
        <v>3.3333333333333437E-2</v>
      </c>
      <c r="I63" s="4" t="s">
        <v>82</v>
      </c>
      <c r="J63" s="5">
        <v>3.3057851239669533E-2</v>
      </c>
    </row>
    <row r="64" spans="1:10" x14ac:dyDescent="0.3">
      <c r="A64" s="4" t="s">
        <v>130</v>
      </c>
      <c r="B64" s="2">
        <v>2.81</v>
      </c>
      <c r="C64" s="2">
        <v>2.65</v>
      </c>
      <c r="D64" s="2">
        <v>2.66</v>
      </c>
      <c r="E64" s="2">
        <v>8.120000000000001</v>
      </c>
      <c r="F64" s="5">
        <f>C64/B64-1</f>
        <v>-5.6939501779359469E-2</v>
      </c>
      <c r="I64" s="4" t="s">
        <v>356</v>
      </c>
      <c r="J64" s="5">
        <v>3.2854209445585258E-2</v>
      </c>
    </row>
    <row r="65" spans="1:10" x14ac:dyDescent="0.3">
      <c r="A65" s="4" t="s">
        <v>132</v>
      </c>
      <c r="B65" s="2">
        <v>61</v>
      </c>
      <c r="C65" s="2">
        <v>61.5</v>
      </c>
      <c r="D65" s="2">
        <v>61.6</v>
      </c>
      <c r="E65" s="2">
        <v>184.1</v>
      </c>
      <c r="F65" s="5">
        <f>C65/B65-1</f>
        <v>8.1967213114753079E-3</v>
      </c>
      <c r="I65" s="4" t="s">
        <v>354</v>
      </c>
      <c r="J65" s="5">
        <v>3.2786885245901454E-2</v>
      </c>
    </row>
    <row r="66" spans="1:10" x14ac:dyDescent="0.3">
      <c r="A66" s="4" t="s">
        <v>134</v>
      </c>
      <c r="B66" s="2">
        <v>99.4</v>
      </c>
      <c r="C66" s="2">
        <v>98.7</v>
      </c>
      <c r="D66" s="2">
        <v>99</v>
      </c>
      <c r="E66" s="2">
        <v>297.10000000000002</v>
      </c>
      <c r="F66" s="5">
        <f>C66/B66-1</f>
        <v>-7.0422535211267512E-3</v>
      </c>
      <c r="I66" s="4" t="s">
        <v>938</v>
      </c>
      <c r="J66" s="5">
        <v>3.2608695652173836E-2</v>
      </c>
    </row>
    <row r="67" spans="1:10" x14ac:dyDescent="0.3">
      <c r="A67" s="4" t="s">
        <v>136</v>
      </c>
      <c r="B67" s="2">
        <v>5.46</v>
      </c>
      <c r="C67" s="2">
        <v>5.36</v>
      </c>
      <c r="D67" s="2">
        <v>5.45</v>
      </c>
      <c r="E67" s="2">
        <v>16.27</v>
      </c>
      <c r="F67" s="5">
        <f>C67/B67-1</f>
        <v>-1.831501831501825E-2</v>
      </c>
      <c r="I67" s="4" t="s">
        <v>274</v>
      </c>
      <c r="J67" s="5">
        <v>3.2539682539682646E-2</v>
      </c>
    </row>
    <row r="68" spans="1:10" x14ac:dyDescent="0.3">
      <c r="A68" s="4" t="s">
        <v>138</v>
      </c>
      <c r="B68" s="2">
        <v>36.64</v>
      </c>
      <c r="C68" s="2">
        <v>35.6</v>
      </c>
      <c r="D68" s="2">
        <v>35.6</v>
      </c>
      <c r="E68" s="2">
        <v>107.84</v>
      </c>
      <c r="F68" s="5">
        <f>C68/B68-1</f>
        <v>-2.8384279475982543E-2</v>
      </c>
      <c r="I68" s="4" t="s">
        <v>92</v>
      </c>
      <c r="J68" s="5">
        <v>3.1948881789137351E-2</v>
      </c>
    </row>
    <row r="69" spans="1:10" x14ac:dyDescent="0.3">
      <c r="A69" s="4" t="s">
        <v>140</v>
      </c>
      <c r="B69" s="2">
        <v>1.52</v>
      </c>
      <c r="C69" s="2">
        <v>1.52</v>
      </c>
      <c r="D69" s="2">
        <v>1.5</v>
      </c>
      <c r="E69" s="2">
        <v>4.54</v>
      </c>
      <c r="F69" s="5">
        <f>C69/B69-1</f>
        <v>0</v>
      </c>
      <c r="I69" s="4" t="s">
        <v>902</v>
      </c>
      <c r="J69" s="5">
        <v>3.1521739130434989E-2</v>
      </c>
    </row>
    <row r="70" spans="1:10" x14ac:dyDescent="0.3">
      <c r="A70" s="4" t="s">
        <v>142</v>
      </c>
      <c r="B70" s="2">
        <v>15.25</v>
      </c>
      <c r="C70" s="2">
        <v>15.9</v>
      </c>
      <c r="D70" s="2">
        <v>16.899999999999999</v>
      </c>
      <c r="E70" s="2">
        <v>48.05</v>
      </c>
      <c r="F70" s="5">
        <f>C70/B70-1</f>
        <v>4.2622950819672045E-2</v>
      </c>
      <c r="I70" s="4" t="s">
        <v>90</v>
      </c>
      <c r="J70" s="5">
        <v>3.133640552995387E-2</v>
      </c>
    </row>
    <row r="71" spans="1:10" x14ac:dyDescent="0.3">
      <c r="A71" s="4" t="s">
        <v>144</v>
      </c>
      <c r="B71" s="2">
        <v>25.7</v>
      </c>
      <c r="C71" s="2">
        <v>27.7</v>
      </c>
      <c r="D71" s="2">
        <v>27.7</v>
      </c>
      <c r="E71" s="2">
        <v>81.099999999999994</v>
      </c>
      <c r="F71" s="5">
        <f>C71/B71-1</f>
        <v>7.7821011673151697E-2</v>
      </c>
      <c r="I71" s="4" t="s">
        <v>348</v>
      </c>
      <c r="J71" s="5">
        <v>3.125E-2</v>
      </c>
    </row>
    <row r="72" spans="1:10" x14ac:dyDescent="0.3">
      <c r="A72" s="4" t="s">
        <v>146</v>
      </c>
      <c r="B72" s="2">
        <v>151.69999999999999</v>
      </c>
      <c r="C72" s="2">
        <v>150</v>
      </c>
      <c r="D72" s="2">
        <v>153.25</v>
      </c>
      <c r="E72" s="2">
        <v>454.95</v>
      </c>
      <c r="F72" s="5">
        <f>C72/B72-1</f>
        <v>-1.1206328279498967E-2</v>
      </c>
      <c r="I72" s="4" t="s">
        <v>900</v>
      </c>
      <c r="J72" s="5">
        <v>3.0456852791878042E-2</v>
      </c>
    </row>
    <row r="73" spans="1:10" x14ac:dyDescent="0.3">
      <c r="A73" s="4" t="s">
        <v>148</v>
      </c>
      <c r="B73" s="2">
        <v>0.05</v>
      </c>
      <c r="C73" s="2">
        <v>0.06</v>
      </c>
      <c r="D73" s="2">
        <v>0.06</v>
      </c>
      <c r="E73" s="2">
        <v>0.16999999999999998</v>
      </c>
      <c r="F73" s="5">
        <f>C73/B73-1</f>
        <v>0.19999999999999996</v>
      </c>
      <c r="I73" s="4" t="s">
        <v>350</v>
      </c>
      <c r="J73" s="5">
        <v>3.0434782608695699E-2</v>
      </c>
    </row>
    <row r="74" spans="1:10" x14ac:dyDescent="0.3">
      <c r="A74" s="4" t="s">
        <v>150</v>
      </c>
      <c r="B74" s="2">
        <v>1.24</v>
      </c>
      <c r="C74" s="2">
        <v>1.33</v>
      </c>
      <c r="D74" s="2">
        <v>1.37</v>
      </c>
      <c r="E74" s="2">
        <v>3.9400000000000004</v>
      </c>
      <c r="F74" s="5">
        <f>C74/B74-1</f>
        <v>7.258064516129048E-2</v>
      </c>
      <c r="I74" s="4" t="s">
        <v>730</v>
      </c>
      <c r="J74" s="5">
        <v>2.9866117404737436E-2</v>
      </c>
    </row>
    <row r="75" spans="1:10" x14ac:dyDescent="0.3">
      <c r="A75" s="4" t="s">
        <v>152</v>
      </c>
      <c r="B75" s="2">
        <v>73.36</v>
      </c>
      <c r="C75" s="2">
        <v>73.36</v>
      </c>
      <c r="D75" s="2">
        <v>73.36</v>
      </c>
      <c r="E75" s="2">
        <v>220.07999999999998</v>
      </c>
      <c r="F75" s="5">
        <f>C75/B75-1</f>
        <v>0</v>
      </c>
      <c r="I75" s="4" t="s">
        <v>78</v>
      </c>
      <c r="J75" s="5">
        <v>2.9562982005141292E-2</v>
      </c>
    </row>
    <row r="76" spans="1:10" x14ac:dyDescent="0.3">
      <c r="A76" s="4" t="s">
        <v>154</v>
      </c>
      <c r="B76" s="2">
        <v>1.69</v>
      </c>
      <c r="C76" s="2">
        <v>1.72</v>
      </c>
      <c r="D76" s="2">
        <v>1.65</v>
      </c>
      <c r="E76" s="2">
        <v>5.0600000000000005</v>
      </c>
      <c r="F76" s="5">
        <f>C76/B76-1</f>
        <v>1.7751479289940919E-2</v>
      </c>
      <c r="I76" s="4" t="s">
        <v>270</v>
      </c>
      <c r="J76" s="5">
        <v>2.9292474087426745E-2</v>
      </c>
    </row>
    <row r="77" spans="1:10" x14ac:dyDescent="0.3">
      <c r="A77" s="4" t="s">
        <v>156</v>
      </c>
      <c r="B77" s="2">
        <v>339</v>
      </c>
      <c r="C77" s="2">
        <v>332.4</v>
      </c>
      <c r="D77" s="2">
        <v>343.15</v>
      </c>
      <c r="E77" s="2">
        <v>1014.55</v>
      </c>
      <c r="F77" s="5">
        <f>C77/B77-1</f>
        <v>-1.9469026548672663E-2</v>
      </c>
      <c r="I77" s="4" t="s">
        <v>50</v>
      </c>
      <c r="J77" s="5">
        <v>2.9279279279279313E-2</v>
      </c>
    </row>
    <row r="78" spans="1:10" x14ac:dyDescent="0.3">
      <c r="A78" s="4" t="s">
        <v>158</v>
      </c>
      <c r="B78" s="2">
        <v>1.06</v>
      </c>
      <c r="C78" s="2">
        <v>1.06</v>
      </c>
      <c r="D78" s="2">
        <v>1.03</v>
      </c>
      <c r="E78" s="2">
        <v>3.1500000000000004</v>
      </c>
      <c r="F78" s="5">
        <f>C78/B78-1</f>
        <v>0</v>
      </c>
      <c r="I78" s="4" t="s">
        <v>34</v>
      </c>
      <c r="J78" s="5">
        <v>2.9197080291970767E-2</v>
      </c>
    </row>
    <row r="79" spans="1:10" x14ac:dyDescent="0.3">
      <c r="A79" s="4" t="s">
        <v>160</v>
      </c>
      <c r="B79" s="2">
        <v>4.2</v>
      </c>
      <c r="C79" s="2">
        <v>4</v>
      </c>
      <c r="D79" s="2">
        <v>4</v>
      </c>
      <c r="E79" s="2">
        <v>12.2</v>
      </c>
      <c r="F79" s="5">
        <f>C79/B79-1</f>
        <v>-4.7619047619047672E-2</v>
      </c>
      <c r="I79" s="4" t="s">
        <v>948</v>
      </c>
      <c r="J79" s="5">
        <v>2.8708133971292016E-2</v>
      </c>
    </row>
    <row r="80" spans="1:10" x14ac:dyDescent="0.3">
      <c r="A80" s="4" t="s">
        <v>162</v>
      </c>
      <c r="B80" s="2">
        <v>2.4900000000000002</v>
      </c>
      <c r="C80" s="2">
        <v>2.5</v>
      </c>
      <c r="D80" s="2">
        <v>2.48</v>
      </c>
      <c r="E80" s="2">
        <v>7.4700000000000006</v>
      </c>
      <c r="F80" s="5">
        <f>C80/B80-1</f>
        <v>4.0160642570279403E-3</v>
      </c>
      <c r="I80" s="4" t="s">
        <v>334</v>
      </c>
      <c r="J80" s="5">
        <v>2.839506172839501E-2</v>
      </c>
    </row>
    <row r="81" spans="1:10" x14ac:dyDescent="0.3">
      <c r="A81" s="4" t="s">
        <v>164</v>
      </c>
      <c r="B81" s="2">
        <v>0.42</v>
      </c>
      <c r="C81" s="2">
        <v>0.43</v>
      </c>
      <c r="D81" s="2">
        <v>0.43</v>
      </c>
      <c r="E81" s="2">
        <v>1.28</v>
      </c>
      <c r="F81" s="5">
        <f>C81/B81-1</f>
        <v>2.3809523809523725E-2</v>
      </c>
      <c r="I81" s="4" t="s">
        <v>846</v>
      </c>
      <c r="J81" s="5">
        <v>2.8340080971659853E-2</v>
      </c>
    </row>
    <row r="82" spans="1:10" x14ac:dyDescent="0.3">
      <c r="A82" s="4" t="s">
        <v>166</v>
      </c>
      <c r="B82" s="2">
        <v>146</v>
      </c>
      <c r="C82" s="2">
        <v>146.1</v>
      </c>
      <c r="D82" s="2">
        <v>149.35</v>
      </c>
      <c r="E82" s="2">
        <v>441.45000000000005</v>
      </c>
      <c r="F82" s="5">
        <f>C82/B82-1</f>
        <v>6.8493150684934001E-4</v>
      </c>
      <c r="I82" s="4" t="s">
        <v>102</v>
      </c>
      <c r="J82" s="5">
        <v>2.8225806451612767E-2</v>
      </c>
    </row>
    <row r="83" spans="1:10" x14ac:dyDescent="0.3">
      <c r="A83" s="4" t="s">
        <v>168</v>
      </c>
      <c r="B83" s="2">
        <v>0.06</v>
      </c>
      <c r="C83" s="2">
        <v>0.06</v>
      </c>
      <c r="D83" s="2">
        <v>0.06</v>
      </c>
      <c r="E83" s="2">
        <v>0.18</v>
      </c>
      <c r="F83" s="5">
        <f>C83/B83-1</f>
        <v>0</v>
      </c>
      <c r="I83" s="4" t="s">
        <v>506</v>
      </c>
      <c r="J83" s="5">
        <v>2.8037383177570208E-2</v>
      </c>
    </row>
    <row r="84" spans="1:10" x14ac:dyDescent="0.3">
      <c r="A84" s="4" t="s">
        <v>170</v>
      </c>
      <c r="B84" s="2">
        <v>16.04</v>
      </c>
      <c r="C84" s="2">
        <v>16.3</v>
      </c>
      <c r="D84" s="2">
        <v>16.3</v>
      </c>
      <c r="E84" s="2">
        <v>48.64</v>
      </c>
      <c r="F84" s="5">
        <f>C84/B84-1</f>
        <v>1.6209476309227089E-2</v>
      </c>
      <c r="I84" s="4" t="s">
        <v>586</v>
      </c>
      <c r="J84" s="5">
        <v>2.8037383177570208E-2</v>
      </c>
    </row>
    <row r="85" spans="1:10" x14ac:dyDescent="0.3">
      <c r="A85" s="4" t="s">
        <v>172</v>
      </c>
      <c r="B85" s="2">
        <v>17.649999999999999</v>
      </c>
      <c r="C85" s="2">
        <v>17</v>
      </c>
      <c r="D85" s="2">
        <v>16.3</v>
      </c>
      <c r="E85" s="2">
        <v>50.95</v>
      </c>
      <c r="F85" s="5">
        <f>C85/B85-1</f>
        <v>-3.6827195467421969E-2</v>
      </c>
      <c r="I85" s="4" t="s">
        <v>800</v>
      </c>
      <c r="J85" s="5">
        <v>2.8037383177569986E-2</v>
      </c>
    </row>
    <row r="86" spans="1:10" x14ac:dyDescent="0.3">
      <c r="A86" s="4" t="s">
        <v>174</v>
      </c>
      <c r="B86" s="2">
        <v>5.19</v>
      </c>
      <c r="C86" s="2">
        <v>4.75</v>
      </c>
      <c r="D86" s="2">
        <v>5</v>
      </c>
      <c r="E86" s="2">
        <v>14.940000000000001</v>
      </c>
      <c r="F86" s="5">
        <f>C86/B86-1</f>
        <v>-8.4778420038535751E-2</v>
      </c>
      <c r="I86" s="4" t="s">
        <v>502</v>
      </c>
      <c r="J86" s="5">
        <v>2.7855153203342642E-2</v>
      </c>
    </row>
    <row r="87" spans="1:10" x14ac:dyDescent="0.3">
      <c r="A87" s="4" t="s">
        <v>176</v>
      </c>
      <c r="B87" s="2">
        <v>89.56</v>
      </c>
      <c r="C87" s="2">
        <v>88.5</v>
      </c>
      <c r="D87" s="2">
        <v>88.3</v>
      </c>
      <c r="E87" s="2">
        <v>266.36</v>
      </c>
      <c r="F87" s="5">
        <f>C87/B87-1</f>
        <v>-1.1835640911121104E-2</v>
      </c>
      <c r="I87" s="4" t="s">
        <v>738</v>
      </c>
      <c r="J87" s="5">
        <v>2.7397260273972712E-2</v>
      </c>
    </row>
    <row r="88" spans="1:10" x14ac:dyDescent="0.3">
      <c r="A88" s="4" t="s">
        <v>178</v>
      </c>
      <c r="B88" s="2">
        <v>1.05</v>
      </c>
      <c r="C88" s="2">
        <v>1.03</v>
      </c>
      <c r="D88" s="2">
        <v>1.08</v>
      </c>
      <c r="E88" s="2">
        <v>3.16</v>
      </c>
      <c r="F88" s="5">
        <f>C88/B88-1</f>
        <v>-1.9047619047619091E-2</v>
      </c>
      <c r="I88" s="4" t="s">
        <v>262</v>
      </c>
      <c r="J88" s="5">
        <v>2.7201289542615248E-2</v>
      </c>
    </row>
    <row r="89" spans="1:10" x14ac:dyDescent="0.3">
      <c r="A89" s="4" t="s">
        <v>180</v>
      </c>
      <c r="B89" s="2">
        <v>46.8</v>
      </c>
      <c r="C89" s="2">
        <v>47.5</v>
      </c>
      <c r="D89" s="2">
        <v>48.4</v>
      </c>
      <c r="E89" s="2">
        <v>142.69999999999999</v>
      </c>
      <c r="F89" s="5">
        <f>C89/B89-1</f>
        <v>1.4957264957265126E-2</v>
      </c>
      <c r="I89" s="4" t="s">
        <v>184</v>
      </c>
      <c r="J89" s="5">
        <v>2.6666666666666838E-2</v>
      </c>
    </row>
    <row r="90" spans="1:10" x14ac:dyDescent="0.3">
      <c r="A90" s="4" t="s">
        <v>182</v>
      </c>
      <c r="B90" s="2">
        <v>8.02</v>
      </c>
      <c r="C90" s="2">
        <v>8.19</v>
      </c>
      <c r="D90" s="2">
        <v>8.4499999999999993</v>
      </c>
      <c r="E90" s="2">
        <v>24.66</v>
      </c>
      <c r="F90" s="5">
        <f>C90/B90-1</f>
        <v>2.1197007481296826E-2</v>
      </c>
      <c r="I90" s="4" t="s">
        <v>546</v>
      </c>
      <c r="J90" s="5">
        <v>2.6666666666666616E-2</v>
      </c>
    </row>
    <row r="91" spans="1:10" x14ac:dyDescent="0.3">
      <c r="A91" s="4" t="s">
        <v>184</v>
      </c>
      <c r="B91" s="2">
        <v>8.25</v>
      </c>
      <c r="C91" s="2">
        <v>8.4700000000000006</v>
      </c>
      <c r="D91" s="2">
        <v>8.2899999999999991</v>
      </c>
      <c r="E91" s="2">
        <v>25.009999999999998</v>
      </c>
      <c r="F91" s="5">
        <f>C91/B91-1</f>
        <v>2.6666666666666838E-2</v>
      </c>
      <c r="I91" s="4" t="s">
        <v>542</v>
      </c>
      <c r="J91" s="5">
        <v>2.5974025974025983E-2</v>
      </c>
    </row>
    <row r="92" spans="1:10" x14ac:dyDescent="0.3">
      <c r="A92" s="4" t="s">
        <v>186</v>
      </c>
      <c r="B92" s="2">
        <v>0.7</v>
      </c>
      <c r="C92" s="2">
        <v>0.71</v>
      </c>
      <c r="D92" s="2">
        <v>0.64</v>
      </c>
      <c r="E92" s="2">
        <v>2.0499999999999998</v>
      </c>
      <c r="F92" s="5">
        <f>C92/B92-1</f>
        <v>1.4285714285714235E-2</v>
      </c>
      <c r="I92" s="4" t="s">
        <v>360</v>
      </c>
      <c r="J92" s="5">
        <v>2.5948103792415189E-2</v>
      </c>
    </row>
    <row r="93" spans="1:10" x14ac:dyDescent="0.3">
      <c r="A93" s="4" t="s">
        <v>188</v>
      </c>
      <c r="B93" s="2">
        <v>1.37</v>
      </c>
      <c r="C93" s="2">
        <v>1.36</v>
      </c>
      <c r="D93" s="2">
        <v>1.33</v>
      </c>
      <c r="E93" s="2">
        <v>4.0600000000000005</v>
      </c>
      <c r="F93" s="5">
        <f>C93/B93-1</f>
        <v>-7.2992700729926918E-3</v>
      </c>
      <c r="I93" s="4" t="s">
        <v>192</v>
      </c>
      <c r="J93" s="5">
        <v>2.5678294573643345E-2</v>
      </c>
    </row>
    <row r="94" spans="1:10" x14ac:dyDescent="0.3">
      <c r="A94" s="4" t="s">
        <v>190</v>
      </c>
      <c r="B94" s="2">
        <v>3.56</v>
      </c>
      <c r="C94" s="2">
        <v>3.6</v>
      </c>
      <c r="D94" s="2">
        <v>3.55</v>
      </c>
      <c r="E94" s="2">
        <v>10.71</v>
      </c>
      <c r="F94" s="5">
        <f>C94/B94-1</f>
        <v>1.1235955056179803E-2</v>
      </c>
      <c r="I94" s="4" t="s">
        <v>638</v>
      </c>
      <c r="J94" s="5">
        <v>2.4767801857585203E-2</v>
      </c>
    </row>
    <row r="95" spans="1:10" x14ac:dyDescent="0.3">
      <c r="A95" s="4" t="s">
        <v>192</v>
      </c>
      <c r="B95" s="2">
        <v>103.2</v>
      </c>
      <c r="C95" s="2">
        <v>105.85</v>
      </c>
      <c r="D95" s="2">
        <v>110</v>
      </c>
      <c r="E95" s="2">
        <v>319.05</v>
      </c>
      <c r="F95" s="5">
        <f>C95/B95-1</f>
        <v>2.5678294573643345E-2</v>
      </c>
      <c r="I95" s="4" t="s">
        <v>288</v>
      </c>
      <c r="J95" s="5">
        <v>2.4611032531824506E-2</v>
      </c>
    </row>
    <row r="96" spans="1:10" x14ac:dyDescent="0.3">
      <c r="A96" s="4" t="s">
        <v>194</v>
      </c>
      <c r="B96" s="2">
        <v>53.49</v>
      </c>
      <c r="C96" s="2">
        <v>54.45</v>
      </c>
      <c r="D96" s="2">
        <v>55.75</v>
      </c>
      <c r="E96" s="2">
        <v>163.69</v>
      </c>
      <c r="F96" s="5">
        <f>C96/B96-1</f>
        <v>1.794727986539546E-2</v>
      </c>
      <c r="I96" s="4" t="s">
        <v>422</v>
      </c>
      <c r="J96" s="5">
        <v>2.4096385542168752E-2</v>
      </c>
    </row>
    <row r="97" spans="1:10" x14ac:dyDescent="0.3">
      <c r="A97" s="4" t="s">
        <v>196</v>
      </c>
      <c r="B97" s="2">
        <v>20.52</v>
      </c>
      <c r="C97" s="2">
        <v>20.9</v>
      </c>
      <c r="D97" s="2">
        <v>21.35</v>
      </c>
      <c r="E97" s="2">
        <v>62.77</v>
      </c>
      <c r="F97" s="5">
        <f>C97/B97-1</f>
        <v>1.8518518518518379E-2</v>
      </c>
      <c r="I97" s="4" t="s">
        <v>930</v>
      </c>
      <c r="J97" s="5">
        <v>2.409638554216853E-2</v>
      </c>
    </row>
    <row r="98" spans="1:10" x14ac:dyDescent="0.3">
      <c r="A98" s="4" t="s">
        <v>198</v>
      </c>
      <c r="B98" s="2">
        <v>3.11</v>
      </c>
      <c r="C98" s="2">
        <v>3.38</v>
      </c>
      <c r="D98" s="2">
        <v>3.33</v>
      </c>
      <c r="E98" s="2">
        <v>9.82</v>
      </c>
      <c r="F98" s="5">
        <f>C98/B98-1</f>
        <v>8.6816720257234747E-2</v>
      </c>
      <c r="I98" s="4" t="s">
        <v>164</v>
      </c>
      <c r="J98" s="5">
        <v>2.3809523809523725E-2</v>
      </c>
    </row>
    <row r="99" spans="1:10" x14ac:dyDescent="0.3">
      <c r="A99" s="4" t="s">
        <v>200</v>
      </c>
      <c r="B99" s="2">
        <v>4.1500000000000004</v>
      </c>
      <c r="C99" s="2">
        <v>4.0999999999999996</v>
      </c>
      <c r="D99" s="2">
        <v>4.1500000000000004</v>
      </c>
      <c r="E99" s="2">
        <v>12.4</v>
      </c>
      <c r="F99" s="5">
        <f>C99/B99-1</f>
        <v>-1.2048192771084487E-2</v>
      </c>
      <c r="I99" s="4" t="s">
        <v>812</v>
      </c>
      <c r="J99" s="5">
        <v>2.3791821561338411E-2</v>
      </c>
    </row>
    <row r="100" spans="1:10" x14ac:dyDescent="0.3">
      <c r="A100" s="4" t="s">
        <v>202</v>
      </c>
      <c r="B100" s="2">
        <v>4.4000000000000004</v>
      </c>
      <c r="C100" s="2">
        <v>4.5999999999999996</v>
      </c>
      <c r="D100" s="2">
        <v>4.4000000000000004</v>
      </c>
      <c r="E100" s="2">
        <v>13.4</v>
      </c>
      <c r="F100" s="5">
        <f>C100/B100-1</f>
        <v>4.5454545454545192E-2</v>
      </c>
      <c r="I100" s="4" t="s">
        <v>68</v>
      </c>
      <c r="J100" s="5">
        <v>2.3367697594501635E-2</v>
      </c>
    </row>
    <row r="101" spans="1:10" x14ac:dyDescent="0.3">
      <c r="A101" s="4" t="s">
        <v>204</v>
      </c>
      <c r="B101" s="2">
        <v>22.98</v>
      </c>
      <c r="C101" s="2">
        <v>22.47</v>
      </c>
      <c r="D101" s="2">
        <v>22.9</v>
      </c>
      <c r="E101" s="2">
        <v>68.349999999999994</v>
      </c>
      <c r="F101" s="5">
        <f>C101/B101-1</f>
        <v>-2.2193211488250708E-2</v>
      </c>
      <c r="I101" s="4" t="s">
        <v>364</v>
      </c>
      <c r="J101" s="5">
        <v>2.3333333333333206E-2</v>
      </c>
    </row>
    <row r="102" spans="1:10" x14ac:dyDescent="0.3">
      <c r="A102" s="4" t="s">
        <v>206</v>
      </c>
      <c r="B102" s="2">
        <v>2.2000000000000002</v>
      </c>
      <c r="C102" s="2">
        <v>2.59</v>
      </c>
      <c r="D102" s="2">
        <v>2.59</v>
      </c>
      <c r="E102" s="2">
        <v>7.38</v>
      </c>
      <c r="F102" s="5">
        <f>C102/B102-1</f>
        <v>0.17727272727272703</v>
      </c>
      <c r="I102" s="4" t="s">
        <v>296</v>
      </c>
      <c r="J102" s="5">
        <v>2.3255813953488413E-2</v>
      </c>
    </row>
    <row r="103" spans="1:10" x14ac:dyDescent="0.3">
      <c r="A103" s="4" t="s">
        <v>208</v>
      </c>
      <c r="B103" s="2">
        <v>89.75</v>
      </c>
      <c r="C103" s="2">
        <v>89.7</v>
      </c>
      <c r="D103" s="2">
        <v>90.9</v>
      </c>
      <c r="E103" s="2">
        <v>270.35000000000002</v>
      </c>
      <c r="F103" s="5">
        <f>C103/B103-1</f>
        <v>-5.5710306406686616E-4</v>
      </c>
      <c r="I103" s="4" t="s">
        <v>456</v>
      </c>
      <c r="J103" s="5">
        <v>2.3255813953488413E-2</v>
      </c>
    </row>
    <row r="104" spans="1:10" x14ac:dyDescent="0.3">
      <c r="A104" s="4" t="s">
        <v>210</v>
      </c>
      <c r="B104" s="2">
        <v>6.25</v>
      </c>
      <c r="C104" s="2">
        <v>6.26</v>
      </c>
      <c r="D104" s="2">
        <v>6.11</v>
      </c>
      <c r="E104" s="2">
        <v>18.62</v>
      </c>
      <c r="F104" s="5">
        <f>C104/B104-1</f>
        <v>1.6000000000000458E-3</v>
      </c>
      <c r="I104" s="4" t="s">
        <v>840</v>
      </c>
      <c r="J104" s="5">
        <v>2.2670025188916698E-2</v>
      </c>
    </row>
    <row r="105" spans="1:10" x14ac:dyDescent="0.3">
      <c r="A105" s="4" t="s">
        <v>212</v>
      </c>
      <c r="B105" s="2">
        <v>4.8899999999999997</v>
      </c>
      <c r="C105" s="2">
        <v>5.0599999999999996</v>
      </c>
      <c r="D105" s="2">
        <v>5.0599999999999996</v>
      </c>
      <c r="E105" s="2">
        <v>15.009999999999998</v>
      </c>
      <c r="F105" s="5">
        <f>C105/B105-1</f>
        <v>3.4764826175869068E-2</v>
      </c>
      <c r="I105" s="4" t="s">
        <v>326</v>
      </c>
      <c r="J105" s="5">
        <v>2.2598870056497189E-2</v>
      </c>
    </row>
    <row r="106" spans="1:10" x14ac:dyDescent="0.3">
      <c r="A106" s="4" t="s">
        <v>214</v>
      </c>
      <c r="B106" s="2">
        <v>6.28</v>
      </c>
      <c r="C106" s="2">
        <v>6.28</v>
      </c>
      <c r="D106" s="2">
        <v>6.28</v>
      </c>
      <c r="E106" s="2">
        <v>18.84</v>
      </c>
      <c r="F106" s="5">
        <f>C106/B106-1</f>
        <v>0</v>
      </c>
      <c r="I106" s="4" t="s">
        <v>512</v>
      </c>
      <c r="J106" s="5">
        <v>2.2260273972602773E-2</v>
      </c>
    </row>
    <row r="107" spans="1:10" x14ac:dyDescent="0.3">
      <c r="A107" s="4" t="s">
        <v>216</v>
      </c>
      <c r="B107" s="2">
        <v>0.72</v>
      </c>
      <c r="C107" s="2">
        <v>0.72</v>
      </c>
      <c r="D107" s="2">
        <v>0.7</v>
      </c>
      <c r="E107" s="2">
        <v>2.1399999999999997</v>
      </c>
      <c r="F107" s="5">
        <f>C107/B107-1</f>
        <v>0</v>
      </c>
      <c r="I107" s="4" t="s">
        <v>454</v>
      </c>
      <c r="J107" s="5">
        <v>2.2140221402213944E-2</v>
      </c>
    </row>
    <row r="108" spans="1:10" x14ac:dyDescent="0.3">
      <c r="A108" s="4" t="s">
        <v>218</v>
      </c>
      <c r="B108" s="2">
        <v>48.1</v>
      </c>
      <c r="C108" s="2">
        <v>46.65</v>
      </c>
      <c r="D108" s="2">
        <v>46.7</v>
      </c>
      <c r="E108" s="2">
        <v>141.44999999999999</v>
      </c>
      <c r="F108" s="5">
        <f>C108/B108-1</f>
        <v>-3.014553014553023E-2</v>
      </c>
      <c r="I108" s="4" t="s">
        <v>434</v>
      </c>
      <c r="J108" s="5">
        <v>2.2020105313547145E-2</v>
      </c>
    </row>
    <row r="109" spans="1:10" x14ac:dyDescent="0.3">
      <c r="A109" s="4" t="s">
        <v>220</v>
      </c>
      <c r="B109" s="2">
        <v>2.8</v>
      </c>
      <c r="C109" s="2">
        <v>2.85</v>
      </c>
      <c r="D109" s="2">
        <v>2.82</v>
      </c>
      <c r="E109" s="2">
        <v>8.4700000000000006</v>
      </c>
      <c r="F109" s="5">
        <f>C109/B109-1</f>
        <v>1.7857142857143016E-2</v>
      </c>
      <c r="I109" s="4" t="s">
        <v>854</v>
      </c>
      <c r="J109" s="5">
        <v>2.1897810218978186E-2</v>
      </c>
    </row>
    <row r="110" spans="1:10" x14ac:dyDescent="0.3">
      <c r="A110" s="4" t="s">
        <v>222</v>
      </c>
      <c r="B110" s="2">
        <v>0.21</v>
      </c>
      <c r="C110" s="2">
        <v>0.21</v>
      </c>
      <c r="D110" s="2">
        <v>0.21</v>
      </c>
      <c r="E110" s="2">
        <v>0.63</v>
      </c>
      <c r="F110" s="5">
        <f>C110/B110-1</f>
        <v>0</v>
      </c>
      <c r="I110" s="4" t="s">
        <v>28</v>
      </c>
      <c r="J110" s="5">
        <v>2.1385609267097427E-2</v>
      </c>
    </row>
    <row r="111" spans="1:10" x14ac:dyDescent="0.3">
      <c r="A111" s="4" t="s">
        <v>224</v>
      </c>
      <c r="B111" s="2">
        <v>1.82</v>
      </c>
      <c r="C111" s="2">
        <v>1.82</v>
      </c>
      <c r="D111" s="2">
        <v>1.72</v>
      </c>
      <c r="E111" s="2">
        <v>5.36</v>
      </c>
      <c r="F111" s="5">
        <f>C111/B111-1</f>
        <v>0</v>
      </c>
      <c r="I111" s="4" t="s">
        <v>654</v>
      </c>
      <c r="J111" s="5">
        <v>2.1348314606741692E-2</v>
      </c>
    </row>
    <row r="112" spans="1:10" x14ac:dyDescent="0.3">
      <c r="A112" s="4" t="s">
        <v>226</v>
      </c>
      <c r="B112" s="2">
        <v>3.35</v>
      </c>
      <c r="C112" s="2">
        <v>3.3</v>
      </c>
      <c r="D112" s="2">
        <v>3.3</v>
      </c>
      <c r="E112" s="2">
        <v>9.9499999999999993</v>
      </c>
      <c r="F112" s="5">
        <f>C112/B112-1</f>
        <v>-1.4925373134328401E-2</v>
      </c>
      <c r="I112" s="4" t="s">
        <v>182</v>
      </c>
      <c r="J112" s="5">
        <v>2.1197007481296826E-2</v>
      </c>
    </row>
    <row r="113" spans="1:10" x14ac:dyDescent="0.3">
      <c r="A113" s="4" t="s">
        <v>228</v>
      </c>
      <c r="B113" s="2">
        <v>0.28000000000000003</v>
      </c>
      <c r="C113" s="2">
        <v>0.28000000000000003</v>
      </c>
      <c r="D113" s="2">
        <v>0.3</v>
      </c>
      <c r="E113" s="2">
        <v>0.8600000000000001</v>
      </c>
      <c r="F113" s="5">
        <f>C113/B113-1</f>
        <v>0</v>
      </c>
      <c r="I113" s="4" t="s">
        <v>280</v>
      </c>
      <c r="J113" s="5">
        <v>2.1186440677966267E-2</v>
      </c>
    </row>
    <row r="114" spans="1:10" x14ac:dyDescent="0.3">
      <c r="A114" s="4" t="s">
        <v>230</v>
      </c>
      <c r="B114" s="2">
        <v>3.97</v>
      </c>
      <c r="C114" s="2">
        <v>3.97</v>
      </c>
      <c r="D114" s="2">
        <v>3.85</v>
      </c>
      <c r="E114" s="2">
        <v>11.790000000000001</v>
      </c>
      <c r="F114" s="5">
        <f>C114/B114-1</f>
        <v>0</v>
      </c>
      <c r="I114" s="4" t="s">
        <v>828</v>
      </c>
      <c r="J114" s="5">
        <v>2.0792079207920811E-2</v>
      </c>
    </row>
    <row r="115" spans="1:10" x14ac:dyDescent="0.3">
      <c r="A115" s="4" t="s">
        <v>232</v>
      </c>
      <c r="B115" s="2">
        <v>7.25</v>
      </c>
      <c r="C115" s="2">
        <v>7.17</v>
      </c>
      <c r="D115" s="2">
        <v>7.18</v>
      </c>
      <c r="E115" s="2">
        <v>21.6</v>
      </c>
      <c r="F115" s="5">
        <f>C115/B115-1</f>
        <v>-1.1034482758620734E-2</v>
      </c>
      <c r="I115" s="4" t="s">
        <v>694</v>
      </c>
      <c r="J115" s="5">
        <v>2.0637898686679312E-2</v>
      </c>
    </row>
    <row r="116" spans="1:10" x14ac:dyDescent="0.3">
      <c r="A116" s="4" t="s">
        <v>234</v>
      </c>
      <c r="B116" s="2">
        <v>1.92</v>
      </c>
      <c r="C116" s="2">
        <v>1.95</v>
      </c>
      <c r="D116" s="2">
        <v>1.95</v>
      </c>
      <c r="E116" s="2">
        <v>5.82</v>
      </c>
      <c r="F116" s="5">
        <f>C116/B116-1</f>
        <v>1.5625E-2</v>
      </c>
      <c r="I116" s="4" t="s">
        <v>818</v>
      </c>
      <c r="J116" s="5">
        <v>2.0253164556962133E-2</v>
      </c>
    </row>
    <row r="117" spans="1:10" x14ac:dyDescent="0.3">
      <c r="A117" s="4" t="s">
        <v>236</v>
      </c>
      <c r="B117" s="2">
        <v>1.66</v>
      </c>
      <c r="C117" s="2">
        <v>1.66</v>
      </c>
      <c r="D117" s="2">
        <v>1.66</v>
      </c>
      <c r="E117" s="2">
        <v>4.9799999999999995</v>
      </c>
      <c r="F117" s="5">
        <f>C117/B117-1</f>
        <v>0</v>
      </c>
      <c r="I117" s="4" t="s">
        <v>562</v>
      </c>
      <c r="J117" s="5">
        <v>2.0000000000000018E-2</v>
      </c>
    </row>
    <row r="118" spans="1:10" x14ac:dyDescent="0.3">
      <c r="A118" s="4" t="s">
        <v>238</v>
      </c>
      <c r="B118" s="2">
        <v>6.5</v>
      </c>
      <c r="C118" s="2">
        <v>6.54</v>
      </c>
      <c r="D118" s="2">
        <v>6.64</v>
      </c>
      <c r="E118" s="2">
        <v>19.68</v>
      </c>
      <c r="F118" s="5">
        <f>C118/B118-1</f>
        <v>6.1538461538461764E-3</v>
      </c>
      <c r="I118" s="4" t="s">
        <v>544</v>
      </c>
      <c r="J118" s="5">
        <v>1.9746121297602448E-2</v>
      </c>
    </row>
    <row r="119" spans="1:10" x14ac:dyDescent="0.3">
      <c r="A119" s="4" t="s">
        <v>240</v>
      </c>
      <c r="B119" s="2">
        <v>2.2400000000000002</v>
      </c>
      <c r="C119" s="2">
        <v>2.2200000000000002</v>
      </c>
      <c r="D119" s="2">
        <v>2.2200000000000002</v>
      </c>
      <c r="E119" s="2">
        <v>6.6800000000000015</v>
      </c>
      <c r="F119" s="5">
        <f>C119/B119-1</f>
        <v>-8.9285714285713969E-3</v>
      </c>
      <c r="I119" s="4" t="s">
        <v>576</v>
      </c>
      <c r="J119" s="5">
        <v>1.9677996422182487E-2</v>
      </c>
    </row>
    <row r="120" spans="1:10" x14ac:dyDescent="0.3">
      <c r="A120" s="4" t="s">
        <v>242</v>
      </c>
      <c r="B120" s="2">
        <v>15</v>
      </c>
      <c r="C120" s="2">
        <v>14.7</v>
      </c>
      <c r="D120" s="2">
        <v>15.05</v>
      </c>
      <c r="E120" s="2">
        <v>44.75</v>
      </c>
      <c r="F120" s="5">
        <f>C120/B120-1</f>
        <v>-2.0000000000000018E-2</v>
      </c>
      <c r="I120" s="4" t="s">
        <v>72</v>
      </c>
      <c r="J120" s="5">
        <v>1.9305019305019266E-2</v>
      </c>
    </row>
    <row r="121" spans="1:10" x14ac:dyDescent="0.3">
      <c r="A121" s="4" t="s">
        <v>244</v>
      </c>
      <c r="B121" s="2">
        <v>0.17</v>
      </c>
      <c r="C121" s="2">
        <v>0.17</v>
      </c>
      <c r="D121" s="2">
        <v>0.17</v>
      </c>
      <c r="E121" s="2">
        <v>0.51</v>
      </c>
      <c r="F121" s="5">
        <f>C121/B121-1</f>
        <v>0</v>
      </c>
      <c r="I121" s="4" t="s">
        <v>74</v>
      </c>
      <c r="J121" s="5">
        <v>1.9252548131370339E-2</v>
      </c>
    </row>
    <row r="122" spans="1:10" x14ac:dyDescent="0.3">
      <c r="A122" s="4" t="s">
        <v>246</v>
      </c>
      <c r="B122" s="2">
        <v>0.28000000000000003</v>
      </c>
      <c r="C122" s="2">
        <v>0.26</v>
      </c>
      <c r="D122" s="2">
        <v>0.28000000000000003</v>
      </c>
      <c r="E122" s="2">
        <v>0.82000000000000006</v>
      </c>
      <c r="F122" s="5">
        <f>C122/B122-1</f>
        <v>-7.1428571428571508E-2</v>
      </c>
      <c r="I122" s="4" t="s">
        <v>80</v>
      </c>
      <c r="J122" s="5">
        <v>1.9230769230769162E-2</v>
      </c>
    </row>
    <row r="123" spans="1:10" x14ac:dyDescent="0.3">
      <c r="A123" s="4" t="s">
        <v>248</v>
      </c>
      <c r="B123" s="2">
        <v>26.86</v>
      </c>
      <c r="C123" s="2">
        <v>26.27</v>
      </c>
      <c r="D123" s="2">
        <v>25</v>
      </c>
      <c r="E123" s="2">
        <v>78.13</v>
      </c>
      <c r="F123" s="5">
        <f>C123/B123-1</f>
        <v>-2.1965748324646261E-2</v>
      </c>
      <c r="I123" s="4" t="s">
        <v>32</v>
      </c>
      <c r="J123" s="5">
        <v>1.8867924528301883E-2</v>
      </c>
    </row>
    <row r="124" spans="1:10" x14ac:dyDescent="0.3">
      <c r="A124" s="4" t="s">
        <v>250</v>
      </c>
      <c r="B124" s="2">
        <v>81</v>
      </c>
      <c r="C124" s="2">
        <v>82</v>
      </c>
      <c r="D124" s="2">
        <v>81.22</v>
      </c>
      <c r="E124" s="2">
        <v>244.22</v>
      </c>
      <c r="F124" s="5">
        <f>C124/B124-1</f>
        <v>1.2345679012345734E-2</v>
      </c>
      <c r="I124" s="4" t="s">
        <v>196</v>
      </c>
      <c r="J124" s="5">
        <v>1.8518518518518379E-2</v>
      </c>
    </row>
    <row r="125" spans="1:10" x14ac:dyDescent="0.3">
      <c r="A125" s="4" t="s">
        <v>252</v>
      </c>
      <c r="B125" s="2">
        <v>10.71</v>
      </c>
      <c r="C125" s="2">
        <v>10.7</v>
      </c>
      <c r="D125" s="2">
        <v>10.65</v>
      </c>
      <c r="E125" s="2">
        <v>32.06</v>
      </c>
      <c r="F125" s="5">
        <f>C125/B125-1</f>
        <v>-9.3370681605986494E-4</v>
      </c>
      <c r="I125" s="4" t="s">
        <v>620</v>
      </c>
      <c r="J125" s="5">
        <v>1.8270401948842663E-2</v>
      </c>
    </row>
    <row r="126" spans="1:10" x14ac:dyDescent="0.3">
      <c r="A126" s="4" t="s">
        <v>254</v>
      </c>
      <c r="B126" s="2">
        <v>3.36</v>
      </c>
      <c r="C126" s="2">
        <v>3.4</v>
      </c>
      <c r="D126" s="2">
        <v>3.43</v>
      </c>
      <c r="E126" s="2">
        <v>10.19</v>
      </c>
      <c r="F126" s="5">
        <f>C126/B126-1</f>
        <v>1.1904761904761862E-2</v>
      </c>
      <c r="I126" s="4" t="s">
        <v>488</v>
      </c>
      <c r="J126" s="5">
        <v>1.8181818181818299E-2</v>
      </c>
    </row>
    <row r="127" spans="1:10" x14ac:dyDescent="0.3">
      <c r="A127" s="4" t="s">
        <v>256</v>
      </c>
      <c r="B127" s="2">
        <v>1.45</v>
      </c>
      <c r="C127" s="2">
        <v>1.38</v>
      </c>
      <c r="D127" s="2">
        <v>1.44</v>
      </c>
      <c r="E127" s="2">
        <v>4.2699999999999996</v>
      </c>
      <c r="F127" s="5">
        <f>C127/B127-1</f>
        <v>-4.8275862068965614E-2</v>
      </c>
      <c r="I127" s="4" t="s">
        <v>194</v>
      </c>
      <c r="J127" s="5">
        <v>1.794727986539546E-2</v>
      </c>
    </row>
    <row r="128" spans="1:10" x14ac:dyDescent="0.3">
      <c r="A128" s="4" t="s">
        <v>258</v>
      </c>
      <c r="B128" s="2">
        <v>15.2</v>
      </c>
      <c r="C128" s="2">
        <v>15.3</v>
      </c>
      <c r="D128" s="2">
        <v>15.6</v>
      </c>
      <c r="E128" s="2">
        <v>46.1</v>
      </c>
      <c r="F128" s="5">
        <f>C128/B128-1</f>
        <v>6.5789473684212396E-3</v>
      </c>
      <c r="I128" s="4" t="s">
        <v>220</v>
      </c>
      <c r="J128" s="5">
        <v>1.7857142857143016E-2</v>
      </c>
    </row>
    <row r="129" spans="1:10" x14ac:dyDescent="0.3">
      <c r="A129" s="4" t="s">
        <v>260</v>
      </c>
      <c r="B129" s="2">
        <v>13.18</v>
      </c>
      <c r="C129" s="2">
        <v>13.34</v>
      </c>
      <c r="D129" s="2">
        <v>13.33</v>
      </c>
      <c r="E129" s="2">
        <v>39.85</v>
      </c>
      <c r="F129" s="5">
        <f>C129/B129-1</f>
        <v>1.2139605462822445E-2</v>
      </c>
      <c r="I129" s="4" t="s">
        <v>540</v>
      </c>
      <c r="J129" s="5">
        <v>1.7857142857142572E-2</v>
      </c>
    </row>
    <row r="130" spans="1:10" x14ac:dyDescent="0.3">
      <c r="A130" s="4" t="s">
        <v>262</v>
      </c>
      <c r="B130" s="2">
        <v>49.63</v>
      </c>
      <c r="C130" s="2">
        <v>50.98</v>
      </c>
      <c r="D130" s="2">
        <v>50.51</v>
      </c>
      <c r="E130" s="2">
        <v>151.12</v>
      </c>
      <c r="F130" s="5">
        <f>C130/B130-1</f>
        <v>2.7201289542615248E-2</v>
      </c>
      <c r="I130" s="4" t="s">
        <v>18</v>
      </c>
      <c r="J130" s="5">
        <v>1.7804154302670572E-2</v>
      </c>
    </row>
    <row r="131" spans="1:10" x14ac:dyDescent="0.3">
      <c r="A131" s="4" t="s">
        <v>264</v>
      </c>
      <c r="B131" s="2">
        <v>1.03</v>
      </c>
      <c r="C131" s="2">
        <v>1.03</v>
      </c>
      <c r="D131" s="2">
        <v>1.03</v>
      </c>
      <c r="E131" s="2">
        <v>3.09</v>
      </c>
      <c r="F131" s="5">
        <f>C131/B131-1</f>
        <v>0</v>
      </c>
      <c r="I131" s="4" t="s">
        <v>154</v>
      </c>
      <c r="J131" s="5">
        <v>1.7751479289940919E-2</v>
      </c>
    </row>
    <row r="132" spans="1:10" x14ac:dyDescent="0.3">
      <c r="A132" s="4" t="s">
        <v>266</v>
      </c>
      <c r="B132" s="2">
        <v>16.43</v>
      </c>
      <c r="C132" s="2">
        <v>16.5</v>
      </c>
      <c r="D132" s="2">
        <v>16.96</v>
      </c>
      <c r="E132" s="2">
        <v>49.89</v>
      </c>
      <c r="F132" s="5">
        <f>C132/B132-1</f>
        <v>4.2604990870358517E-3</v>
      </c>
      <c r="I132" s="4" t="s">
        <v>752</v>
      </c>
      <c r="J132" s="5">
        <v>1.7391304347825987E-2</v>
      </c>
    </row>
    <row r="133" spans="1:10" x14ac:dyDescent="0.3">
      <c r="A133" s="4" t="s">
        <v>268</v>
      </c>
      <c r="B133" s="2">
        <v>11.55</v>
      </c>
      <c r="C133" s="2">
        <v>11.5</v>
      </c>
      <c r="D133" s="2">
        <v>11.31</v>
      </c>
      <c r="E133" s="2">
        <v>34.36</v>
      </c>
      <c r="F133" s="5">
        <f>C133/B133-1</f>
        <v>-4.3290043290044045E-3</v>
      </c>
      <c r="I133" s="4" t="s">
        <v>698</v>
      </c>
      <c r="J133" s="5">
        <v>1.6791044776119701E-2</v>
      </c>
    </row>
    <row r="134" spans="1:10" x14ac:dyDescent="0.3">
      <c r="A134" s="4" t="s">
        <v>270</v>
      </c>
      <c r="B134" s="2">
        <v>22.19</v>
      </c>
      <c r="C134" s="2">
        <v>22.84</v>
      </c>
      <c r="D134" s="2">
        <v>23.3</v>
      </c>
      <c r="E134" s="2">
        <v>68.33</v>
      </c>
      <c r="F134" s="5">
        <f>C134/B134-1</f>
        <v>2.9292474087426745E-2</v>
      </c>
      <c r="I134" s="4" t="s">
        <v>560</v>
      </c>
      <c r="J134" s="5">
        <v>1.6677785190126748E-2</v>
      </c>
    </row>
    <row r="135" spans="1:10" x14ac:dyDescent="0.3">
      <c r="A135" s="4" t="s">
        <v>272</v>
      </c>
      <c r="B135" s="2">
        <v>10.8</v>
      </c>
      <c r="C135" s="2">
        <v>11.44</v>
      </c>
      <c r="D135" s="2">
        <v>11.44</v>
      </c>
      <c r="E135" s="2">
        <v>33.68</v>
      </c>
      <c r="F135" s="5">
        <f>C135/B135-1</f>
        <v>5.9259259259259123E-2</v>
      </c>
      <c r="I135" s="4" t="s">
        <v>170</v>
      </c>
      <c r="J135" s="5">
        <v>1.6209476309227089E-2</v>
      </c>
    </row>
    <row r="136" spans="1:10" x14ac:dyDescent="0.3">
      <c r="A136" s="4" t="s">
        <v>274</v>
      </c>
      <c r="B136" s="2">
        <v>25.2</v>
      </c>
      <c r="C136" s="2">
        <v>26.02</v>
      </c>
      <c r="D136" s="2">
        <v>25.86</v>
      </c>
      <c r="E136" s="2">
        <v>77.08</v>
      </c>
      <c r="F136" s="5">
        <f>C136/B136-1</f>
        <v>3.2539682539682646E-2</v>
      </c>
      <c r="I136" s="4" t="s">
        <v>864</v>
      </c>
      <c r="J136" s="5">
        <v>1.6129032258064502E-2</v>
      </c>
    </row>
    <row r="137" spans="1:10" x14ac:dyDescent="0.3">
      <c r="A137" s="4" t="s">
        <v>276</v>
      </c>
      <c r="B137" s="2">
        <v>16.57</v>
      </c>
      <c r="C137" s="2">
        <v>16.27</v>
      </c>
      <c r="D137" s="2">
        <v>16.170000000000002</v>
      </c>
      <c r="E137" s="2">
        <v>49.010000000000005</v>
      </c>
      <c r="F137" s="5">
        <f>C137/B137-1</f>
        <v>-1.8105009052504561E-2</v>
      </c>
      <c r="I137" s="4" t="s">
        <v>398</v>
      </c>
      <c r="J137" s="5">
        <v>1.6109045848822667E-2</v>
      </c>
    </row>
    <row r="138" spans="1:10" x14ac:dyDescent="0.3">
      <c r="A138" s="4" t="s">
        <v>278</v>
      </c>
      <c r="B138" s="2">
        <v>4.12</v>
      </c>
      <c r="C138" s="2">
        <v>4.13</v>
      </c>
      <c r="D138" s="2">
        <v>4.1399999999999997</v>
      </c>
      <c r="E138" s="2">
        <v>12.39</v>
      </c>
      <c r="F138" s="5">
        <f>C138/B138-1</f>
        <v>2.4271844660193054E-3</v>
      </c>
      <c r="I138" s="4" t="s">
        <v>668</v>
      </c>
      <c r="J138" s="5">
        <v>1.5945330296127658E-2</v>
      </c>
    </row>
    <row r="139" spans="1:10" x14ac:dyDescent="0.3">
      <c r="A139" s="4" t="s">
        <v>280</v>
      </c>
      <c r="B139" s="2">
        <v>2.36</v>
      </c>
      <c r="C139" s="2">
        <v>2.41</v>
      </c>
      <c r="D139" s="2">
        <v>2.44</v>
      </c>
      <c r="E139" s="2">
        <v>7.2099999999999991</v>
      </c>
      <c r="F139" s="5">
        <f>C139/B139-1</f>
        <v>2.1186440677966267E-2</v>
      </c>
      <c r="I139" s="4" t="s">
        <v>234</v>
      </c>
      <c r="J139" s="5">
        <v>1.5625E-2</v>
      </c>
    </row>
    <row r="140" spans="1:10" x14ac:dyDescent="0.3">
      <c r="A140" s="4" t="s">
        <v>282</v>
      </c>
      <c r="B140" s="2">
        <v>1.69</v>
      </c>
      <c r="C140" s="2">
        <v>1.69</v>
      </c>
      <c r="D140" s="2">
        <v>1.69</v>
      </c>
      <c r="E140" s="2">
        <v>5.07</v>
      </c>
      <c r="F140" s="5">
        <f>C140/B140-1</f>
        <v>0</v>
      </c>
      <c r="I140" s="4" t="s">
        <v>704</v>
      </c>
      <c r="J140" s="5">
        <v>1.538461538461533E-2</v>
      </c>
    </row>
    <row r="141" spans="1:10" x14ac:dyDescent="0.3">
      <c r="A141" s="4" t="s">
        <v>284</v>
      </c>
      <c r="B141" s="2">
        <v>25.71</v>
      </c>
      <c r="C141" s="2">
        <v>25.45</v>
      </c>
      <c r="D141" s="2">
        <v>25.2</v>
      </c>
      <c r="E141" s="2">
        <v>76.36</v>
      </c>
      <c r="F141" s="5">
        <f>C141/B141-1</f>
        <v>-1.0112796577207428E-2</v>
      </c>
      <c r="I141" s="4" t="s">
        <v>824</v>
      </c>
      <c r="J141" s="5">
        <v>1.5202952029520267E-2</v>
      </c>
    </row>
    <row r="142" spans="1:10" x14ac:dyDescent="0.3">
      <c r="A142" s="4" t="s">
        <v>286</v>
      </c>
      <c r="B142" s="2">
        <v>0.01</v>
      </c>
      <c r="C142" s="2">
        <v>0.01</v>
      </c>
      <c r="D142" s="2">
        <v>0.01</v>
      </c>
      <c r="E142" s="2">
        <v>0.03</v>
      </c>
      <c r="F142" s="5">
        <f>C142/B142-1</f>
        <v>0</v>
      </c>
      <c r="I142" s="4" t="s">
        <v>856</v>
      </c>
      <c r="J142" s="5">
        <v>1.5169902912621325E-2</v>
      </c>
    </row>
    <row r="143" spans="1:10" x14ac:dyDescent="0.3">
      <c r="A143" s="4" t="s">
        <v>288</v>
      </c>
      <c r="B143" s="2">
        <v>35.35</v>
      </c>
      <c r="C143" s="2">
        <v>36.22</v>
      </c>
      <c r="D143" s="2">
        <v>36.5</v>
      </c>
      <c r="E143" s="2">
        <v>108.07</v>
      </c>
      <c r="F143" s="5">
        <f>C143/B143-1</f>
        <v>2.4611032531824506E-2</v>
      </c>
      <c r="I143" s="4" t="s">
        <v>180</v>
      </c>
      <c r="J143" s="5">
        <v>1.4957264957265126E-2</v>
      </c>
    </row>
    <row r="144" spans="1:10" x14ac:dyDescent="0.3">
      <c r="A144" s="4" t="s">
        <v>290</v>
      </c>
      <c r="B144" s="2">
        <v>2.17</v>
      </c>
      <c r="C144" s="2">
        <v>2.17</v>
      </c>
      <c r="D144" s="2">
        <v>2.17</v>
      </c>
      <c r="E144" s="2">
        <v>6.51</v>
      </c>
      <c r="F144" s="5">
        <f>C144/B144-1</f>
        <v>0</v>
      </c>
      <c r="I144" s="4" t="s">
        <v>186</v>
      </c>
      <c r="J144" s="5">
        <v>1.4285714285714235E-2</v>
      </c>
    </row>
    <row r="145" spans="1:10" x14ac:dyDescent="0.3">
      <c r="A145" s="4" t="s">
        <v>292</v>
      </c>
      <c r="B145" s="2">
        <v>13.54</v>
      </c>
      <c r="C145" s="2">
        <v>13.59</v>
      </c>
      <c r="D145" s="2">
        <v>13.8</v>
      </c>
      <c r="E145" s="2">
        <v>40.93</v>
      </c>
      <c r="F145" s="5">
        <f>C145/B145-1</f>
        <v>3.6927621861153614E-3</v>
      </c>
      <c r="I145" s="4" t="s">
        <v>814</v>
      </c>
      <c r="J145" s="5">
        <v>1.372093023255827E-2</v>
      </c>
    </row>
    <row r="146" spans="1:10" x14ac:dyDescent="0.3">
      <c r="A146" s="4" t="s">
        <v>294</v>
      </c>
      <c r="B146" s="2">
        <v>7.14</v>
      </c>
      <c r="C146" s="2">
        <v>7.14</v>
      </c>
      <c r="D146" s="2">
        <v>7.14</v>
      </c>
      <c r="E146" s="2">
        <v>21.419999999999998</v>
      </c>
      <c r="F146" s="5">
        <f>C146/B146-1</f>
        <v>0</v>
      </c>
      <c r="I146" s="4" t="s">
        <v>666</v>
      </c>
      <c r="J146" s="5">
        <v>1.354872329338197E-2</v>
      </c>
    </row>
    <row r="147" spans="1:10" x14ac:dyDescent="0.3">
      <c r="A147" s="4" t="s">
        <v>296</v>
      </c>
      <c r="B147" s="2">
        <v>0.43</v>
      </c>
      <c r="C147" s="2">
        <v>0.44</v>
      </c>
      <c r="D147" s="2">
        <v>0.44</v>
      </c>
      <c r="E147" s="2">
        <v>1.31</v>
      </c>
      <c r="F147" s="5">
        <f>C147/B147-1</f>
        <v>2.3255813953488413E-2</v>
      </c>
      <c r="I147" s="4" t="s">
        <v>726</v>
      </c>
      <c r="J147" s="5">
        <v>1.3309352517985484E-2</v>
      </c>
    </row>
    <row r="148" spans="1:10" x14ac:dyDescent="0.3">
      <c r="A148" s="4" t="s">
        <v>298</v>
      </c>
      <c r="B148" s="2">
        <v>3.26</v>
      </c>
      <c r="C148" s="2">
        <v>3.3</v>
      </c>
      <c r="D148" s="2">
        <v>3.28</v>
      </c>
      <c r="E148" s="2">
        <v>9.84</v>
      </c>
      <c r="F148" s="5">
        <f>C148/B148-1</f>
        <v>1.2269938650306678E-2</v>
      </c>
      <c r="I148" s="4" t="s">
        <v>390</v>
      </c>
      <c r="J148" s="5">
        <v>1.3157894736842035E-2</v>
      </c>
    </row>
    <row r="149" spans="1:10" x14ac:dyDescent="0.3">
      <c r="A149" s="4" t="s">
        <v>300</v>
      </c>
      <c r="B149" s="2">
        <v>51</v>
      </c>
      <c r="C149" s="2">
        <v>50.71</v>
      </c>
      <c r="D149" s="2">
        <v>51.4</v>
      </c>
      <c r="E149" s="2">
        <v>153.11000000000001</v>
      </c>
      <c r="F149" s="5">
        <f>C149/B149-1</f>
        <v>-5.686274509803857E-3</v>
      </c>
      <c r="I149" s="4" t="s">
        <v>250</v>
      </c>
      <c r="J149" s="5">
        <v>1.2345679012345734E-2</v>
      </c>
    </row>
    <row r="150" spans="1:10" x14ac:dyDescent="0.3">
      <c r="A150" s="4" t="s">
        <v>302</v>
      </c>
      <c r="B150" s="2">
        <v>18.489999999999998</v>
      </c>
      <c r="C150" s="2">
        <v>18.489999999999998</v>
      </c>
      <c r="D150" s="2">
        <v>19.2</v>
      </c>
      <c r="E150" s="2">
        <v>56.179999999999993</v>
      </c>
      <c r="F150" s="5">
        <f>C150/B150-1</f>
        <v>0</v>
      </c>
      <c r="I150" s="4" t="s">
        <v>298</v>
      </c>
      <c r="J150" s="5">
        <v>1.2269938650306678E-2</v>
      </c>
    </row>
    <row r="151" spans="1:10" x14ac:dyDescent="0.3">
      <c r="A151" s="4" t="s">
        <v>304</v>
      </c>
      <c r="B151" s="2">
        <v>1.47</v>
      </c>
      <c r="C151" s="2">
        <v>1.48</v>
      </c>
      <c r="D151" s="2">
        <v>1.45</v>
      </c>
      <c r="E151" s="2">
        <v>4.4000000000000004</v>
      </c>
      <c r="F151" s="5">
        <f>C151/B151-1</f>
        <v>6.8027210884353817E-3</v>
      </c>
      <c r="I151" s="4" t="s">
        <v>810</v>
      </c>
      <c r="J151" s="5">
        <v>1.2244897959183598E-2</v>
      </c>
    </row>
    <row r="152" spans="1:10" x14ac:dyDescent="0.3">
      <c r="A152" s="4" t="s">
        <v>306</v>
      </c>
      <c r="B152" s="2">
        <v>16.25</v>
      </c>
      <c r="C152" s="2">
        <v>15.7</v>
      </c>
      <c r="D152" s="2">
        <v>16.64</v>
      </c>
      <c r="E152" s="2">
        <v>48.59</v>
      </c>
      <c r="F152" s="5">
        <f>C152/B152-1</f>
        <v>-3.3846153846153859E-2</v>
      </c>
      <c r="I152" s="4" t="s">
        <v>260</v>
      </c>
      <c r="J152" s="5">
        <v>1.2139605462822445E-2</v>
      </c>
    </row>
    <row r="153" spans="1:10" x14ac:dyDescent="0.3">
      <c r="A153" s="4" t="s">
        <v>308</v>
      </c>
      <c r="B153" s="2">
        <v>26</v>
      </c>
      <c r="C153" s="2">
        <v>25.9</v>
      </c>
      <c r="D153" s="2">
        <v>25.9</v>
      </c>
      <c r="E153" s="2">
        <v>77.8</v>
      </c>
      <c r="F153" s="5">
        <f>C153/B153-1</f>
        <v>-3.8461538461539435E-3</v>
      </c>
      <c r="I153" s="4" t="s">
        <v>850</v>
      </c>
      <c r="J153" s="5">
        <v>1.2121212121211977E-2</v>
      </c>
    </row>
    <row r="154" spans="1:10" x14ac:dyDescent="0.3">
      <c r="A154" s="4" t="s">
        <v>310</v>
      </c>
      <c r="B154" s="2">
        <v>8.81</v>
      </c>
      <c r="C154" s="2">
        <v>8.8000000000000007</v>
      </c>
      <c r="D154" s="2">
        <v>9.1999999999999993</v>
      </c>
      <c r="E154" s="2">
        <v>26.81</v>
      </c>
      <c r="F154" s="5">
        <f>C154/B154-1</f>
        <v>-1.1350737797957144E-3</v>
      </c>
      <c r="I154" s="4" t="s">
        <v>776</v>
      </c>
      <c r="J154" s="5">
        <v>1.195144724556485E-2</v>
      </c>
    </row>
    <row r="155" spans="1:10" x14ac:dyDescent="0.3">
      <c r="A155" s="4" t="s">
        <v>312</v>
      </c>
      <c r="B155" s="2">
        <v>4.6399999999999997</v>
      </c>
      <c r="C155" s="2">
        <v>4.55</v>
      </c>
      <c r="D155" s="2">
        <v>4.6399999999999997</v>
      </c>
      <c r="E155" s="2">
        <v>13.829999999999998</v>
      </c>
      <c r="F155" s="5">
        <f>C155/B155-1</f>
        <v>-1.93965517241379E-2</v>
      </c>
      <c r="I155" s="4" t="s">
        <v>254</v>
      </c>
      <c r="J155" s="5">
        <v>1.1904761904761862E-2</v>
      </c>
    </row>
    <row r="156" spans="1:10" x14ac:dyDescent="0.3">
      <c r="A156" s="4" t="s">
        <v>314</v>
      </c>
      <c r="B156" s="2">
        <v>0.92</v>
      </c>
      <c r="C156" s="2">
        <v>0.93</v>
      </c>
      <c r="D156" s="2">
        <v>0.95</v>
      </c>
      <c r="E156" s="2">
        <v>2.8</v>
      </c>
      <c r="F156" s="5">
        <f>C156/B156-1</f>
        <v>1.0869565217391353E-2</v>
      </c>
      <c r="I156" s="4" t="s">
        <v>84</v>
      </c>
      <c r="J156" s="5">
        <v>1.178203240058906E-2</v>
      </c>
    </row>
    <row r="157" spans="1:10" x14ac:dyDescent="0.3">
      <c r="A157" s="4" t="s">
        <v>316</v>
      </c>
      <c r="B157" s="2">
        <v>50</v>
      </c>
      <c r="C157" s="2">
        <v>49.5</v>
      </c>
      <c r="D157" s="2">
        <v>50</v>
      </c>
      <c r="E157" s="2">
        <v>149.5</v>
      </c>
      <c r="F157" s="5">
        <f>C157/B157-1</f>
        <v>-1.0000000000000009E-2</v>
      </c>
      <c r="I157" s="4" t="s">
        <v>910</v>
      </c>
      <c r="J157" s="5">
        <v>1.1560693641618602E-2</v>
      </c>
    </row>
    <row r="158" spans="1:10" x14ac:dyDescent="0.3">
      <c r="A158" s="4" t="s">
        <v>318</v>
      </c>
      <c r="B158" s="2">
        <v>18.73</v>
      </c>
      <c r="C158" s="2">
        <v>18.73</v>
      </c>
      <c r="D158" s="2">
        <v>18.760000000000002</v>
      </c>
      <c r="E158" s="2">
        <v>56.22</v>
      </c>
      <c r="F158" s="5">
        <f>C158/B158-1</f>
        <v>0</v>
      </c>
      <c r="I158" s="4" t="s">
        <v>688</v>
      </c>
      <c r="J158" s="5">
        <v>1.1494252873563315E-2</v>
      </c>
    </row>
    <row r="159" spans="1:10" x14ac:dyDescent="0.3">
      <c r="A159" s="4" t="s">
        <v>320</v>
      </c>
      <c r="B159" s="2">
        <v>0.86</v>
      </c>
      <c r="C159" s="2">
        <v>0.85</v>
      </c>
      <c r="D159" s="2">
        <v>0.85</v>
      </c>
      <c r="E159" s="2">
        <v>2.56</v>
      </c>
      <c r="F159" s="5">
        <f>C159/B159-1</f>
        <v>-1.1627906976744207E-2</v>
      </c>
      <c r="I159" s="4" t="s">
        <v>404</v>
      </c>
      <c r="J159" s="5">
        <v>1.1388286334056197E-2</v>
      </c>
    </row>
    <row r="160" spans="1:10" x14ac:dyDescent="0.3">
      <c r="A160" s="4" t="s">
        <v>322</v>
      </c>
      <c r="B160" s="2">
        <v>0.33</v>
      </c>
      <c r="C160" s="2">
        <v>0.35</v>
      </c>
      <c r="D160" s="2">
        <v>0.35</v>
      </c>
      <c r="E160" s="2">
        <v>1.0299999999999998</v>
      </c>
      <c r="F160" s="5">
        <f>C160/B160-1</f>
        <v>6.0606060606060552E-2</v>
      </c>
      <c r="I160" s="4" t="s">
        <v>190</v>
      </c>
      <c r="J160" s="5">
        <v>1.1235955056179803E-2</v>
      </c>
    </row>
    <row r="161" spans="1:10" x14ac:dyDescent="0.3">
      <c r="A161" s="4" t="s">
        <v>324</v>
      </c>
      <c r="B161" s="2">
        <v>1.98</v>
      </c>
      <c r="C161" s="2">
        <v>2</v>
      </c>
      <c r="D161" s="2">
        <v>1.98</v>
      </c>
      <c r="E161" s="2">
        <v>5.96</v>
      </c>
      <c r="F161" s="5">
        <f>C161/B161-1</f>
        <v>1.0101010101010166E-2</v>
      </c>
      <c r="I161" s="4" t="s">
        <v>48</v>
      </c>
      <c r="J161" s="5">
        <v>1.1111111111111072E-2</v>
      </c>
    </row>
    <row r="162" spans="1:10" x14ac:dyDescent="0.3">
      <c r="A162" s="4" t="s">
        <v>326</v>
      </c>
      <c r="B162" s="2">
        <v>1.77</v>
      </c>
      <c r="C162" s="2">
        <v>1.81</v>
      </c>
      <c r="D162" s="2">
        <v>1.8</v>
      </c>
      <c r="E162" s="2">
        <v>5.38</v>
      </c>
      <c r="F162" s="5">
        <f>C162/B162-1</f>
        <v>2.2598870056497189E-2</v>
      </c>
      <c r="I162" s="4" t="s">
        <v>314</v>
      </c>
      <c r="J162" s="5">
        <v>1.0869565217391353E-2</v>
      </c>
    </row>
    <row r="163" spans="1:10" x14ac:dyDescent="0.3">
      <c r="A163" s="4" t="s">
        <v>328</v>
      </c>
      <c r="B163" s="2">
        <v>3.4</v>
      </c>
      <c r="C163" s="2">
        <v>3.4</v>
      </c>
      <c r="D163" s="2">
        <v>3.37</v>
      </c>
      <c r="E163" s="2">
        <v>10.17</v>
      </c>
      <c r="F163" s="5">
        <f>C163/B163-1</f>
        <v>0</v>
      </c>
      <c r="I163" s="4" t="s">
        <v>406</v>
      </c>
      <c r="J163" s="5">
        <v>1.0869565217391353E-2</v>
      </c>
    </row>
    <row r="164" spans="1:10" x14ac:dyDescent="0.3">
      <c r="A164" s="4" t="s">
        <v>330</v>
      </c>
      <c r="B164" s="2">
        <v>6.89</v>
      </c>
      <c r="C164" s="2">
        <v>6.83</v>
      </c>
      <c r="D164" s="2">
        <v>6.85</v>
      </c>
      <c r="E164" s="2">
        <v>20.57</v>
      </c>
      <c r="F164" s="5">
        <f>C164/B164-1</f>
        <v>-8.7082728592161596E-3</v>
      </c>
      <c r="I164" s="4" t="s">
        <v>624</v>
      </c>
      <c r="J164" s="5">
        <v>1.0526315789473717E-2</v>
      </c>
    </row>
    <row r="165" spans="1:10" x14ac:dyDescent="0.3">
      <c r="A165" s="4" t="s">
        <v>332</v>
      </c>
      <c r="B165" s="2">
        <v>41.95</v>
      </c>
      <c r="C165" s="2">
        <v>42.2</v>
      </c>
      <c r="D165" s="2">
        <v>41.53</v>
      </c>
      <c r="E165" s="2">
        <v>125.68</v>
      </c>
      <c r="F165" s="5">
        <f>C165/B165-1</f>
        <v>5.9594755661502852E-3</v>
      </c>
      <c r="I165" s="4" t="s">
        <v>914</v>
      </c>
      <c r="J165" s="5">
        <v>1.0471204188481575E-2</v>
      </c>
    </row>
    <row r="166" spans="1:10" x14ac:dyDescent="0.3">
      <c r="A166" s="4" t="s">
        <v>334</v>
      </c>
      <c r="B166" s="2">
        <v>24.3</v>
      </c>
      <c r="C166" s="2">
        <v>24.99</v>
      </c>
      <c r="D166" s="2">
        <v>24.99</v>
      </c>
      <c r="E166" s="2">
        <v>74.28</v>
      </c>
      <c r="F166" s="5">
        <f>C166/B166-1</f>
        <v>2.839506172839501E-2</v>
      </c>
      <c r="I166" s="4" t="s">
        <v>86</v>
      </c>
      <c r="J166" s="5">
        <v>1.0204081632652962E-2</v>
      </c>
    </row>
    <row r="167" spans="1:10" x14ac:dyDescent="0.3">
      <c r="A167" s="4" t="s">
        <v>336</v>
      </c>
      <c r="B167" s="2">
        <v>43.4</v>
      </c>
      <c r="C167" s="2">
        <v>43.4</v>
      </c>
      <c r="D167" s="2">
        <v>44.5</v>
      </c>
      <c r="E167" s="2">
        <v>131.30000000000001</v>
      </c>
      <c r="F167" s="5">
        <f>C167/B167-1</f>
        <v>0</v>
      </c>
      <c r="I167" s="4" t="s">
        <v>722</v>
      </c>
      <c r="J167" s="5">
        <v>1.0105263157894617E-2</v>
      </c>
    </row>
    <row r="168" spans="1:10" x14ac:dyDescent="0.3">
      <c r="A168" s="4" t="s">
        <v>338</v>
      </c>
      <c r="B168" s="2">
        <v>17.05</v>
      </c>
      <c r="C168" s="2">
        <v>16.95</v>
      </c>
      <c r="D168" s="2">
        <v>16.57</v>
      </c>
      <c r="E168" s="2">
        <v>50.57</v>
      </c>
      <c r="F168" s="5">
        <f>C168/B168-1</f>
        <v>-5.8651026392962935E-3</v>
      </c>
      <c r="I168" s="4" t="s">
        <v>324</v>
      </c>
      <c r="J168" s="5">
        <v>1.0101010101010166E-2</v>
      </c>
    </row>
    <row r="169" spans="1:10" x14ac:dyDescent="0.3">
      <c r="A169" s="4" t="s">
        <v>340</v>
      </c>
      <c r="B169" s="2">
        <v>30.5</v>
      </c>
      <c r="C169" s="2">
        <v>29.7</v>
      </c>
      <c r="D169" s="2">
        <v>30.65</v>
      </c>
      <c r="E169" s="2">
        <v>90.85</v>
      </c>
      <c r="F169" s="5">
        <f>C169/B169-1</f>
        <v>-2.6229508196721318E-2</v>
      </c>
      <c r="I169" s="4" t="s">
        <v>740</v>
      </c>
      <c r="J169" s="5">
        <v>1.0050251256281451E-2</v>
      </c>
    </row>
    <row r="170" spans="1:10" x14ac:dyDescent="0.3">
      <c r="A170" s="4" t="s">
        <v>342</v>
      </c>
      <c r="B170" s="2">
        <v>1.51</v>
      </c>
      <c r="C170" s="2">
        <v>1.51</v>
      </c>
      <c r="D170" s="2">
        <v>1.51</v>
      </c>
      <c r="E170" s="2">
        <v>4.53</v>
      </c>
      <c r="F170" s="5">
        <f>C170/B170-1</f>
        <v>0</v>
      </c>
      <c r="I170" s="4" t="s">
        <v>898</v>
      </c>
      <c r="J170" s="5">
        <v>9.8360655737703695E-3</v>
      </c>
    </row>
    <row r="171" spans="1:10" x14ac:dyDescent="0.3">
      <c r="A171" s="4" t="s">
        <v>344</v>
      </c>
      <c r="B171" s="2">
        <v>9.8000000000000007</v>
      </c>
      <c r="C171" s="2">
        <v>11.49</v>
      </c>
      <c r="D171" s="2">
        <v>11.3</v>
      </c>
      <c r="E171" s="2">
        <v>32.590000000000003</v>
      </c>
      <c r="F171" s="5">
        <f>C171/B171-1</f>
        <v>0.17244897959183669</v>
      </c>
      <c r="I171" s="4" t="s">
        <v>408</v>
      </c>
      <c r="J171" s="5">
        <v>9.8039215686274161E-3</v>
      </c>
    </row>
    <row r="172" spans="1:10" x14ac:dyDescent="0.3">
      <c r="A172" s="4" t="s">
        <v>346</v>
      </c>
      <c r="B172" s="2">
        <v>71.989999999999995</v>
      </c>
      <c r="C172" s="2">
        <v>71</v>
      </c>
      <c r="D172" s="2">
        <v>72</v>
      </c>
      <c r="E172" s="2">
        <v>214.99</v>
      </c>
      <c r="F172" s="5">
        <f>C172/B172-1</f>
        <v>-1.3751909987498201E-2</v>
      </c>
      <c r="I172" s="4" t="s">
        <v>888</v>
      </c>
      <c r="J172" s="5">
        <v>9.6618357487923134E-3</v>
      </c>
    </row>
    <row r="173" spans="1:10" x14ac:dyDescent="0.3">
      <c r="A173" s="4" t="s">
        <v>348</v>
      </c>
      <c r="B173" s="2">
        <v>4.8</v>
      </c>
      <c r="C173" s="2">
        <v>4.95</v>
      </c>
      <c r="D173" s="2">
        <v>4.91</v>
      </c>
      <c r="E173" s="2">
        <v>14.66</v>
      </c>
      <c r="F173" s="5">
        <f>C173/B173-1</f>
        <v>3.125E-2</v>
      </c>
      <c r="I173" s="4" t="s">
        <v>88</v>
      </c>
      <c r="J173" s="5">
        <v>9.6153846153845812E-3</v>
      </c>
    </row>
    <row r="174" spans="1:10" x14ac:dyDescent="0.3">
      <c r="A174" s="4" t="s">
        <v>350</v>
      </c>
      <c r="B174" s="2">
        <v>103.5</v>
      </c>
      <c r="C174" s="2">
        <v>106.65</v>
      </c>
      <c r="D174" s="2">
        <v>108.8</v>
      </c>
      <c r="E174" s="2">
        <v>318.95</v>
      </c>
      <c r="F174" s="5">
        <f>C174/B174-1</f>
        <v>3.0434782608695699E-2</v>
      </c>
      <c r="I174" s="4" t="s">
        <v>768</v>
      </c>
      <c r="J174" s="5">
        <v>9.2024539877300082E-3</v>
      </c>
    </row>
    <row r="175" spans="1:10" x14ac:dyDescent="0.3">
      <c r="A175" s="4" t="s">
        <v>352</v>
      </c>
      <c r="B175" s="2">
        <v>3.3</v>
      </c>
      <c r="C175" s="2">
        <v>3.3</v>
      </c>
      <c r="D175" s="2">
        <v>3.3</v>
      </c>
      <c r="E175" s="2">
        <v>9.8999999999999986</v>
      </c>
      <c r="F175" s="5">
        <f>C175/B175-1</f>
        <v>0</v>
      </c>
      <c r="I175" s="4" t="s">
        <v>370</v>
      </c>
      <c r="J175" s="5">
        <v>9.1743119266054496E-3</v>
      </c>
    </row>
    <row r="176" spans="1:10" x14ac:dyDescent="0.3">
      <c r="A176" s="4" t="s">
        <v>354</v>
      </c>
      <c r="B176" s="2">
        <v>1.83</v>
      </c>
      <c r="C176" s="2">
        <v>1.89</v>
      </c>
      <c r="D176" s="2">
        <v>1.86</v>
      </c>
      <c r="E176" s="2">
        <v>5.58</v>
      </c>
      <c r="F176" s="5">
        <f>C176/B176-1</f>
        <v>3.2786885245901454E-2</v>
      </c>
      <c r="I176" s="4" t="s">
        <v>16</v>
      </c>
      <c r="J176" s="5">
        <v>8.6206896551723755E-3</v>
      </c>
    </row>
    <row r="177" spans="1:10" x14ac:dyDescent="0.3">
      <c r="A177" s="4" t="s">
        <v>356</v>
      </c>
      <c r="B177" s="2">
        <v>4.87</v>
      </c>
      <c r="C177" s="2">
        <v>5.03</v>
      </c>
      <c r="D177" s="2">
        <v>5</v>
      </c>
      <c r="E177" s="2">
        <v>14.9</v>
      </c>
      <c r="F177" s="5">
        <f>C177/B177-1</f>
        <v>3.2854209445585258E-2</v>
      </c>
      <c r="I177" s="4" t="s">
        <v>718</v>
      </c>
      <c r="J177" s="5">
        <v>8.5034013605442826E-3</v>
      </c>
    </row>
    <row r="178" spans="1:10" x14ac:dyDescent="0.3">
      <c r="A178" s="4" t="s">
        <v>358</v>
      </c>
      <c r="B178" s="2">
        <v>3.15</v>
      </c>
      <c r="C178" s="2">
        <v>3.29</v>
      </c>
      <c r="D178" s="2">
        <v>3.22</v>
      </c>
      <c r="E178" s="2">
        <v>9.66</v>
      </c>
      <c r="F178" s="5">
        <f>C178/B178-1</f>
        <v>4.4444444444444509E-2</v>
      </c>
      <c r="I178" s="4" t="s">
        <v>132</v>
      </c>
      <c r="J178" s="5">
        <v>8.1967213114753079E-3</v>
      </c>
    </row>
    <row r="179" spans="1:10" x14ac:dyDescent="0.3">
      <c r="A179" s="4" t="s">
        <v>360</v>
      </c>
      <c r="B179" s="2">
        <v>5.01</v>
      </c>
      <c r="C179" s="2">
        <v>5.14</v>
      </c>
      <c r="D179" s="2">
        <v>5.12</v>
      </c>
      <c r="E179" s="2">
        <v>15.27</v>
      </c>
      <c r="F179" s="5">
        <f>C179/B179-1</f>
        <v>2.5948103792415189E-2</v>
      </c>
      <c r="I179" s="4" t="s">
        <v>496</v>
      </c>
      <c r="J179" s="5">
        <v>8.1632653061225469E-3</v>
      </c>
    </row>
    <row r="180" spans="1:10" x14ac:dyDescent="0.3">
      <c r="A180" s="4" t="s">
        <v>362</v>
      </c>
      <c r="B180" s="2">
        <v>31.24</v>
      </c>
      <c r="C180" s="2">
        <v>31.28</v>
      </c>
      <c r="D180" s="2">
        <v>32.15</v>
      </c>
      <c r="E180" s="2">
        <v>94.669999999999987</v>
      </c>
      <c r="F180" s="5">
        <f>C180/B180-1</f>
        <v>1.2804097311140961E-3</v>
      </c>
      <c r="I180" s="4" t="s">
        <v>458</v>
      </c>
      <c r="J180" s="5">
        <v>7.1202531645568889E-3</v>
      </c>
    </row>
    <row r="181" spans="1:10" x14ac:dyDescent="0.3">
      <c r="A181" s="4" t="s">
        <v>364</v>
      </c>
      <c r="B181" s="2">
        <v>3</v>
      </c>
      <c r="C181" s="2">
        <v>3.07</v>
      </c>
      <c r="D181" s="2">
        <v>3.08</v>
      </c>
      <c r="E181" s="2">
        <v>9.15</v>
      </c>
      <c r="F181" s="5">
        <f>C181/B181-1</f>
        <v>2.3333333333333206E-2</v>
      </c>
      <c r="I181" s="4" t="s">
        <v>878</v>
      </c>
      <c r="J181" s="5">
        <v>6.8649885583524917E-3</v>
      </c>
    </row>
    <row r="182" spans="1:10" x14ac:dyDescent="0.3">
      <c r="A182" s="4" t="s">
        <v>366</v>
      </c>
      <c r="B182" s="2">
        <v>0.02</v>
      </c>
      <c r="C182" s="2">
        <v>0.02</v>
      </c>
      <c r="D182" s="2">
        <v>0.02</v>
      </c>
      <c r="E182" s="2">
        <v>0.06</v>
      </c>
      <c r="F182" s="5">
        <f>C182/B182-1</f>
        <v>0</v>
      </c>
      <c r="I182" s="4" t="s">
        <v>304</v>
      </c>
      <c r="J182" s="5">
        <v>6.8027210884353817E-3</v>
      </c>
    </row>
    <row r="183" spans="1:10" x14ac:dyDescent="0.3">
      <c r="A183" s="4" t="s">
        <v>368</v>
      </c>
      <c r="B183" s="2">
        <v>0.1</v>
      </c>
      <c r="C183" s="2">
        <v>0.11</v>
      </c>
      <c r="D183" s="2">
        <v>0.13</v>
      </c>
      <c r="E183" s="2">
        <v>0.34</v>
      </c>
      <c r="F183" s="5">
        <f>C183/B183-1</f>
        <v>9.9999999999999867E-2</v>
      </c>
      <c r="I183" s="4" t="s">
        <v>642</v>
      </c>
      <c r="J183" s="5">
        <v>6.6773504273505147E-3</v>
      </c>
    </row>
    <row r="184" spans="1:10" x14ac:dyDescent="0.3">
      <c r="A184" s="4" t="s">
        <v>370</v>
      </c>
      <c r="B184" s="2">
        <v>1.0900000000000001</v>
      </c>
      <c r="C184" s="2">
        <v>1.1000000000000001</v>
      </c>
      <c r="D184" s="2">
        <v>1.1000000000000001</v>
      </c>
      <c r="E184" s="2">
        <v>3.2900000000000005</v>
      </c>
      <c r="F184" s="5">
        <f>C184/B184-1</f>
        <v>9.1743119266054496E-3</v>
      </c>
      <c r="I184" s="4" t="s">
        <v>514</v>
      </c>
      <c r="J184" s="5">
        <v>6.6666666666665986E-3</v>
      </c>
    </row>
    <row r="185" spans="1:10" x14ac:dyDescent="0.3">
      <c r="A185" s="4" t="s">
        <v>372</v>
      </c>
      <c r="B185" s="2">
        <v>0.99</v>
      </c>
      <c r="C185" s="2">
        <v>0.98</v>
      </c>
      <c r="D185" s="2">
        <v>0.98</v>
      </c>
      <c r="E185" s="2">
        <v>2.95</v>
      </c>
      <c r="F185" s="5">
        <f>C185/B185-1</f>
        <v>-1.0101010101010055E-2</v>
      </c>
      <c r="I185" s="4" t="s">
        <v>258</v>
      </c>
      <c r="J185" s="5">
        <v>6.5789473684212396E-3</v>
      </c>
    </row>
    <row r="186" spans="1:10" x14ac:dyDescent="0.3">
      <c r="A186" s="4" t="s">
        <v>374</v>
      </c>
      <c r="B186" s="2">
        <v>9.01</v>
      </c>
      <c r="C186" s="2">
        <v>9</v>
      </c>
      <c r="D186" s="2">
        <v>9</v>
      </c>
      <c r="E186" s="2">
        <v>27.009999999999998</v>
      </c>
      <c r="F186" s="5">
        <f>C186/B186-1</f>
        <v>-1.1098779134295356E-3</v>
      </c>
      <c r="I186" s="4" t="s">
        <v>748</v>
      </c>
      <c r="J186" s="5">
        <v>6.2402496099844829E-3</v>
      </c>
    </row>
    <row r="187" spans="1:10" x14ac:dyDescent="0.3">
      <c r="A187" s="4" t="s">
        <v>376</v>
      </c>
      <c r="B187" s="2">
        <v>5.9</v>
      </c>
      <c r="C187" s="2">
        <v>5.8</v>
      </c>
      <c r="D187" s="2">
        <v>5.8</v>
      </c>
      <c r="E187" s="2">
        <v>17.5</v>
      </c>
      <c r="F187" s="5">
        <f>C187/B187-1</f>
        <v>-1.6949152542372947E-2</v>
      </c>
      <c r="I187" s="4" t="s">
        <v>238</v>
      </c>
      <c r="J187" s="5">
        <v>6.1538461538461764E-3</v>
      </c>
    </row>
    <row r="188" spans="1:10" x14ac:dyDescent="0.3">
      <c r="A188" s="4" t="s">
        <v>378</v>
      </c>
      <c r="B188" s="2">
        <v>2.1</v>
      </c>
      <c r="C188" s="2">
        <v>2.2000000000000002</v>
      </c>
      <c r="D188" s="2">
        <v>2.29</v>
      </c>
      <c r="E188" s="2">
        <v>6.5900000000000007</v>
      </c>
      <c r="F188" s="5">
        <f>C188/B188-1</f>
        <v>4.7619047619047672E-2</v>
      </c>
      <c r="I188" s="4" t="s">
        <v>592</v>
      </c>
      <c r="J188" s="5">
        <v>6.0975609756097615E-3</v>
      </c>
    </row>
    <row r="189" spans="1:10" x14ac:dyDescent="0.3">
      <c r="A189" s="4" t="s">
        <v>380</v>
      </c>
      <c r="B189" s="2">
        <v>29.9</v>
      </c>
      <c r="C189" s="2">
        <v>29.9</v>
      </c>
      <c r="D189" s="2">
        <v>29.9</v>
      </c>
      <c r="E189" s="2">
        <v>89.699999999999989</v>
      </c>
      <c r="F189" s="5">
        <f>C189/B189-1</f>
        <v>0</v>
      </c>
      <c r="I189" s="4" t="s">
        <v>332</v>
      </c>
      <c r="J189" s="5">
        <v>5.9594755661502852E-3</v>
      </c>
    </row>
    <row r="190" spans="1:10" x14ac:dyDescent="0.3">
      <c r="A190" s="4" t="s">
        <v>382</v>
      </c>
      <c r="B190" s="2">
        <v>1.56</v>
      </c>
      <c r="C190" s="2">
        <v>1.54</v>
      </c>
      <c r="D190" s="2">
        <v>1.54</v>
      </c>
      <c r="E190" s="2">
        <v>4.6400000000000006</v>
      </c>
      <c r="F190" s="5">
        <f>C190/B190-1</f>
        <v>-1.2820512820512886E-2</v>
      </c>
      <c r="I190" s="4" t="s">
        <v>470</v>
      </c>
      <c r="J190" s="5">
        <v>5.5917986952469523E-3</v>
      </c>
    </row>
    <row r="191" spans="1:10" x14ac:dyDescent="0.3">
      <c r="A191" s="4" t="s">
        <v>384</v>
      </c>
      <c r="B191" s="2">
        <v>2.63</v>
      </c>
      <c r="C191" s="2">
        <v>2.61</v>
      </c>
      <c r="D191" s="2">
        <v>2.62</v>
      </c>
      <c r="E191" s="2">
        <v>7.86</v>
      </c>
      <c r="F191" s="5">
        <f>C191/B191-1</f>
        <v>-7.6045627376425395E-3</v>
      </c>
      <c r="I191" s="4" t="s">
        <v>676</v>
      </c>
      <c r="J191" s="5">
        <v>5.4265902924328646E-3</v>
      </c>
    </row>
    <row r="192" spans="1:10" x14ac:dyDescent="0.3">
      <c r="A192" s="4" t="s">
        <v>386</v>
      </c>
      <c r="B192" s="2">
        <v>2.2400000000000002</v>
      </c>
      <c r="C192" s="2">
        <v>2.25</v>
      </c>
      <c r="D192" s="2">
        <v>2.27</v>
      </c>
      <c r="E192" s="2">
        <v>6.76</v>
      </c>
      <c r="F192" s="5">
        <f>C192/B192-1</f>
        <v>4.4642857142855874E-3</v>
      </c>
      <c r="I192" s="4" t="s">
        <v>70</v>
      </c>
      <c r="J192" s="5">
        <v>5.1546391752577136E-3</v>
      </c>
    </row>
    <row r="193" spans="1:10" x14ac:dyDescent="0.3">
      <c r="A193" s="4" t="s">
        <v>388</v>
      </c>
      <c r="B193" s="2">
        <v>1.73</v>
      </c>
      <c r="C193" s="2">
        <v>1.73</v>
      </c>
      <c r="D193" s="2">
        <v>1.76</v>
      </c>
      <c r="E193" s="2">
        <v>5.22</v>
      </c>
      <c r="F193" s="5">
        <f>C193/B193-1</f>
        <v>0</v>
      </c>
      <c r="I193" s="4" t="s">
        <v>114</v>
      </c>
      <c r="J193" s="5">
        <v>5.0903119868637159E-3</v>
      </c>
    </row>
    <row r="194" spans="1:10" x14ac:dyDescent="0.3">
      <c r="A194" s="4" t="s">
        <v>390</v>
      </c>
      <c r="B194" s="2">
        <v>0.76</v>
      </c>
      <c r="C194" s="2">
        <v>0.77</v>
      </c>
      <c r="D194" s="2">
        <v>0.8</v>
      </c>
      <c r="E194" s="2">
        <v>2.33</v>
      </c>
      <c r="F194" s="5">
        <f>C194/B194-1</f>
        <v>1.3157894736842035E-2</v>
      </c>
      <c r="I194" s="4" t="s">
        <v>54</v>
      </c>
      <c r="J194" s="5">
        <v>5.050505050504972E-3</v>
      </c>
    </row>
    <row r="195" spans="1:10" x14ac:dyDescent="0.3">
      <c r="A195" s="4" t="s">
        <v>392</v>
      </c>
      <c r="B195" s="2">
        <v>56.85</v>
      </c>
      <c r="C195" s="2">
        <v>56.85</v>
      </c>
      <c r="D195" s="2">
        <v>56.85</v>
      </c>
      <c r="E195" s="2">
        <v>170.55</v>
      </c>
      <c r="F195" s="5">
        <f>C195/B195-1</f>
        <v>0</v>
      </c>
      <c r="I195" s="4" t="s">
        <v>504</v>
      </c>
      <c r="J195" s="5">
        <v>4.8780487804878092E-3</v>
      </c>
    </row>
    <row r="196" spans="1:10" x14ac:dyDescent="0.3">
      <c r="A196" s="4" t="s">
        <v>394</v>
      </c>
      <c r="B196" s="2">
        <v>137.9</v>
      </c>
      <c r="C196" s="2">
        <v>136.05000000000001</v>
      </c>
      <c r="D196" s="2">
        <v>136.5</v>
      </c>
      <c r="E196" s="2">
        <v>410.45000000000005</v>
      </c>
      <c r="F196" s="5">
        <f>C196/B196-1</f>
        <v>-1.3415518491660561E-2</v>
      </c>
      <c r="I196" s="4" t="s">
        <v>462</v>
      </c>
      <c r="J196" s="5">
        <v>4.6376811594204259E-3</v>
      </c>
    </row>
    <row r="197" spans="1:10" x14ac:dyDescent="0.3">
      <c r="A197" s="4" t="s">
        <v>396</v>
      </c>
      <c r="B197" s="2">
        <v>3.5</v>
      </c>
      <c r="C197" s="2">
        <v>3.46</v>
      </c>
      <c r="D197" s="2">
        <v>3.46</v>
      </c>
      <c r="E197" s="2">
        <v>10.42</v>
      </c>
      <c r="F197" s="5">
        <f>C197/B197-1</f>
        <v>-1.1428571428571455E-2</v>
      </c>
      <c r="I197" s="4" t="s">
        <v>386</v>
      </c>
      <c r="J197" s="5">
        <v>4.4642857142855874E-3</v>
      </c>
    </row>
    <row r="198" spans="1:10" x14ac:dyDescent="0.3">
      <c r="A198" s="4" t="s">
        <v>398</v>
      </c>
      <c r="B198" s="2">
        <v>16.14</v>
      </c>
      <c r="C198" s="2">
        <v>16.399999999999999</v>
      </c>
      <c r="D198" s="2">
        <v>16.22</v>
      </c>
      <c r="E198" s="2">
        <v>48.76</v>
      </c>
      <c r="F198" s="5">
        <f>C198/B198-1</f>
        <v>1.6109045848822667E-2</v>
      </c>
      <c r="I198" s="4" t="s">
        <v>266</v>
      </c>
      <c r="J198" s="5">
        <v>4.2604990870358517E-3</v>
      </c>
    </row>
    <row r="199" spans="1:10" x14ac:dyDescent="0.3">
      <c r="A199" s="4" t="s">
        <v>400</v>
      </c>
      <c r="B199" s="2">
        <v>12.97</v>
      </c>
      <c r="C199" s="2">
        <v>13</v>
      </c>
      <c r="D199" s="2">
        <v>13</v>
      </c>
      <c r="E199" s="2">
        <v>38.97</v>
      </c>
      <c r="F199" s="5">
        <f>C199/B199-1</f>
        <v>2.3130300693907646E-3</v>
      </c>
      <c r="I199" s="4" t="s">
        <v>886</v>
      </c>
      <c r="J199" s="5">
        <v>4.2016806722691147E-3</v>
      </c>
    </row>
    <row r="200" spans="1:10" x14ac:dyDescent="0.3">
      <c r="A200" s="4" t="s">
        <v>402</v>
      </c>
      <c r="B200" s="2">
        <v>159.94999999999999</v>
      </c>
      <c r="C200" s="2">
        <v>167</v>
      </c>
      <c r="D200" s="2">
        <v>175.5</v>
      </c>
      <c r="E200" s="2">
        <v>502.45</v>
      </c>
      <c r="F200" s="5">
        <f>C200/B200-1</f>
        <v>4.4076273835573776E-2</v>
      </c>
      <c r="I200" s="4" t="s">
        <v>162</v>
      </c>
      <c r="J200" s="5">
        <v>4.0160642570279403E-3</v>
      </c>
    </row>
    <row r="201" spans="1:10" x14ac:dyDescent="0.3">
      <c r="A201" s="4" t="s">
        <v>404</v>
      </c>
      <c r="B201" s="2">
        <v>18.440000000000001</v>
      </c>
      <c r="C201" s="2">
        <v>18.649999999999999</v>
      </c>
      <c r="D201" s="2">
        <v>18.670000000000002</v>
      </c>
      <c r="E201" s="2">
        <v>55.760000000000005</v>
      </c>
      <c r="F201" s="5">
        <f>C201/B201-1</f>
        <v>1.1388286334056197E-2</v>
      </c>
      <c r="I201" s="4" t="s">
        <v>672</v>
      </c>
      <c r="J201" s="5">
        <v>3.9840637450199168E-3</v>
      </c>
    </row>
    <row r="202" spans="1:10" x14ac:dyDescent="0.3">
      <c r="A202" s="4" t="s">
        <v>406</v>
      </c>
      <c r="B202" s="2">
        <v>0.92</v>
      </c>
      <c r="C202" s="2">
        <v>0.93</v>
      </c>
      <c r="D202" s="2">
        <v>0.9</v>
      </c>
      <c r="E202" s="2">
        <v>2.75</v>
      </c>
      <c r="F202" s="5">
        <f>C202/B202-1</f>
        <v>1.0869565217391353E-2</v>
      </c>
      <c r="I202" s="4" t="s">
        <v>610</v>
      </c>
      <c r="J202" s="5">
        <v>3.85604113110527E-3</v>
      </c>
    </row>
    <row r="203" spans="1:10" x14ac:dyDescent="0.3">
      <c r="A203" s="4" t="s">
        <v>408</v>
      </c>
      <c r="B203" s="2">
        <v>204</v>
      </c>
      <c r="C203" s="2">
        <v>206</v>
      </c>
      <c r="D203" s="2">
        <v>212.95</v>
      </c>
      <c r="E203" s="2">
        <v>622.95000000000005</v>
      </c>
      <c r="F203" s="5">
        <f>C203/B203-1</f>
        <v>9.8039215686274161E-3</v>
      </c>
      <c r="I203" s="4" t="s">
        <v>784</v>
      </c>
      <c r="J203" s="5">
        <v>3.8445108927809279E-3</v>
      </c>
    </row>
    <row r="204" spans="1:10" x14ac:dyDescent="0.3">
      <c r="A204" s="4" t="s">
        <v>410</v>
      </c>
      <c r="B204" s="2">
        <v>4</v>
      </c>
      <c r="C204" s="2">
        <v>4</v>
      </c>
      <c r="D204" s="2">
        <v>4.24</v>
      </c>
      <c r="E204" s="2">
        <v>12.24</v>
      </c>
      <c r="F204" s="5">
        <f>C204/B204-1</f>
        <v>0</v>
      </c>
      <c r="I204" s="4" t="s">
        <v>292</v>
      </c>
      <c r="J204" s="5">
        <v>3.6927621861153614E-3</v>
      </c>
    </row>
    <row r="205" spans="1:10" x14ac:dyDescent="0.3">
      <c r="A205" s="4" t="s">
        <v>412</v>
      </c>
      <c r="B205" s="2">
        <v>1.06</v>
      </c>
      <c r="C205" s="2">
        <v>1.06</v>
      </c>
      <c r="D205" s="2">
        <v>1.06</v>
      </c>
      <c r="E205" s="2">
        <v>3.18</v>
      </c>
      <c r="F205" s="5">
        <f>C205/B205-1</f>
        <v>0</v>
      </c>
      <c r="I205" s="4" t="s">
        <v>494</v>
      </c>
      <c r="J205" s="5">
        <v>3.6101083032489267E-3</v>
      </c>
    </row>
    <row r="206" spans="1:10" x14ac:dyDescent="0.3">
      <c r="A206" s="4" t="s">
        <v>414</v>
      </c>
      <c r="B206" s="2">
        <v>9.0500000000000007</v>
      </c>
      <c r="C206" s="2">
        <v>9.0500000000000007</v>
      </c>
      <c r="D206" s="2">
        <v>9.0500000000000007</v>
      </c>
      <c r="E206" s="2">
        <v>27.150000000000002</v>
      </c>
      <c r="F206" s="5">
        <f>C206/B206-1</f>
        <v>0</v>
      </c>
      <c r="I206" s="4" t="s">
        <v>566</v>
      </c>
      <c r="J206" s="5">
        <v>3.2626427406199365E-3</v>
      </c>
    </row>
    <row r="207" spans="1:10" x14ac:dyDescent="0.3">
      <c r="A207" s="4" t="s">
        <v>416</v>
      </c>
      <c r="B207" s="2">
        <v>0.08</v>
      </c>
      <c r="C207" s="2">
        <v>0.1</v>
      </c>
      <c r="D207" s="2">
        <v>0.11</v>
      </c>
      <c r="E207" s="2">
        <v>0.28999999999999998</v>
      </c>
      <c r="F207" s="5">
        <f>C207/B207-1</f>
        <v>0.25</v>
      </c>
      <c r="I207" s="4" t="s">
        <v>908</v>
      </c>
      <c r="J207" s="5">
        <v>3.1847133757960666E-3</v>
      </c>
    </row>
    <row r="208" spans="1:10" x14ac:dyDescent="0.3">
      <c r="A208" s="4" t="s">
        <v>418</v>
      </c>
      <c r="B208" s="2">
        <v>2.2000000000000002</v>
      </c>
      <c r="C208" s="2">
        <v>2.2000000000000002</v>
      </c>
      <c r="D208" s="2">
        <v>2.2000000000000002</v>
      </c>
      <c r="E208" s="2">
        <v>6.6000000000000005</v>
      </c>
      <c r="F208" s="5">
        <f>C208/B208-1</f>
        <v>0</v>
      </c>
      <c r="I208" s="4" t="s">
        <v>474</v>
      </c>
      <c r="J208" s="5">
        <v>2.6041666666667407E-3</v>
      </c>
    </row>
    <row r="209" spans="1:10" x14ac:dyDescent="0.3">
      <c r="A209" s="4" t="s">
        <v>420</v>
      </c>
      <c r="B209" s="2">
        <v>4.07</v>
      </c>
      <c r="C209" s="2">
        <v>4.0199999999999996</v>
      </c>
      <c r="D209" s="2">
        <v>4.0199999999999996</v>
      </c>
      <c r="E209" s="2">
        <v>12.11</v>
      </c>
      <c r="F209" s="5">
        <f>C209/B209-1</f>
        <v>-1.2285012285012442E-2</v>
      </c>
      <c r="I209" s="4" t="s">
        <v>278</v>
      </c>
      <c r="J209" s="5">
        <v>2.4271844660193054E-3</v>
      </c>
    </row>
    <row r="210" spans="1:10" x14ac:dyDescent="0.3">
      <c r="A210" s="4" t="s">
        <v>422</v>
      </c>
      <c r="B210" s="2">
        <v>0.83</v>
      </c>
      <c r="C210" s="2">
        <v>0.85</v>
      </c>
      <c r="D210" s="2">
        <v>0.85</v>
      </c>
      <c r="E210" s="2">
        <v>2.5299999999999998</v>
      </c>
      <c r="F210" s="5">
        <f>C210/B210-1</f>
        <v>2.4096385542168752E-2</v>
      </c>
      <c r="I210" s="4" t="s">
        <v>896</v>
      </c>
      <c r="J210" s="5">
        <v>2.3310023310023631E-3</v>
      </c>
    </row>
    <row r="211" spans="1:10" x14ac:dyDescent="0.3">
      <c r="A211" s="4" t="s">
        <v>424</v>
      </c>
      <c r="B211" s="2">
        <v>3.34</v>
      </c>
      <c r="C211" s="2">
        <v>3.34</v>
      </c>
      <c r="D211" s="2">
        <v>3.34</v>
      </c>
      <c r="E211" s="2">
        <v>10.02</v>
      </c>
      <c r="F211" s="5">
        <f>C211/B211-1</f>
        <v>0</v>
      </c>
      <c r="I211" s="4" t="s">
        <v>400</v>
      </c>
      <c r="J211" s="5">
        <v>2.3130300693907646E-3</v>
      </c>
    </row>
    <row r="212" spans="1:10" x14ac:dyDescent="0.3">
      <c r="A212" s="4" t="s">
        <v>426</v>
      </c>
      <c r="B212" s="2">
        <v>1.62</v>
      </c>
      <c r="C212" s="2">
        <v>1.61</v>
      </c>
      <c r="D212" s="2">
        <v>1.61</v>
      </c>
      <c r="E212" s="2">
        <v>4.8400000000000007</v>
      </c>
      <c r="F212" s="5">
        <f>C212/B212-1</f>
        <v>-6.1728395061728669E-3</v>
      </c>
      <c r="I212" s="4" t="s">
        <v>870</v>
      </c>
      <c r="J212" s="5">
        <v>2.2598870056496079E-3</v>
      </c>
    </row>
    <row r="213" spans="1:10" x14ac:dyDescent="0.3">
      <c r="A213" s="4" t="s">
        <v>428</v>
      </c>
      <c r="B213" s="2">
        <v>5</v>
      </c>
      <c r="C213" s="2">
        <v>4.95</v>
      </c>
      <c r="D213" s="2">
        <v>5</v>
      </c>
      <c r="E213" s="2">
        <v>14.95</v>
      </c>
      <c r="F213" s="5">
        <f>C213/B213-1</f>
        <v>-1.0000000000000009E-2</v>
      </c>
      <c r="I213" s="4" t="s">
        <v>510</v>
      </c>
      <c r="J213" s="5">
        <v>1.9682059046177702E-3</v>
      </c>
    </row>
    <row r="214" spans="1:10" x14ac:dyDescent="0.3">
      <c r="A214" s="4" t="s">
        <v>430</v>
      </c>
      <c r="B214" s="2">
        <v>1.93</v>
      </c>
      <c r="C214" s="2">
        <v>1.93</v>
      </c>
      <c r="D214" s="2">
        <v>1.86</v>
      </c>
      <c r="E214" s="2">
        <v>5.72</v>
      </c>
      <c r="F214" s="5">
        <f>C214/B214-1</f>
        <v>0</v>
      </c>
      <c r="I214" s="4" t="s">
        <v>120</v>
      </c>
      <c r="J214" s="5">
        <v>1.8181818181817189E-3</v>
      </c>
    </row>
    <row r="215" spans="1:10" x14ac:dyDescent="0.3">
      <c r="A215" s="4" t="s">
        <v>432</v>
      </c>
      <c r="B215" s="2">
        <v>22</v>
      </c>
      <c r="C215" s="2">
        <v>20</v>
      </c>
      <c r="D215" s="2">
        <v>21</v>
      </c>
      <c r="E215" s="2">
        <v>63</v>
      </c>
      <c r="F215" s="5">
        <f>C215/B215-1</f>
        <v>-9.0909090909090939E-2</v>
      </c>
      <c r="I215" s="4" t="s">
        <v>210</v>
      </c>
      <c r="J215" s="5">
        <v>1.6000000000000458E-3</v>
      </c>
    </row>
    <row r="216" spans="1:10" x14ac:dyDescent="0.3">
      <c r="A216" s="4" t="s">
        <v>434</v>
      </c>
      <c r="B216" s="2">
        <v>20.89</v>
      </c>
      <c r="C216" s="2">
        <v>21.35</v>
      </c>
      <c r="D216" s="2">
        <v>20.399999999999999</v>
      </c>
      <c r="E216" s="2">
        <v>62.64</v>
      </c>
      <c r="F216" s="5">
        <f>C216/B216-1</f>
        <v>2.2020105313547145E-2</v>
      </c>
      <c r="I216" s="4" t="s">
        <v>826</v>
      </c>
      <c r="J216" s="5">
        <v>1.577287066246047E-3</v>
      </c>
    </row>
    <row r="217" spans="1:10" x14ac:dyDescent="0.3">
      <c r="A217" s="4" t="s">
        <v>436</v>
      </c>
      <c r="B217" s="2">
        <v>0.28999999999999998</v>
      </c>
      <c r="C217" s="2">
        <v>0.28999999999999998</v>
      </c>
      <c r="D217" s="2">
        <v>0.3</v>
      </c>
      <c r="E217" s="2">
        <v>0.87999999999999989</v>
      </c>
      <c r="F217" s="5">
        <f>C217/B217-1</f>
        <v>0</v>
      </c>
      <c r="I217" s="4" t="s">
        <v>96</v>
      </c>
      <c r="J217" s="5">
        <v>1.3831258644536604E-3</v>
      </c>
    </row>
    <row r="218" spans="1:10" x14ac:dyDescent="0.3">
      <c r="A218" s="4" t="s">
        <v>438</v>
      </c>
      <c r="B218" s="2">
        <v>2.6</v>
      </c>
      <c r="C218" s="2">
        <v>2.58</v>
      </c>
      <c r="D218" s="2">
        <v>2.6</v>
      </c>
      <c r="E218" s="2">
        <v>7.7799999999999994</v>
      </c>
      <c r="F218" s="5">
        <f>C218/B218-1</f>
        <v>-7.692307692307665E-3</v>
      </c>
      <c r="I218" s="4" t="s">
        <v>362</v>
      </c>
      <c r="J218" s="5">
        <v>1.2804097311140961E-3</v>
      </c>
    </row>
    <row r="219" spans="1:10" x14ac:dyDescent="0.3">
      <c r="A219" s="4" t="s">
        <v>440</v>
      </c>
      <c r="B219" s="2">
        <v>9.65</v>
      </c>
      <c r="C219" s="2">
        <v>10</v>
      </c>
      <c r="D219" s="2">
        <v>9.81</v>
      </c>
      <c r="E219" s="2">
        <v>29.46</v>
      </c>
      <c r="F219" s="5">
        <f>C219/B219-1</f>
        <v>3.6269430051813378E-2</v>
      </c>
      <c r="I219" s="4" t="s">
        <v>646</v>
      </c>
      <c r="J219" s="5">
        <v>9.8135426889101041E-4</v>
      </c>
    </row>
    <row r="220" spans="1:10" x14ac:dyDescent="0.3">
      <c r="A220" s="4" t="s">
        <v>442</v>
      </c>
      <c r="B220" s="2">
        <v>2.87</v>
      </c>
      <c r="C220" s="2">
        <v>2.87</v>
      </c>
      <c r="D220" s="2">
        <v>2.94</v>
      </c>
      <c r="E220" s="2">
        <v>8.68</v>
      </c>
      <c r="F220" s="5">
        <f>C220/B220-1</f>
        <v>0</v>
      </c>
      <c r="I220" s="4" t="s">
        <v>836</v>
      </c>
      <c r="J220" s="5">
        <v>7.5815011372259988E-4</v>
      </c>
    </row>
    <row r="221" spans="1:10" x14ac:dyDescent="0.3">
      <c r="A221" s="4" t="s">
        <v>444</v>
      </c>
      <c r="B221" s="2">
        <v>2.2400000000000002</v>
      </c>
      <c r="C221" s="2">
        <v>2.2400000000000002</v>
      </c>
      <c r="D221" s="2">
        <v>2.4</v>
      </c>
      <c r="E221" s="2">
        <v>6.8800000000000008</v>
      </c>
      <c r="F221" s="5">
        <f>C221/B221-1</f>
        <v>0</v>
      </c>
      <c r="I221" s="4" t="s">
        <v>42</v>
      </c>
      <c r="J221" s="5">
        <v>7.0721357850067612E-4</v>
      </c>
    </row>
    <row r="222" spans="1:10" x14ac:dyDescent="0.3">
      <c r="A222" s="4" t="s">
        <v>446</v>
      </c>
      <c r="B222" s="2">
        <v>0.02</v>
      </c>
      <c r="C222" s="2">
        <v>0.02</v>
      </c>
      <c r="D222" s="2">
        <v>0.02</v>
      </c>
      <c r="E222" s="2">
        <v>0.06</v>
      </c>
      <c r="F222" s="5">
        <f>C222/B222-1</f>
        <v>0</v>
      </c>
      <c r="I222" s="4" t="s">
        <v>166</v>
      </c>
      <c r="J222" s="5">
        <v>6.8493150684934001E-4</v>
      </c>
    </row>
    <row r="223" spans="1:10" x14ac:dyDescent="0.3">
      <c r="A223" s="4" t="s">
        <v>448</v>
      </c>
      <c r="B223" s="2">
        <v>6.66</v>
      </c>
      <c r="C223" s="2">
        <v>6.66</v>
      </c>
      <c r="D223" s="2">
        <v>6.66</v>
      </c>
      <c r="E223" s="2">
        <v>19.98</v>
      </c>
      <c r="F223" s="5">
        <f>C223/B223-1</f>
        <v>0</v>
      </c>
      <c r="I223" s="4" t="s">
        <v>24</v>
      </c>
      <c r="J223" s="5">
        <v>3.6363636363634377E-4</v>
      </c>
    </row>
    <row r="224" spans="1:10" x14ac:dyDescent="0.3">
      <c r="A224" s="4" t="s">
        <v>450</v>
      </c>
      <c r="B224" s="2">
        <v>1.22</v>
      </c>
      <c r="C224" s="2">
        <v>1.22</v>
      </c>
      <c r="D224" s="2">
        <v>1.21</v>
      </c>
      <c r="E224" s="2">
        <v>3.65</v>
      </c>
      <c r="F224" s="5">
        <f>C224/B224-1</f>
        <v>0</v>
      </c>
      <c r="I224" s="4" t="s">
        <v>14</v>
      </c>
      <c r="J224" s="5">
        <v>0</v>
      </c>
    </row>
    <row r="225" spans="1:10" x14ac:dyDescent="0.3">
      <c r="A225" s="4" t="s">
        <v>452</v>
      </c>
      <c r="B225" s="2">
        <v>33.4</v>
      </c>
      <c r="C225" s="2">
        <v>33</v>
      </c>
      <c r="D225" s="2">
        <v>32.479999999999997</v>
      </c>
      <c r="E225" s="2">
        <v>98.88</v>
      </c>
      <c r="F225" s="5">
        <f>C225/B225-1</f>
        <v>-1.19760479041916E-2</v>
      </c>
      <c r="I225" s="4" t="s">
        <v>20</v>
      </c>
      <c r="J225" s="5">
        <v>0</v>
      </c>
    </row>
    <row r="226" spans="1:10" x14ac:dyDescent="0.3">
      <c r="A226" s="4" t="s">
        <v>454</v>
      </c>
      <c r="B226" s="2">
        <v>271</v>
      </c>
      <c r="C226" s="2">
        <v>277</v>
      </c>
      <c r="D226" s="2">
        <v>280</v>
      </c>
      <c r="E226" s="2">
        <v>828</v>
      </c>
      <c r="F226" s="5">
        <f>C226/B226-1</f>
        <v>2.2140221402213944E-2</v>
      </c>
      <c r="I226" s="4" t="s">
        <v>30</v>
      </c>
      <c r="J226" s="5">
        <v>0</v>
      </c>
    </row>
    <row r="227" spans="1:10" x14ac:dyDescent="0.3">
      <c r="A227" s="4" t="s">
        <v>456</v>
      </c>
      <c r="B227" s="2">
        <v>107.5</v>
      </c>
      <c r="C227" s="2">
        <v>110</v>
      </c>
      <c r="D227" s="2">
        <v>108.25</v>
      </c>
      <c r="E227" s="2">
        <v>325.75</v>
      </c>
      <c r="F227" s="5">
        <f>C227/B227-1</f>
        <v>2.3255813953488413E-2</v>
      </c>
      <c r="I227" s="4" t="s">
        <v>36</v>
      </c>
      <c r="J227" s="5">
        <v>0</v>
      </c>
    </row>
    <row r="228" spans="1:10" x14ac:dyDescent="0.3">
      <c r="A228" s="4" t="s">
        <v>458</v>
      </c>
      <c r="B228" s="2">
        <v>12.64</v>
      </c>
      <c r="C228" s="2">
        <v>12.73</v>
      </c>
      <c r="D228" s="2">
        <v>13.04</v>
      </c>
      <c r="E228" s="2">
        <v>38.409999999999997</v>
      </c>
      <c r="F228" s="5">
        <f>C228/B228-1</f>
        <v>7.1202531645568889E-3</v>
      </c>
      <c r="I228" s="4" t="s">
        <v>38</v>
      </c>
      <c r="J228" s="5">
        <v>0</v>
      </c>
    </row>
    <row r="229" spans="1:10" x14ac:dyDescent="0.3">
      <c r="A229" s="4" t="s">
        <v>460</v>
      </c>
      <c r="B229" s="2">
        <v>39.24</v>
      </c>
      <c r="C229" s="2">
        <v>38</v>
      </c>
      <c r="D229" s="2">
        <v>36.19</v>
      </c>
      <c r="E229" s="2">
        <v>113.43</v>
      </c>
      <c r="F229" s="5">
        <f>C229/B229-1</f>
        <v>-3.1600407747196746E-2</v>
      </c>
      <c r="I229" s="4" t="s">
        <v>46</v>
      </c>
      <c r="J229" s="5">
        <v>0</v>
      </c>
    </row>
    <row r="230" spans="1:10" x14ac:dyDescent="0.3">
      <c r="A230" s="4" t="s">
        <v>462</v>
      </c>
      <c r="B230" s="2">
        <v>51.75</v>
      </c>
      <c r="C230" s="2">
        <v>51.99</v>
      </c>
      <c r="D230" s="2">
        <v>52.5</v>
      </c>
      <c r="E230" s="2">
        <v>156.24</v>
      </c>
      <c r="F230" s="5">
        <f>C230/B230-1</f>
        <v>4.6376811594204259E-3</v>
      </c>
      <c r="I230" s="4" t="s">
        <v>56</v>
      </c>
      <c r="J230" s="5">
        <v>0</v>
      </c>
    </row>
    <row r="231" spans="1:10" x14ac:dyDescent="0.3">
      <c r="A231" s="4" t="s">
        <v>464</v>
      </c>
      <c r="B231" s="2">
        <v>7.38</v>
      </c>
      <c r="C231" s="2">
        <v>7.38</v>
      </c>
      <c r="D231" s="2">
        <v>7.37</v>
      </c>
      <c r="E231" s="2">
        <v>22.13</v>
      </c>
      <c r="F231" s="5">
        <f>C231/B231-1</f>
        <v>0</v>
      </c>
      <c r="I231" s="4" t="s">
        <v>62</v>
      </c>
      <c r="J231" s="5">
        <v>0</v>
      </c>
    </row>
    <row r="232" spans="1:10" x14ac:dyDescent="0.3">
      <c r="A232" s="4" t="s">
        <v>466</v>
      </c>
      <c r="B232" s="2">
        <v>7.6</v>
      </c>
      <c r="C232" s="2">
        <v>7.55</v>
      </c>
      <c r="D232" s="2">
        <v>7.35</v>
      </c>
      <c r="E232" s="2">
        <v>22.5</v>
      </c>
      <c r="F232" s="5">
        <f>C232/B232-1</f>
        <v>-6.5789473684210176E-3</v>
      </c>
      <c r="I232" s="4" t="s">
        <v>66</v>
      </c>
      <c r="J232" s="5">
        <v>0</v>
      </c>
    </row>
    <row r="233" spans="1:10" x14ac:dyDescent="0.3">
      <c r="A233" s="4" t="s">
        <v>468</v>
      </c>
      <c r="B233" s="2">
        <v>20.98</v>
      </c>
      <c r="C233" s="2">
        <v>20.98</v>
      </c>
      <c r="D233" s="2">
        <v>22.48</v>
      </c>
      <c r="E233" s="2">
        <v>64.44</v>
      </c>
      <c r="F233" s="5">
        <f>C233/B233-1</f>
        <v>0</v>
      </c>
      <c r="I233" s="4" t="s">
        <v>76</v>
      </c>
      <c r="J233" s="5">
        <v>0</v>
      </c>
    </row>
    <row r="234" spans="1:10" x14ac:dyDescent="0.3">
      <c r="A234" s="4" t="s">
        <v>470</v>
      </c>
      <c r="B234" s="2">
        <v>10.73</v>
      </c>
      <c r="C234" s="2">
        <v>10.79</v>
      </c>
      <c r="D234" s="2">
        <v>10.82</v>
      </c>
      <c r="E234" s="2">
        <v>32.340000000000003</v>
      </c>
      <c r="F234" s="5">
        <f>C234/B234-1</f>
        <v>5.5917986952469523E-3</v>
      </c>
      <c r="I234" s="4" t="s">
        <v>94</v>
      </c>
      <c r="J234" s="5">
        <v>0</v>
      </c>
    </row>
    <row r="235" spans="1:10" x14ac:dyDescent="0.3">
      <c r="A235" s="4" t="s">
        <v>472</v>
      </c>
      <c r="B235" s="2">
        <v>29.25</v>
      </c>
      <c r="C235" s="2">
        <v>29.25</v>
      </c>
      <c r="D235" s="2">
        <v>29.25</v>
      </c>
      <c r="E235" s="2">
        <v>87.75</v>
      </c>
      <c r="F235" s="5">
        <f>C235/B235-1</f>
        <v>0</v>
      </c>
      <c r="I235" s="4" t="s">
        <v>98</v>
      </c>
      <c r="J235" s="5">
        <v>0</v>
      </c>
    </row>
    <row r="236" spans="1:10" x14ac:dyDescent="0.3">
      <c r="A236" s="4" t="s">
        <v>474</v>
      </c>
      <c r="B236" s="2">
        <v>3.84</v>
      </c>
      <c r="C236" s="2">
        <v>3.85</v>
      </c>
      <c r="D236" s="2">
        <v>3.8</v>
      </c>
      <c r="E236" s="2">
        <v>11.489999999999998</v>
      </c>
      <c r="F236" s="5">
        <f>C236/B236-1</f>
        <v>2.6041666666667407E-3</v>
      </c>
      <c r="I236" s="4" t="s">
        <v>100</v>
      </c>
      <c r="J236" s="5">
        <v>0</v>
      </c>
    </row>
    <row r="237" spans="1:10" x14ac:dyDescent="0.3">
      <c r="A237" s="4" t="s">
        <v>476</v>
      </c>
      <c r="B237" s="2">
        <v>9.3800000000000008</v>
      </c>
      <c r="C237" s="2">
        <v>9.2799999999999994</v>
      </c>
      <c r="D237" s="2">
        <v>9.31</v>
      </c>
      <c r="E237" s="2">
        <v>27.97</v>
      </c>
      <c r="F237" s="5">
        <f>C237/B237-1</f>
        <v>-1.0660980810234699E-2</v>
      </c>
      <c r="I237" s="4" t="s">
        <v>104</v>
      </c>
      <c r="J237" s="5">
        <v>0</v>
      </c>
    </row>
    <row r="238" spans="1:10" x14ac:dyDescent="0.3">
      <c r="A238" s="4" t="s">
        <v>478</v>
      </c>
      <c r="B238" s="2">
        <v>19.14</v>
      </c>
      <c r="C238" s="2">
        <v>19.14</v>
      </c>
      <c r="D238" s="2">
        <v>19.29</v>
      </c>
      <c r="E238" s="2">
        <v>57.57</v>
      </c>
      <c r="F238" s="5">
        <f>C238/B238-1</f>
        <v>0</v>
      </c>
      <c r="I238" s="4" t="s">
        <v>106</v>
      </c>
      <c r="J238" s="5">
        <v>0</v>
      </c>
    </row>
    <row r="239" spans="1:10" x14ac:dyDescent="0.3">
      <c r="A239" s="4" t="s">
        <v>480</v>
      </c>
      <c r="B239" s="2">
        <v>3.33</v>
      </c>
      <c r="C239" s="2">
        <v>3.31</v>
      </c>
      <c r="D239" s="2">
        <v>3.3</v>
      </c>
      <c r="E239" s="2">
        <v>9.9400000000000013</v>
      </c>
      <c r="F239" s="5">
        <f>C239/B239-1</f>
        <v>-6.0060060060059817E-3</v>
      </c>
      <c r="I239" s="4" t="s">
        <v>110</v>
      </c>
      <c r="J239" s="5">
        <v>0</v>
      </c>
    </row>
    <row r="240" spans="1:10" x14ac:dyDescent="0.3">
      <c r="A240" s="4" t="s">
        <v>482</v>
      </c>
      <c r="B240" s="2">
        <v>260</v>
      </c>
      <c r="C240" s="2">
        <v>260</v>
      </c>
      <c r="D240" s="2">
        <v>260</v>
      </c>
      <c r="E240" s="2">
        <v>780</v>
      </c>
      <c r="F240" s="5">
        <f>C240/B240-1</f>
        <v>0</v>
      </c>
      <c r="I240" s="4" t="s">
        <v>118</v>
      </c>
      <c r="J240" s="5">
        <v>0</v>
      </c>
    </row>
    <row r="241" spans="1:10" x14ac:dyDescent="0.3">
      <c r="A241" s="4" t="s">
        <v>484</v>
      </c>
      <c r="B241" s="2">
        <v>115</v>
      </c>
      <c r="C241" s="2">
        <v>112.9</v>
      </c>
      <c r="D241" s="2">
        <v>113</v>
      </c>
      <c r="E241" s="2">
        <v>340.9</v>
      </c>
      <c r="F241" s="5">
        <f>C241/B241-1</f>
        <v>-1.826086956521733E-2</v>
      </c>
      <c r="I241" s="4" t="s">
        <v>122</v>
      </c>
      <c r="J241" s="5">
        <v>0</v>
      </c>
    </row>
    <row r="242" spans="1:10" x14ac:dyDescent="0.3">
      <c r="A242" s="4" t="s">
        <v>486</v>
      </c>
      <c r="B242" s="2">
        <v>52</v>
      </c>
      <c r="C242" s="2">
        <v>53.88</v>
      </c>
      <c r="D242" s="2">
        <v>55.8</v>
      </c>
      <c r="E242" s="2">
        <v>161.68</v>
      </c>
      <c r="F242" s="5">
        <f>C242/B242-1</f>
        <v>3.6153846153846203E-2</v>
      </c>
      <c r="I242" s="4" t="s">
        <v>124</v>
      </c>
      <c r="J242" s="5">
        <v>0</v>
      </c>
    </row>
    <row r="243" spans="1:10" x14ac:dyDescent="0.3">
      <c r="A243" s="4" t="s">
        <v>488</v>
      </c>
      <c r="B243" s="2">
        <v>1.1000000000000001</v>
      </c>
      <c r="C243" s="2">
        <v>1.1200000000000001</v>
      </c>
      <c r="D243" s="2">
        <v>1.07</v>
      </c>
      <c r="E243" s="2">
        <v>3.29</v>
      </c>
      <c r="F243" s="5">
        <f>C243/B243-1</f>
        <v>1.8181818181818299E-2</v>
      </c>
      <c r="I243" s="4" t="s">
        <v>126</v>
      </c>
      <c r="J243" s="5">
        <v>0</v>
      </c>
    </row>
    <row r="244" spans="1:10" x14ac:dyDescent="0.3">
      <c r="A244" s="4" t="s">
        <v>490</v>
      </c>
      <c r="B244" s="2">
        <v>1.77</v>
      </c>
      <c r="C244" s="2">
        <v>1.83</v>
      </c>
      <c r="D244" s="2">
        <v>1.8</v>
      </c>
      <c r="E244" s="2">
        <v>5.4</v>
      </c>
      <c r="F244" s="5">
        <f>C244/B244-1</f>
        <v>3.3898305084745894E-2</v>
      </c>
      <c r="I244" s="4" t="s">
        <v>140</v>
      </c>
      <c r="J244" s="5">
        <v>0</v>
      </c>
    </row>
    <row r="245" spans="1:10" x14ac:dyDescent="0.3">
      <c r="A245" s="4" t="s">
        <v>492</v>
      </c>
      <c r="B245" s="2">
        <v>4.22</v>
      </c>
      <c r="C245" s="2">
        <v>4.22</v>
      </c>
      <c r="D245" s="2">
        <v>4.26</v>
      </c>
      <c r="E245" s="2">
        <v>12.7</v>
      </c>
      <c r="F245" s="5">
        <f>C245/B245-1</f>
        <v>0</v>
      </c>
      <c r="I245" s="4" t="s">
        <v>152</v>
      </c>
      <c r="J245" s="5">
        <v>0</v>
      </c>
    </row>
    <row r="246" spans="1:10" x14ac:dyDescent="0.3">
      <c r="A246" s="4" t="s">
        <v>494</v>
      </c>
      <c r="B246" s="2">
        <v>8.31</v>
      </c>
      <c r="C246" s="2">
        <v>8.34</v>
      </c>
      <c r="D246" s="2">
        <v>8.4</v>
      </c>
      <c r="E246" s="2">
        <v>25.049999999999997</v>
      </c>
      <c r="F246" s="5">
        <f>C246/B246-1</f>
        <v>3.6101083032489267E-3</v>
      </c>
      <c r="I246" s="4" t="s">
        <v>158</v>
      </c>
      <c r="J246" s="5">
        <v>0</v>
      </c>
    </row>
    <row r="247" spans="1:10" x14ac:dyDescent="0.3">
      <c r="A247" s="4" t="s">
        <v>496</v>
      </c>
      <c r="B247" s="2">
        <v>2.4500000000000002</v>
      </c>
      <c r="C247" s="2">
        <v>2.4700000000000002</v>
      </c>
      <c r="D247" s="2">
        <v>2.4300000000000002</v>
      </c>
      <c r="E247" s="2">
        <v>7.35</v>
      </c>
      <c r="F247" s="5">
        <f>C247/B247-1</f>
        <v>8.1632653061225469E-3</v>
      </c>
      <c r="I247" s="4" t="s">
        <v>168</v>
      </c>
      <c r="J247" s="5">
        <v>0</v>
      </c>
    </row>
    <row r="248" spans="1:10" x14ac:dyDescent="0.3">
      <c r="A248" s="4" t="s">
        <v>498</v>
      </c>
      <c r="B248" s="2">
        <v>27.4</v>
      </c>
      <c r="C248" s="2">
        <v>27.11</v>
      </c>
      <c r="D248" s="2">
        <v>27.35</v>
      </c>
      <c r="E248" s="2">
        <v>81.86</v>
      </c>
      <c r="F248" s="5">
        <f>C248/B248-1</f>
        <v>-1.058394160583942E-2</v>
      </c>
      <c r="I248" s="4" t="s">
        <v>214</v>
      </c>
      <c r="J248" s="5">
        <v>0</v>
      </c>
    </row>
    <row r="249" spans="1:10" x14ac:dyDescent="0.3">
      <c r="A249" s="4" t="s">
        <v>500</v>
      </c>
      <c r="B249" s="2">
        <v>24.38</v>
      </c>
      <c r="C249" s="2">
        <v>25.2</v>
      </c>
      <c r="D249" s="2">
        <v>24.74</v>
      </c>
      <c r="E249" s="2">
        <v>74.319999999999993</v>
      </c>
      <c r="F249" s="5">
        <f>C249/B249-1</f>
        <v>3.3634126333059955E-2</v>
      </c>
      <c r="I249" s="4" t="s">
        <v>216</v>
      </c>
      <c r="J249" s="5">
        <v>0</v>
      </c>
    </row>
    <row r="250" spans="1:10" x14ac:dyDescent="0.3">
      <c r="A250" s="4" t="s">
        <v>502</v>
      </c>
      <c r="B250" s="2">
        <v>7539</v>
      </c>
      <c r="C250" s="2">
        <v>7749</v>
      </c>
      <c r="D250" s="2">
        <v>7716</v>
      </c>
      <c r="E250" s="2">
        <v>23004</v>
      </c>
      <c r="F250" s="5">
        <f>C250/B250-1</f>
        <v>2.7855153203342642E-2</v>
      </c>
      <c r="I250" s="4" t="s">
        <v>222</v>
      </c>
      <c r="J250" s="5">
        <v>0</v>
      </c>
    </row>
    <row r="251" spans="1:10" x14ac:dyDescent="0.3">
      <c r="A251" s="4" t="s">
        <v>504</v>
      </c>
      <c r="B251" s="2">
        <v>4.0999999999999996</v>
      </c>
      <c r="C251" s="2">
        <v>4.12</v>
      </c>
      <c r="D251" s="2">
        <v>4.3499999999999996</v>
      </c>
      <c r="E251" s="2">
        <v>12.569999999999999</v>
      </c>
      <c r="F251" s="5">
        <f>C251/B251-1</f>
        <v>4.8780487804878092E-3</v>
      </c>
      <c r="I251" s="4" t="s">
        <v>224</v>
      </c>
      <c r="J251" s="5">
        <v>0</v>
      </c>
    </row>
    <row r="252" spans="1:10" x14ac:dyDescent="0.3">
      <c r="A252" s="4" t="s">
        <v>506</v>
      </c>
      <c r="B252" s="2">
        <v>1.07</v>
      </c>
      <c r="C252" s="2">
        <v>1.1000000000000001</v>
      </c>
      <c r="D252" s="2">
        <v>1.08</v>
      </c>
      <c r="E252" s="2">
        <v>3.25</v>
      </c>
      <c r="F252" s="5">
        <f>C252/B252-1</f>
        <v>2.8037383177570208E-2</v>
      </c>
      <c r="I252" s="4" t="s">
        <v>228</v>
      </c>
      <c r="J252" s="5">
        <v>0</v>
      </c>
    </row>
    <row r="253" spans="1:10" x14ac:dyDescent="0.3">
      <c r="A253" s="4" t="s">
        <v>508</v>
      </c>
      <c r="B253" s="2">
        <v>41.22</v>
      </c>
      <c r="C253" s="2">
        <v>40.9</v>
      </c>
      <c r="D253" s="2">
        <v>41.27</v>
      </c>
      <c r="E253" s="2">
        <v>123.39000000000001</v>
      </c>
      <c r="F253" s="5">
        <f>C253/B253-1</f>
        <v>-7.7632217370208201E-3</v>
      </c>
      <c r="I253" s="4" t="s">
        <v>230</v>
      </c>
      <c r="J253" s="5">
        <v>0</v>
      </c>
    </row>
    <row r="254" spans="1:10" x14ac:dyDescent="0.3">
      <c r="A254" s="4" t="s">
        <v>510</v>
      </c>
      <c r="B254" s="2">
        <v>66.05</v>
      </c>
      <c r="C254" s="2">
        <v>66.180000000000007</v>
      </c>
      <c r="D254" s="2">
        <v>66.150000000000006</v>
      </c>
      <c r="E254" s="2">
        <v>198.38000000000002</v>
      </c>
      <c r="F254" s="5">
        <f>C254/B254-1</f>
        <v>1.9682059046177702E-3</v>
      </c>
      <c r="I254" s="4" t="s">
        <v>236</v>
      </c>
      <c r="J254" s="5">
        <v>0</v>
      </c>
    </row>
    <row r="255" spans="1:10" x14ac:dyDescent="0.3">
      <c r="A255" s="4" t="s">
        <v>512</v>
      </c>
      <c r="B255" s="2">
        <v>5.84</v>
      </c>
      <c r="C255" s="2">
        <v>5.97</v>
      </c>
      <c r="D255" s="2">
        <v>6</v>
      </c>
      <c r="E255" s="2">
        <v>17.809999999999999</v>
      </c>
      <c r="F255" s="5">
        <f>C255/B255-1</f>
        <v>2.2260273972602773E-2</v>
      </c>
      <c r="I255" s="4" t="s">
        <v>244</v>
      </c>
      <c r="J255" s="5">
        <v>0</v>
      </c>
    </row>
    <row r="256" spans="1:10" x14ac:dyDescent="0.3">
      <c r="A256" s="4" t="s">
        <v>514</v>
      </c>
      <c r="B256" s="2">
        <v>7.5</v>
      </c>
      <c r="C256" s="2">
        <v>7.55</v>
      </c>
      <c r="D256" s="2">
        <v>7.58</v>
      </c>
      <c r="E256" s="2">
        <v>22.630000000000003</v>
      </c>
      <c r="F256" s="5">
        <f>C256/B256-1</f>
        <v>6.6666666666665986E-3</v>
      </c>
      <c r="I256" s="4" t="s">
        <v>264</v>
      </c>
      <c r="J256" s="5">
        <v>0</v>
      </c>
    </row>
    <row r="257" spans="1:10" x14ac:dyDescent="0.3">
      <c r="A257" s="4" t="s">
        <v>516</v>
      </c>
      <c r="B257" s="2">
        <v>452.1</v>
      </c>
      <c r="C257" s="2">
        <v>451</v>
      </c>
      <c r="D257" s="2">
        <v>466.2</v>
      </c>
      <c r="E257" s="2">
        <v>1369.3</v>
      </c>
      <c r="F257" s="5">
        <f>C257/B257-1</f>
        <v>-2.4330900243308973E-3</v>
      </c>
      <c r="I257" s="4" t="s">
        <v>282</v>
      </c>
      <c r="J257" s="5">
        <v>0</v>
      </c>
    </row>
    <row r="258" spans="1:10" x14ac:dyDescent="0.3">
      <c r="A258" s="4" t="s">
        <v>518</v>
      </c>
      <c r="B258" s="2">
        <v>10.26</v>
      </c>
      <c r="C258" s="2">
        <v>10.199999999999999</v>
      </c>
      <c r="D258" s="2">
        <v>10.199999999999999</v>
      </c>
      <c r="E258" s="2">
        <v>30.66</v>
      </c>
      <c r="F258" s="5">
        <f>C258/B258-1</f>
        <v>-5.8479532163743242E-3</v>
      </c>
      <c r="I258" s="4" t="s">
        <v>286</v>
      </c>
      <c r="J258" s="5">
        <v>0</v>
      </c>
    </row>
    <row r="259" spans="1:10" x14ac:dyDescent="0.3">
      <c r="A259" s="4" t="s">
        <v>520</v>
      </c>
      <c r="B259" s="2">
        <v>35.200000000000003</v>
      </c>
      <c r="C259" s="2">
        <v>35</v>
      </c>
      <c r="D259" s="2">
        <v>35</v>
      </c>
      <c r="E259" s="2">
        <v>105.2</v>
      </c>
      <c r="F259" s="5">
        <f>C259/B259-1</f>
        <v>-5.6818181818182323E-3</v>
      </c>
      <c r="I259" s="4" t="s">
        <v>290</v>
      </c>
      <c r="J259" s="5">
        <v>0</v>
      </c>
    </row>
    <row r="260" spans="1:10" x14ac:dyDescent="0.3">
      <c r="A260" s="4" t="s">
        <v>522</v>
      </c>
      <c r="B260" s="2">
        <v>0.5</v>
      </c>
      <c r="C260" s="2">
        <v>0.47</v>
      </c>
      <c r="D260" s="2">
        <v>0.51</v>
      </c>
      <c r="E260" s="2">
        <v>1.48</v>
      </c>
      <c r="F260" s="5">
        <f>C260/B260-1</f>
        <v>-6.0000000000000053E-2</v>
      </c>
      <c r="I260" s="4" t="s">
        <v>294</v>
      </c>
      <c r="J260" s="5">
        <v>0</v>
      </c>
    </row>
    <row r="261" spans="1:10" x14ac:dyDescent="0.3">
      <c r="A261" s="4" t="s">
        <v>524</v>
      </c>
      <c r="B261" s="2">
        <v>201.7</v>
      </c>
      <c r="C261" s="2">
        <v>200.9</v>
      </c>
      <c r="D261" s="2">
        <v>211.5</v>
      </c>
      <c r="E261" s="2">
        <v>614.1</v>
      </c>
      <c r="F261" s="5">
        <f>C261/B261-1</f>
        <v>-3.9662865642041689E-3</v>
      </c>
      <c r="I261" s="4" t="s">
        <v>302</v>
      </c>
      <c r="J261" s="5">
        <v>0</v>
      </c>
    </row>
    <row r="262" spans="1:10" x14ac:dyDescent="0.3">
      <c r="A262" s="4" t="s">
        <v>526</v>
      </c>
      <c r="B262" s="2">
        <v>21</v>
      </c>
      <c r="C262" s="2">
        <v>21</v>
      </c>
      <c r="D262" s="2">
        <v>21</v>
      </c>
      <c r="E262" s="2">
        <v>63</v>
      </c>
      <c r="F262" s="5">
        <f>C262/B262-1</f>
        <v>0</v>
      </c>
      <c r="I262" s="4" t="s">
        <v>318</v>
      </c>
      <c r="J262" s="5">
        <v>0</v>
      </c>
    </row>
    <row r="263" spans="1:10" x14ac:dyDescent="0.3">
      <c r="A263" s="4" t="s">
        <v>528</v>
      </c>
      <c r="B263" s="2">
        <v>13.25</v>
      </c>
      <c r="C263" s="2">
        <v>13.86</v>
      </c>
      <c r="D263" s="2">
        <v>14.15</v>
      </c>
      <c r="E263" s="2">
        <v>41.26</v>
      </c>
      <c r="F263" s="5">
        <f>C263/B263-1</f>
        <v>4.603773584905646E-2</v>
      </c>
      <c r="I263" s="4" t="s">
        <v>328</v>
      </c>
      <c r="J263" s="5">
        <v>0</v>
      </c>
    </row>
    <row r="264" spans="1:10" x14ac:dyDescent="0.3">
      <c r="A264" s="4" t="s">
        <v>530</v>
      </c>
      <c r="B264" s="2">
        <v>13.69</v>
      </c>
      <c r="C264" s="2">
        <v>13.55</v>
      </c>
      <c r="D264" s="2">
        <v>13.67</v>
      </c>
      <c r="E264" s="2">
        <v>40.910000000000004</v>
      </c>
      <c r="F264" s="5">
        <f>C264/B264-1</f>
        <v>-1.0226442658874957E-2</v>
      </c>
      <c r="I264" s="4" t="s">
        <v>336</v>
      </c>
      <c r="J264" s="5">
        <v>0</v>
      </c>
    </row>
    <row r="265" spans="1:10" x14ac:dyDescent="0.3">
      <c r="A265" s="4" t="s">
        <v>532</v>
      </c>
      <c r="B265" s="2">
        <v>8.5</v>
      </c>
      <c r="C265" s="2">
        <v>8.8000000000000007</v>
      </c>
      <c r="D265" s="2">
        <v>8.77</v>
      </c>
      <c r="E265" s="2">
        <v>26.07</v>
      </c>
      <c r="F265" s="5">
        <f>C265/B265-1</f>
        <v>3.529411764705892E-2</v>
      </c>
      <c r="I265" s="4" t="s">
        <v>342</v>
      </c>
      <c r="J265" s="5">
        <v>0</v>
      </c>
    </row>
    <row r="266" spans="1:10" x14ac:dyDescent="0.3">
      <c r="A266" s="4" t="s">
        <v>534</v>
      </c>
      <c r="B266" s="2">
        <v>7.0000000000000007E-2</v>
      </c>
      <c r="C266" s="2">
        <v>7.0000000000000007E-2</v>
      </c>
      <c r="D266" s="2">
        <v>7.0000000000000007E-2</v>
      </c>
      <c r="E266" s="2">
        <v>0.21000000000000002</v>
      </c>
      <c r="F266" s="5">
        <f>C266/B266-1</f>
        <v>0</v>
      </c>
      <c r="I266" s="4" t="s">
        <v>352</v>
      </c>
      <c r="J266" s="5">
        <v>0</v>
      </c>
    </row>
    <row r="267" spans="1:10" x14ac:dyDescent="0.3">
      <c r="A267" s="4" t="s">
        <v>536</v>
      </c>
      <c r="B267" s="2">
        <v>2.09</v>
      </c>
      <c r="C267" s="2">
        <v>2</v>
      </c>
      <c r="D267" s="2">
        <v>2.0499999999999998</v>
      </c>
      <c r="E267" s="2">
        <v>6.14</v>
      </c>
      <c r="F267" s="5">
        <f>C267/B267-1</f>
        <v>-4.3062200956937691E-2</v>
      </c>
      <c r="I267" s="4" t="s">
        <v>366</v>
      </c>
      <c r="J267" s="5">
        <v>0</v>
      </c>
    </row>
    <row r="268" spans="1:10" x14ac:dyDescent="0.3">
      <c r="A268" s="4" t="s">
        <v>538</v>
      </c>
      <c r="B268" s="2">
        <v>10.52</v>
      </c>
      <c r="C268" s="2">
        <v>10</v>
      </c>
      <c r="D268" s="2">
        <v>10.29</v>
      </c>
      <c r="E268" s="2">
        <v>30.81</v>
      </c>
      <c r="F268" s="5">
        <f>C268/B268-1</f>
        <v>-4.9429657794676785E-2</v>
      </c>
      <c r="I268" s="4" t="s">
        <v>380</v>
      </c>
      <c r="J268" s="5">
        <v>0</v>
      </c>
    </row>
    <row r="269" spans="1:10" x14ac:dyDescent="0.3">
      <c r="A269" s="4" t="s">
        <v>540</v>
      </c>
      <c r="B269" s="2">
        <v>0.56000000000000005</v>
      </c>
      <c r="C269" s="2">
        <v>0.56999999999999995</v>
      </c>
      <c r="D269" s="2">
        <v>0.56999999999999995</v>
      </c>
      <c r="E269" s="2">
        <v>1.6999999999999997</v>
      </c>
      <c r="F269" s="5">
        <f>C269/B269-1</f>
        <v>1.7857142857142572E-2</v>
      </c>
      <c r="I269" s="4" t="s">
        <v>388</v>
      </c>
      <c r="J269" s="5">
        <v>0</v>
      </c>
    </row>
    <row r="270" spans="1:10" x14ac:dyDescent="0.3">
      <c r="A270" s="4" t="s">
        <v>542</v>
      </c>
      <c r="B270" s="2">
        <v>1.54</v>
      </c>
      <c r="C270" s="2">
        <v>1.58</v>
      </c>
      <c r="D270" s="2">
        <v>2.02</v>
      </c>
      <c r="E270" s="2">
        <v>5.1400000000000006</v>
      </c>
      <c r="F270" s="5">
        <f>C270/B270-1</f>
        <v>2.5974025974025983E-2</v>
      </c>
      <c r="I270" s="4" t="s">
        <v>392</v>
      </c>
      <c r="J270" s="5">
        <v>0</v>
      </c>
    </row>
    <row r="271" spans="1:10" x14ac:dyDescent="0.3">
      <c r="A271" s="4" t="s">
        <v>544</v>
      </c>
      <c r="B271" s="2">
        <v>7.09</v>
      </c>
      <c r="C271" s="2">
        <v>7.23</v>
      </c>
      <c r="D271" s="2">
        <v>7.5</v>
      </c>
      <c r="E271" s="2">
        <v>21.82</v>
      </c>
      <c r="F271" s="5">
        <f>C271/B271-1</f>
        <v>1.9746121297602448E-2</v>
      </c>
      <c r="I271" s="4" t="s">
        <v>410</v>
      </c>
      <c r="J271" s="5">
        <v>0</v>
      </c>
    </row>
    <row r="272" spans="1:10" x14ac:dyDescent="0.3">
      <c r="A272" s="4" t="s">
        <v>546</v>
      </c>
      <c r="B272" s="2">
        <v>1.5</v>
      </c>
      <c r="C272" s="2">
        <v>1.54</v>
      </c>
      <c r="D272" s="2">
        <v>1.5</v>
      </c>
      <c r="E272" s="2">
        <v>4.54</v>
      </c>
      <c r="F272" s="5">
        <f>C272/B272-1</f>
        <v>2.6666666666666616E-2</v>
      </c>
      <c r="I272" s="4" t="s">
        <v>412</v>
      </c>
      <c r="J272" s="5">
        <v>0</v>
      </c>
    </row>
    <row r="273" spans="1:10" x14ac:dyDescent="0.3">
      <c r="A273" s="4" t="s">
        <v>548</v>
      </c>
      <c r="B273" s="2">
        <v>1.34</v>
      </c>
      <c r="C273" s="2">
        <v>1.34</v>
      </c>
      <c r="D273" s="2">
        <v>1.31</v>
      </c>
      <c r="E273" s="2">
        <v>3.99</v>
      </c>
      <c r="F273" s="5">
        <f>C273/B273-1</f>
        <v>0</v>
      </c>
      <c r="I273" s="4" t="s">
        <v>414</v>
      </c>
      <c r="J273" s="5">
        <v>0</v>
      </c>
    </row>
    <row r="274" spans="1:10" x14ac:dyDescent="0.3">
      <c r="A274" s="4" t="s">
        <v>550</v>
      </c>
      <c r="B274" s="2">
        <v>0.16</v>
      </c>
      <c r="C274" s="2">
        <v>0.16</v>
      </c>
      <c r="D274" s="2">
        <v>0.16</v>
      </c>
      <c r="E274" s="2">
        <v>0.48</v>
      </c>
      <c r="F274" s="5">
        <f>C274/B274-1</f>
        <v>0</v>
      </c>
      <c r="I274" s="4" t="s">
        <v>418</v>
      </c>
      <c r="J274" s="5">
        <v>0</v>
      </c>
    </row>
    <row r="275" spans="1:10" x14ac:dyDescent="0.3">
      <c r="A275" s="4" t="s">
        <v>552</v>
      </c>
      <c r="B275" s="2">
        <v>33.799999999999997</v>
      </c>
      <c r="C275" s="2">
        <v>33.01</v>
      </c>
      <c r="D275" s="2">
        <v>33.9</v>
      </c>
      <c r="E275" s="2">
        <v>100.71000000000001</v>
      </c>
      <c r="F275" s="5">
        <f>C275/B275-1</f>
        <v>-2.3372781065088777E-2</v>
      </c>
      <c r="I275" s="4" t="s">
        <v>424</v>
      </c>
      <c r="J275" s="5">
        <v>0</v>
      </c>
    </row>
    <row r="276" spans="1:10" x14ac:dyDescent="0.3">
      <c r="A276" s="4" t="s">
        <v>554</v>
      </c>
      <c r="B276" s="2">
        <v>1.46</v>
      </c>
      <c r="C276" s="2">
        <v>1.45</v>
      </c>
      <c r="D276" s="2">
        <v>1.46</v>
      </c>
      <c r="E276" s="2">
        <v>4.37</v>
      </c>
      <c r="F276" s="5">
        <f>C276/B276-1</f>
        <v>-6.8493150684931781E-3</v>
      </c>
      <c r="I276" s="4" t="s">
        <v>430</v>
      </c>
      <c r="J276" s="5">
        <v>0</v>
      </c>
    </row>
    <row r="277" spans="1:10" x14ac:dyDescent="0.3">
      <c r="A277" s="4" t="s">
        <v>556</v>
      </c>
      <c r="B277" s="2">
        <v>10</v>
      </c>
      <c r="C277" s="2">
        <v>10</v>
      </c>
      <c r="D277" s="2">
        <v>9.75</v>
      </c>
      <c r="E277" s="2">
        <v>29.75</v>
      </c>
      <c r="F277" s="5">
        <f>C277/B277-1</f>
        <v>0</v>
      </c>
      <c r="I277" s="4" t="s">
        <v>436</v>
      </c>
      <c r="J277" s="5">
        <v>0</v>
      </c>
    </row>
    <row r="278" spans="1:10" x14ac:dyDescent="0.3">
      <c r="A278" s="4" t="s">
        <v>558</v>
      </c>
      <c r="B278" s="2">
        <v>1.46</v>
      </c>
      <c r="C278" s="2">
        <v>1.46</v>
      </c>
      <c r="D278" s="2">
        <v>1.39</v>
      </c>
      <c r="E278" s="2">
        <v>4.3099999999999996</v>
      </c>
      <c r="F278" s="5">
        <f>C278/B278-1</f>
        <v>0</v>
      </c>
      <c r="I278" s="4" t="s">
        <v>442</v>
      </c>
      <c r="J278" s="5">
        <v>0</v>
      </c>
    </row>
    <row r="279" spans="1:10" x14ac:dyDescent="0.3">
      <c r="A279" s="4" t="s">
        <v>560</v>
      </c>
      <c r="B279" s="2">
        <v>149.9</v>
      </c>
      <c r="C279" s="2">
        <v>152.4</v>
      </c>
      <c r="D279" s="2">
        <v>154.69999999999999</v>
      </c>
      <c r="E279" s="2">
        <v>457</v>
      </c>
      <c r="F279" s="5">
        <f>C279/B279-1</f>
        <v>1.6677785190126748E-2</v>
      </c>
      <c r="I279" s="4" t="s">
        <v>444</v>
      </c>
      <c r="J279" s="5">
        <v>0</v>
      </c>
    </row>
    <row r="280" spans="1:10" x14ac:dyDescent="0.3">
      <c r="A280" s="4" t="s">
        <v>562</v>
      </c>
      <c r="B280" s="2">
        <v>12.5</v>
      </c>
      <c r="C280" s="2">
        <v>12.75</v>
      </c>
      <c r="D280" s="2">
        <v>12.94</v>
      </c>
      <c r="E280" s="2">
        <v>38.19</v>
      </c>
      <c r="F280" s="5">
        <f>C280/B280-1</f>
        <v>2.0000000000000018E-2</v>
      </c>
      <c r="I280" s="4" t="s">
        <v>446</v>
      </c>
      <c r="J280" s="5">
        <v>0</v>
      </c>
    </row>
    <row r="281" spans="1:10" x14ac:dyDescent="0.3">
      <c r="A281" s="4" t="s">
        <v>564</v>
      </c>
      <c r="B281" s="2">
        <v>10.5</v>
      </c>
      <c r="C281" s="2">
        <v>10.5</v>
      </c>
      <c r="D281" s="2">
        <v>10.39</v>
      </c>
      <c r="E281" s="2">
        <v>31.39</v>
      </c>
      <c r="F281" s="5">
        <f>C281/B281-1</f>
        <v>0</v>
      </c>
      <c r="I281" s="4" t="s">
        <v>448</v>
      </c>
      <c r="J281" s="5">
        <v>0</v>
      </c>
    </row>
    <row r="282" spans="1:10" x14ac:dyDescent="0.3">
      <c r="A282" s="4" t="s">
        <v>566</v>
      </c>
      <c r="B282" s="2">
        <v>6.13</v>
      </c>
      <c r="C282" s="2">
        <v>6.15</v>
      </c>
      <c r="D282" s="2">
        <v>6.25</v>
      </c>
      <c r="E282" s="2">
        <v>18.53</v>
      </c>
      <c r="F282" s="5">
        <f>C282/B282-1</f>
        <v>3.2626427406199365E-3</v>
      </c>
      <c r="I282" s="4" t="s">
        <v>450</v>
      </c>
      <c r="J282" s="5">
        <v>0</v>
      </c>
    </row>
    <row r="283" spans="1:10" x14ac:dyDescent="0.3">
      <c r="A283" s="4" t="s">
        <v>568</v>
      </c>
      <c r="B283" s="2">
        <v>2.16</v>
      </c>
      <c r="C283" s="2">
        <v>2.15</v>
      </c>
      <c r="D283" s="2">
        <v>2.21</v>
      </c>
      <c r="E283" s="2">
        <v>6.5200000000000005</v>
      </c>
      <c r="F283" s="5">
        <f>C283/B283-1</f>
        <v>-4.6296296296297612E-3</v>
      </c>
      <c r="I283" s="4" t="s">
        <v>464</v>
      </c>
      <c r="J283" s="5">
        <v>0</v>
      </c>
    </row>
    <row r="284" spans="1:10" x14ac:dyDescent="0.3">
      <c r="A284" s="4" t="s">
        <v>570</v>
      </c>
      <c r="B284" s="2">
        <v>1.64</v>
      </c>
      <c r="C284" s="2">
        <v>1.62</v>
      </c>
      <c r="D284" s="2">
        <v>1.61</v>
      </c>
      <c r="E284" s="2">
        <v>4.87</v>
      </c>
      <c r="F284" s="5">
        <f>C284/B284-1</f>
        <v>-1.2195121951219412E-2</v>
      </c>
      <c r="I284" s="4" t="s">
        <v>468</v>
      </c>
      <c r="J284" s="5">
        <v>0</v>
      </c>
    </row>
    <row r="285" spans="1:10" x14ac:dyDescent="0.3">
      <c r="A285" s="4" t="s">
        <v>572</v>
      </c>
      <c r="B285" s="2">
        <v>3.05</v>
      </c>
      <c r="C285" s="2">
        <v>3.34</v>
      </c>
      <c r="D285" s="2">
        <v>3.34</v>
      </c>
      <c r="E285" s="2">
        <v>9.73</v>
      </c>
      <c r="F285" s="5">
        <f>C285/B285-1</f>
        <v>9.5081967213114682E-2</v>
      </c>
      <c r="I285" s="4" t="s">
        <v>472</v>
      </c>
      <c r="J285" s="5">
        <v>0</v>
      </c>
    </row>
    <row r="286" spans="1:10" x14ac:dyDescent="0.3">
      <c r="A286" s="4" t="s">
        <v>574</v>
      </c>
      <c r="B286" s="2">
        <v>17.5</v>
      </c>
      <c r="C286" s="2">
        <v>17.11</v>
      </c>
      <c r="D286" s="2">
        <v>17.600000000000001</v>
      </c>
      <c r="E286" s="2">
        <v>52.21</v>
      </c>
      <c r="F286" s="5">
        <f>C286/B286-1</f>
        <v>-2.2285714285714353E-2</v>
      </c>
      <c r="I286" s="4" t="s">
        <v>478</v>
      </c>
      <c r="J286" s="5">
        <v>0</v>
      </c>
    </row>
    <row r="287" spans="1:10" x14ac:dyDescent="0.3">
      <c r="A287" s="4" t="s">
        <v>576</v>
      </c>
      <c r="B287" s="2">
        <v>5.59</v>
      </c>
      <c r="C287" s="2">
        <v>5.7</v>
      </c>
      <c r="D287" s="2">
        <v>5.7</v>
      </c>
      <c r="E287" s="2">
        <v>16.989999999999998</v>
      </c>
      <c r="F287" s="5">
        <f>C287/B287-1</f>
        <v>1.9677996422182487E-2</v>
      </c>
      <c r="I287" s="4" t="s">
        <v>482</v>
      </c>
      <c r="J287" s="5">
        <v>0</v>
      </c>
    </row>
    <row r="288" spans="1:10" x14ac:dyDescent="0.3">
      <c r="A288" s="4" t="s">
        <v>578</v>
      </c>
      <c r="B288" s="2">
        <v>4.92</v>
      </c>
      <c r="C288" s="2">
        <v>4.8899999999999997</v>
      </c>
      <c r="D288" s="2">
        <v>4.78</v>
      </c>
      <c r="E288" s="2">
        <v>14.59</v>
      </c>
      <c r="F288" s="5">
        <f>C288/B288-1</f>
        <v>-6.0975609756097615E-3</v>
      </c>
      <c r="I288" s="4" t="s">
        <v>492</v>
      </c>
      <c r="J288" s="5">
        <v>0</v>
      </c>
    </row>
    <row r="289" spans="1:10" x14ac:dyDescent="0.3">
      <c r="A289" s="4" t="s">
        <v>580</v>
      </c>
      <c r="B289" s="2">
        <v>244.45</v>
      </c>
      <c r="C289" s="2">
        <v>243.55</v>
      </c>
      <c r="D289" s="2">
        <v>242</v>
      </c>
      <c r="E289" s="2">
        <v>730</v>
      </c>
      <c r="F289" s="5">
        <f>C289/B289-1</f>
        <v>-3.681734506033818E-3</v>
      </c>
      <c r="I289" s="4" t="s">
        <v>526</v>
      </c>
      <c r="J289" s="5">
        <v>0</v>
      </c>
    </row>
    <row r="290" spans="1:10" x14ac:dyDescent="0.3">
      <c r="A290" s="4" t="s">
        <v>582</v>
      </c>
      <c r="B290" s="2">
        <v>23.7</v>
      </c>
      <c r="C290" s="2">
        <v>23.7</v>
      </c>
      <c r="D290" s="2">
        <v>24.25</v>
      </c>
      <c r="E290" s="2">
        <v>71.650000000000006</v>
      </c>
      <c r="F290" s="5">
        <f>C290/B290-1</f>
        <v>0</v>
      </c>
      <c r="I290" s="4" t="s">
        <v>534</v>
      </c>
      <c r="J290" s="5">
        <v>0</v>
      </c>
    </row>
    <row r="291" spans="1:10" x14ac:dyDescent="0.3">
      <c r="A291" s="4" t="s">
        <v>584</v>
      </c>
      <c r="B291" s="2">
        <v>7.0000000000000007E-2</v>
      </c>
      <c r="C291" s="2">
        <v>7.0000000000000007E-2</v>
      </c>
      <c r="D291" s="2">
        <v>7.0000000000000007E-2</v>
      </c>
      <c r="E291" s="2">
        <v>0.21000000000000002</v>
      </c>
      <c r="F291" s="5">
        <f>C291/B291-1</f>
        <v>0</v>
      </c>
      <c r="I291" s="4" t="s">
        <v>548</v>
      </c>
      <c r="J291" s="5">
        <v>0</v>
      </c>
    </row>
    <row r="292" spans="1:10" x14ac:dyDescent="0.3">
      <c r="A292" s="4" t="s">
        <v>586</v>
      </c>
      <c r="B292" s="2">
        <v>4.28</v>
      </c>
      <c r="C292" s="2">
        <v>4.4000000000000004</v>
      </c>
      <c r="D292" s="2">
        <v>4.4000000000000004</v>
      </c>
      <c r="E292" s="2">
        <v>13.08</v>
      </c>
      <c r="F292" s="5">
        <f>C292/B292-1</f>
        <v>2.8037383177570208E-2</v>
      </c>
      <c r="I292" s="4" t="s">
        <v>550</v>
      </c>
      <c r="J292" s="5">
        <v>0</v>
      </c>
    </row>
    <row r="293" spans="1:10" x14ac:dyDescent="0.3">
      <c r="A293" s="4" t="s">
        <v>588</v>
      </c>
      <c r="B293" s="2">
        <v>1.2</v>
      </c>
      <c r="C293" s="2">
        <v>1.25</v>
      </c>
      <c r="D293" s="2">
        <v>1.28</v>
      </c>
      <c r="E293" s="2">
        <v>3.7300000000000004</v>
      </c>
      <c r="F293" s="5">
        <f>C293/B293-1</f>
        <v>4.1666666666666741E-2</v>
      </c>
      <c r="I293" s="4" t="s">
        <v>556</v>
      </c>
      <c r="J293" s="5">
        <v>0</v>
      </c>
    </row>
    <row r="294" spans="1:10" x14ac:dyDescent="0.3">
      <c r="A294" s="4" t="s">
        <v>590</v>
      </c>
      <c r="B294" s="2">
        <v>3.87</v>
      </c>
      <c r="C294" s="2">
        <v>3.83</v>
      </c>
      <c r="D294" s="2">
        <v>3.8</v>
      </c>
      <c r="E294" s="2">
        <v>11.5</v>
      </c>
      <c r="F294" s="5">
        <f>C294/B294-1</f>
        <v>-1.033591731266148E-2</v>
      </c>
      <c r="I294" s="4" t="s">
        <v>558</v>
      </c>
      <c r="J294" s="5">
        <v>0</v>
      </c>
    </row>
    <row r="295" spans="1:10" x14ac:dyDescent="0.3">
      <c r="A295" s="4" t="s">
        <v>592</v>
      </c>
      <c r="B295" s="2">
        <v>49.2</v>
      </c>
      <c r="C295" s="2">
        <v>49.5</v>
      </c>
      <c r="D295" s="2">
        <v>50.3</v>
      </c>
      <c r="E295" s="2">
        <v>149</v>
      </c>
      <c r="F295" s="5">
        <f>C295/B295-1</f>
        <v>6.0975609756097615E-3</v>
      </c>
      <c r="I295" s="4" t="s">
        <v>564</v>
      </c>
      <c r="J295" s="5">
        <v>0</v>
      </c>
    </row>
    <row r="296" spans="1:10" x14ac:dyDescent="0.3">
      <c r="A296" s="4" t="s">
        <v>594</v>
      </c>
      <c r="B296" s="2">
        <v>1.1499999999999999</v>
      </c>
      <c r="C296" s="2">
        <v>1.1399999999999999</v>
      </c>
      <c r="D296" s="2">
        <v>1.1499999999999999</v>
      </c>
      <c r="E296" s="2">
        <v>3.44</v>
      </c>
      <c r="F296" s="5">
        <f>C296/B296-1</f>
        <v>-8.6956521739131043E-3</v>
      </c>
      <c r="I296" s="4" t="s">
        <v>582</v>
      </c>
      <c r="J296" s="5">
        <v>0</v>
      </c>
    </row>
    <row r="297" spans="1:10" x14ac:dyDescent="0.3">
      <c r="A297" s="4" t="s">
        <v>596</v>
      </c>
      <c r="B297" s="2">
        <v>2.1</v>
      </c>
      <c r="C297" s="2">
        <v>2.0499999999999998</v>
      </c>
      <c r="D297" s="2">
        <v>2.02</v>
      </c>
      <c r="E297" s="2">
        <v>6.17</v>
      </c>
      <c r="F297" s="5">
        <f>C297/B297-1</f>
        <v>-2.3809523809523947E-2</v>
      </c>
      <c r="I297" s="4" t="s">
        <v>584</v>
      </c>
      <c r="J297" s="5">
        <v>0</v>
      </c>
    </row>
    <row r="298" spans="1:10" x14ac:dyDescent="0.3">
      <c r="A298" s="4" t="s">
        <v>598</v>
      </c>
      <c r="B298" s="2">
        <v>2.0699999999999998</v>
      </c>
      <c r="C298" s="2">
        <v>2.0699999999999998</v>
      </c>
      <c r="D298" s="2">
        <v>2.08</v>
      </c>
      <c r="E298" s="2">
        <v>6.22</v>
      </c>
      <c r="F298" s="5">
        <f>C298/B298-1</f>
        <v>0</v>
      </c>
      <c r="I298" s="4" t="s">
        <v>598</v>
      </c>
      <c r="J298" s="5">
        <v>0</v>
      </c>
    </row>
    <row r="299" spans="1:10" x14ac:dyDescent="0.3">
      <c r="A299" s="4" t="s">
        <v>600</v>
      </c>
      <c r="B299" s="2">
        <v>7.05</v>
      </c>
      <c r="C299" s="2">
        <v>7.05</v>
      </c>
      <c r="D299" s="2">
        <v>7.05</v>
      </c>
      <c r="E299" s="2">
        <v>21.15</v>
      </c>
      <c r="F299" s="5">
        <f>C299/B299-1</f>
        <v>0</v>
      </c>
      <c r="I299" s="4" t="s">
        <v>600</v>
      </c>
      <c r="J299" s="5">
        <v>0</v>
      </c>
    </row>
    <row r="300" spans="1:10" x14ac:dyDescent="0.3">
      <c r="A300" s="4" t="s">
        <v>602</v>
      </c>
      <c r="B300" s="2">
        <v>0.11</v>
      </c>
      <c r="C300" s="2">
        <v>0.11</v>
      </c>
      <c r="D300" s="2">
        <v>0.11</v>
      </c>
      <c r="E300" s="2">
        <v>0.33</v>
      </c>
      <c r="F300" s="5">
        <f>C300/B300-1</f>
        <v>0</v>
      </c>
      <c r="I300" s="4" t="s">
        <v>602</v>
      </c>
      <c r="J300" s="5">
        <v>0</v>
      </c>
    </row>
    <row r="301" spans="1:10" x14ac:dyDescent="0.3">
      <c r="A301" s="4" t="s">
        <v>604</v>
      </c>
      <c r="B301" s="2">
        <v>2.8</v>
      </c>
      <c r="C301" s="2">
        <v>2.9</v>
      </c>
      <c r="D301" s="2">
        <v>2.9</v>
      </c>
      <c r="E301" s="2">
        <v>8.6</v>
      </c>
      <c r="F301" s="5">
        <f>C301/B301-1</f>
        <v>3.5714285714285809E-2</v>
      </c>
      <c r="I301" s="4" t="s">
        <v>616</v>
      </c>
      <c r="J301" s="5">
        <v>0</v>
      </c>
    </row>
    <row r="302" spans="1:10" x14ac:dyDescent="0.3">
      <c r="A302" s="4" t="s">
        <v>606</v>
      </c>
      <c r="B302" s="2">
        <v>10</v>
      </c>
      <c r="C302" s="2">
        <v>9.98</v>
      </c>
      <c r="D302" s="2">
        <v>9.99</v>
      </c>
      <c r="E302" s="2">
        <v>29.97</v>
      </c>
      <c r="F302" s="5">
        <f>C302/B302-1</f>
        <v>-2.0000000000000018E-3</v>
      </c>
      <c r="I302" s="4" t="s">
        <v>618</v>
      </c>
      <c r="J302" s="5">
        <v>0</v>
      </c>
    </row>
    <row r="303" spans="1:10" x14ac:dyDescent="0.3">
      <c r="A303" s="4" t="s">
        <v>608</v>
      </c>
      <c r="B303" s="2">
        <v>5.1100000000000003</v>
      </c>
      <c r="C303" s="2">
        <v>5.3</v>
      </c>
      <c r="D303" s="2">
        <v>5.3</v>
      </c>
      <c r="E303" s="2">
        <v>15.71</v>
      </c>
      <c r="F303" s="5">
        <f>C303/B303-1</f>
        <v>3.7181996086105507E-2</v>
      </c>
      <c r="I303" s="4" t="s">
        <v>628</v>
      </c>
      <c r="J303" s="5">
        <v>0</v>
      </c>
    </row>
    <row r="304" spans="1:10" x14ac:dyDescent="0.3">
      <c r="A304" s="4" t="s">
        <v>610</v>
      </c>
      <c r="B304" s="2">
        <v>7.78</v>
      </c>
      <c r="C304" s="2">
        <v>7.81</v>
      </c>
      <c r="D304" s="2">
        <v>8.1999999999999993</v>
      </c>
      <c r="E304" s="2">
        <v>23.79</v>
      </c>
      <c r="F304" s="5">
        <f>C304/B304-1</f>
        <v>3.85604113110527E-3</v>
      </c>
      <c r="I304" s="4" t="s">
        <v>630</v>
      </c>
      <c r="J304" s="5">
        <v>0</v>
      </c>
    </row>
    <row r="305" spans="1:10" x14ac:dyDescent="0.3">
      <c r="A305" s="4" t="s">
        <v>612</v>
      </c>
      <c r="B305" s="2">
        <v>41</v>
      </c>
      <c r="C305" s="2">
        <v>40.81</v>
      </c>
      <c r="D305" s="2">
        <v>41</v>
      </c>
      <c r="E305" s="2">
        <v>122.81</v>
      </c>
      <c r="F305" s="5">
        <f>C305/B305-1</f>
        <v>-4.6341463414633077E-3</v>
      </c>
      <c r="I305" s="4" t="s">
        <v>636</v>
      </c>
      <c r="J305" s="5">
        <v>0</v>
      </c>
    </row>
    <row r="306" spans="1:10" x14ac:dyDescent="0.3">
      <c r="A306" s="4" t="s">
        <v>614</v>
      </c>
      <c r="B306" s="2">
        <v>1.52</v>
      </c>
      <c r="C306" s="2">
        <v>1.5</v>
      </c>
      <c r="D306" s="2">
        <v>1.52</v>
      </c>
      <c r="E306" s="2">
        <v>4.54</v>
      </c>
      <c r="F306" s="5">
        <f>C306/B306-1</f>
        <v>-1.3157894736842146E-2</v>
      </c>
      <c r="I306" s="4" t="s">
        <v>648</v>
      </c>
      <c r="J306" s="5">
        <v>0</v>
      </c>
    </row>
    <row r="307" spans="1:10" x14ac:dyDescent="0.3">
      <c r="A307" s="4" t="s">
        <v>616</v>
      </c>
      <c r="B307" s="2">
        <v>6.15</v>
      </c>
      <c r="C307" s="2">
        <v>6.15</v>
      </c>
      <c r="D307" s="2">
        <v>6.29</v>
      </c>
      <c r="E307" s="2">
        <v>18.59</v>
      </c>
      <c r="F307" s="5">
        <f>C307/B307-1</f>
        <v>0</v>
      </c>
      <c r="I307" s="4" t="s">
        <v>652</v>
      </c>
      <c r="J307" s="5">
        <v>0</v>
      </c>
    </row>
    <row r="308" spans="1:10" x14ac:dyDescent="0.3">
      <c r="A308" s="4" t="s">
        <v>618</v>
      </c>
      <c r="B308" s="2">
        <v>226.5</v>
      </c>
      <c r="C308" s="2">
        <v>226.5</v>
      </c>
      <c r="D308" s="2">
        <v>232.05</v>
      </c>
      <c r="E308" s="2">
        <v>685.05</v>
      </c>
      <c r="F308" s="5">
        <f>C308/B308-1</f>
        <v>0</v>
      </c>
      <c r="I308" s="4" t="s">
        <v>658</v>
      </c>
      <c r="J308" s="5">
        <v>0</v>
      </c>
    </row>
    <row r="309" spans="1:10" x14ac:dyDescent="0.3">
      <c r="A309" s="4" t="s">
        <v>620</v>
      </c>
      <c r="B309" s="2">
        <v>8.2100000000000009</v>
      </c>
      <c r="C309" s="2">
        <v>8.36</v>
      </c>
      <c r="D309" s="2">
        <v>8.36</v>
      </c>
      <c r="E309" s="2">
        <v>24.93</v>
      </c>
      <c r="F309" s="5">
        <f>C309/B309-1</f>
        <v>1.8270401948842663E-2</v>
      </c>
      <c r="I309" s="4" t="s">
        <v>662</v>
      </c>
      <c r="J309" s="5">
        <v>0</v>
      </c>
    </row>
    <row r="310" spans="1:10" x14ac:dyDescent="0.3">
      <c r="A310" s="4" t="s">
        <v>622</v>
      </c>
      <c r="B310" s="2">
        <v>73.5</v>
      </c>
      <c r="C310" s="2">
        <v>73</v>
      </c>
      <c r="D310" s="2">
        <v>73.5</v>
      </c>
      <c r="E310" s="2">
        <v>220</v>
      </c>
      <c r="F310" s="5">
        <f>C310/B310-1</f>
        <v>-6.8027210884353817E-3</v>
      </c>
      <c r="I310" s="4" t="s">
        <v>664</v>
      </c>
      <c r="J310" s="5">
        <v>0</v>
      </c>
    </row>
    <row r="311" spans="1:10" x14ac:dyDescent="0.3">
      <c r="A311" s="4" t="s">
        <v>624</v>
      </c>
      <c r="B311" s="2">
        <v>47.5</v>
      </c>
      <c r="C311" s="2">
        <v>48</v>
      </c>
      <c r="D311" s="2">
        <v>48.55</v>
      </c>
      <c r="E311" s="2">
        <v>144.05000000000001</v>
      </c>
      <c r="F311" s="5">
        <f>C311/B311-1</f>
        <v>1.0526315789473717E-2</v>
      </c>
      <c r="I311" s="4" t="s">
        <v>682</v>
      </c>
      <c r="J311" s="5">
        <v>0</v>
      </c>
    </row>
    <row r="312" spans="1:10" x14ac:dyDescent="0.3">
      <c r="A312" s="4" t="s">
        <v>626</v>
      </c>
      <c r="B312" s="2">
        <v>1.1499999999999999</v>
      </c>
      <c r="C312" s="2">
        <v>1.1000000000000001</v>
      </c>
      <c r="D312" s="2">
        <v>1.1200000000000001</v>
      </c>
      <c r="E312" s="2">
        <v>3.37</v>
      </c>
      <c r="F312" s="5">
        <f>C312/B312-1</f>
        <v>-4.3478260869565077E-2</v>
      </c>
      <c r="I312" s="4" t="s">
        <v>686</v>
      </c>
      <c r="J312" s="5">
        <v>0</v>
      </c>
    </row>
    <row r="313" spans="1:10" x14ac:dyDescent="0.3">
      <c r="A313" s="4" t="s">
        <v>628</v>
      </c>
      <c r="B313" s="2">
        <v>15</v>
      </c>
      <c r="C313" s="2">
        <v>15</v>
      </c>
      <c r="D313" s="2">
        <v>14.85</v>
      </c>
      <c r="E313" s="2">
        <v>44.85</v>
      </c>
      <c r="F313" s="5">
        <f>C313/B313-1</f>
        <v>0</v>
      </c>
      <c r="I313" s="4" t="s">
        <v>690</v>
      </c>
      <c r="J313" s="5">
        <v>0</v>
      </c>
    </row>
    <row r="314" spans="1:10" x14ac:dyDescent="0.3">
      <c r="A314" s="4" t="s">
        <v>630</v>
      </c>
      <c r="B314" s="2">
        <v>1.1499999999999999</v>
      </c>
      <c r="C314" s="2">
        <v>1.1499999999999999</v>
      </c>
      <c r="D314" s="2">
        <v>1.1499999999999999</v>
      </c>
      <c r="E314" s="2">
        <v>3.4499999999999997</v>
      </c>
      <c r="F314" s="5">
        <f>C314/B314-1</f>
        <v>0</v>
      </c>
      <c r="I314" s="4" t="s">
        <v>696</v>
      </c>
      <c r="J314" s="5">
        <v>0</v>
      </c>
    </row>
    <row r="315" spans="1:10" x14ac:dyDescent="0.3">
      <c r="A315" s="4" t="s">
        <v>632</v>
      </c>
      <c r="B315" s="2">
        <v>1.62</v>
      </c>
      <c r="C315" s="2">
        <v>1.6</v>
      </c>
      <c r="D315" s="2">
        <v>1.6</v>
      </c>
      <c r="E315" s="2">
        <v>4.82</v>
      </c>
      <c r="F315" s="5">
        <f>C315/B315-1</f>
        <v>-1.2345679012345734E-2</v>
      </c>
      <c r="I315" s="4" t="s">
        <v>708</v>
      </c>
      <c r="J315" s="5">
        <v>0</v>
      </c>
    </row>
    <row r="316" spans="1:10" x14ac:dyDescent="0.3">
      <c r="A316" s="4" t="s">
        <v>634</v>
      </c>
      <c r="B316" s="2">
        <v>0.26</v>
      </c>
      <c r="C316" s="2">
        <v>0.27</v>
      </c>
      <c r="D316" s="2">
        <v>0.27</v>
      </c>
      <c r="E316" s="2">
        <v>0.8</v>
      </c>
      <c r="F316" s="5">
        <f>C316/B316-1</f>
        <v>3.8461538461538547E-2</v>
      </c>
      <c r="I316" s="4" t="s">
        <v>712</v>
      </c>
      <c r="J316" s="5">
        <v>0</v>
      </c>
    </row>
    <row r="317" spans="1:10" x14ac:dyDescent="0.3">
      <c r="A317" s="4" t="s">
        <v>636</v>
      </c>
      <c r="B317" s="2">
        <v>3.8</v>
      </c>
      <c r="C317" s="2">
        <v>3.8</v>
      </c>
      <c r="D317" s="2">
        <v>3.79</v>
      </c>
      <c r="E317" s="2">
        <v>11.39</v>
      </c>
      <c r="F317" s="5">
        <f>C317/B317-1</f>
        <v>0</v>
      </c>
      <c r="I317" s="4" t="s">
        <v>714</v>
      </c>
      <c r="J317" s="5">
        <v>0</v>
      </c>
    </row>
    <row r="318" spans="1:10" x14ac:dyDescent="0.3">
      <c r="A318" s="4" t="s">
        <v>638</v>
      </c>
      <c r="B318" s="2">
        <v>3.23</v>
      </c>
      <c r="C318" s="2">
        <v>3.31</v>
      </c>
      <c r="D318" s="2">
        <v>3.31</v>
      </c>
      <c r="E318" s="2">
        <v>9.85</v>
      </c>
      <c r="F318" s="5">
        <f>C318/B318-1</f>
        <v>2.4767801857585203E-2</v>
      </c>
      <c r="I318" s="4" t="s">
        <v>720</v>
      </c>
      <c r="J318" s="5">
        <v>0</v>
      </c>
    </row>
    <row r="319" spans="1:10" x14ac:dyDescent="0.3">
      <c r="A319" s="4" t="s">
        <v>640</v>
      </c>
      <c r="B319" s="2">
        <v>1.54</v>
      </c>
      <c r="C319" s="2">
        <v>1.62</v>
      </c>
      <c r="D319" s="2">
        <v>1.62</v>
      </c>
      <c r="E319" s="2">
        <v>4.78</v>
      </c>
      <c r="F319" s="5">
        <f>C319/B319-1</f>
        <v>5.1948051948051965E-2</v>
      </c>
      <c r="I319" s="4" t="s">
        <v>728</v>
      </c>
      <c r="J319" s="5">
        <v>0</v>
      </c>
    </row>
    <row r="320" spans="1:10" x14ac:dyDescent="0.3">
      <c r="A320" s="4" t="s">
        <v>642</v>
      </c>
      <c r="B320" s="2">
        <v>37.44</v>
      </c>
      <c r="C320" s="2">
        <v>37.69</v>
      </c>
      <c r="D320" s="2">
        <v>37.979999999999997</v>
      </c>
      <c r="E320" s="2">
        <v>113.10999999999999</v>
      </c>
      <c r="F320" s="5">
        <f>C320/B320-1</f>
        <v>6.6773504273505147E-3</v>
      </c>
      <c r="I320" s="4" t="s">
        <v>742</v>
      </c>
      <c r="J320" s="5">
        <v>0</v>
      </c>
    </row>
    <row r="321" spans="1:10" x14ac:dyDescent="0.3">
      <c r="A321" s="4" t="s">
        <v>644</v>
      </c>
      <c r="B321" s="2">
        <v>0.22</v>
      </c>
      <c r="C321" s="2">
        <v>0.23</v>
      </c>
      <c r="D321" s="2">
        <v>0.23</v>
      </c>
      <c r="E321" s="2">
        <v>0.68</v>
      </c>
      <c r="F321" s="5">
        <f>C321/B321-1</f>
        <v>4.5454545454545414E-2</v>
      </c>
      <c r="I321" s="4" t="s">
        <v>750</v>
      </c>
      <c r="J321" s="5">
        <v>0</v>
      </c>
    </row>
    <row r="322" spans="1:10" x14ac:dyDescent="0.3">
      <c r="A322" s="4" t="s">
        <v>646</v>
      </c>
      <c r="B322" s="2">
        <v>50.95</v>
      </c>
      <c r="C322" s="2">
        <v>51</v>
      </c>
      <c r="D322" s="2">
        <v>51.9</v>
      </c>
      <c r="E322" s="2">
        <v>153.85</v>
      </c>
      <c r="F322" s="5">
        <f>C322/B322-1</f>
        <v>9.8135426889101041E-4</v>
      </c>
      <c r="I322" s="4" t="s">
        <v>754</v>
      </c>
      <c r="J322" s="5">
        <v>0</v>
      </c>
    </row>
    <row r="323" spans="1:10" x14ac:dyDescent="0.3">
      <c r="A323" s="4" t="s">
        <v>648</v>
      </c>
      <c r="B323" s="2">
        <v>100</v>
      </c>
      <c r="C323" s="2">
        <v>100</v>
      </c>
      <c r="D323" s="2">
        <v>100</v>
      </c>
      <c r="E323" s="2">
        <v>300</v>
      </c>
      <c r="F323" s="5">
        <f>C323/B323-1</f>
        <v>0</v>
      </c>
      <c r="I323" s="4" t="s">
        <v>760</v>
      </c>
      <c r="J323" s="5">
        <v>0</v>
      </c>
    </row>
    <row r="324" spans="1:10" x14ac:dyDescent="0.3">
      <c r="A324" s="4" t="s">
        <v>650</v>
      </c>
      <c r="B324" s="2">
        <v>7.3</v>
      </c>
      <c r="C324" s="2">
        <v>7.58</v>
      </c>
      <c r="D324" s="2">
        <v>7.9</v>
      </c>
      <c r="E324" s="2">
        <v>22.78</v>
      </c>
      <c r="F324" s="5">
        <f>C324/B324-1</f>
        <v>3.8356164383561708E-2</v>
      </c>
      <c r="I324" s="4" t="s">
        <v>762</v>
      </c>
      <c r="J324" s="5">
        <v>0</v>
      </c>
    </row>
    <row r="325" spans="1:10" x14ac:dyDescent="0.3">
      <c r="A325" s="4" t="s">
        <v>652</v>
      </c>
      <c r="B325" s="2">
        <v>10.8</v>
      </c>
      <c r="C325" s="2">
        <v>10.8</v>
      </c>
      <c r="D325" s="2">
        <v>10.8</v>
      </c>
      <c r="E325" s="2">
        <v>32.400000000000006</v>
      </c>
      <c r="F325" s="5">
        <f>C325/B325-1</f>
        <v>0</v>
      </c>
      <c r="I325" s="4" t="s">
        <v>770</v>
      </c>
      <c r="J325" s="5">
        <v>0</v>
      </c>
    </row>
    <row r="326" spans="1:10" x14ac:dyDescent="0.3">
      <c r="A326" s="4" t="s">
        <v>654</v>
      </c>
      <c r="B326" s="2">
        <v>178</v>
      </c>
      <c r="C326" s="2">
        <v>181.8</v>
      </c>
      <c r="D326" s="2">
        <v>179</v>
      </c>
      <c r="E326" s="2">
        <v>538.79999999999995</v>
      </c>
      <c r="F326" s="5">
        <f>C326/B326-1</f>
        <v>2.1348314606741692E-2</v>
      </c>
      <c r="I326" s="4" t="s">
        <v>772</v>
      </c>
      <c r="J326" s="5">
        <v>0</v>
      </c>
    </row>
    <row r="327" spans="1:10" x14ac:dyDescent="0.3">
      <c r="A327" s="4" t="s">
        <v>656</v>
      </c>
      <c r="B327" s="2">
        <v>87.39</v>
      </c>
      <c r="C327" s="2">
        <v>85.32</v>
      </c>
      <c r="D327" s="2">
        <v>85.56</v>
      </c>
      <c r="E327" s="2">
        <v>258.27</v>
      </c>
      <c r="F327" s="5">
        <f>C327/B327-1</f>
        <v>-2.3686920700309089E-2</v>
      </c>
      <c r="I327" s="4" t="s">
        <v>774</v>
      </c>
      <c r="J327" s="5">
        <v>0</v>
      </c>
    </row>
    <row r="328" spans="1:10" x14ac:dyDescent="0.3">
      <c r="A328" s="4" t="s">
        <v>658</v>
      </c>
      <c r="B328" s="2">
        <v>0.49</v>
      </c>
      <c r="C328" s="2">
        <v>0.49</v>
      </c>
      <c r="D328" s="2">
        <v>0.49</v>
      </c>
      <c r="E328" s="2">
        <v>1.47</v>
      </c>
      <c r="F328" s="5">
        <f>C328/B328-1</f>
        <v>0</v>
      </c>
      <c r="I328" s="4" t="s">
        <v>796</v>
      </c>
      <c r="J328" s="5">
        <v>0</v>
      </c>
    </row>
    <row r="329" spans="1:10" x14ac:dyDescent="0.3">
      <c r="A329" s="4" t="s">
        <v>660</v>
      </c>
      <c r="B329" s="2">
        <v>29.99</v>
      </c>
      <c r="C329" s="2">
        <v>29.89</v>
      </c>
      <c r="D329" s="2">
        <v>29.99</v>
      </c>
      <c r="E329" s="2">
        <v>89.86999999999999</v>
      </c>
      <c r="F329" s="5">
        <f>C329/B329-1</f>
        <v>-3.3344448149382755E-3</v>
      </c>
      <c r="I329" s="4" t="s">
        <v>798</v>
      </c>
      <c r="J329" s="5">
        <v>0</v>
      </c>
    </row>
    <row r="330" spans="1:10" x14ac:dyDescent="0.3">
      <c r="A330" s="4" t="s">
        <v>662</v>
      </c>
      <c r="B330" s="2">
        <v>0.49</v>
      </c>
      <c r="C330" s="2">
        <v>0.49</v>
      </c>
      <c r="D330" s="2">
        <v>0.49</v>
      </c>
      <c r="E330" s="2">
        <v>1.47</v>
      </c>
      <c r="F330" s="5">
        <f>C330/B330-1</f>
        <v>0</v>
      </c>
      <c r="I330" s="4" t="s">
        <v>820</v>
      </c>
      <c r="J330" s="5">
        <v>0</v>
      </c>
    </row>
    <row r="331" spans="1:10" x14ac:dyDescent="0.3">
      <c r="A331" s="4" t="s">
        <v>664</v>
      </c>
      <c r="B331" s="2">
        <v>0.16</v>
      </c>
      <c r="C331" s="2">
        <v>0.16</v>
      </c>
      <c r="D331" s="2">
        <v>0.16</v>
      </c>
      <c r="E331" s="2">
        <v>0.48</v>
      </c>
      <c r="F331" s="5">
        <f>C331/B331-1</f>
        <v>0</v>
      </c>
      <c r="I331" s="4" t="s">
        <v>832</v>
      </c>
      <c r="J331" s="5">
        <v>0</v>
      </c>
    </row>
    <row r="332" spans="1:10" x14ac:dyDescent="0.3">
      <c r="A332" s="4" t="s">
        <v>666</v>
      </c>
      <c r="B332" s="2">
        <v>19.190000000000001</v>
      </c>
      <c r="C332" s="2">
        <v>19.45</v>
      </c>
      <c r="D332" s="2">
        <v>19.07</v>
      </c>
      <c r="E332" s="2">
        <v>57.71</v>
      </c>
      <c r="F332" s="5">
        <f>C332/B332-1</f>
        <v>1.354872329338197E-2</v>
      </c>
      <c r="I332" s="4" t="s">
        <v>842</v>
      </c>
      <c r="J332" s="5">
        <v>0</v>
      </c>
    </row>
    <row r="333" spans="1:10" x14ac:dyDescent="0.3">
      <c r="A333" s="4" t="s">
        <v>668</v>
      </c>
      <c r="B333" s="2">
        <v>4.3899999999999997</v>
      </c>
      <c r="C333" s="2">
        <v>4.46</v>
      </c>
      <c r="D333" s="2">
        <v>4.3600000000000003</v>
      </c>
      <c r="E333" s="2">
        <v>13.21</v>
      </c>
      <c r="F333" s="5">
        <f>C333/B333-1</f>
        <v>1.5945330296127658E-2</v>
      </c>
      <c r="I333" s="4" t="s">
        <v>848</v>
      </c>
      <c r="J333" s="5">
        <v>0</v>
      </c>
    </row>
    <row r="334" spans="1:10" x14ac:dyDescent="0.3">
      <c r="A334" s="4" t="s">
        <v>670</v>
      </c>
      <c r="B334" s="2">
        <v>5.2</v>
      </c>
      <c r="C334" s="2">
        <v>5.4</v>
      </c>
      <c r="D334" s="2">
        <v>5.5</v>
      </c>
      <c r="E334" s="2">
        <v>16.100000000000001</v>
      </c>
      <c r="F334" s="5">
        <f>C334/B334-1</f>
        <v>3.8461538461538547E-2</v>
      </c>
      <c r="I334" s="4" t="s">
        <v>874</v>
      </c>
      <c r="J334" s="5">
        <v>0</v>
      </c>
    </row>
    <row r="335" spans="1:10" x14ac:dyDescent="0.3">
      <c r="A335" s="4" t="s">
        <v>672</v>
      </c>
      <c r="B335" s="2">
        <v>25.1</v>
      </c>
      <c r="C335" s="2">
        <v>25.2</v>
      </c>
      <c r="D335" s="2">
        <v>25.2</v>
      </c>
      <c r="E335" s="2">
        <v>75.5</v>
      </c>
      <c r="F335" s="5">
        <f>C335/B335-1</f>
        <v>3.9840637450199168E-3</v>
      </c>
      <c r="I335" s="4" t="s">
        <v>876</v>
      </c>
      <c r="J335" s="5">
        <v>0</v>
      </c>
    </row>
    <row r="336" spans="1:10" x14ac:dyDescent="0.3">
      <c r="A336" s="4" t="s">
        <v>674</v>
      </c>
      <c r="B336" s="2">
        <v>53</v>
      </c>
      <c r="C336" s="2">
        <v>52.71</v>
      </c>
      <c r="D336" s="2">
        <v>53.31</v>
      </c>
      <c r="E336" s="2">
        <v>159.02000000000001</v>
      </c>
      <c r="F336" s="5">
        <f>C336/B336-1</f>
        <v>-5.4716981132075793E-3</v>
      </c>
      <c r="I336" s="4" t="s">
        <v>882</v>
      </c>
      <c r="J336" s="5">
        <v>0</v>
      </c>
    </row>
    <row r="337" spans="1:10" x14ac:dyDescent="0.3">
      <c r="A337" s="4" t="s">
        <v>676</v>
      </c>
      <c r="B337" s="2">
        <v>33.17</v>
      </c>
      <c r="C337" s="2">
        <v>33.35</v>
      </c>
      <c r="D337" s="2">
        <v>33</v>
      </c>
      <c r="E337" s="2">
        <v>99.52000000000001</v>
      </c>
      <c r="F337" s="5">
        <f>C337/B337-1</f>
        <v>5.4265902924328646E-3</v>
      </c>
      <c r="I337" s="4" t="s">
        <v>890</v>
      </c>
      <c r="J337" s="5">
        <v>0</v>
      </c>
    </row>
    <row r="338" spans="1:10" x14ac:dyDescent="0.3">
      <c r="A338" s="4" t="s">
        <v>678</v>
      </c>
      <c r="B338" s="2">
        <v>88.4</v>
      </c>
      <c r="C338" s="2">
        <v>88</v>
      </c>
      <c r="D338" s="2">
        <v>88.2</v>
      </c>
      <c r="E338" s="2">
        <v>264.60000000000002</v>
      </c>
      <c r="F338" s="5">
        <f>C338/B338-1</f>
        <v>-4.5248868778281492E-3</v>
      </c>
      <c r="I338" s="4" t="s">
        <v>892</v>
      </c>
      <c r="J338" s="5">
        <v>0</v>
      </c>
    </row>
    <row r="339" spans="1:10" x14ac:dyDescent="0.3">
      <c r="A339" s="4" t="s">
        <v>680</v>
      </c>
      <c r="B339" s="2">
        <v>2.4700000000000002</v>
      </c>
      <c r="C339" s="2">
        <v>2.58</v>
      </c>
      <c r="D339" s="2">
        <v>2.59</v>
      </c>
      <c r="E339" s="2">
        <v>7.6400000000000006</v>
      </c>
      <c r="F339" s="5">
        <f>C339/B339-1</f>
        <v>4.4534412955465452E-2</v>
      </c>
      <c r="I339" s="4" t="s">
        <v>918</v>
      </c>
      <c r="J339" s="5">
        <v>0</v>
      </c>
    </row>
    <row r="340" spans="1:10" x14ac:dyDescent="0.3">
      <c r="A340" s="4" t="s">
        <v>682</v>
      </c>
      <c r="B340" s="2">
        <v>0.2</v>
      </c>
      <c r="C340" s="2">
        <v>0.2</v>
      </c>
      <c r="D340" s="2">
        <v>0.19</v>
      </c>
      <c r="E340" s="2">
        <v>0.59000000000000008</v>
      </c>
      <c r="F340" s="5">
        <f>C340/B340-1</f>
        <v>0</v>
      </c>
      <c r="I340" s="4" t="s">
        <v>924</v>
      </c>
      <c r="J340" s="5">
        <v>0</v>
      </c>
    </row>
    <row r="341" spans="1:10" x14ac:dyDescent="0.3">
      <c r="A341" s="4" t="s">
        <v>684</v>
      </c>
      <c r="B341" s="2">
        <v>2.25</v>
      </c>
      <c r="C341" s="2">
        <v>2.15</v>
      </c>
      <c r="D341" s="2">
        <v>2.15</v>
      </c>
      <c r="E341" s="2">
        <v>6.5500000000000007</v>
      </c>
      <c r="F341" s="5">
        <f>C341/B341-1</f>
        <v>-4.4444444444444509E-2</v>
      </c>
      <c r="I341" s="4" t="s">
        <v>926</v>
      </c>
      <c r="J341" s="5">
        <v>0</v>
      </c>
    </row>
    <row r="342" spans="1:10" x14ac:dyDescent="0.3">
      <c r="A342" s="4" t="s">
        <v>686</v>
      </c>
      <c r="B342" s="2">
        <v>0.7</v>
      </c>
      <c r="C342" s="2">
        <v>0.7</v>
      </c>
      <c r="D342" s="2">
        <v>0.7</v>
      </c>
      <c r="E342" s="2">
        <v>2.0999999999999996</v>
      </c>
      <c r="F342" s="5">
        <f>C342/B342-1</f>
        <v>0</v>
      </c>
      <c r="I342" s="4" t="s">
        <v>928</v>
      </c>
      <c r="J342" s="5">
        <v>0</v>
      </c>
    </row>
    <row r="343" spans="1:10" x14ac:dyDescent="0.3">
      <c r="A343" s="4" t="s">
        <v>688</v>
      </c>
      <c r="B343" s="2">
        <v>17.399999999999999</v>
      </c>
      <c r="C343" s="2">
        <v>17.600000000000001</v>
      </c>
      <c r="D343" s="2">
        <v>18.5</v>
      </c>
      <c r="E343" s="2">
        <v>53.5</v>
      </c>
      <c r="F343" s="5">
        <f>C343/B343-1</f>
        <v>1.1494252873563315E-2</v>
      </c>
      <c r="I343" s="4" t="s">
        <v>932</v>
      </c>
      <c r="J343" s="5">
        <v>0</v>
      </c>
    </row>
    <row r="344" spans="1:10" x14ac:dyDescent="0.3">
      <c r="A344" s="4" t="s">
        <v>690</v>
      </c>
      <c r="B344" s="2">
        <v>0.09</v>
      </c>
      <c r="C344" s="2">
        <v>0.09</v>
      </c>
      <c r="D344" s="2">
        <v>0.09</v>
      </c>
      <c r="E344" s="2">
        <v>0.27</v>
      </c>
      <c r="F344" s="5">
        <f>C344/B344-1</f>
        <v>0</v>
      </c>
      <c r="I344" s="4" t="s">
        <v>934</v>
      </c>
      <c r="J344" s="5">
        <v>0</v>
      </c>
    </row>
    <row r="345" spans="1:10" x14ac:dyDescent="0.3">
      <c r="A345" s="4" t="s">
        <v>692</v>
      </c>
      <c r="B345" s="2">
        <v>2.11</v>
      </c>
      <c r="C345" s="2">
        <v>2.21</v>
      </c>
      <c r="D345" s="2">
        <v>2.19</v>
      </c>
      <c r="E345" s="2">
        <v>6.51</v>
      </c>
      <c r="F345" s="5">
        <f>C345/B345-1</f>
        <v>4.7393364928909998E-2</v>
      </c>
      <c r="I345" s="4" t="s">
        <v>944</v>
      </c>
      <c r="J345" s="5">
        <v>0</v>
      </c>
    </row>
    <row r="346" spans="1:10" x14ac:dyDescent="0.3">
      <c r="A346" s="4" t="s">
        <v>694</v>
      </c>
      <c r="B346" s="2">
        <v>26.65</v>
      </c>
      <c r="C346" s="2">
        <v>27.2</v>
      </c>
      <c r="D346" s="2">
        <v>28.4</v>
      </c>
      <c r="E346" s="2">
        <v>82.25</v>
      </c>
      <c r="F346" s="5">
        <f>C346/B346-1</f>
        <v>2.0637898686679312E-2</v>
      </c>
      <c r="I346" s="4" t="s">
        <v>894</v>
      </c>
      <c r="J346" s="5">
        <v>-2.5839793281656753E-4</v>
      </c>
    </row>
    <row r="347" spans="1:10" x14ac:dyDescent="0.3">
      <c r="A347" s="4" t="s">
        <v>696</v>
      </c>
      <c r="B347" s="2">
        <v>6.25</v>
      </c>
      <c r="C347" s="2">
        <v>6.25</v>
      </c>
      <c r="D347" s="2">
        <v>6.42</v>
      </c>
      <c r="E347" s="2">
        <v>18.920000000000002</v>
      </c>
      <c r="F347" s="5">
        <f>C347/B347-1</f>
        <v>0</v>
      </c>
      <c r="I347" s="4" t="s">
        <v>208</v>
      </c>
      <c r="J347" s="5">
        <v>-5.5710306406686616E-4</v>
      </c>
    </row>
    <row r="348" spans="1:10" x14ac:dyDescent="0.3">
      <c r="A348" s="4" t="s">
        <v>698</v>
      </c>
      <c r="B348" s="2">
        <v>16.079999999999998</v>
      </c>
      <c r="C348" s="2">
        <v>16.350000000000001</v>
      </c>
      <c r="D348" s="2">
        <v>16.649999999999999</v>
      </c>
      <c r="E348" s="2">
        <v>49.08</v>
      </c>
      <c r="F348" s="5">
        <f>C348/B348-1</f>
        <v>1.6791044776119701E-2</v>
      </c>
      <c r="I348" s="4" t="s">
        <v>736</v>
      </c>
      <c r="J348" s="5">
        <v>-7.8125000000006661E-4</v>
      </c>
    </row>
    <row r="349" spans="1:10" x14ac:dyDescent="0.3">
      <c r="A349" s="4" t="s">
        <v>700</v>
      </c>
      <c r="B349" s="2">
        <v>4.4400000000000004</v>
      </c>
      <c r="C349" s="2">
        <v>4.4000000000000004</v>
      </c>
      <c r="D349" s="2">
        <v>4.4000000000000004</v>
      </c>
      <c r="E349" s="2">
        <v>13.24</v>
      </c>
      <c r="F349" s="5">
        <f>C349/B349-1</f>
        <v>-9.009009009009028E-3</v>
      </c>
      <c r="I349" s="4" t="s">
        <v>252</v>
      </c>
      <c r="J349" s="5">
        <v>-9.3370681605986494E-4</v>
      </c>
    </row>
    <row r="350" spans="1:10" x14ac:dyDescent="0.3">
      <c r="A350" s="4" t="s">
        <v>702</v>
      </c>
      <c r="B350" s="2">
        <v>1.34</v>
      </c>
      <c r="C350" s="2">
        <v>1.45</v>
      </c>
      <c r="D350" s="2">
        <v>1.25</v>
      </c>
      <c r="E350" s="2">
        <v>4.04</v>
      </c>
      <c r="F350" s="5">
        <f>C350/B350-1</f>
        <v>8.2089552238805874E-2</v>
      </c>
      <c r="I350" s="4" t="s">
        <v>374</v>
      </c>
      <c r="J350" s="5">
        <v>-1.1098779134295356E-3</v>
      </c>
    </row>
    <row r="351" spans="1:10" x14ac:dyDescent="0.3">
      <c r="A351" s="4" t="s">
        <v>704</v>
      </c>
      <c r="B351" s="2">
        <v>13</v>
      </c>
      <c r="C351" s="2">
        <v>13.2</v>
      </c>
      <c r="D351" s="2">
        <v>13</v>
      </c>
      <c r="E351" s="2">
        <v>39.200000000000003</v>
      </c>
      <c r="F351" s="5">
        <f>C351/B351-1</f>
        <v>1.538461538461533E-2</v>
      </c>
      <c r="I351" s="4" t="s">
        <v>310</v>
      </c>
      <c r="J351" s="5">
        <v>-1.1350737797957144E-3</v>
      </c>
    </row>
    <row r="352" spans="1:10" x14ac:dyDescent="0.3">
      <c r="A352" s="4" t="s">
        <v>706</v>
      </c>
      <c r="B352" s="2">
        <v>15.05</v>
      </c>
      <c r="C352" s="2">
        <v>15</v>
      </c>
      <c r="D352" s="2">
        <v>15</v>
      </c>
      <c r="E352" s="2">
        <v>45.05</v>
      </c>
      <c r="F352" s="5">
        <f>C352/B352-1</f>
        <v>-3.3222591362126463E-3</v>
      </c>
      <c r="I352" s="4" t="s">
        <v>606</v>
      </c>
      <c r="J352" s="5">
        <v>-2.0000000000000018E-3</v>
      </c>
    </row>
    <row r="353" spans="1:10" x14ac:dyDescent="0.3">
      <c r="A353" s="4" t="s">
        <v>708</v>
      </c>
      <c r="B353" s="2">
        <v>2.83</v>
      </c>
      <c r="C353" s="2">
        <v>2.83</v>
      </c>
      <c r="D353" s="2">
        <v>2.82</v>
      </c>
      <c r="E353" s="2">
        <v>8.48</v>
      </c>
      <c r="F353" s="5">
        <f>C353/B353-1</f>
        <v>0</v>
      </c>
      <c r="I353" s="4" t="s">
        <v>906</v>
      </c>
      <c r="J353" s="5">
        <v>-2.3923444976076125E-3</v>
      </c>
    </row>
    <row r="354" spans="1:10" x14ac:dyDescent="0.3">
      <c r="A354" s="4" t="s">
        <v>710</v>
      </c>
      <c r="B354" s="2">
        <v>1.1299999999999999</v>
      </c>
      <c r="C354" s="2">
        <v>1.19</v>
      </c>
      <c r="D354" s="2">
        <v>1.2</v>
      </c>
      <c r="E354" s="2">
        <v>3.5199999999999996</v>
      </c>
      <c r="F354" s="5">
        <f>C354/B354-1</f>
        <v>5.3097345132743445E-2</v>
      </c>
      <c r="I354" s="4" t="s">
        <v>516</v>
      </c>
      <c r="J354" s="5">
        <v>-2.4330900243308973E-3</v>
      </c>
    </row>
    <row r="355" spans="1:10" x14ac:dyDescent="0.3">
      <c r="A355" s="4" t="s">
        <v>712</v>
      </c>
      <c r="B355" s="2">
        <v>1.04</v>
      </c>
      <c r="C355" s="2">
        <v>1.04</v>
      </c>
      <c r="D355" s="2">
        <v>1.04</v>
      </c>
      <c r="E355" s="2">
        <v>3.12</v>
      </c>
      <c r="F355" s="5">
        <f>C355/B355-1</f>
        <v>0</v>
      </c>
      <c r="I355" s="4" t="s">
        <v>706</v>
      </c>
      <c r="J355" s="5">
        <v>-3.3222591362126463E-3</v>
      </c>
    </row>
    <row r="356" spans="1:10" x14ac:dyDescent="0.3">
      <c r="A356" s="4" t="s">
        <v>714</v>
      </c>
      <c r="B356" s="2">
        <v>16.2</v>
      </c>
      <c r="C356" s="2">
        <v>16.2</v>
      </c>
      <c r="D356" s="2">
        <v>16.5</v>
      </c>
      <c r="E356" s="2">
        <v>48.9</v>
      </c>
      <c r="F356" s="5">
        <f>C356/B356-1</f>
        <v>0</v>
      </c>
      <c r="I356" s="4" t="s">
        <v>660</v>
      </c>
      <c r="J356" s="5">
        <v>-3.3344448149382755E-3</v>
      </c>
    </row>
    <row r="357" spans="1:10" x14ac:dyDescent="0.3">
      <c r="A357" s="4" t="s">
        <v>716</v>
      </c>
      <c r="B357" s="2">
        <v>1.37</v>
      </c>
      <c r="C357" s="2">
        <v>1.47</v>
      </c>
      <c r="D357" s="2">
        <v>1.44</v>
      </c>
      <c r="E357" s="2">
        <v>4.2799999999999994</v>
      </c>
      <c r="F357" s="5">
        <f>C357/B357-1</f>
        <v>7.2992700729926918E-2</v>
      </c>
      <c r="I357" s="4" t="s">
        <v>580</v>
      </c>
      <c r="J357" s="5">
        <v>-3.681734506033818E-3</v>
      </c>
    </row>
    <row r="358" spans="1:10" x14ac:dyDescent="0.3">
      <c r="A358" s="4" t="s">
        <v>718</v>
      </c>
      <c r="B358" s="2">
        <v>5.88</v>
      </c>
      <c r="C358" s="2">
        <v>5.93</v>
      </c>
      <c r="D358" s="2">
        <v>6.15</v>
      </c>
      <c r="E358" s="2">
        <v>17.96</v>
      </c>
      <c r="F358" s="5">
        <f>C358/B358-1</f>
        <v>8.5034013605442826E-3</v>
      </c>
      <c r="I358" s="4" t="s">
        <v>822</v>
      </c>
      <c r="J358" s="5">
        <v>-3.7593984962407401E-3</v>
      </c>
    </row>
    <row r="359" spans="1:10" x14ac:dyDescent="0.3">
      <c r="A359" s="4" t="s">
        <v>720</v>
      </c>
      <c r="B359" s="2">
        <v>2.94</v>
      </c>
      <c r="C359" s="2">
        <v>2.94</v>
      </c>
      <c r="D359" s="2">
        <v>2.89</v>
      </c>
      <c r="E359" s="2">
        <v>8.77</v>
      </c>
      <c r="F359" s="5">
        <f>C359/B359-1</f>
        <v>0</v>
      </c>
      <c r="I359" s="4" t="s">
        <v>308</v>
      </c>
      <c r="J359" s="5">
        <v>-3.8461538461539435E-3</v>
      </c>
    </row>
    <row r="360" spans="1:10" x14ac:dyDescent="0.3">
      <c r="A360" s="4" t="s">
        <v>722</v>
      </c>
      <c r="B360" s="2">
        <v>23.75</v>
      </c>
      <c r="C360" s="2">
        <v>23.99</v>
      </c>
      <c r="D360" s="2">
        <v>24</v>
      </c>
      <c r="E360" s="2">
        <v>71.739999999999995</v>
      </c>
      <c r="F360" s="5">
        <f>C360/B360-1</f>
        <v>1.0105263157894617E-2</v>
      </c>
      <c r="I360" s="4" t="s">
        <v>524</v>
      </c>
      <c r="J360" s="5">
        <v>-3.9662865642041689E-3</v>
      </c>
    </row>
    <row r="361" spans="1:10" x14ac:dyDescent="0.3">
      <c r="A361" s="4" t="s">
        <v>724</v>
      </c>
      <c r="B361" s="2">
        <v>14.58</v>
      </c>
      <c r="C361" s="2">
        <v>14.48</v>
      </c>
      <c r="D361" s="2">
        <v>14.48</v>
      </c>
      <c r="E361" s="2">
        <v>43.540000000000006</v>
      </c>
      <c r="F361" s="5">
        <f>C361/B361-1</f>
        <v>-6.8587105624142719E-3</v>
      </c>
      <c r="I361" s="4" t="s">
        <v>268</v>
      </c>
      <c r="J361" s="5">
        <v>-4.3290043290044045E-3</v>
      </c>
    </row>
    <row r="362" spans="1:10" x14ac:dyDescent="0.3">
      <c r="A362" s="4" t="s">
        <v>726</v>
      </c>
      <c r="B362" s="2">
        <v>139</v>
      </c>
      <c r="C362" s="2">
        <v>140.85</v>
      </c>
      <c r="D362" s="2">
        <v>140.85</v>
      </c>
      <c r="E362" s="2">
        <v>420.70000000000005</v>
      </c>
      <c r="F362" s="5">
        <f>C362/B362-1</f>
        <v>1.3309352517985484E-2</v>
      </c>
      <c r="I362" s="4" t="s">
        <v>678</v>
      </c>
      <c r="J362" s="5">
        <v>-4.5248868778281492E-3</v>
      </c>
    </row>
    <row r="363" spans="1:10" x14ac:dyDescent="0.3">
      <c r="A363" s="4" t="s">
        <v>728</v>
      </c>
      <c r="B363" s="2">
        <v>1.19</v>
      </c>
      <c r="C363" s="2">
        <v>1.19</v>
      </c>
      <c r="D363" s="2">
        <v>1.19</v>
      </c>
      <c r="E363" s="2">
        <v>3.57</v>
      </c>
      <c r="F363" s="5">
        <f>C363/B363-1</f>
        <v>0</v>
      </c>
      <c r="I363" s="4" t="s">
        <v>746</v>
      </c>
      <c r="J363" s="5">
        <v>-4.5871559633028358E-3</v>
      </c>
    </row>
    <row r="364" spans="1:10" x14ac:dyDescent="0.3">
      <c r="A364" s="4" t="s">
        <v>730</v>
      </c>
      <c r="B364" s="2">
        <v>485.5</v>
      </c>
      <c r="C364" s="2">
        <v>500</v>
      </c>
      <c r="D364" s="2">
        <v>508.65</v>
      </c>
      <c r="E364" s="2">
        <v>1494.15</v>
      </c>
      <c r="F364" s="5">
        <f>C364/B364-1</f>
        <v>2.9866117404737436E-2</v>
      </c>
      <c r="I364" s="4" t="s">
        <v>764</v>
      </c>
      <c r="J364" s="5">
        <v>-4.5871559633028358E-3</v>
      </c>
    </row>
    <row r="365" spans="1:10" x14ac:dyDescent="0.3">
      <c r="A365" s="4" t="s">
        <v>732</v>
      </c>
      <c r="B365" s="2">
        <v>4.2</v>
      </c>
      <c r="C365" s="2">
        <v>4.1500000000000004</v>
      </c>
      <c r="D365" s="2">
        <v>4.1500000000000004</v>
      </c>
      <c r="E365" s="2">
        <v>12.500000000000002</v>
      </c>
      <c r="F365" s="5">
        <f>C365/B365-1</f>
        <v>-1.1904761904761862E-2</v>
      </c>
      <c r="I365" s="4" t="s">
        <v>568</v>
      </c>
      <c r="J365" s="5">
        <v>-4.6296296296297612E-3</v>
      </c>
    </row>
    <row r="366" spans="1:10" x14ac:dyDescent="0.3">
      <c r="A366" s="4" t="s">
        <v>734</v>
      </c>
      <c r="B366" s="2">
        <v>6.47</v>
      </c>
      <c r="C366" s="2">
        <v>6.44</v>
      </c>
      <c r="D366" s="2">
        <v>6.4</v>
      </c>
      <c r="E366" s="2">
        <v>19.310000000000002</v>
      </c>
      <c r="F366" s="5">
        <f>C366/B366-1</f>
        <v>-4.6367851622873824E-3</v>
      </c>
      <c r="I366" s="4" t="s">
        <v>612</v>
      </c>
      <c r="J366" s="5">
        <v>-4.6341463414633077E-3</v>
      </c>
    </row>
    <row r="367" spans="1:10" x14ac:dyDescent="0.3">
      <c r="A367" s="4" t="s">
        <v>736</v>
      </c>
      <c r="B367" s="2">
        <v>12.8</v>
      </c>
      <c r="C367" s="2">
        <v>12.79</v>
      </c>
      <c r="D367" s="2">
        <v>12.56</v>
      </c>
      <c r="E367" s="2">
        <v>38.15</v>
      </c>
      <c r="F367" s="5">
        <f>C367/B367-1</f>
        <v>-7.8125000000006661E-4</v>
      </c>
      <c r="I367" s="4" t="s">
        <v>734</v>
      </c>
      <c r="J367" s="5">
        <v>-4.6367851622873824E-3</v>
      </c>
    </row>
    <row r="368" spans="1:10" x14ac:dyDescent="0.3">
      <c r="A368" s="4" t="s">
        <v>738</v>
      </c>
      <c r="B368" s="2">
        <v>8.0299999999999994</v>
      </c>
      <c r="C368" s="2">
        <v>8.25</v>
      </c>
      <c r="D368" s="2">
        <v>8.24</v>
      </c>
      <c r="E368" s="2">
        <v>24.520000000000003</v>
      </c>
      <c r="F368" s="5">
        <f>C368/B368-1</f>
        <v>2.7397260273972712E-2</v>
      </c>
      <c r="I368" s="4" t="s">
        <v>52</v>
      </c>
      <c r="J368" s="5">
        <v>-4.9627791563277013E-3</v>
      </c>
    </row>
    <row r="369" spans="1:10" x14ac:dyDescent="0.3">
      <c r="A369" s="4" t="s">
        <v>740</v>
      </c>
      <c r="B369" s="2">
        <v>5.97</v>
      </c>
      <c r="C369" s="2">
        <v>6.03</v>
      </c>
      <c r="D369" s="2">
        <v>5.95</v>
      </c>
      <c r="E369" s="2">
        <v>17.95</v>
      </c>
      <c r="F369" s="5">
        <f>C369/B369-1</f>
        <v>1.0050251256281451E-2</v>
      </c>
      <c r="I369" s="4" t="s">
        <v>116</v>
      </c>
      <c r="J369" s="5">
        <v>-5.2770448548812299E-3</v>
      </c>
    </row>
    <row r="370" spans="1:10" x14ac:dyDescent="0.3">
      <c r="A370" s="4" t="s">
        <v>742</v>
      </c>
      <c r="B370" s="2">
        <v>16.309999999999999</v>
      </c>
      <c r="C370" s="2">
        <v>16.309999999999999</v>
      </c>
      <c r="D370" s="2">
        <v>15.82</v>
      </c>
      <c r="E370" s="2">
        <v>48.44</v>
      </c>
      <c r="F370" s="5">
        <f>C370/B370-1</f>
        <v>0</v>
      </c>
      <c r="I370" s="4" t="s">
        <v>674</v>
      </c>
      <c r="J370" s="5">
        <v>-5.4716981132075793E-3</v>
      </c>
    </row>
    <row r="371" spans="1:10" x14ac:dyDescent="0.3">
      <c r="A371" s="4" t="s">
        <v>744</v>
      </c>
      <c r="B371" s="2">
        <v>18.350000000000001</v>
      </c>
      <c r="C371" s="2">
        <v>17.5</v>
      </c>
      <c r="D371" s="2">
        <v>17.8</v>
      </c>
      <c r="E371" s="2">
        <v>53.650000000000006</v>
      </c>
      <c r="F371" s="5">
        <f>C371/B371-1</f>
        <v>-4.6321525885558712E-2</v>
      </c>
      <c r="I371" s="4" t="s">
        <v>520</v>
      </c>
      <c r="J371" s="5">
        <v>-5.6818181818182323E-3</v>
      </c>
    </row>
    <row r="372" spans="1:10" x14ac:dyDescent="0.3">
      <c r="A372" s="4" t="s">
        <v>746</v>
      </c>
      <c r="B372" s="2">
        <v>2.1800000000000002</v>
      </c>
      <c r="C372" s="2">
        <v>2.17</v>
      </c>
      <c r="D372" s="2">
        <v>2.35</v>
      </c>
      <c r="E372" s="2">
        <v>6.6999999999999993</v>
      </c>
      <c r="F372" s="5">
        <f>C372/B372-1</f>
        <v>-4.5871559633028358E-3</v>
      </c>
      <c r="I372" s="4" t="s">
        <v>300</v>
      </c>
      <c r="J372" s="5">
        <v>-5.686274509803857E-3</v>
      </c>
    </row>
    <row r="373" spans="1:10" x14ac:dyDescent="0.3">
      <c r="A373" s="4" t="s">
        <v>748</v>
      </c>
      <c r="B373" s="2">
        <v>6.41</v>
      </c>
      <c r="C373" s="2">
        <v>6.45</v>
      </c>
      <c r="D373" s="2">
        <v>6.49</v>
      </c>
      <c r="E373" s="2">
        <v>19.350000000000001</v>
      </c>
      <c r="F373" s="5">
        <f>C373/B373-1</f>
        <v>6.2402496099844829E-3</v>
      </c>
      <c r="I373" s="4" t="s">
        <v>518</v>
      </c>
      <c r="J373" s="5">
        <v>-5.8479532163743242E-3</v>
      </c>
    </row>
    <row r="374" spans="1:10" x14ac:dyDescent="0.3">
      <c r="A374" s="4" t="s">
        <v>750</v>
      </c>
      <c r="B374" s="2">
        <v>1.98</v>
      </c>
      <c r="C374" s="2">
        <v>1.98</v>
      </c>
      <c r="D374" s="2">
        <v>1.96</v>
      </c>
      <c r="E374" s="2">
        <v>5.92</v>
      </c>
      <c r="F374" s="5">
        <f>C374/B374-1</f>
        <v>0</v>
      </c>
      <c r="I374" s="4" t="s">
        <v>338</v>
      </c>
      <c r="J374" s="5">
        <v>-5.8651026392962935E-3</v>
      </c>
    </row>
    <row r="375" spans="1:10" x14ac:dyDescent="0.3">
      <c r="A375" s="4" t="s">
        <v>752</v>
      </c>
      <c r="B375" s="2">
        <v>5.75</v>
      </c>
      <c r="C375" s="2">
        <v>5.85</v>
      </c>
      <c r="D375" s="2">
        <v>5.0999999999999996</v>
      </c>
      <c r="E375" s="2">
        <v>16.7</v>
      </c>
      <c r="F375" s="5">
        <f>C375/B375-1</f>
        <v>1.7391304347825987E-2</v>
      </c>
      <c r="I375" s="4" t="s">
        <v>480</v>
      </c>
      <c r="J375" s="5">
        <v>-6.0060060060059817E-3</v>
      </c>
    </row>
    <row r="376" spans="1:10" x14ac:dyDescent="0.3">
      <c r="A376" s="4" t="s">
        <v>754</v>
      </c>
      <c r="B376" s="2">
        <v>0.04</v>
      </c>
      <c r="C376" s="2">
        <v>0.04</v>
      </c>
      <c r="D376" s="2">
        <v>0.04</v>
      </c>
      <c r="E376" s="2">
        <v>0.12</v>
      </c>
      <c r="F376" s="5">
        <f>C376/B376-1</f>
        <v>0</v>
      </c>
      <c r="I376" s="4" t="s">
        <v>578</v>
      </c>
      <c r="J376" s="5">
        <v>-6.0975609756097615E-3</v>
      </c>
    </row>
    <row r="377" spans="1:10" x14ac:dyDescent="0.3">
      <c r="A377" s="4" t="s">
        <v>756</v>
      </c>
      <c r="B377" s="2">
        <v>0.69</v>
      </c>
      <c r="C377" s="2">
        <v>0.67</v>
      </c>
      <c r="D377" s="2">
        <v>0.7</v>
      </c>
      <c r="E377" s="2">
        <v>2.0599999999999996</v>
      </c>
      <c r="F377" s="5">
        <f>C377/B377-1</f>
        <v>-2.8985507246376718E-2</v>
      </c>
      <c r="I377" s="4" t="s">
        <v>426</v>
      </c>
      <c r="J377" s="5">
        <v>-6.1728395061728669E-3</v>
      </c>
    </row>
    <row r="378" spans="1:10" x14ac:dyDescent="0.3">
      <c r="A378" s="4" t="s">
        <v>758</v>
      </c>
      <c r="B378" s="2">
        <v>5.85</v>
      </c>
      <c r="C378" s="2">
        <v>5.8</v>
      </c>
      <c r="D378" s="2">
        <v>5.7</v>
      </c>
      <c r="E378" s="2">
        <v>17.349999999999998</v>
      </c>
      <c r="F378" s="5">
        <f>C378/B378-1</f>
        <v>-8.5470085470085166E-3</v>
      </c>
      <c r="I378" s="4" t="s">
        <v>946</v>
      </c>
      <c r="J378" s="5">
        <v>-6.4516129032258229E-3</v>
      </c>
    </row>
    <row r="379" spans="1:10" x14ac:dyDescent="0.3">
      <c r="A379" s="4" t="s">
        <v>760</v>
      </c>
      <c r="B379" s="2">
        <v>12.1</v>
      </c>
      <c r="C379" s="2">
        <v>12.1</v>
      </c>
      <c r="D379" s="2">
        <v>11.6</v>
      </c>
      <c r="E379" s="2">
        <v>35.799999999999997</v>
      </c>
      <c r="F379" s="5">
        <f>C379/B379-1</f>
        <v>0</v>
      </c>
      <c r="I379" s="4" t="s">
        <v>466</v>
      </c>
      <c r="J379" s="5">
        <v>-6.5789473684210176E-3</v>
      </c>
    </row>
    <row r="380" spans="1:10" x14ac:dyDescent="0.3">
      <c r="A380" s="4" t="s">
        <v>762</v>
      </c>
      <c r="B380" s="2">
        <v>2.38</v>
      </c>
      <c r="C380" s="2">
        <v>2.38</v>
      </c>
      <c r="D380" s="2">
        <v>2.41</v>
      </c>
      <c r="E380" s="2">
        <v>7.17</v>
      </c>
      <c r="F380" s="5">
        <f>C380/B380-1</f>
        <v>0</v>
      </c>
      <c r="I380" s="4" t="s">
        <v>622</v>
      </c>
      <c r="J380" s="5">
        <v>-6.8027210884353817E-3</v>
      </c>
    </row>
    <row r="381" spans="1:10" x14ac:dyDescent="0.3">
      <c r="A381" s="4" t="s">
        <v>764</v>
      </c>
      <c r="B381" s="2">
        <v>2.1800000000000002</v>
      </c>
      <c r="C381" s="2">
        <v>2.17</v>
      </c>
      <c r="D381" s="2">
        <v>2.16</v>
      </c>
      <c r="E381" s="2">
        <v>6.51</v>
      </c>
      <c r="F381" s="5">
        <f>C381/B381-1</f>
        <v>-4.5871559633028358E-3</v>
      </c>
      <c r="I381" s="4" t="s">
        <v>554</v>
      </c>
      <c r="J381" s="5">
        <v>-6.8493150684931781E-3</v>
      </c>
    </row>
    <row r="382" spans="1:10" x14ac:dyDescent="0.3">
      <c r="A382" s="4" t="s">
        <v>766</v>
      </c>
      <c r="B382" s="2">
        <v>1.45</v>
      </c>
      <c r="C382" s="2">
        <v>1.5</v>
      </c>
      <c r="D382" s="2">
        <v>1.44</v>
      </c>
      <c r="E382" s="2">
        <v>4.3900000000000006</v>
      </c>
      <c r="F382" s="5">
        <f>C382/B382-1</f>
        <v>3.4482758620689724E-2</v>
      </c>
      <c r="I382" s="4" t="s">
        <v>724</v>
      </c>
      <c r="J382" s="5">
        <v>-6.8587105624142719E-3</v>
      </c>
    </row>
    <row r="383" spans="1:10" x14ac:dyDescent="0.3">
      <c r="A383" s="4" t="s">
        <v>768</v>
      </c>
      <c r="B383" s="2">
        <v>16.3</v>
      </c>
      <c r="C383" s="2">
        <v>16.45</v>
      </c>
      <c r="D383" s="2">
        <v>16.600000000000001</v>
      </c>
      <c r="E383" s="2">
        <v>49.35</v>
      </c>
      <c r="F383" s="5">
        <f>C383/B383-1</f>
        <v>9.2024539877300082E-3</v>
      </c>
      <c r="I383" s="4" t="s">
        <v>134</v>
      </c>
      <c r="J383" s="5">
        <v>-7.0422535211267512E-3</v>
      </c>
    </row>
    <row r="384" spans="1:10" x14ac:dyDescent="0.3">
      <c r="A384" s="4" t="s">
        <v>770</v>
      </c>
      <c r="B384" s="2">
        <v>1.41</v>
      </c>
      <c r="C384" s="2">
        <v>1.41</v>
      </c>
      <c r="D384" s="2">
        <v>1.4</v>
      </c>
      <c r="E384" s="2">
        <v>4.22</v>
      </c>
      <c r="F384" s="5">
        <f>C384/B384-1</f>
        <v>0</v>
      </c>
      <c r="I384" s="4" t="s">
        <v>188</v>
      </c>
      <c r="J384" s="5">
        <v>-7.2992700729926918E-3</v>
      </c>
    </row>
    <row r="385" spans="1:10" x14ac:dyDescent="0.3">
      <c r="A385" s="4" t="s">
        <v>772</v>
      </c>
      <c r="B385" s="2">
        <v>1.72</v>
      </c>
      <c r="C385" s="2">
        <v>1.72</v>
      </c>
      <c r="D385" s="2">
        <v>1.71</v>
      </c>
      <c r="E385" s="2">
        <v>5.15</v>
      </c>
      <c r="F385" s="5">
        <f>C385/B385-1</f>
        <v>0</v>
      </c>
      <c r="I385" s="4" t="s">
        <v>866</v>
      </c>
      <c r="J385" s="5">
        <v>-7.3145245559038674E-3</v>
      </c>
    </row>
    <row r="386" spans="1:10" x14ac:dyDescent="0.3">
      <c r="A386" s="4" t="s">
        <v>774</v>
      </c>
      <c r="B386" s="2">
        <v>0.79</v>
      </c>
      <c r="C386" s="2">
        <v>0.79</v>
      </c>
      <c r="D386" s="2">
        <v>0.79</v>
      </c>
      <c r="E386" s="2">
        <v>2.37</v>
      </c>
      <c r="F386" s="5">
        <f>C386/B386-1</f>
        <v>0</v>
      </c>
      <c r="I386" s="4" t="s">
        <v>384</v>
      </c>
      <c r="J386" s="5">
        <v>-7.6045627376425395E-3</v>
      </c>
    </row>
    <row r="387" spans="1:10" x14ac:dyDescent="0.3">
      <c r="A387" s="4" t="s">
        <v>776</v>
      </c>
      <c r="B387" s="2">
        <v>53.55</v>
      </c>
      <c r="C387" s="2">
        <v>54.19</v>
      </c>
      <c r="D387" s="2">
        <v>53.5</v>
      </c>
      <c r="E387" s="2">
        <v>161.24</v>
      </c>
      <c r="F387" s="5">
        <f>C387/B387-1</f>
        <v>1.195144724556485E-2</v>
      </c>
      <c r="I387" s="4" t="s">
        <v>438</v>
      </c>
      <c r="J387" s="5">
        <v>-7.692307692307665E-3</v>
      </c>
    </row>
    <row r="388" spans="1:10" x14ac:dyDescent="0.3">
      <c r="A388" s="4" t="s">
        <v>778</v>
      </c>
      <c r="B388" s="2">
        <v>25.35</v>
      </c>
      <c r="C388" s="2">
        <v>26.95</v>
      </c>
      <c r="D388" s="2">
        <v>26.95</v>
      </c>
      <c r="E388" s="2">
        <v>79.25</v>
      </c>
      <c r="F388" s="5">
        <f>C388/B388-1</f>
        <v>6.3116370808678379E-2</v>
      </c>
      <c r="I388" s="4" t="s">
        <v>508</v>
      </c>
      <c r="J388" s="5">
        <v>-7.7632217370208201E-3</v>
      </c>
    </row>
    <row r="389" spans="1:10" x14ac:dyDescent="0.3">
      <c r="A389" s="4" t="s">
        <v>780</v>
      </c>
      <c r="B389" s="2">
        <v>0.19</v>
      </c>
      <c r="C389" s="2">
        <v>0.21</v>
      </c>
      <c r="D389" s="2">
        <v>0.21</v>
      </c>
      <c r="E389" s="2">
        <v>0.61</v>
      </c>
      <c r="F389" s="5">
        <f>C389/B389-1</f>
        <v>0.10526315789473673</v>
      </c>
      <c r="I389" s="4" t="s">
        <v>786</v>
      </c>
      <c r="J389" s="5">
        <v>-8.0645161290322509E-3</v>
      </c>
    </row>
    <row r="390" spans="1:10" x14ac:dyDescent="0.3">
      <c r="A390" s="4" t="s">
        <v>782</v>
      </c>
      <c r="B390" s="2">
        <v>1.9</v>
      </c>
      <c r="C390" s="2">
        <v>1.74</v>
      </c>
      <c r="D390" s="2">
        <v>1.74</v>
      </c>
      <c r="E390" s="2">
        <v>5.38</v>
      </c>
      <c r="F390" s="5">
        <f>C390/B390-1</f>
        <v>-8.4210526315789402E-2</v>
      </c>
      <c r="I390" s="4" t="s">
        <v>758</v>
      </c>
      <c r="J390" s="5">
        <v>-8.5470085470085166E-3</v>
      </c>
    </row>
    <row r="391" spans="1:10" x14ac:dyDescent="0.3">
      <c r="A391" s="4" t="s">
        <v>784</v>
      </c>
      <c r="B391" s="2">
        <v>23.41</v>
      </c>
      <c r="C391" s="2">
        <v>23.5</v>
      </c>
      <c r="D391" s="2">
        <v>23.73</v>
      </c>
      <c r="E391" s="2">
        <v>70.64</v>
      </c>
      <c r="F391" s="5">
        <f>C391/B391-1</f>
        <v>3.8445108927809279E-3</v>
      </c>
      <c r="I391" s="4" t="s">
        <v>594</v>
      </c>
      <c r="J391" s="5">
        <v>-8.6956521739131043E-3</v>
      </c>
    </row>
    <row r="392" spans="1:10" x14ac:dyDescent="0.3">
      <c r="A392" s="4" t="s">
        <v>786</v>
      </c>
      <c r="B392" s="2">
        <v>6.2</v>
      </c>
      <c r="C392" s="2">
        <v>6.15</v>
      </c>
      <c r="D392" s="2">
        <v>6</v>
      </c>
      <c r="E392" s="2">
        <v>18.350000000000001</v>
      </c>
      <c r="F392" s="5">
        <f>C392/B392-1</f>
        <v>-8.0645161290322509E-3</v>
      </c>
      <c r="I392" s="4" t="s">
        <v>330</v>
      </c>
      <c r="J392" s="5">
        <v>-8.7082728592161596E-3</v>
      </c>
    </row>
    <row r="393" spans="1:10" x14ac:dyDescent="0.3">
      <c r="A393" s="4" t="s">
        <v>788</v>
      </c>
      <c r="B393" s="2">
        <v>16.54</v>
      </c>
      <c r="C393" s="2">
        <v>16.28</v>
      </c>
      <c r="D393" s="2">
        <v>16.55</v>
      </c>
      <c r="E393" s="2">
        <v>49.370000000000005</v>
      </c>
      <c r="F393" s="5">
        <f>C393/B393-1</f>
        <v>-1.5719467956469058E-2</v>
      </c>
      <c r="I393" s="4" t="s">
        <v>60</v>
      </c>
      <c r="J393" s="5">
        <v>-8.7373167981960043E-3</v>
      </c>
    </row>
    <row r="394" spans="1:10" x14ac:dyDescent="0.3">
      <c r="A394" s="4" t="s">
        <v>790</v>
      </c>
      <c r="B394" s="2">
        <v>15.75</v>
      </c>
      <c r="C394" s="2">
        <v>15.6</v>
      </c>
      <c r="D394" s="2">
        <v>15.7</v>
      </c>
      <c r="E394" s="2">
        <v>47.05</v>
      </c>
      <c r="F394" s="5">
        <f>C394/B394-1</f>
        <v>-9.523809523809601E-3</v>
      </c>
      <c r="I394" s="4" t="s">
        <v>862</v>
      </c>
      <c r="J394" s="5">
        <v>-8.8235294117646745E-3</v>
      </c>
    </row>
    <row r="395" spans="1:10" x14ac:dyDescent="0.3">
      <c r="A395" s="4" t="s">
        <v>792</v>
      </c>
      <c r="B395" s="2">
        <v>3.35</v>
      </c>
      <c r="C395" s="2">
        <v>3.3</v>
      </c>
      <c r="D395" s="2">
        <v>3.1</v>
      </c>
      <c r="E395" s="2">
        <v>9.75</v>
      </c>
      <c r="F395" s="5">
        <f>C395/B395-1</f>
        <v>-1.4925373134328401E-2</v>
      </c>
      <c r="I395" s="4" t="s">
        <v>240</v>
      </c>
      <c r="J395" s="5">
        <v>-8.9285714285713969E-3</v>
      </c>
    </row>
    <row r="396" spans="1:10" x14ac:dyDescent="0.3">
      <c r="A396" s="4" t="s">
        <v>794</v>
      </c>
      <c r="B396" s="2">
        <v>1.88</v>
      </c>
      <c r="C396" s="2">
        <v>1.81</v>
      </c>
      <c r="D396" s="2">
        <v>1.9</v>
      </c>
      <c r="E396" s="2">
        <v>5.59</v>
      </c>
      <c r="F396" s="5">
        <f>C396/B396-1</f>
        <v>-3.7234042553191404E-2</v>
      </c>
      <c r="I396" s="4" t="s">
        <v>700</v>
      </c>
      <c r="J396" s="5">
        <v>-9.009009009009028E-3</v>
      </c>
    </row>
    <row r="397" spans="1:10" x14ac:dyDescent="0.3">
      <c r="A397" s="4" t="s">
        <v>796</v>
      </c>
      <c r="B397" s="2">
        <v>5.26</v>
      </c>
      <c r="C397" s="2">
        <v>5.26</v>
      </c>
      <c r="D397" s="2">
        <v>5.38</v>
      </c>
      <c r="E397" s="2">
        <v>15.899999999999999</v>
      </c>
      <c r="F397" s="5">
        <f>C397/B397-1</f>
        <v>0</v>
      </c>
      <c r="I397" s="4" t="s">
        <v>44</v>
      </c>
      <c r="J397" s="5">
        <v>-9.52380952380949E-3</v>
      </c>
    </row>
    <row r="398" spans="1:10" x14ac:dyDescent="0.3">
      <c r="A398" s="4" t="s">
        <v>798</v>
      </c>
      <c r="B398" s="2">
        <v>9.5500000000000007</v>
      </c>
      <c r="C398" s="2">
        <v>9.5500000000000007</v>
      </c>
      <c r="D398" s="2">
        <v>9.4499999999999993</v>
      </c>
      <c r="E398" s="2">
        <v>28.55</v>
      </c>
      <c r="F398" s="5">
        <f>C398/B398-1</f>
        <v>0</v>
      </c>
      <c r="I398" s="4" t="s">
        <v>790</v>
      </c>
      <c r="J398" s="5">
        <v>-9.523809523809601E-3</v>
      </c>
    </row>
    <row r="399" spans="1:10" x14ac:dyDescent="0.3">
      <c r="A399" s="4" t="s">
        <v>800</v>
      </c>
      <c r="B399" s="2">
        <v>32.1</v>
      </c>
      <c r="C399" s="2">
        <v>33</v>
      </c>
      <c r="D399" s="2">
        <v>35.65</v>
      </c>
      <c r="E399" s="2">
        <v>100.75</v>
      </c>
      <c r="F399" s="5">
        <f>C399/B399-1</f>
        <v>2.8037383177569986E-2</v>
      </c>
      <c r="I399" s="4" t="s">
        <v>316</v>
      </c>
      <c r="J399" s="5">
        <v>-1.0000000000000009E-2</v>
      </c>
    </row>
    <row r="400" spans="1:10" x14ac:dyDescent="0.3">
      <c r="A400" s="4" t="s">
        <v>802</v>
      </c>
      <c r="B400" s="2">
        <v>1.83</v>
      </c>
      <c r="C400" s="2">
        <v>1.81</v>
      </c>
      <c r="D400" s="2">
        <v>1.81</v>
      </c>
      <c r="E400" s="2">
        <v>5.45</v>
      </c>
      <c r="F400" s="5">
        <f>C400/B400-1</f>
        <v>-1.0928961748633892E-2</v>
      </c>
      <c r="I400" s="4" t="s">
        <v>428</v>
      </c>
      <c r="J400" s="5">
        <v>-1.0000000000000009E-2</v>
      </c>
    </row>
    <row r="401" spans="1:10" x14ac:dyDescent="0.3">
      <c r="A401" s="4" t="s">
        <v>804</v>
      </c>
      <c r="B401" s="2">
        <v>1.06</v>
      </c>
      <c r="C401" s="2">
        <v>1.02</v>
      </c>
      <c r="D401" s="2">
        <v>1.05</v>
      </c>
      <c r="E401" s="2">
        <v>3.13</v>
      </c>
      <c r="F401" s="5">
        <f>C401/B401-1</f>
        <v>-3.7735849056603765E-2</v>
      </c>
      <c r="I401" s="4" t="s">
        <v>372</v>
      </c>
      <c r="J401" s="5">
        <v>-1.0101010101010055E-2</v>
      </c>
    </row>
    <row r="402" spans="1:10" x14ac:dyDescent="0.3">
      <c r="A402" s="4" t="s">
        <v>806</v>
      </c>
      <c r="B402" s="2">
        <v>0.53</v>
      </c>
      <c r="C402" s="2">
        <v>0.56000000000000005</v>
      </c>
      <c r="D402" s="2">
        <v>0.54</v>
      </c>
      <c r="E402" s="2">
        <v>1.6300000000000001</v>
      </c>
      <c r="F402" s="5">
        <f>C402/B402-1</f>
        <v>5.6603773584905648E-2</v>
      </c>
      <c r="I402" s="4" t="s">
        <v>284</v>
      </c>
      <c r="J402" s="5">
        <v>-1.0112796577207428E-2</v>
      </c>
    </row>
    <row r="403" spans="1:10" x14ac:dyDescent="0.3">
      <c r="A403" s="4" t="s">
        <v>808</v>
      </c>
      <c r="B403" s="2">
        <v>3</v>
      </c>
      <c r="C403" s="2">
        <v>3.44</v>
      </c>
      <c r="D403" s="2">
        <v>3.6</v>
      </c>
      <c r="E403" s="2">
        <v>10.039999999999999</v>
      </c>
      <c r="F403" s="5">
        <f>C403/B403-1</f>
        <v>0.14666666666666672</v>
      </c>
      <c r="I403" s="4" t="s">
        <v>530</v>
      </c>
      <c r="J403" s="5">
        <v>-1.0226442658874957E-2</v>
      </c>
    </row>
    <row r="404" spans="1:10" x14ac:dyDescent="0.3">
      <c r="A404" s="4" t="s">
        <v>810</v>
      </c>
      <c r="B404" s="2">
        <v>12.25</v>
      </c>
      <c r="C404" s="2">
        <v>12.4</v>
      </c>
      <c r="D404" s="2">
        <v>12.06</v>
      </c>
      <c r="E404" s="2">
        <v>36.71</v>
      </c>
      <c r="F404" s="5">
        <f>C404/B404-1</f>
        <v>1.2244897959183598E-2</v>
      </c>
      <c r="I404" s="4" t="s">
        <v>590</v>
      </c>
      <c r="J404" s="5">
        <v>-1.033591731266148E-2</v>
      </c>
    </row>
    <row r="405" spans="1:10" x14ac:dyDescent="0.3">
      <c r="A405" s="4" t="s">
        <v>812</v>
      </c>
      <c r="B405" s="2">
        <v>40.35</v>
      </c>
      <c r="C405" s="2">
        <v>41.31</v>
      </c>
      <c r="D405" s="2">
        <v>41.98</v>
      </c>
      <c r="E405" s="2">
        <v>123.63999999999999</v>
      </c>
      <c r="F405" s="5">
        <f>C405/B405-1</f>
        <v>2.3791821561338411E-2</v>
      </c>
      <c r="I405" s="4" t="s">
        <v>498</v>
      </c>
      <c r="J405" s="5">
        <v>-1.058394160583942E-2</v>
      </c>
    </row>
    <row r="406" spans="1:10" x14ac:dyDescent="0.3">
      <c r="A406" s="4" t="s">
        <v>814</v>
      </c>
      <c r="B406" s="2">
        <v>43</v>
      </c>
      <c r="C406" s="2">
        <v>43.59</v>
      </c>
      <c r="D406" s="2">
        <v>43.58</v>
      </c>
      <c r="E406" s="2">
        <v>130.17000000000002</v>
      </c>
      <c r="F406" s="5">
        <f>C406/B406-1</f>
        <v>1.372093023255827E-2</v>
      </c>
      <c r="I406" s="4" t="s">
        <v>476</v>
      </c>
      <c r="J406" s="5">
        <v>-1.0660980810234699E-2</v>
      </c>
    </row>
    <row r="407" spans="1:10" x14ac:dyDescent="0.3">
      <c r="A407" s="4" t="s">
        <v>816</v>
      </c>
      <c r="B407" s="2">
        <v>2.6</v>
      </c>
      <c r="C407" s="2">
        <v>2.5499999999999998</v>
      </c>
      <c r="D407" s="2">
        <v>2.4</v>
      </c>
      <c r="E407" s="2">
        <v>7.5500000000000007</v>
      </c>
      <c r="F407" s="5">
        <f>C407/B407-1</f>
        <v>-1.9230769230769384E-2</v>
      </c>
      <c r="I407" s="4" t="s">
        <v>802</v>
      </c>
      <c r="J407" s="5">
        <v>-1.0928961748633892E-2</v>
      </c>
    </row>
    <row r="408" spans="1:10" x14ac:dyDescent="0.3">
      <c r="A408" s="4" t="s">
        <v>818</v>
      </c>
      <c r="B408" s="2">
        <v>7.9</v>
      </c>
      <c r="C408" s="2">
        <v>8.06</v>
      </c>
      <c r="D408" s="2">
        <v>8</v>
      </c>
      <c r="E408" s="2">
        <v>23.96</v>
      </c>
      <c r="F408" s="5">
        <f>C408/B408-1</f>
        <v>2.0253164556962133E-2</v>
      </c>
      <c r="I408" s="4" t="s">
        <v>860</v>
      </c>
      <c r="J408" s="5">
        <v>-1.0958904109588996E-2</v>
      </c>
    </row>
    <row r="409" spans="1:10" x14ac:dyDescent="0.3">
      <c r="A409" s="4" t="s">
        <v>820</v>
      </c>
      <c r="B409" s="2">
        <v>8.4</v>
      </c>
      <c r="C409" s="2">
        <v>8.4</v>
      </c>
      <c r="D409" s="2">
        <v>8.4</v>
      </c>
      <c r="E409" s="2">
        <v>25.200000000000003</v>
      </c>
      <c r="F409" s="5">
        <f>C409/B409-1</f>
        <v>0</v>
      </c>
      <c r="I409" s="4" t="s">
        <v>232</v>
      </c>
      <c r="J409" s="5">
        <v>-1.1034482758620734E-2</v>
      </c>
    </row>
    <row r="410" spans="1:10" x14ac:dyDescent="0.3">
      <c r="A410" s="4" t="s">
        <v>822</v>
      </c>
      <c r="B410" s="2">
        <v>2.66</v>
      </c>
      <c r="C410" s="2">
        <v>2.65</v>
      </c>
      <c r="D410" s="2">
        <v>2.68</v>
      </c>
      <c r="E410" s="2">
        <v>7.99</v>
      </c>
      <c r="F410" s="5">
        <f>C410/B410-1</f>
        <v>-3.7593984962407401E-3</v>
      </c>
      <c r="I410" s="4" t="s">
        <v>146</v>
      </c>
      <c r="J410" s="5">
        <v>-1.1206328279498967E-2</v>
      </c>
    </row>
    <row r="411" spans="1:10" x14ac:dyDescent="0.3">
      <c r="A411" s="4" t="s">
        <v>824</v>
      </c>
      <c r="B411" s="2">
        <v>338.75</v>
      </c>
      <c r="C411" s="2">
        <v>343.9</v>
      </c>
      <c r="D411" s="2">
        <v>353</v>
      </c>
      <c r="E411" s="2">
        <v>1035.6500000000001</v>
      </c>
      <c r="F411" s="5">
        <f>C411/B411-1</f>
        <v>1.5202952029520267E-2</v>
      </c>
      <c r="I411" s="4" t="s">
        <v>904</v>
      </c>
      <c r="J411" s="5">
        <v>-1.1270491803278659E-2</v>
      </c>
    </row>
    <row r="412" spans="1:10" x14ac:dyDescent="0.3">
      <c r="A412" s="4" t="s">
        <v>826</v>
      </c>
      <c r="B412" s="2">
        <v>12.68</v>
      </c>
      <c r="C412" s="2">
        <v>12.7</v>
      </c>
      <c r="D412" s="2">
        <v>12.45</v>
      </c>
      <c r="E412" s="2">
        <v>37.83</v>
      </c>
      <c r="F412" s="5">
        <f>C412/B412-1</f>
        <v>1.577287066246047E-3</v>
      </c>
      <c r="I412" s="4" t="s">
        <v>396</v>
      </c>
      <c r="J412" s="5">
        <v>-1.1428571428571455E-2</v>
      </c>
    </row>
    <row r="413" spans="1:10" x14ac:dyDescent="0.3">
      <c r="A413" s="4" t="s">
        <v>828</v>
      </c>
      <c r="B413" s="2">
        <v>10.1</v>
      </c>
      <c r="C413" s="2">
        <v>10.31</v>
      </c>
      <c r="D413" s="2">
        <v>10.5</v>
      </c>
      <c r="E413" s="2">
        <v>30.91</v>
      </c>
      <c r="F413" s="5">
        <f>C413/B413-1</f>
        <v>2.0792079207920811E-2</v>
      </c>
      <c r="I413" s="4" t="s">
        <v>108</v>
      </c>
      <c r="J413" s="5">
        <v>-1.1494252873563204E-2</v>
      </c>
    </row>
    <row r="414" spans="1:10" x14ac:dyDescent="0.3">
      <c r="A414" s="4" t="s">
        <v>830</v>
      </c>
      <c r="B414" s="2">
        <v>2.25</v>
      </c>
      <c r="C414" s="2">
        <v>2.39</v>
      </c>
      <c r="D414" s="2">
        <v>2.7</v>
      </c>
      <c r="E414" s="2">
        <v>7.3400000000000007</v>
      </c>
      <c r="F414" s="5">
        <f>C414/B414-1</f>
        <v>6.2222222222222179E-2</v>
      </c>
      <c r="I414" s="4" t="s">
        <v>320</v>
      </c>
      <c r="J414" s="5">
        <v>-1.1627906976744207E-2</v>
      </c>
    </row>
    <row r="415" spans="1:10" x14ac:dyDescent="0.3">
      <c r="A415" s="4" t="s">
        <v>832</v>
      </c>
      <c r="B415" s="2">
        <v>13.3</v>
      </c>
      <c r="C415" s="2">
        <v>13.3</v>
      </c>
      <c r="D415" s="2">
        <v>13.3</v>
      </c>
      <c r="E415" s="2">
        <v>39.900000000000006</v>
      </c>
      <c r="F415" s="5">
        <f>C415/B415-1</f>
        <v>0</v>
      </c>
      <c r="I415" s="4" t="s">
        <v>176</v>
      </c>
      <c r="J415" s="5">
        <v>-1.1835640911121104E-2</v>
      </c>
    </row>
    <row r="416" spans="1:10" x14ac:dyDescent="0.3">
      <c r="A416" s="4" t="s">
        <v>834</v>
      </c>
      <c r="B416" s="2">
        <v>0.22</v>
      </c>
      <c r="C416" s="2">
        <v>0.24</v>
      </c>
      <c r="D416" s="2">
        <v>0.24</v>
      </c>
      <c r="E416" s="2">
        <v>0.7</v>
      </c>
      <c r="F416" s="5">
        <f>C416/B416-1</f>
        <v>9.0909090909090828E-2</v>
      </c>
      <c r="I416" s="4" t="s">
        <v>732</v>
      </c>
      <c r="J416" s="5">
        <v>-1.1904761904761862E-2</v>
      </c>
    </row>
    <row r="417" spans="1:10" x14ac:dyDescent="0.3">
      <c r="A417" s="4" t="s">
        <v>836</v>
      </c>
      <c r="B417" s="2">
        <v>13.19</v>
      </c>
      <c r="C417" s="2">
        <v>13.2</v>
      </c>
      <c r="D417" s="2">
        <v>13.6</v>
      </c>
      <c r="E417" s="2">
        <v>39.99</v>
      </c>
      <c r="F417" s="5">
        <f>C417/B417-1</f>
        <v>7.5815011372259988E-4</v>
      </c>
      <c r="I417" s="4" t="s">
        <v>452</v>
      </c>
      <c r="J417" s="5">
        <v>-1.19760479041916E-2</v>
      </c>
    </row>
    <row r="418" spans="1:10" x14ac:dyDescent="0.3">
      <c r="A418" s="4" t="s">
        <v>838</v>
      </c>
      <c r="B418" s="2">
        <v>21.6</v>
      </c>
      <c r="C418" s="2">
        <v>21</v>
      </c>
      <c r="D418" s="2">
        <v>21</v>
      </c>
      <c r="E418" s="2">
        <v>63.6</v>
      </c>
      <c r="F418" s="5">
        <f>C418/B418-1</f>
        <v>-2.777777777777779E-2</v>
      </c>
      <c r="I418" s="4" t="s">
        <v>200</v>
      </c>
      <c r="J418" s="5">
        <v>-1.2048192771084487E-2</v>
      </c>
    </row>
    <row r="419" spans="1:10" x14ac:dyDescent="0.3">
      <c r="A419" s="4" t="s">
        <v>840</v>
      </c>
      <c r="B419" s="2">
        <v>3.97</v>
      </c>
      <c r="C419" s="2">
        <v>4.0599999999999996</v>
      </c>
      <c r="D419" s="2">
        <v>4.07</v>
      </c>
      <c r="E419" s="2">
        <v>12.1</v>
      </c>
      <c r="F419" s="5">
        <f>C419/B419-1</f>
        <v>2.2670025188916698E-2</v>
      </c>
      <c r="I419" s="4" t="s">
        <v>880</v>
      </c>
      <c r="J419" s="5">
        <v>-1.2171458811077729E-2</v>
      </c>
    </row>
    <row r="420" spans="1:10" x14ac:dyDescent="0.3">
      <c r="A420" s="4" t="s">
        <v>842</v>
      </c>
      <c r="B420" s="2">
        <v>109</v>
      </c>
      <c r="C420" s="2">
        <v>109</v>
      </c>
      <c r="D420" s="2">
        <v>109</v>
      </c>
      <c r="E420" s="2">
        <v>327</v>
      </c>
      <c r="F420" s="5">
        <f>C420/B420-1</f>
        <v>0</v>
      </c>
      <c r="I420" s="4" t="s">
        <v>570</v>
      </c>
      <c r="J420" s="5">
        <v>-1.2195121951219412E-2</v>
      </c>
    </row>
    <row r="421" spans="1:10" x14ac:dyDescent="0.3">
      <c r="A421" s="4" t="s">
        <v>844</v>
      </c>
      <c r="B421" s="2">
        <v>22.2</v>
      </c>
      <c r="C421" s="2">
        <v>21.8</v>
      </c>
      <c r="D421" s="2">
        <v>21.6</v>
      </c>
      <c r="E421" s="2">
        <v>65.599999999999994</v>
      </c>
      <c r="F421" s="5">
        <f>C421/B421-1</f>
        <v>-1.8018018018017945E-2</v>
      </c>
      <c r="I421" s="4" t="s">
        <v>420</v>
      </c>
      <c r="J421" s="5">
        <v>-1.2285012285012442E-2</v>
      </c>
    </row>
    <row r="422" spans="1:10" x14ac:dyDescent="0.3">
      <c r="A422" s="4" t="s">
        <v>846</v>
      </c>
      <c r="B422" s="2">
        <v>12.35</v>
      </c>
      <c r="C422" s="2">
        <v>12.7</v>
      </c>
      <c r="D422" s="2">
        <v>12.75</v>
      </c>
      <c r="E422" s="2">
        <v>37.799999999999997</v>
      </c>
      <c r="F422" s="5">
        <f>C422/B422-1</f>
        <v>2.8340080971659853E-2</v>
      </c>
      <c r="I422" s="4" t="s">
        <v>632</v>
      </c>
      <c r="J422" s="5">
        <v>-1.2345679012345734E-2</v>
      </c>
    </row>
    <row r="423" spans="1:10" x14ac:dyDescent="0.3">
      <c r="A423" s="4" t="s">
        <v>848</v>
      </c>
      <c r="B423" s="2">
        <v>87</v>
      </c>
      <c r="C423" s="2">
        <v>87</v>
      </c>
      <c r="D423" s="2">
        <v>87</v>
      </c>
      <c r="E423" s="2">
        <v>261</v>
      </c>
      <c r="F423" s="5">
        <f>C423/B423-1</f>
        <v>0</v>
      </c>
      <c r="I423" s="4" t="s">
        <v>950</v>
      </c>
      <c r="J423" s="5">
        <v>-1.2787723785166238E-2</v>
      </c>
    </row>
    <row r="424" spans="1:10" x14ac:dyDescent="0.3">
      <c r="A424" s="4" t="s">
        <v>850</v>
      </c>
      <c r="B424" s="2">
        <v>4.95</v>
      </c>
      <c r="C424" s="2">
        <v>5.01</v>
      </c>
      <c r="D424" s="2">
        <v>5.01</v>
      </c>
      <c r="E424" s="2">
        <v>14.97</v>
      </c>
      <c r="F424" s="5">
        <f>C424/B424-1</f>
        <v>1.2121212121211977E-2</v>
      </c>
      <c r="I424" s="4" t="s">
        <v>382</v>
      </c>
      <c r="J424" s="5">
        <v>-1.2820512820512886E-2</v>
      </c>
    </row>
    <row r="425" spans="1:10" x14ac:dyDescent="0.3">
      <c r="A425" s="4" t="s">
        <v>852</v>
      </c>
      <c r="B425" s="2">
        <v>0.7</v>
      </c>
      <c r="C425" s="2">
        <v>0.75</v>
      </c>
      <c r="D425" s="2">
        <v>0.76</v>
      </c>
      <c r="E425" s="2">
        <v>2.21</v>
      </c>
      <c r="F425" s="5">
        <f>C425/B425-1</f>
        <v>7.1428571428571397E-2</v>
      </c>
      <c r="I425" s="4" t="s">
        <v>614</v>
      </c>
      <c r="J425" s="5">
        <v>-1.3157894736842146E-2</v>
      </c>
    </row>
    <row r="426" spans="1:10" x14ac:dyDescent="0.3">
      <c r="A426" s="4" t="s">
        <v>854</v>
      </c>
      <c r="B426" s="2">
        <v>9.59</v>
      </c>
      <c r="C426" s="2">
        <v>9.8000000000000007</v>
      </c>
      <c r="D426" s="2">
        <v>9.7899999999999991</v>
      </c>
      <c r="E426" s="2">
        <v>29.18</v>
      </c>
      <c r="F426" s="5">
        <f>C426/B426-1</f>
        <v>2.1897810218978186E-2</v>
      </c>
      <c r="I426" s="4" t="s">
        <v>394</v>
      </c>
      <c r="J426" s="5">
        <v>-1.3415518491660561E-2</v>
      </c>
    </row>
    <row r="427" spans="1:10" x14ac:dyDescent="0.3">
      <c r="A427" s="4" t="s">
        <v>856</v>
      </c>
      <c r="B427" s="2">
        <v>16.48</v>
      </c>
      <c r="C427" s="2">
        <v>16.73</v>
      </c>
      <c r="D427" s="2">
        <v>16.2</v>
      </c>
      <c r="E427" s="2">
        <v>49.41</v>
      </c>
      <c r="F427" s="5">
        <f>C427/B427-1</f>
        <v>1.5169902912621325E-2</v>
      </c>
      <c r="I427" s="4" t="s">
        <v>346</v>
      </c>
      <c r="J427" s="5">
        <v>-1.3751909987498201E-2</v>
      </c>
    </row>
    <row r="428" spans="1:10" x14ac:dyDescent="0.3">
      <c r="A428" s="4" t="s">
        <v>858</v>
      </c>
      <c r="B428" s="2">
        <v>4.5</v>
      </c>
      <c r="C428" s="2">
        <v>4.05</v>
      </c>
      <c r="D428" s="2">
        <v>4</v>
      </c>
      <c r="E428" s="2">
        <v>12.55</v>
      </c>
      <c r="F428" s="5">
        <f>C428/B428-1</f>
        <v>-0.10000000000000009</v>
      </c>
      <c r="I428" s="4" t="s">
        <v>942</v>
      </c>
      <c r="J428" s="5">
        <v>-1.4002154177565673E-2</v>
      </c>
    </row>
    <row r="429" spans="1:10" x14ac:dyDescent="0.3">
      <c r="A429" s="4" t="s">
        <v>860</v>
      </c>
      <c r="B429" s="2">
        <v>3.65</v>
      </c>
      <c r="C429" s="2">
        <v>3.61</v>
      </c>
      <c r="D429" s="2">
        <v>3.65</v>
      </c>
      <c r="E429" s="2">
        <v>10.91</v>
      </c>
      <c r="F429" s="5">
        <f>C429/B429-1</f>
        <v>-1.0958904109588996E-2</v>
      </c>
      <c r="I429" s="4" t="s">
        <v>226</v>
      </c>
      <c r="J429" s="5">
        <v>-1.4925373134328401E-2</v>
      </c>
    </row>
    <row r="430" spans="1:10" x14ac:dyDescent="0.3">
      <c r="A430" s="4" t="s">
        <v>862</v>
      </c>
      <c r="B430" s="2">
        <v>6.8</v>
      </c>
      <c r="C430" s="2">
        <v>6.74</v>
      </c>
      <c r="D430" s="2">
        <v>6.71</v>
      </c>
      <c r="E430" s="2">
        <v>20.25</v>
      </c>
      <c r="F430" s="5">
        <f>C430/B430-1</f>
        <v>-8.8235294117646745E-3</v>
      </c>
      <c r="I430" s="4" t="s">
        <v>792</v>
      </c>
      <c r="J430" s="5">
        <v>-1.4925373134328401E-2</v>
      </c>
    </row>
    <row r="431" spans="1:10" x14ac:dyDescent="0.3">
      <c r="A431" s="4" t="s">
        <v>864</v>
      </c>
      <c r="B431" s="2">
        <v>6.2</v>
      </c>
      <c r="C431" s="2">
        <v>6.3</v>
      </c>
      <c r="D431" s="2">
        <v>6.39</v>
      </c>
      <c r="E431" s="2">
        <v>18.89</v>
      </c>
      <c r="F431" s="5">
        <f>C431/B431-1</f>
        <v>1.6129032258064502E-2</v>
      </c>
      <c r="I431" s="4" t="s">
        <v>788</v>
      </c>
      <c r="J431" s="5">
        <v>-1.5719467956469058E-2</v>
      </c>
    </row>
    <row r="432" spans="1:10" x14ac:dyDescent="0.3">
      <c r="A432" s="4" t="s">
        <v>866</v>
      </c>
      <c r="B432" s="2">
        <v>9.57</v>
      </c>
      <c r="C432" s="2">
        <v>9.5</v>
      </c>
      <c r="D432" s="2">
        <v>9.75</v>
      </c>
      <c r="E432" s="2">
        <v>28.82</v>
      </c>
      <c r="F432" s="5">
        <f>C432/B432-1</f>
        <v>-7.3145245559038674E-3</v>
      </c>
      <c r="I432" s="4" t="s">
        <v>64</v>
      </c>
      <c r="J432" s="5">
        <v>-1.6393442622950838E-2</v>
      </c>
    </row>
    <row r="433" spans="1:10" x14ac:dyDescent="0.3">
      <c r="A433" s="4" t="s">
        <v>868</v>
      </c>
      <c r="B433" s="2">
        <v>4.53</v>
      </c>
      <c r="C433" s="2">
        <v>4.84</v>
      </c>
      <c r="D433" s="2">
        <v>4.8899999999999997</v>
      </c>
      <c r="E433" s="2">
        <v>14.260000000000002</v>
      </c>
      <c r="F433" s="5">
        <f>C433/B433-1</f>
        <v>6.843267108167761E-2</v>
      </c>
      <c r="I433" s="4" t="s">
        <v>376</v>
      </c>
      <c r="J433" s="5">
        <v>-1.6949152542372947E-2</v>
      </c>
    </row>
    <row r="434" spans="1:10" x14ac:dyDescent="0.3">
      <c r="A434" s="4" t="s">
        <v>870</v>
      </c>
      <c r="B434" s="2">
        <v>8.85</v>
      </c>
      <c r="C434" s="2">
        <v>8.8699999999999992</v>
      </c>
      <c r="D434" s="2">
        <v>8.82</v>
      </c>
      <c r="E434" s="2">
        <v>26.54</v>
      </c>
      <c r="F434" s="5">
        <f>C434/B434-1</f>
        <v>2.2598870056496079E-3</v>
      </c>
      <c r="I434" s="4" t="s">
        <v>844</v>
      </c>
      <c r="J434" s="5">
        <v>-1.8018018018017945E-2</v>
      </c>
    </row>
    <row r="435" spans="1:10" x14ac:dyDescent="0.3">
      <c r="A435" s="4" t="s">
        <v>872</v>
      </c>
      <c r="B435" s="2">
        <v>4.2699999999999996</v>
      </c>
      <c r="C435" s="2">
        <v>4.68</v>
      </c>
      <c r="D435" s="2">
        <v>4.93</v>
      </c>
      <c r="E435" s="2">
        <v>13.879999999999999</v>
      </c>
      <c r="F435" s="5">
        <f>C435/B435-1</f>
        <v>9.6018735362997765E-2</v>
      </c>
      <c r="I435" s="4" t="s">
        <v>276</v>
      </c>
      <c r="J435" s="5">
        <v>-1.8105009052504561E-2</v>
      </c>
    </row>
    <row r="436" spans="1:10" x14ac:dyDescent="0.3">
      <c r="A436" s="4" t="s">
        <v>874</v>
      </c>
      <c r="B436" s="2">
        <v>3.96</v>
      </c>
      <c r="C436" s="2">
        <v>3.96</v>
      </c>
      <c r="D436" s="2">
        <v>3.96</v>
      </c>
      <c r="E436" s="2">
        <v>11.879999999999999</v>
      </c>
      <c r="F436" s="5">
        <f>C436/B436-1</f>
        <v>0</v>
      </c>
      <c r="I436" s="4" t="s">
        <v>484</v>
      </c>
      <c r="J436" s="5">
        <v>-1.826086956521733E-2</v>
      </c>
    </row>
    <row r="437" spans="1:10" x14ac:dyDescent="0.3">
      <c r="A437" s="4" t="s">
        <v>876</v>
      </c>
      <c r="B437" s="2">
        <v>1.95</v>
      </c>
      <c r="C437" s="2">
        <v>1.95</v>
      </c>
      <c r="D437" s="2">
        <v>1.95</v>
      </c>
      <c r="E437" s="2">
        <v>5.85</v>
      </c>
      <c r="F437" s="5">
        <f>C437/B437-1</f>
        <v>0</v>
      </c>
      <c r="I437" s="4" t="s">
        <v>136</v>
      </c>
      <c r="J437" s="5">
        <v>-1.831501831501825E-2</v>
      </c>
    </row>
    <row r="438" spans="1:10" x14ac:dyDescent="0.3">
      <c r="A438" s="4" t="s">
        <v>878</v>
      </c>
      <c r="B438" s="2">
        <v>17.48</v>
      </c>
      <c r="C438" s="2">
        <v>17.600000000000001</v>
      </c>
      <c r="D438" s="2">
        <v>17.600000000000001</v>
      </c>
      <c r="E438" s="2">
        <v>52.68</v>
      </c>
      <c r="F438" s="5">
        <f>C438/B438-1</f>
        <v>6.8649885583524917E-3</v>
      </c>
      <c r="I438" s="4" t="s">
        <v>178</v>
      </c>
      <c r="J438" s="5">
        <v>-1.9047619047619091E-2</v>
      </c>
    </row>
    <row r="439" spans="1:10" x14ac:dyDescent="0.3">
      <c r="A439" s="4" t="s">
        <v>880</v>
      </c>
      <c r="B439" s="2">
        <v>56.69</v>
      </c>
      <c r="C439" s="2">
        <v>56</v>
      </c>
      <c r="D439" s="2">
        <v>56</v>
      </c>
      <c r="E439" s="2">
        <v>168.69</v>
      </c>
      <c r="F439" s="5">
        <f>C439/B439-1</f>
        <v>-1.2171458811077729E-2</v>
      </c>
      <c r="I439" s="4" t="s">
        <v>816</v>
      </c>
      <c r="J439" s="5">
        <v>-1.9230769230769384E-2</v>
      </c>
    </row>
    <row r="440" spans="1:10" x14ac:dyDescent="0.3">
      <c r="A440" s="4" t="s">
        <v>882</v>
      </c>
      <c r="B440" s="2">
        <v>8.59</v>
      </c>
      <c r="C440" s="2">
        <v>8.59</v>
      </c>
      <c r="D440" s="2">
        <v>8.6</v>
      </c>
      <c r="E440" s="2">
        <v>25.78</v>
      </c>
      <c r="F440" s="5">
        <f>C440/B440-1</f>
        <v>0</v>
      </c>
      <c r="I440" s="4" t="s">
        <v>312</v>
      </c>
      <c r="J440" s="5">
        <v>-1.93965517241379E-2</v>
      </c>
    </row>
    <row r="441" spans="1:10" x14ac:dyDescent="0.3">
      <c r="A441" s="4" t="s">
        <v>884</v>
      </c>
      <c r="B441" s="2">
        <v>23.4</v>
      </c>
      <c r="C441" s="2">
        <v>24.4</v>
      </c>
      <c r="D441" s="2">
        <v>24.69</v>
      </c>
      <c r="E441" s="2">
        <v>72.489999999999995</v>
      </c>
      <c r="F441" s="5">
        <f>C441/B441-1</f>
        <v>4.2735042735042805E-2</v>
      </c>
      <c r="I441" s="4" t="s">
        <v>156</v>
      </c>
      <c r="J441" s="5">
        <v>-1.9469026548672663E-2</v>
      </c>
    </row>
    <row r="442" spans="1:10" x14ac:dyDescent="0.3">
      <c r="A442" s="4" t="s">
        <v>886</v>
      </c>
      <c r="B442" s="2">
        <v>2.38</v>
      </c>
      <c r="C442" s="2">
        <v>2.39</v>
      </c>
      <c r="D442" s="2">
        <v>2.4</v>
      </c>
      <c r="E442" s="2">
        <v>7.17</v>
      </c>
      <c r="F442" s="5">
        <f>C442/B442-1</f>
        <v>4.2016806722691147E-3</v>
      </c>
      <c r="I442" s="4" t="s">
        <v>242</v>
      </c>
      <c r="J442" s="5">
        <v>-2.0000000000000018E-2</v>
      </c>
    </row>
    <row r="443" spans="1:10" x14ac:dyDescent="0.3">
      <c r="A443" s="4" t="s">
        <v>888</v>
      </c>
      <c r="B443" s="2">
        <v>2.0699999999999998</v>
      </c>
      <c r="C443" s="2">
        <v>2.09</v>
      </c>
      <c r="D443" s="2">
        <v>2.09</v>
      </c>
      <c r="E443" s="2">
        <v>6.25</v>
      </c>
      <c r="F443" s="5">
        <f>C443/B443-1</f>
        <v>9.6618357487923134E-3</v>
      </c>
      <c r="I443" s="4" t="s">
        <v>248</v>
      </c>
      <c r="J443" s="5">
        <v>-2.1965748324646261E-2</v>
      </c>
    </row>
    <row r="444" spans="1:10" x14ac:dyDescent="0.3">
      <c r="A444" s="4" t="s">
        <v>890</v>
      </c>
      <c r="B444" s="2">
        <v>2.67</v>
      </c>
      <c r="C444" s="2">
        <v>2.67</v>
      </c>
      <c r="D444" s="2">
        <v>2.6</v>
      </c>
      <c r="E444" s="2">
        <v>7.9399999999999995</v>
      </c>
      <c r="F444" s="5">
        <f>C444/B444-1</f>
        <v>0</v>
      </c>
      <c r="I444" s="4" t="s">
        <v>204</v>
      </c>
      <c r="J444" s="5">
        <v>-2.2193211488250708E-2</v>
      </c>
    </row>
    <row r="445" spans="1:10" x14ac:dyDescent="0.3">
      <c r="A445" s="4" t="s">
        <v>892</v>
      </c>
      <c r="B445" s="2">
        <v>1.63</v>
      </c>
      <c r="C445" s="2">
        <v>1.63</v>
      </c>
      <c r="D445" s="2">
        <v>1.63</v>
      </c>
      <c r="E445" s="2">
        <v>4.8899999999999997</v>
      </c>
      <c r="F445" s="5">
        <f>C445/B445-1</f>
        <v>0</v>
      </c>
      <c r="I445" s="4" t="s">
        <v>574</v>
      </c>
      <c r="J445" s="5">
        <v>-2.2285714285714353E-2</v>
      </c>
    </row>
    <row r="446" spans="1:10" x14ac:dyDescent="0.3">
      <c r="A446" s="4" t="s">
        <v>894</v>
      </c>
      <c r="B446" s="2">
        <v>193.5</v>
      </c>
      <c r="C446" s="2">
        <v>193.45</v>
      </c>
      <c r="D446" s="2">
        <v>193</v>
      </c>
      <c r="E446" s="2">
        <v>579.95000000000005</v>
      </c>
      <c r="F446" s="5">
        <f>C446/B446-1</f>
        <v>-2.5839793281656753E-4</v>
      </c>
      <c r="I446" s="4" t="s">
        <v>936</v>
      </c>
      <c r="J446" s="5">
        <v>-2.2304832713754719E-2</v>
      </c>
    </row>
    <row r="447" spans="1:10" x14ac:dyDescent="0.3">
      <c r="A447" s="4" t="s">
        <v>896</v>
      </c>
      <c r="B447" s="2">
        <v>4.29</v>
      </c>
      <c r="C447" s="2">
        <v>4.3</v>
      </c>
      <c r="D447" s="2">
        <v>4.3499999999999996</v>
      </c>
      <c r="E447" s="2">
        <v>12.94</v>
      </c>
      <c r="F447" s="5">
        <f>C447/B447-1</f>
        <v>2.3310023310023631E-3</v>
      </c>
      <c r="I447" s="4" t="s">
        <v>552</v>
      </c>
      <c r="J447" s="5">
        <v>-2.3372781065088777E-2</v>
      </c>
    </row>
    <row r="448" spans="1:10" x14ac:dyDescent="0.3">
      <c r="A448" s="4" t="s">
        <v>898</v>
      </c>
      <c r="B448" s="2">
        <v>9.15</v>
      </c>
      <c r="C448" s="2">
        <v>9.24</v>
      </c>
      <c r="D448" s="2">
        <v>9.59</v>
      </c>
      <c r="E448" s="2">
        <v>27.98</v>
      </c>
      <c r="F448" s="5">
        <f>C448/B448-1</f>
        <v>9.8360655737703695E-3</v>
      </c>
      <c r="I448" s="4" t="s">
        <v>656</v>
      </c>
      <c r="J448" s="5">
        <v>-2.3686920700309089E-2</v>
      </c>
    </row>
    <row r="449" spans="1:10" x14ac:dyDescent="0.3">
      <c r="A449" s="4" t="s">
        <v>900</v>
      </c>
      <c r="B449" s="2">
        <v>1.97</v>
      </c>
      <c r="C449" s="2">
        <v>2.0299999999999998</v>
      </c>
      <c r="D449" s="2">
        <v>2.0299999999999998</v>
      </c>
      <c r="E449" s="2">
        <v>6.0299999999999994</v>
      </c>
      <c r="F449" s="5">
        <f>C449/B449-1</f>
        <v>3.0456852791878042E-2</v>
      </c>
      <c r="I449" s="4" t="s">
        <v>596</v>
      </c>
      <c r="J449" s="5">
        <v>-2.3809523809523947E-2</v>
      </c>
    </row>
    <row r="450" spans="1:10" x14ac:dyDescent="0.3">
      <c r="A450" s="4" t="s">
        <v>902</v>
      </c>
      <c r="B450" s="2">
        <v>9.1999999999999993</v>
      </c>
      <c r="C450" s="2">
        <v>9.49</v>
      </c>
      <c r="D450" s="2">
        <v>9.7799999999999994</v>
      </c>
      <c r="E450" s="2">
        <v>28.47</v>
      </c>
      <c r="F450" s="5">
        <f>C450/B450-1</f>
        <v>3.1521739130434989E-2</v>
      </c>
      <c r="I450" s="4" t="s">
        <v>340</v>
      </c>
      <c r="J450" s="5">
        <v>-2.6229508196721318E-2</v>
      </c>
    </row>
    <row r="451" spans="1:10" x14ac:dyDescent="0.3">
      <c r="A451" s="4" t="s">
        <v>904</v>
      </c>
      <c r="B451" s="2">
        <v>9.76</v>
      </c>
      <c r="C451" s="2">
        <v>9.65</v>
      </c>
      <c r="D451" s="2">
        <v>9.35</v>
      </c>
      <c r="E451" s="2">
        <v>28.759999999999998</v>
      </c>
      <c r="F451" s="5">
        <f>C451/B451-1</f>
        <v>-1.1270491803278659E-2</v>
      </c>
      <c r="I451" s="4" t="s">
        <v>838</v>
      </c>
      <c r="J451" s="5">
        <v>-2.777777777777779E-2</v>
      </c>
    </row>
    <row r="452" spans="1:10" x14ac:dyDescent="0.3">
      <c r="A452" s="4" t="s">
        <v>906</v>
      </c>
      <c r="B452" s="2">
        <v>4.18</v>
      </c>
      <c r="C452" s="2">
        <v>4.17</v>
      </c>
      <c r="D452" s="2">
        <v>4.05</v>
      </c>
      <c r="E452" s="2">
        <v>12.399999999999999</v>
      </c>
      <c r="F452" s="5">
        <f>C452/B452-1</f>
        <v>-2.3923444976076125E-3</v>
      </c>
      <c r="I452" s="4" t="s">
        <v>138</v>
      </c>
      <c r="J452" s="5">
        <v>-2.8384279475982543E-2</v>
      </c>
    </row>
    <row r="453" spans="1:10" x14ac:dyDescent="0.3">
      <c r="A453" s="4" t="s">
        <v>908</v>
      </c>
      <c r="B453" s="2">
        <v>3.14</v>
      </c>
      <c r="C453" s="2">
        <v>3.15</v>
      </c>
      <c r="D453" s="2">
        <v>3.15</v>
      </c>
      <c r="E453" s="2">
        <v>9.44</v>
      </c>
      <c r="F453" s="5">
        <f>C453/B453-1</f>
        <v>3.1847133757960666E-3</v>
      </c>
      <c r="I453" s="4" t="s">
        <v>756</v>
      </c>
      <c r="J453" s="5">
        <v>-2.8985507246376718E-2</v>
      </c>
    </row>
    <row r="454" spans="1:10" x14ac:dyDescent="0.3">
      <c r="A454" s="4" t="s">
        <v>910</v>
      </c>
      <c r="B454" s="2">
        <v>3.46</v>
      </c>
      <c r="C454" s="2">
        <v>3.5</v>
      </c>
      <c r="D454" s="2">
        <v>3.45</v>
      </c>
      <c r="E454" s="2">
        <v>10.41</v>
      </c>
      <c r="F454" s="5">
        <f>C454/B454-1</f>
        <v>1.1560693641618602E-2</v>
      </c>
      <c r="I454" s="4" t="s">
        <v>26</v>
      </c>
      <c r="J454" s="5">
        <v>-2.9126213592232997E-2</v>
      </c>
    </row>
    <row r="455" spans="1:10" x14ac:dyDescent="0.3">
      <c r="A455" s="4" t="s">
        <v>912</v>
      </c>
      <c r="B455" s="2">
        <v>1.46</v>
      </c>
      <c r="C455" s="2">
        <v>1.6</v>
      </c>
      <c r="D455" s="2">
        <v>1.6</v>
      </c>
      <c r="E455" s="2">
        <v>4.66</v>
      </c>
      <c r="F455" s="5">
        <f>C455/B455-1</f>
        <v>9.5890410958904271E-2</v>
      </c>
      <c r="I455" s="4" t="s">
        <v>218</v>
      </c>
      <c r="J455" s="5">
        <v>-3.014553014553023E-2</v>
      </c>
    </row>
    <row r="456" spans="1:10" x14ac:dyDescent="0.3">
      <c r="A456" s="4" t="s">
        <v>914</v>
      </c>
      <c r="B456" s="2">
        <v>955</v>
      </c>
      <c r="C456" s="2">
        <v>965</v>
      </c>
      <c r="D456" s="2">
        <v>982.05</v>
      </c>
      <c r="E456" s="2">
        <v>2902.05</v>
      </c>
      <c r="F456" s="5">
        <f>C456/B456-1</f>
        <v>1.0471204188481575E-2</v>
      </c>
      <c r="I456" s="4" t="s">
        <v>460</v>
      </c>
      <c r="J456" s="5">
        <v>-3.1600407747196746E-2</v>
      </c>
    </row>
    <row r="457" spans="1:10" x14ac:dyDescent="0.3">
      <c r="A457" s="4" t="s">
        <v>916</v>
      </c>
      <c r="B457" s="2">
        <v>7.13</v>
      </c>
      <c r="C457" s="2">
        <v>7.5</v>
      </c>
      <c r="D457" s="2">
        <v>7.26</v>
      </c>
      <c r="E457" s="2">
        <v>21.89</v>
      </c>
      <c r="F457" s="5">
        <f>C457/B457-1</f>
        <v>5.1893408134642272E-2</v>
      </c>
      <c r="I457" s="4" t="s">
        <v>306</v>
      </c>
      <c r="J457" s="5">
        <v>-3.3846153846153859E-2</v>
      </c>
    </row>
    <row r="458" spans="1:10" x14ac:dyDescent="0.3">
      <c r="A458" s="4" t="s">
        <v>918</v>
      </c>
      <c r="B458" s="2">
        <v>0.16</v>
      </c>
      <c r="C458" s="2">
        <v>0.16</v>
      </c>
      <c r="D458" s="2">
        <v>0.14000000000000001</v>
      </c>
      <c r="E458" s="2">
        <v>0.46</v>
      </c>
      <c r="F458" s="5">
        <f>C458/B458-1</f>
        <v>0</v>
      </c>
      <c r="I458" s="4" t="s">
        <v>172</v>
      </c>
      <c r="J458" s="5">
        <v>-3.6827195467421969E-2</v>
      </c>
    </row>
    <row r="459" spans="1:10" x14ac:dyDescent="0.3">
      <c r="A459" s="4" t="s">
        <v>920</v>
      </c>
      <c r="B459" s="2">
        <v>4.0999999999999996</v>
      </c>
      <c r="C459" s="2">
        <v>4.47</v>
      </c>
      <c r="D459" s="2">
        <v>4.4400000000000004</v>
      </c>
      <c r="E459" s="2">
        <v>13.010000000000002</v>
      </c>
      <c r="F459" s="5">
        <f>C459/B459-1</f>
        <v>9.024390243902447E-2</v>
      </c>
      <c r="I459" s="4" t="s">
        <v>794</v>
      </c>
      <c r="J459" s="5">
        <v>-3.7234042553191404E-2</v>
      </c>
    </row>
    <row r="460" spans="1:10" x14ac:dyDescent="0.3">
      <c r="A460" s="4" t="s">
        <v>922</v>
      </c>
      <c r="B460" s="2">
        <v>2</v>
      </c>
      <c r="C460" s="2">
        <v>2.4</v>
      </c>
      <c r="D460" s="2">
        <v>2.4</v>
      </c>
      <c r="E460" s="2">
        <v>6.8000000000000007</v>
      </c>
      <c r="F460" s="5">
        <f>C460/B460-1</f>
        <v>0.19999999999999996</v>
      </c>
      <c r="I460" s="4" t="s">
        <v>804</v>
      </c>
      <c r="J460" s="5">
        <v>-3.7735849056603765E-2</v>
      </c>
    </row>
    <row r="461" spans="1:10" x14ac:dyDescent="0.3">
      <c r="A461" s="4" t="s">
        <v>924</v>
      </c>
      <c r="B461" s="2">
        <v>0.86</v>
      </c>
      <c r="C461" s="2">
        <v>0.86</v>
      </c>
      <c r="D461" s="2">
        <v>0.86</v>
      </c>
      <c r="E461" s="2">
        <v>2.58</v>
      </c>
      <c r="F461" s="5">
        <f>C461/B461-1</f>
        <v>0</v>
      </c>
      <c r="I461" s="4" t="s">
        <v>536</v>
      </c>
      <c r="J461" s="5">
        <v>-4.3062200956937691E-2</v>
      </c>
    </row>
    <row r="462" spans="1:10" x14ac:dyDescent="0.3">
      <c r="A462" s="4" t="s">
        <v>926</v>
      </c>
      <c r="B462" s="2">
        <v>7.49</v>
      </c>
      <c r="C462" s="2">
        <v>7.49</v>
      </c>
      <c r="D462" s="2">
        <v>7.48</v>
      </c>
      <c r="E462" s="2">
        <v>22.46</v>
      </c>
      <c r="F462" s="5">
        <f>C462/B462-1</f>
        <v>0</v>
      </c>
      <c r="I462" s="4" t="s">
        <v>626</v>
      </c>
      <c r="J462" s="5">
        <v>-4.3478260869565077E-2</v>
      </c>
    </row>
    <row r="463" spans="1:10" x14ac:dyDescent="0.3">
      <c r="A463" s="4" t="s">
        <v>928</v>
      </c>
      <c r="B463" s="2">
        <v>38.9</v>
      </c>
      <c r="C463" s="2">
        <v>38.9</v>
      </c>
      <c r="D463" s="2">
        <v>38.9</v>
      </c>
      <c r="E463" s="2">
        <v>116.69999999999999</v>
      </c>
      <c r="F463" s="5">
        <f>C463/B463-1</f>
        <v>0</v>
      </c>
      <c r="I463" s="4" t="s">
        <v>684</v>
      </c>
      <c r="J463" s="5">
        <v>-4.4444444444444509E-2</v>
      </c>
    </row>
    <row r="464" spans="1:10" x14ac:dyDescent="0.3">
      <c r="A464" s="4" t="s">
        <v>930</v>
      </c>
      <c r="B464" s="2">
        <v>8.3000000000000007</v>
      </c>
      <c r="C464" s="2">
        <v>8.5</v>
      </c>
      <c r="D464" s="2">
        <v>8.69</v>
      </c>
      <c r="E464" s="2">
        <v>25.490000000000002</v>
      </c>
      <c r="F464" s="5">
        <f>C464/B464-1</f>
        <v>2.409638554216853E-2</v>
      </c>
      <c r="I464" s="4" t="s">
        <v>744</v>
      </c>
      <c r="J464" s="5">
        <v>-4.6321525885558712E-2</v>
      </c>
    </row>
    <row r="465" spans="1:10" x14ac:dyDescent="0.3">
      <c r="A465" s="4" t="s">
        <v>932</v>
      </c>
      <c r="B465" s="2">
        <v>18</v>
      </c>
      <c r="C465" s="2">
        <v>18</v>
      </c>
      <c r="D465" s="2">
        <v>18.11</v>
      </c>
      <c r="E465" s="2">
        <v>54.11</v>
      </c>
      <c r="F465" s="5">
        <f>C465/B465-1</f>
        <v>0</v>
      </c>
      <c r="I465" s="4" t="s">
        <v>160</v>
      </c>
      <c r="J465" s="5">
        <v>-4.7619047619047672E-2</v>
      </c>
    </row>
    <row r="466" spans="1:10" x14ac:dyDescent="0.3">
      <c r="A466" s="4" t="s">
        <v>934</v>
      </c>
      <c r="B466" s="2">
        <v>8.4</v>
      </c>
      <c r="C466" s="2">
        <v>8.4</v>
      </c>
      <c r="D466" s="2">
        <v>8.4</v>
      </c>
      <c r="E466" s="2">
        <v>25.200000000000003</v>
      </c>
      <c r="F466" s="5">
        <f>C466/B466-1</f>
        <v>0</v>
      </c>
      <c r="I466" s="4" t="s">
        <v>256</v>
      </c>
      <c r="J466" s="5">
        <v>-4.8275862068965614E-2</v>
      </c>
    </row>
    <row r="467" spans="1:10" x14ac:dyDescent="0.3">
      <c r="A467" s="4" t="s">
        <v>936</v>
      </c>
      <c r="B467" s="2">
        <v>2.69</v>
      </c>
      <c r="C467" s="2">
        <v>2.63</v>
      </c>
      <c r="D467" s="2">
        <v>2.85</v>
      </c>
      <c r="E467" s="2">
        <v>8.17</v>
      </c>
      <c r="F467" s="5">
        <f>C467/B467-1</f>
        <v>-2.2304832713754719E-2</v>
      </c>
      <c r="I467" s="4" t="s">
        <v>538</v>
      </c>
      <c r="J467" s="5">
        <v>-4.9429657794676785E-2</v>
      </c>
    </row>
    <row r="468" spans="1:10" x14ac:dyDescent="0.3">
      <c r="A468" s="4" t="s">
        <v>938</v>
      </c>
      <c r="B468" s="2">
        <v>0.92</v>
      </c>
      <c r="C468" s="2">
        <v>0.95</v>
      </c>
      <c r="D468" s="2">
        <v>1.04</v>
      </c>
      <c r="E468" s="2">
        <v>2.91</v>
      </c>
      <c r="F468" s="5">
        <f>C468/B468-1</f>
        <v>3.2608695652173836E-2</v>
      </c>
      <c r="I468" s="4" t="s">
        <v>130</v>
      </c>
      <c r="J468" s="5">
        <v>-5.6939501779359469E-2</v>
      </c>
    </row>
    <row r="469" spans="1:10" x14ac:dyDescent="0.3">
      <c r="A469" s="4" t="s">
        <v>940</v>
      </c>
      <c r="B469" s="2">
        <v>23.28</v>
      </c>
      <c r="C469" s="2">
        <v>24.1</v>
      </c>
      <c r="D469" s="2">
        <v>24.62</v>
      </c>
      <c r="E469" s="2">
        <v>72</v>
      </c>
      <c r="F469" s="5">
        <f>C469/B469-1</f>
        <v>3.5223367697594599E-2</v>
      </c>
      <c r="I469" s="4" t="s">
        <v>522</v>
      </c>
      <c r="J469" s="5">
        <v>-6.0000000000000053E-2</v>
      </c>
    </row>
    <row r="470" spans="1:10" x14ac:dyDescent="0.3">
      <c r="A470" s="4" t="s">
        <v>942</v>
      </c>
      <c r="B470" s="2">
        <v>64.989999999999995</v>
      </c>
      <c r="C470" s="2">
        <v>64.08</v>
      </c>
      <c r="D470" s="2">
        <v>64.790000000000006</v>
      </c>
      <c r="E470" s="2">
        <v>193.86</v>
      </c>
      <c r="F470" s="5">
        <f>C470/B470-1</f>
        <v>-1.4002154177565673E-2</v>
      </c>
      <c r="I470" s="4" t="s">
        <v>246</v>
      </c>
      <c r="J470" s="5">
        <v>-7.1428571428571508E-2</v>
      </c>
    </row>
    <row r="471" spans="1:10" x14ac:dyDescent="0.3">
      <c r="A471" s="4" t="s">
        <v>944</v>
      </c>
      <c r="B471" s="2">
        <v>285</v>
      </c>
      <c r="C471" s="2">
        <v>285</v>
      </c>
      <c r="D471" s="2">
        <v>284.89999999999998</v>
      </c>
      <c r="E471" s="2">
        <v>854.9</v>
      </c>
      <c r="F471" s="5">
        <f>C471/B471-1</f>
        <v>0</v>
      </c>
      <c r="I471" s="4" t="s">
        <v>782</v>
      </c>
      <c r="J471" s="5">
        <v>-8.4210526315789402E-2</v>
      </c>
    </row>
    <row r="472" spans="1:10" x14ac:dyDescent="0.3">
      <c r="A472" s="4" t="s">
        <v>946</v>
      </c>
      <c r="B472" s="2">
        <v>1.55</v>
      </c>
      <c r="C472" s="2">
        <v>1.54</v>
      </c>
      <c r="D472" s="2">
        <v>1.55</v>
      </c>
      <c r="E472" s="2">
        <v>4.6399999999999997</v>
      </c>
      <c r="F472" s="5">
        <f>C472/B472-1</f>
        <v>-6.4516129032258229E-3</v>
      </c>
      <c r="I472" s="4" t="s">
        <v>174</v>
      </c>
      <c r="J472" s="5">
        <v>-8.4778420038535751E-2</v>
      </c>
    </row>
    <row r="473" spans="1:10" x14ac:dyDescent="0.3">
      <c r="A473" s="4" t="s">
        <v>948</v>
      </c>
      <c r="B473" s="2">
        <v>6.27</v>
      </c>
      <c r="C473" s="2">
        <v>6.45</v>
      </c>
      <c r="D473" s="2">
        <v>6.36</v>
      </c>
      <c r="E473" s="2">
        <v>19.079999999999998</v>
      </c>
      <c r="F473" s="5">
        <f>C473/B473-1</f>
        <v>2.8708133971292016E-2</v>
      </c>
      <c r="I473" s="4" t="s">
        <v>432</v>
      </c>
      <c r="J473" s="5">
        <v>-9.0909090909090939E-2</v>
      </c>
    </row>
    <row r="474" spans="1:10" x14ac:dyDescent="0.3">
      <c r="A474" s="4" t="s">
        <v>950</v>
      </c>
      <c r="B474" s="2">
        <v>391</v>
      </c>
      <c r="C474" s="2">
        <v>386</v>
      </c>
      <c r="D474" s="2">
        <v>386</v>
      </c>
      <c r="E474" s="2">
        <v>1163</v>
      </c>
      <c r="F474" s="5">
        <f>C474/B474-1</f>
        <v>-1.2787723785166238E-2</v>
      </c>
      <c r="I474" s="4" t="s">
        <v>858</v>
      </c>
      <c r="J474" s="5">
        <v>-0.10000000000000009</v>
      </c>
    </row>
    <row r="475" spans="1:10" x14ac:dyDescent="0.3">
      <c r="A475" s="4" t="s">
        <v>954</v>
      </c>
      <c r="B475" s="2">
        <v>20151.68</v>
      </c>
      <c r="C475" s="2">
        <v>20433.730000000014</v>
      </c>
      <c r="D475" s="2">
        <v>20542.170000000002</v>
      </c>
      <c r="E475" s="2">
        <v>61127.579999999994</v>
      </c>
    </row>
  </sheetData>
  <sortState xmlns:xlrd2="http://schemas.microsoft.com/office/spreadsheetml/2017/richdata2" ref="I5:J474">
    <sortCondition descending="1" ref="J5:J47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1DDB-50CF-4CED-87C3-9890016DEBBF}">
  <dimension ref="A1:P1411"/>
  <sheetViews>
    <sheetView tabSelected="1" workbookViewId="0">
      <selection activeCell="N19" sqref="N19"/>
    </sheetView>
  </sheetViews>
  <sheetFormatPr defaultRowHeight="14.4" x14ac:dyDescent="0.3"/>
  <cols>
    <col min="1" max="1" width="10.109375" bestFit="1" customWidth="1"/>
    <col min="13" max="13" width="10.5546875" bestFit="1" customWidth="1"/>
    <col min="15" max="15" width="11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957</v>
      </c>
      <c r="I1" t="s">
        <v>8</v>
      </c>
      <c r="J1" t="s">
        <v>9</v>
      </c>
      <c r="K1" t="s">
        <v>10</v>
      </c>
    </row>
    <row r="2" spans="1:16" x14ac:dyDescent="0.3">
      <c r="A2" s="1">
        <v>42025</v>
      </c>
      <c r="B2" s="2" t="s">
        <v>11</v>
      </c>
      <c r="C2" s="2" t="s">
        <v>12</v>
      </c>
      <c r="D2">
        <v>2.09</v>
      </c>
      <c r="E2">
        <v>9</v>
      </c>
      <c r="F2">
        <v>18</v>
      </c>
      <c r="G2">
        <v>6496000</v>
      </c>
      <c r="H2" s="2" t="str">
        <f>IF(LEFT(C2,2)="PL","krajowa","zagraniczna")</f>
        <v>krajowa</v>
      </c>
      <c r="I2" s="2" t="s">
        <v>13</v>
      </c>
      <c r="J2" s="2" t="s">
        <v>13</v>
      </c>
      <c r="K2" s="2" t="s">
        <v>13</v>
      </c>
    </row>
    <row r="3" spans="1:16" x14ac:dyDescent="0.3">
      <c r="A3" s="1">
        <v>42025</v>
      </c>
      <c r="B3" s="2" t="s">
        <v>14</v>
      </c>
      <c r="C3" s="2" t="s">
        <v>15</v>
      </c>
      <c r="D3">
        <v>0.79</v>
      </c>
      <c r="E3">
        <v>25</v>
      </c>
      <c r="F3">
        <v>21</v>
      </c>
      <c r="G3">
        <v>22309000</v>
      </c>
      <c r="H3" s="2" t="str">
        <f t="shared" ref="H3:H66" si="0">IF(LEFT(C3,2)="PL","krajowa","zagraniczna")</f>
        <v>krajowa</v>
      </c>
      <c r="I3" s="2" t="s">
        <v>13</v>
      </c>
      <c r="J3" s="2" t="s">
        <v>13</v>
      </c>
      <c r="K3" s="2" t="s">
        <v>13</v>
      </c>
    </row>
    <row r="4" spans="1:16" x14ac:dyDescent="0.3">
      <c r="A4" s="1">
        <v>42025</v>
      </c>
      <c r="B4" s="2" t="s">
        <v>16</v>
      </c>
      <c r="C4" s="2" t="s">
        <v>17</v>
      </c>
      <c r="D4">
        <v>5.8</v>
      </c>
      <c r="E4">
        <v>1090</v>
      </c>
      <c r="F4">
        <v>6270</v>
      </c>
      <c r="G4">
        <v>1852000</v>
      </c>
      <c r="H4" s="2" t="str">
        <f t="shared" si="0"/>
        <v>krajowa</v>
      </c>
      <c r="I4" s="2" t="s">
        <v>13</v>
      </c>
      <c r="J4" s="2" t="s">
        <v>13</v>
      </c>
      <c r="K4" s="2" t="s">
        <v>13</v>
      </c>
    </row>
    <row r="5" spans="1:16" x14ac:dyDescent="0.3">
      <c r="A5" s="1">
        <v>42025</v>
      </c>
      <c r="B5" s="2" t="s">
        <v>18</v>
      </c>
      <c r="C5" s="2" t="s">
        <v>19</v>
      </c>
      <c r="D5">
        <v>3.37</v>
      </c>
      <c r="E5">
        <v>10129</v>
      </c>
      <c r="F5">
        <v>34090</v>
      </c>
      <c r="G5">
        <v>48206000</v>
      </c>
      <c r="H5" s="2" t="str">
        <f t="shared" si="0"/>
        <v>krajowa</v>
      </c>
      <c r="I5" s="2" t="s">
        <v>13</v>
      </c>
      <c r="J5" s="2" t="s">
        <v>13</v>
      </c>
      <c r="K5" s="2" t="s">
        <v>13</v>
      </c>
    </row>
    <row r="6" spans="1:16" x14ac:dyDescent="0.3">
      <c r="A6" s="1">
        <v>42025</v>
      </c>
      <c r="B6" s="2" t="s">
        <v>20</v>
      </c>
      <c r="C6" s="2" t="s">
        <v>21</v>
      </c>
      <c r="D6">
        <v>0.3</v>
      </c>
      <c r="E6">
        <v>0</v>
      </c>
      <c r="F6">
        <v>0</v>
      </c>
      <c r="G6">
        <v>0</v>
      </c>
      <c r="H6" s="2" t="str">
        <f t="shared" si="0"/>
        <v>krajowa</v>
      </c>
      <c r="I6" s="2" t="s">
        <v>13</v>
      </c>
      <c r="J6" s="2" t="s">
        <v>13</v>
      </c>
      <c r="K6" s="2" t="s">
        <v>13</v>
      </c>
    </row>
    <row r="7" spans="1:16" x14ac:dyDescent="0.3">
      <c r="A7" s="1">
        <v>42025</v>
      </c>
      <c r="B7" s="2" t="s">
        <v>22</v>
      </c>
      <c r="C7" s="2" t="s">
        <v>23</v>
      </c>
      <c r="D7">
        <v>32.5</v>
      </c>
      <c r="E7">
        <v>894</v>
      </c>
      <c r="F7">
        <v>29050</v>
      </c>
      <c r="G7">
        <v>13122000</v>
      </c>
      <c r="H7" s="2" t="str">
        <f t="shared" si="0"/>
        <v>krajowa</v>
      </c>
      <c r="I7" s="2" t="s">
        <v>13</v>
      </c>
      <c r="J7" s="2" t="s">
        <v>13</v>
      </c>
      <c r="K7" s="2" t="s">
        <v>13</v>
      </c>
      <c r="M7" t="s">
        <v>957</v>
      </c>
      <c r="N7" t="s">
        <v>961</v>
      </c>
      <c r="O7" t="s">
        <v>962</v>
      </c>
      <c r="P7" t="s">
        <v>963</v>
      </c>
    </row>
    <row r="8" spans="1:16" x14ac:dyDescent="0.3">
      <c r="A8" s="1">
        <v>42025</v>
      </c>
      <c r="B8" s="2" t="s">
        <v>24</v>
      </c>
      <c r="C8" s="2" t="s">
        <v>25</v>
      </c>
      <c r="D8">
        <v>27.5</v>
      </c>
      <c r="E8">
        <v>718</v>
      </c>
      <c r="F8">
        <v>19710</v>
      </c>
      <c r="G8">
        <v>8143000</v>
      </c>
      <c r="H8" s="2" t="str">
        <f t="shared" si="0"/>
        <v>krajowa</v>
      </c>
      <c r="I8" s="2" t="s">
        <v>13</v>
      </c>
      <c r="J8" s="2" t="s">
        <v>13</v>
      </c>
      <c r="K8" s="2" t="s">
        <v>13</v>
      </c>
      <c r="M8" t="s">
        <v>958</v>
      </c>
      <c r="N8">
        <f>COUNTIF(gpw_4[rodzaj],"krajowa")/3</f>
        <v>418</v>
      </c>
      <c r="O8">
        <f>SUMIF(gpw_4[rodzaj],"krajowa",gpw_4[obrot])</f>
        <v>2427046811</v>
      </c>
      <c r="P8" s="5">
        <f>O8/O10</f>
        <v>0.98789628958361553</v>
      </c>
    </row>
    <row r="9" spans="1:16" x14ac:dyDescent="0.3">
      <c r="A9" s="1">
        <v>42025</v>
      </c>
      <c r="B9" s="2" t="s">
        <v>26</v>
      </c>
      <c r="C9" s="2" t="s">
        <v>27</v>
      </c>
      <c r="D9">
        <v>8.24</v>
      </c>
      <c r="E9">
        <v>648</v>
      </c>
      <c r="F9">
        <v>5340</v>
      </c>
      <c r="G9">
        <v>17461000</v>
      </c>
      <c r="H9" s="2" t="str">
        <f t="shared" si="0"/>
        <v>zagraniczna</v>
      </c>
      <c r="I9" s="2" t="s">
        <v>13</v>
      </c>
      <c r="J9" s="2" t="s">
        <v>13</v>
      </c>
      <c r="K9" s="2" t="s">
        <v>13</v>
      </c>
      <c r="M9" t="s">
        <v>959</v>
      </c>
      <c r="N9">
        <f>COUNTIF(gpw_4[rodzaj],"zagraniczna")/3</f>
        <v>52</v>
      </c>
      <c r="O9">
        <f>SUMIF(gpw_4[rodzaj],"zagraniczna",gpw_4[obrot])</f>
        <v>29736190</v>
      </c>
      <c r="P9" s="5">
        <f>O9/O10</f>
        <v>1.210371041638447E-2</v>
      </c>
    </row>
    <row r="10" spans="1:16" x14ac:dyDescent="0.3">
      <c r="A10" s="1">
        <v>42025</v>
      </c>
      <c r="B10" s="2" t="s">
        <v>28</v>
      </c>
      <c r="C10" s="2" t="s">
        <v>29</v>
      </c>
      <c r="D10">
        <v>44.89</v>
      </c>
      <c r="E10">
        <v>4548</v>
      </c>
      <c r="F10">
        <v>204890</v>
      </c>
      <c r="G10">
        <v>8852000</v>
      </c>
      <c r="H10" s="2" t="str">
        <f t="shared" si="0"/>
        <v>krajowa</v>
      </c>
      <c r="I10" s="2" t="s">
        <v>13</v>
      </c>
      <c r="J10" s="2" t="s">
        <v>13</v>
      </c>
      <c r="K10" s="2" t="s">
        <v>13</v>
      </c>
      <c r="M10" t="s">
        <v>960</v>
      </c>
      <c r="N10">
        <f>SUM(N8,N9)</f>
        <v>470</v>
      </c>
      <c r="O10">
        <f t="shared" ref="O10:P10" si="1">SUM(O8,O9)</f>
        <v>2456783001</v>
      </c>
    </row>
    <row r="11" spans="1:16" x14ac:dyDescent="0.3">
      <c r="A11" s="1">
        <v>42025</v>
      </c>
      <c r="B11" s="2" t="s">
        <v>30</v>
      </c>
      <c r="C11" s="2" t="s">
        <v>31</v>
      </c>
      <c r="D11">
        <v>0.01</v>
      </c>
      <c r="E11">
        <v>0</v>
      </c>
      <c r="F11">
        <v>0</v>
      </c>
      <c r="G11">
        <v>0</v>
      </c>
      <c r="H11" s="2" t="str">
        <f t="shared" si="0"/>
        <v>krajowa</v>
      </c>
      <c r="I11" s="2" t="s">
        <v>13</v>
      </c>
      <c r="J11" s="2" t="s">
        <v>13</v>
      </c>
      <c r="K11" s="2" t="s">
        <v>13</v>
      </c>
    </row>
    <row r="12" spans="1:16" x14ac:dyDescent="0.3">
      <c r="A12" s="1">
        <v>42025</v>
      </c>
      <c r="B12" s="2" t="s">
        <v>32</v>
      </c>
      <c r="C12" s="2" t="s">
        <v>33</v>
      </c>
      <c r="D12">
        <v>7.95</v>
      </c>
      <c r="E12">
        <v>25</v>
      </c>
      <c r="F12">
        <v>200</v>
      </c>
      <c r="G12">
        <v>43035000</v>
      </c>
      <c r="H12" s="2" t="str">
        <f t="shared" si="0"/>
        <v>krajowa</v>
      </c>
      <c r="I12" s="2" t="s">
        <v>13</v>
      </c>
      <c r="J12" s="2" t="s">
        <v>13</v>
      </c>
      <c r="K12" s="2" t="s">
        <v>13</v>
      </c>
    </row>
    <row r="13" spans="1:16" x14ac:dyDescent="0.3">
      <c r="A13" s="1">
        <v>42025</v>
      </c>
      <c r="B13" s="2" t="s">
        <v>34</v>
      </c>
      <c r="C13" s="2" t="s">
        <v>35</v>
      </c>
      <c r="D13">
        <v>1.37</v>
      </c>
      <c r="E13">
        <v>10228</v>
      </c>
      <c r="F13">
        <v>13810</v>
      </c>
      <c r="G13">
        <v>0</v>
      </c>
      <c r="H13" s="2" t="str">
        <f t="shared" si="0"/>
        <v>zagraniczna</v>
      </c>
      <c r="I13" s="2" t="s">
        <v>13</v>
      </c>
      <c r="J13" s="2" t="s">
        <v>13</v>
      </c>
      <c r="K13" s="2" t="s">
        <v>13</v>
      </c>
    </row>
    <row r="14" spans="1:16" x14ac:dyDescent="0.3">
      <c r="A14" s="1">
        <v>42025</v>
      </c>
      <c r="B14" s="2" t="s">
        <v>36</v>
      </c>
      <c r="C14" s="2" t="s">
        <v>37</v>
      </c>
      <c r="D14">
        <v>1</v>
      </c>
      <c r="E14">
        <v>0</v>
      </c>
      <c r="F14">
        <v>0</v>
      </c>
      <c r="G14">
        <v>0</v>
      </c>
      <c r="H14" s="2" t="str">
        <f t="shared" si="0"/>
        <v>zagraniczna</v>
      </c>
      <c r="I14" s="2" t="s">
        <v>13</v>
      </c>
      <c r="J14" s="2" t="s">
        <v>13</v>
      </c>
      <c r="K14" s="2" t="s">
        <v>13</v>
      </c>
    </row>
    <row r="15" spans="1:16" x14ac:dyDescent="0.3">
      <c r="A15" s="1">
        <v>42025</v>
      </c>
      <c r="B15" s="2" t="s">
        <v>38</v>
      </c>
      <c r="C15" s="2" t="s">
        <v>39</v>
      </c>
      <c r="D15">
        <v>5.08</v>
      </c>
      <c r="E15">
        <v>1200234</v>
      </c>
      <c r="F15">
        <v>6091020</v>
      </c>
      <c r="G15">
        <v>29399000</v>
      </c>
      <c r="H15" s="2" t="str">
        <f t="shared" si="0"/>
        <v>krajowa</v>
      </c>
      <c r="I15" s="2" t="s">
        <v>13</v>
      </c>
      <c r="J15" s="2" t="s">
        <v>13</v>
      </c>
      <c r="K15" s="2" t="s">
        <v>13</v>
      </c>
    </row>
    <row r="16" spans="1:16" x14ac:dyDescent="0.3">
      <c r="A16" s="1">
        <v>42025</v>
      </c>
      <c r="B16" s="2" t="s">
        <v>40</v>
      </c>
      <c r="C16" s="2" t="s">
        <v>41</v>
      </c>
      <c r="D16">
        <v>79.790000000000006</v>
      </c>
      <c r="E16">
        <v>62843</v>
      </c>
      <c r="F16">
        <v>4999620</v>
      </c>
      <c r="G16">
        <v>43097000</v>
      </c>
      <c r="H16" s="2" t="str">
        <f t="shared" si="0"/>
        <v>krajowa</v>
      </c>
      <c r="I16" s="2" t="s">
        <v>13</v>
      </c>
      <c r="J16" s="2" t="s">
        <v>13</v>
      </c>
      <c r="K16" s="2" t="s">
        <v>13</v>
      </c>
    </row>
    <row r="17" spans="1:11" x14ac:dyDescent="0.3">
      <c r="A17" s="1">
        <v>42025</v>
      </c>
      <c r="B17" s="2" t="s">
        <v>42</v>
      </c>
      <c r="C17" s="2" t="s">
        <v>43</v>
      </c>
      <c r="D17">
        <v>14.14</v>
      </c>
      <c r="E17">
        <v>408</v>
      </c>
      <c r="F17">
        <v>5810</v>
      </c>
      <c r="G17">
        <v>3975000</v>
      </c>
      <c r="H17" s="2" t="str">
        <f t="shared" si="0"/>
        <v>krajowa</v>
      </c>
      <c r="I17" s="2" t="s">
        <v>13</v>
      </c>
      <c r="J17" s="2" t="s">
        <v>13</v>
      </c>
      <c r="K17" s="2" t="s">
        <v>13</v>
      </c>
    </row>
    <row r="18" spans="1:11" x14ac:dyDescent="0.3">
      <c r="A18" s="1">
        <v>42025</v>
      </c>
      <c r="B18" s="2" t="s">
        <v>44</v>
      </c>
      <c r="C18" s="2" t="s">
        <v>45</v>
      </c>
      <c r="D18">
        <v>2.1</v>
      </c>
      <c r="E18">
        <v>4664</v>
      </c>
      <c r="F18">
        <v>9710</v>
      </c>
      <c r="G18">
        <v>7353000</v>
      </c>
      <c r="H18" s="2" t="str">
        <f t="shared" si="0"/>
        <v>krajowa</v>
      </c>
      <c r="I18" s="2" t="s">
        <v>13</v>
      </c>
      <c r="J18" s="2" t="s">
        <v>13</v>
      </c>
      <c r="K18" s="2" t="s">
        <v>13</v>
      </c>
    </row>
    <row r="19" spans="1:11" x14ac:dyDescent="0.3">
      <c r="A19" s="1">
        <v>42025</v>
      </c>
      <c r="B19" s="2" t="s">
        <v>46</v>
      </c>
      <c r="C19" s="2" t="s">
        <v>47</v>
      </c>
      <c r="D19">
        <v>0.64</v>
      </c>
      <c r="E19">
        <v>0</v>
      </c>
      <c r="F19">
        <v>0</v>
      </c>
      <c r="G19">
        <v>0</v>
      </c>
      <c r="H19" s="2" t="str">
        <f t="shared" si="0"/>
        <v>krajowa</v>
      </c>
      <c r="I19" s="2" t="s">
        <v>13</v>
      </c>
      <c r="J19" s="2" t="s">
        <v>13</v>
      </c>
      <c r="K19" s="2" t="s">
        <v>13</v>
      </c>
    </row>
    <row r="20" spans="1:11" x14ac:dyDescent="0.3">
      <c r="A20" s="1">
        <v>42025</v>
      </c>
      <c r="B20" s="2" t="s">
        <v>48</v>
      </c>
      <c r="C20" s="2" t="s">
        <v>49</v>
      </c>
      <c r="D20">
        <v>9</v>
      </c>
      <c r="E20">
        <v>232624</v>
      </c>
      <c r="F20">
        <v>2099590</v>
      </c>
      <c r="G20">
        <v>24397000</v>
      </c>
      <c r="H20" s="2" t="str">
        <f t="shared" si="0"/>
        <v>krajowa</v>
      </c>
      <c r="I20" s="2" t="s">
        <v>13</v>
      </c>
      <c r="J20" s="2" t="s">
        <v>13</v>
      </c>
      <c r="K20" s="2" t="s">
        <v>13</v>
      </c>
    </row>
    <row r="21" spans="1:11" x14ac:dyDescent="0.3">
      <c r="A21" s="1">
        <v>42025</v>
      </c>
      <c r="B21" s="2" t="s">
        <v>50</v>
      </c>
      <c r="C21" s="2" t="s">
        <v>51</v>
      </c>
      <c r="D21">
        <v>44.4</v>
      </c>
      <c r="E21">
        <v>2992</v>
      </c>
      <c r="F21">
        <v>132870</v>
      </c>
      <c r="G21">
        <v>9046000</v>
      </c>
      <c r="H21" s="2" t="str">
        <f t="shared" si="0"/>
        <v>krajowa</v>
      </c>
      <c r="I21" s="2" t="s">
        <v>13</v>
      </c>
      <c r="J21" s="2" t="s">
        <v>13</v>
      </c>
      <c r="K21" s="2" t="s">
        <v>13</v>
      </c>
    </row>
    <row r="22" spans="1:11" x14ac:dyDescent="0.3">
      <c r="A22" s="1">
        <v>42025</v>
      </c>
      <c r="B22" s="2" t="s">
        <v>52</v>
      </c>
      <c r="C22" s="2" t="s">
        <v>53</v>
      </c>
      <c r="D22">
        <v>8.06</v>
      </c>
      <c r="E22">
        <v>860</v>
      </c>
      <c r="F22">
        <v>6980</v>
      </c>
      <c r="G22">
        <v>9800000</v>
      </c>
      <c r="H22" s="2" t="str">
        <f t="shared" si="0"/>
        <v>krajowa</v>
      </c>
      <c r="I22" s="2" t="s">
        <v>13</v>
      </c>
      <c r="J22" s="2" t="s">
        <v>13</v>
      </c>
      <c r="K22" s="2" t="s">
        <v>13</v>
      </c>
    </row>
    <row r="23" spans="1:11" x14ac:dyDescent="0.3">
      <c r="A23" s="1">
        <v>42025</v>
      </c>
      <c r="B23" s="2" t="s">
        <v>54</v>
      </c>
      <c r="C23" s="2" t="s">
        <v>55</v>
      </c>
      <c r="D23">
        <v>99</v>
      </c>
      <c r="E23">
        <v>13191</v>
      </c>
      <c r="F23">
        <v>1299690</v>
      </c>
      <c r="G23">
        <v>4659000</v>
      </c>
      <c r="H23" s="2" t="str">
        <f t="shared" si="0"/>
        <v>krajowa</v>
      </c>
      <c r="I23" s="2" t="s">
        <v>13</v>
      </c>
      <c r="J23" s="2" t="s">
        <v>13</v>
      </c>
      <c r="K23" s="2" t="s">
        <v>13</v>
      </c>
    </row>
    <row r="24" spans="1:11" x14ac:dyDescent="0.3">
      <c r="A24" s="1">
        <v>42025</v>
      </c>
      <c r="B24" s="2" t="s">
        <v>56</v>
      </c>
      <c r="C24" s="2" t="s">
        <v>57</v>
      </c>
      <c r="D24">
        <v>0.26</v>
      </c>
      <c r="E24">
        <v>0</v>
      </c>
      <c r="F24">
        <v>0</v>
      </c>
      <c r="G24">
        <v>0</v>
      </c>
      <c r="H24" s="2" t="str">
        <f t="shared" si="0"/>
        <v>krajowa</v>
      </c>
      <c r="I24" s="2" t="s">
        <v>13</v>
      </c>
      <c r="J24" s="2" t="s">
        <v>13</v>
      </c>
      <c r="K24" s="2" t="s">
        <v>13</v>
      </c>
    </row>
    <row r="25" spans="1:11" x14ac:dyDescent="0.3">
      <c r="A25" s="1">
        <v>42025</v>
      </c>
      <c r="B25" s="2" t="s">
        <v>58</v>
      </c>
      <c r="C25" s="2" t="s">
        <v>59</v>
      </c>
      <c r="D25">
        <v>104.5</v>
      </c>
      <c r="E25">
        <v>332</v>
      </c>
      <c r="F25">
        <v>34380</v>
      </c>
      <c r="G25">
        <v>14487000</v>
      </c>
      <c r="H25" s="2" t="str">
        <f t="shared" si="0"/>
        <v>zagraniczna</v>
      </c>
      <c r="I25" s="2" t="s">
        <v>13</v>
      </c>
      <c r="J25" s="2" t="s">
        <v>13</v>
      </c>
      <c r="K25" s="2" t="s">
        <v>13</v>
      </c>
    </row>
    <row r="26" spans="1:11" x14ac:dyDescent="0.3">
      <c r="A26" s="1">
        <v>42025</v>
      </c>
      <c r="B26" s="2" t="s">
        <v>60</v>
      </c>
      <c r="C26" s="2" t="s">
        <v>61</v>
      </c>
      <c r="D26">
        <v>35.479999999999997</v>
      </c>
      <c r="E26">
        <v>765</v>
      </c>
      <c r="F26">
        <v>26910</v>
      </c>
      <c r="G26">
        <v>25382000</v>
      </c>
      <c r="H26" s="2" t="str">
        <f t="shared" si="0"/>
        <v>krajowa</v>
      </c>
      <c r="I26" s="2" t="s">
        <v>13</v>
      </c>
      <c r="J26" s="2" t="s">
        <v>13</v>
      </c>
      <c r="K26" s="2" t="s">
        <v>13</v>
      </c>
    </row>
    <row r="27" spans="1:11" x14ac:dyDescent="0.3">
      <c r="A27" s="1">
        <v>42025</v>
      </c>
      <c r="B27" s="2" t="s">
        <v>62</v>
      </c>
      <c r="C27" s="2" t="s">
        <v>63</v>
      </c>
      <c r="D27">
        <v>12.3</v>
      </c>
      <c r="E27">
        <v>1</v>
      </c>
      <c r="F27">
        <v>10</v>
      </c>
      <c r="G27">
        <v>5540000</v>
      </c>
      <c r="H27" s="2" t="str">
        <f t="shared" si="0"/>
        <v>krajowa</v>
      </c>
      <c r="I27" s="2" t="s">
        <v>13</v>
      </c>
      <c r="J27" s="2" t="s">
        <v>13</v>
      </c>
      <c r="K27" s="2" t="s">
        <v>13</v>
      </c>
    </row>
    <row r="28" spans="1:11" x14ac:dyDescent="0.3">
      <c r="A28" s="1">
        <v>42025</v>
      </c>
      <c r="B28" s="2" t="s">
        <v>64</v>
      </c>
      <c r="C28" s="2" t="s">
        <v>65</v>
      </c>
      <c r="D28">
        <v>4.88</v>
      </c>
      <c r="E28">
        <v>194121</v>
      </c>
      <c r="F28">
        <v>934490</v>
      </c>
      <c r="G28">
        <v>22063000</v>
      </c>
      <c r="H28" s="2" t="str">
        <f t="shared" si="0"/>
        <v>krajowa</v>
      </c>
      <c r="I28" s="2" t="s">
        <v>13</v>
      </c>
      <c r="J28" s="2" t="s">
        <v>13</v>
      </c>
      <c r="K28" s="2" t="s">
        <v>13</v>
      </c>
    </row>
    <row r="29" spans="1:11" x14ac:dyDescent="0.3">
      <c r="A29" s="1">
        <v>42025</v>
      </c>
      <c r="B29" s="2" t="s">
        <v>66</v>
      </c>
      <c r="C29" s="2" t="s">
        <v>67</v>
      </c>
      <c r="D29">
        <v>1.47</v>
      </c>
      <c r="E29">
        <v>352</v>
      </c>
      <c r="F29">
        <v>490</v>
      </c>
      <c r="G29">
        <v>2520000</v>
      </c>
      <c r="H29" s="2" t="str">
        <f t="shared" si="0"/>
        <v>krajowa</v>
      </c>
      <c r="I29" s="2" t="s">
        <v>13</v>
      </c>
      <c r="J29" s="2" t="s">
        <v>13</v>
      </c>
      <c r="K29" s="2" t="s">
        <v>13</v>
      </c>
    </row>
    <row r="30" spans="1:11" x14ac:dyDescent="0.3">
      <c r="A30" s="1">
        <v>42025</v>
      </c>
      <c r="B30" s="2" t="s">
        <v>68</v>
      </c>
      <c r="C30" s="2" t="s">
        <v>69</v>
      </c>
      <c r="D30">
        <v>14.55</v>
      </c>
      <c r="E30">
        <v>5</v>
      </c>
      <c r="F30">
        <v>70</v>
      </c>
      <c r="G30">
        <v>3286000</v>
      </c>
      <c r="H30" s="2" t="str">
        <f t="shared" si="0"/>
        <v>krajowa</v>
      </c>
      <c r="I30" s="2" t="s">
        <v>13</v>
      </c>
      <c r="J30" s="2" t="s">
        <v>13</v>
      </c>
      <c r="K30" s="2" t="s">
        <v>13</v>
      </c>
    </row>
    <row r="31" spans="1:11" x14ac:dyDescent="0.3">
      <c r="A31" s="1">
        <v>42025</v>
      </c>
      <c r="B31" s="2" t="s">
        <v>70</v>
      </c>
      <c r="C31" s="2" t="s">
        <v>71</v>
      </c>
      <c r="D31">
        <v>1.94</v>
      </c>
      <c r="E31">
        <v>743472</v>
      </c>
      <c r="F31">
        <v>1375550</v>
      </c>
      <c r="G31">
        <v>32823000</v>
      </c>
      <c r="H31" s="2" t="str">
        <f t="shared" si="0"/>
        <v>zagraniczna</v>
      </c>
      <c r="I31" s="2" t="s">
        <v>13</v>
      </c>
      <c r="J31" s="2" t="s">
        <v>13</v>
      </c>
      <c r="K31" s="2" t="s">
        <v>13</v>
      </c>
    </row>
    <row r="32" spans="1:11" x14ac:dyDescent="0.3">
      <c r="A32" s="1">
        <v>42025</v>
      </c>
      <c r="B32" s="2" t="s">
        <v>72</v>
      </c>
      <c r="C32" s="2" t="s">
        <v>73</v>
      </c>
      <c r="D32">
        <v>12.95</v>
      </c>
      <c r="E32">
        <v>1040</v>
      </c>
      <c r="F32">
        <v>13860</v>
      </c>
      <c r="G32">
        <v>17889000</v>
      </c>
      <c r="H32" s="2" t="str">
        <f t="shared" si="0"/>
        <v>krajowa</v>
      </c>
      <c r="I32" s="2" t="s">
        <v>13</v>
      </c>
      <c r="J32" s="2" t="s">
        <v>13</v>
      </c>
      <c r="K32" s="2" t="s">
        <v>13</v>
      </c>
    </row>
    <row r="33" spans="1:11" x14ac:dyDescent="0.3">
      <c r="A33" s="1">
        <v>42025</v>
      </c>
      <c r="B33" s="2" t="s">
        <v>74</v>
      </c>
      <c r="C33" s="2" t="s">
        <v>75</v>
      </c>
      <c r="D33">
        <v>52.98</v>
      </c>
      <c r="E33">
        <v>98115</v>
      </c>
      <c r="F33">
        <v>5207410</v>
      </c>
      <c r="G33">
        <v>74917000</v>
      </c>
      <c r="H33" s="2" t="str">
        <f t="shared" si="0"/>
        <v>krajowa</v>
      </c>
      <c r="I33" s="2" t="s">
        <v>13</v>
      </c>
      <c r="J33" s="2" t="s">
        <v>13</v>
      </c>
      <c r="K33" s="2" t="s">
        <v>13</v>
      </c>
    </row>
    <row r="34" spans="1:11" x14ac:dyDescent="0.3">
      <c r="A34" s="1">
        <v>42025</v>
      </c>
      <c r="B34" s="2" t="s">
        <v>76</v>
      </c>
      <c r="C34" s="2" t="s">
        <v>77</v>
      </c>
      <c r="D34">
        <v>8.3000000000000007</v>
      </c>
      <c r="E34">
        <v>1200</v>
      </c>
      <c r="F34">
        <v>9960</v>
      </c>
      <c r="G34">
        <v>16750000</v>
      </c>
      <c r="H34" s="2" t="str">
        <f t="shared" si="0"/>
        <v>krajowa</v>
      </c>
      <c r="I34" s="2" t="s">
        <v>13</v>
      </c>
      <c r="J34" s="2" t="s">
        <v>13</v>
      </c>
      <c r="K34" s="2" t="s">
        <v>13</v>
      </c>
    </row>
    <row r="35" spans="1:11" x14ac:dyDescent="0.3">
      <c r="A35" s="1">
        <v>42025</v>
      </c>
      <c r="B35" s="2" t="s">
        <v>78</v>
      </c>
      <c r="C35" s="2" t="s">
        <v>79</v>
      </c>
      <c r="D35">
        <v>15.56</v>
      </c>
      <c r="E35">
        <v>133</v>
      </c>
      <c r="F35">
        <v>2070</v>
      </c>
      <c r="G35">
        <v>0</v>
      </c>
      <c r="H35" s="2" t="str">
        <f t="shared" si="0"/>
        <v>zagraniczna</v>
      </c>
      <c r="I35" s="2" t="s">
        <v>13</v>
      </c>
      <c r="J35" s="2" t="s">
        <v>13</v>
      </c>
      <c r="K35" s="2" t="s">
        <v>13</v>
      </c>
    </row>
    <row r="36" spans="1:11" x14ac:dyDescent="0.3">
      <c r="A36" s="1">
        <v>42025</v>
      </c>
      <c r="B36" s="2" t="s">
        <v>80</v>
      </c>
      <c r="C36" s="2" t="s">
        <v>81</v>
      </c>
      <c r="D36">
        <v>26</v>
      </c>
      <c r="E36">
        <v>21878</v>
      </c>
      <c r="F36">
        <v>569020</v>
      </c>
      <c r="G36">
        <v>9253000</v>
      </c>
      <c r="H36" s="2" t="str">
        <f t="shared" si="0"/>
        <v>zagraniczna</v>
      </c>
      <c r="I36" s="2" t="s">
        <v>13</v>
      </c>
      <c r="J36" s="2" t="s">
        <v>13</v>
      </c>
      <c r="K36" s="2" t="s">
        <v>13</v>
      </c>
    </row>
    <row r="37" spans="1:11" x14ac:dyDescent="0.3">
      <c r="A37" s="1">
        <v>42025</v>
      </c>
      <c r="B37" s="2" t="s">
        <v>82</v>
      </c>
      <c r="C37" s="2" t="s">
        <v>83</v>
      </c>
      <c r="D37">
        <v>2.42</v>
      </c>
      <c r="E37">
        <v>1697</v>
      </c>
      <c r="F37">
        <v>4100</v>
      </c>
      <c r="G37">
        <v>24386000</v>
      </c>
      <c r="H37" s="2" t="str">
        <f t="shared" si="0"/>
        <v>krajowa</v>
      </c>
      <c r="I37" s="2" t="s">
        <v>13</v>
      </c>
      <c r="J37" s="2" t="s">
        <v>13</v>
      </c>
      <c r="K37" s="2" t="s">
        <v>13</v>
      </c>
    </row>
    <row r="38" spans="1:11" x14ac:dyDescent="0.3">
      <c r="A38" s="1">
        <v>42025</v>
      </c>
      <c r="B38" s="2" t="s">
        <v>84</v>
      </c>
      <c r="C38" s="2" t="s">
        <v>85</v>
      </c>
      <c r="D38">
        <v>6.79</v>
      </c>
      <c r="E38">
        <v>1587</v>
      </c>
      <c r="F38">
        <v>10560</v>
      </c>
      <c r="G38">
        <v>2464000</v>
      </c>
      <c r="H38" s="2" t="str">
        <f t="shared" si="0"/>
        <v>krajowa</v>
      </c>
      <c r="I38" s="2" t="s">
        <v>13</v>
      </c>
      <c r="J38" s="2" t="s">
        <v>13</v>
      </c>
      <c r="K38" s="2" t="s">
        <v>13</v>
      </c>
    </row>
    <row r="39" spans="1:11" x14ac:dyDescent="0.3">
      <c r="A39" s="1">
        <v>42025</v>
      </c>
      <c r="B39" s="2" t="s">
        <v>86</v>
      </c>
      <c r="C39" s="2" t="s">
        <v>87</v>
      </c>
      <c r="D39">
        <v>0.98</v>
      </c>
      <c r="E39">
        <v>19808</v>
      </c>
      <c r="F39">
        <v>18970</v>
      </c>
      <c r="G39">
        <v>11698000</v>
      </c>
      <c r="H39" s="2" t="str">
        <f t="shared" si="0"/>
        <v>krajowa</v>
      </c>
      <c r="I39" s="2" t="s">
        <v>13</v>
      </c>
      <c r="J39" s="2" t="s">
        <v>13</v>
      </c>
      <c r="K39" s="2" t="s">
        <v>13</v>
      </c>
    </row>
    <row r="40" spans="1:11" x14ac:dyDescent="0.3">
      <c r="A40" s="1">
        <v>42025</v>
      </c>
      <c r="B40" s="2" t="s">
        <v>88</v>
      </c>
      <c r="C40" s="2" t="s">
        <v>89</v>
      </c>
      <c r="D40">
        <v>1.04</v>
      </c>
      <c r="E40">
        <v>10</v>
      </c>
      <c r="F40">
        <v>10</v>
      </c>
      <c r="G40">
        <v>0</v>
      </c>
      <c r="H40" s="2" t="str">
        <f t="shared" si="0"/>
        <v>zagraniczna</v>
      </c>
      <c r="I40" s="2" t="s">
        <v>13</v>
      </c>
      <c r="J40" s="2" t="s">
        <v>13</v>
      </c>
      <c r="K40" s="2" t="s">
        <v>13</v>
      </c>
    </row>
    <row r="41" spans="1:11" x14ac:dyDescent="0.3">
      <c r="A41" s="1">
        <v>42025</v>
      </c>
      <c r="B41" s="2" t="s">
        <v>90</v>
      </c>
      <c r="C41" s="2" t="s">
        <v>91</v>
      </c>
      <c r="D41">
        <v>10.85</v>
      </c>
      <c r="E41">
        <v>916</v>
      </c>
      <c r="F41">
        <v>9950</v>
      </c>
      <c r="G41">
        <v>24981000</v>
      </c>
      <c r="H41" s="2" t="str">
        <f t="shared" si="0"/>
        <v>krajowa</v>
      </c>
      <c r="I41" s="2" t="s">
        <v>13</v>
      </c>
      <c r="J41" s="2" t="s">
        <v>13</v>
      </c>
      <c r="K41" s="2" t="s">
        <v>13</v>
      </c>
    </row>
    <row r="42" spans="1:11" x14ac:dyDescent="0.3">
      <c r="A42" s="1">
        <v>42025</v>
      </c>
      <c r="B42" s="2" t="s">
        <v>92</v>
      </c>
      <c r="C42" s="2" t="s">
        <v>93</v>
      </c>
      <c r="D42">
        <v>3.13</v>
      </c>
      <c r="E42">
        <v>2856</v>
      </c>
      <c r="F42">
        <v>8880</v>
      </c>
      <c r="G42">
        <v>39722000</v>
      </c>
      <c r="H42" s="2" t="str">
        <f t="shared" si="0"/>
        <v>krajowa</v>
      </c>
      <c r="I42" s="2" t="s">
        <v>13</v>
      </c>
      <c r="J42" s="2" t="s">
        <v>13</v>
      </c>
      <c r="K42" s="2" t="s">
        <v>13</v>
      </c>
    </row>
    <row r="43" spans="1:11" x14ac:dyDescent="0.3">
      <c r="A43" s="1">
        <v>42025</v>
      </c>
      <c r="B43" s="2" t="s">
        <v>94</v>
      </c>
      <c r="C43" s="2" t="s">
        <v>95</v>
      </c>
      <c r="D43">
        <v>4.33</v>
      </c>
      <c r="E43">
        <v>16</v>
      </c>
      <c r="F43">
        <v>70</v>
      </c>
      <c r="G43">
        <v>3999000</v>
      </c>
      <c r="H43" s="2" t="str">
        <f t="shared" si="0"/>
        <v>krajowa</v>
      </c>
      <c r="I43" s="2" t="s">
        <v>13</v>
      </c>
      <c r="J43" s="2" t="s">
        <v>13</v>
      </c>
      <c r="K43" s="2" t="s">
        <v>13</v>
      </c>
    </row>
    <row r="44" spans="1:11" x14ac:dyDescent="0.3">
      <c r="A44" s="1">
        <v>42025</v>
      </c>
      <c r="B44" s="2" t="s">
        <v>96</v>
      </c>
      <c r="C44" s="2" t="s">
        <v>97</v>
      </c>
      <c r="D44">
        <v>7.23</v>
      </c>
      <c r="E44">
        <v>81</v>
      </c>
      <c r="F44">
        <v>590</v>
      </c>
      <c r="G44">
        <v>15327000</v>
      </c>
      <c r="H44" s="2" t="str">
        <f t="shared" si="0"/>
        <v>zagraniczna</v>
      </c>
      <c r="I44" s="2" t="s">
        <v>13</v>
      </c>
      <c r="J44" s="2" t="s">
        <v>13</v>
      </c>
      <c r="K44" s="2" t="s">
        <v>13</v>
      </c>
    </row>
    <row r="45" spans="1:11" x14ac:dyDescent="0.3">
      <c r="A45" s="1">
        <v>42025</v>
      </c>
      <c r="B45" s="2" t="s">
        <v>98</v>
      </c>
      <c r="C45" s="2" t="s">
        <v>99</v>
      </c>
      <c r="D45">
        <v>20.7</v>
      </c>
      <c r="E45">
        <v>0</v>
      </c>
      <c r="F45">
        <v>0</v>
      </c>
      <c r="G45">
        <v>2322000</v>
      </c>
      <c r="H45" s="2" t="str">
        <f t="shared" si="0"/>
        <v>zagraniczna</v>
      </c>
      <c r="I45" s="2" t="s">
        <v>13</v>
      </c>
      <c r="J45" s="2" t="s">
        <v>13</v>
      </c>
      <c r="K45" s="2" t="s">
        <v>13</v>
      </c>
    </row>
    <row r="46" spans="1:11" x14ac:dyDescent="0.3">
      <c r="A46" s="1">
        <v>42025</v>
      </c>
      <c r="B46" s="2" t="s">
        <v>100</v>
      </c>
      <c r="C46" s="2" t="s">
        <v>101</v>
      </c>
      <c r="D46">
        <v>3</v>
      </c>
      <c r="E46">
        <v>0</v>
      </c>
      <c r="F46">
        <v>0</v>
      </c>
      <c r="G46">
        <v>0</v>
      </c>
      <c r="H46" s="2" t="str">
        <f t="shared" si="0"/>
        <v>krajowa</v>
      </c>
      <c r="I46" s="2" t="s">
        <v>13</v>
      </c>
      <c r="J46" s="2" t="s">
        <v>13</v>
      </c>
      <c r="K46" s="2" t="s">
        <v>13</v>
      </c>
    </row>
    <row r="47" spans="1:11" x14ac:dyDescent="0.3">
      <c r="A47" s="1">
        <v>42025</v>
      </c>
      <c r="B47" s="2" t="s">
        <v>102</v>
      </c>
      <c r="C47" s="2" t="s">
        <v>103</v>
      </c>
      <c r="D47">
        <v>2.48</v>
      </c>
      <c r="E47">
        <v>3557</v>
      </c>
      <c r="F47">
        <v>8780</v>
      </c>
      <c r="G47">
        <v>0</v>
      </c>
      <c r="H47" s="2" t="str">
        <f t="shared" si="0"/>
        <v>krajowa</v>
      </c>
      <c r="I47" s="2" t="s">
        <v>13</v>
      </c>
      <c r="J47" s="2" t="s">
        <v>13</v>
      </c>
      <c r="K47" s="2" t="s">
        <v>13</v>
      </c>
    </row>
    <row r="48" spans="1:11" x14ac:dyDescent="0.3">
      <c r="A48" s="1">
        <v>42025</v>
      </c>
      <c r="B48" s="2" t="s">
        <v>104</v>
      </c>
      <c r="C48" s="2" t="s">
        <v>105</v>
      </c>
      <c r="D48">
        <v>2.77</v>
      </c>
      <c r="E48">
        <v>0</v>
      </c>
      <c r="F48">
        <v>0</v>
      </c>
      <c r="G48">
        <v>0</v>
      </c>
      <c r="H48" s="2" t="str">
        <f t="shared" si="0"/>
        <v>krajowa</v>
      </c>
      <c r="I48" s="2" t="s">
        <v>13</v>
      </c>
      <c r="J48" s="2" t="s">
        <v>13</v>
      </c>
      <c r="K48" s="2" t="s">
        <v>13</v>
      </c>
    </row>
    <row r="49" spans="1:11" x14ac:dyDescent="0.3">
      <c r="A49" s="1">
        <v>42025</v>
      </c>
      <c r="B49" s="2" t="s">
        <v>106</v>
      </c>
      <c r="C49" s="2" t="s">
        <v>107</v>
      </c>
      <c r="D49">
        <v>7.19</v>
      </c>
      <c r="E49">
        <v>1</v>
      </c>
      <c r="F49">
        <v>10</v>
      </c>
      <c r="G49">
        <v>2174000</v>
      </c>
      <c r="H49" s="2" t="str">
        <f t="shared" si="0"/>
        <v>krajowa</v>
      </c>
      <c r="I49" s="2" t="s">
        <v>13</v>
      </c>
      <c r="J49" s="2" t="s">
        <v>13</v>
      </c>
      <c r="K49" s="2" t="s">
        <v>13</v>
      </c>
    </row>
    <row r="50" spans="1:11" x14ac:dyDescent="0.3">
      <c r="A50" s="1">
        <v>42025</v>
      </c>
      <c r="B50" s="2" t="s">
        <v>108</v>
      </c>
      <c r="C50" s="2" t="s">
        <v>109</v>
      </c>
      <c r="D50">
        <v>43.5</v>
      </c>
      <c r="E50">
        <v>24346</v>
      </c>
      <c r="F50">
        <v>1057320</v>
      </c>
      <c r="G50">
        <v>7788000</v>
      </c>
      <c r="H50" s="2" t="str">
        <f t="shared" si="0"/>
        <v>krajowa</v>
      </c>
      <c r="I50" s="2" t="s">
        <v>13</v>
      </c>
      <c r="J50" s="2" t="s">
        <v>13</v>
      </c>
      <c r="K50" s="2" t="s">
        <v>13</v>
      </c>
    </row>
    <row r="51" spans="1:11" x14ac:dyDescent="0.3">
      <c r="A51" s="1">
        <v>42025</v>
      </c>
      <c r="B51" s="2" t="s">
        <v>110</v>
      </c>
      <c r="C51" s="2" t="s">
        <v>111</v>
      </c>
      <c r="D51">
        <v>1.1399999999999999</v>
      </c>
      <c r="E51">
        <v>15297</v>
      </c>
      <c r="F51">
        <v>17180</v>
      </c>
      <c r="G51">
        <v>96494000</v>
      </c>
      <c r="H51" s="2" t="str">
        <f t="shared" si="0"/>
        <v>krajowa</v>
      </c>
      <c r="I51" s="2" t="s">
        <v>13</v>
      </c>
      <c r="J51" s="2" t="s">
        <v>13</v>
      </c>
      <c r="K51" s="2" t="s">
        <v>13</v>
      </c>
    </row>
    <row r="52" spans="1:11" x14ac:dyDescent="0.3">
      <c r="A52" s="1">
        <v>42025</v>
      </c>
      <c r="B52" s="2" t="s">
        <v>112</v>
      </c>
      <c r="C52" s="2" t="s">
        <v>113</v>
      </c>
      <c r="D52">
        <v>12.3</v>
      </c>
      <c r="E52">
        <v>60</v>
      </c>
      <c r="F52">
        <v>740</v>
      </c>
      <c r="G52">
        <v>0</v>
      </c>
      <c r="H52" s="2" t="str">
        <f t="shared" si="0"/>
        <v>krajowa</v>
      </c>
      <c r="I52" s="2" t="s">
        <v>13</v>
      </c>
      <c r="J52" s="2" t="s">
        <v>13</v>
      </c>
      <c r="K52" s="2" t="s">
        <v>13</v>
      </c>
    </row>
    <row r="53" spans="1:11" x14ac:dyDescent="0.3">
      <c r="A53" s="1">
        <v>42025</v>
      </c>
      <c r="B53" s="2" t="s">
        <v>114</v>
      </c>
      <c r="C53" s="2" t="s">
        <v>115</v>
      </c>
      <c r="D53">
        <v>304.5</v>
      </c>
      <c r="E53">
        <v>9298</v>
      </c>
      <c r="F53">
        <v>2845390</v>
      </c>
      <c r="G53">
        <v>1075000</v>
      </c>
      <c r="H53" s="2" t="str">
        <f t="shared" si="0"/>
        <v>krajowa</v>
      </c>
      <c r="I53" s="2" t="s">
        <v>13</v>
      </c>
      <c r="J53" s="2" t="s">
        <v>13</v>
      </c>
      <c r="K53" s="2" t="s">
        <v>13</v>
      </c>
    </row>
    <row r="54" spans="1:11" x14ac:dyDescent="0.3">
      <c r="A54" s="1">
        <v>42025</v>
      </c>
      <c r="B54" s="2" t="s">
        <v>116</v>
      </c>
      <c r="C54" s="2" t="s">
        <v>117</v>
      </c>
      <c r="D54">
        <v>3.79</v>
      </c>
      <c r="E54">
        <v>5130</v>
      </c>
      <c r="F54">
        <v>19440</v>
      </c>
      <c r="G54">
        <v>0</v>
      </c>
      <c r="H54" s="2" t="str">
        <f t="shared" si="0"/>
        <v>krajowa</v>
      </c>
      <c r="I54" s="2" t="s">
        <v>13</v>
      </c>
      <c r="J54" s="2" t="s">
        <v>13</v>
      </c>
      <c r="K54" s="2" t="s">
        <v>13</v>
      </c>
    </row>
    <row r="55" spans="1:11" x14ac:dyDescent="0.3">
      <c r="A55" s="1">
        <v>42025</v>
      </c>
      <c r="B55" s="2" t="s">
        <v>118</v>
      </c>
      <c r="C55" s="2" t="s">
        <v>119</v>
      </c>
      <c r="D55">
        <v>27.9</v>
      </c>
      <c r="E55">
        <v>0</v>
      </c>
      <c r="F55">
        <v>0</v>
      </c>
      <c r="G55">
        <v>0</v>
      </c>
      <c r="H55" s="2" t="str">
        <f t="shared" si="0"/>
        <v>krajowa</v>
      </c>
      <c r="I55" s="2" t="s">
        <v>13</v>
      </c>
      <c r="J55" s="2" t="s">
        <v>13</v>
      </c>
      <c r="K55" s="2" t="s">
        <v>13</v>
      </c>
    </row>
    <row r="56" spans="1:11" x14ac:dyDescent="0.3">
      <c r="A56" s="1">
        <v>42025</v>
      </c>
      <c r="B56" s="2" t="s">
        <v>120</v>
      </c>
      <c r="C56" s="2" t="s">
        <v>121</v>
      </c>
      <c r="D56">
        <v>11</v>
      </c>
      <c r="E56">
        <v>194</v>
      </c>
      <c r="F56">
        <v>2110</v>
      </c>
      <c r="G56">
        <v>911000</v>
      </c>
      <c r="H56" s="2" t="str">
        <f t="shared" si="0"/>
        <v>krajowa</v>
      </c>
      <c r="I56" s="2" t="s">
        <v>13</v>
      </c>
      <c r="J56" s="2" t="s">
        <v>13</v>
      </c>
      <c r="K56" s="2" t="s">
        <v>13</v>
      </c>
    </row>
    <row r="57" spans="1:11" x14ac:dyDescent="0.3">
      <c r="A57" s="1">
        <v>42025</v>
      </c>
      <c r="B57" s="2" t="s">
        <v>122</v>
      </c>
      <c r="C57" s="2" t="s">
        <v>123</v>
      </c>
      <c r="D57">
        <v>79.95</v>
      </c>
      <c r="E57">
        <v>0</v>
      </c>
      <c r="F57">
        <v>0</v>
      </c>
      <c r="G57">
        <v>0</v>
      </c>
      <c r="H57" s="2" t="str">
        <f t="shared" si="0"/>
        <v>krajowa</v>
      </c>
      <c r="I57" s="2" t="s">
        <v>13</v>
      </c>
      <c r="J57" s="2" t="s">
        <v>13</v>
      </c>
      <c r="K57" s="2" t="s">
        <v>13</v>
      </c>
    </row>
    <row r="58" spans="1:11" x14ac:dyDescent="0.3">
      <c r="A58" s="1">
        <v>42025</v>
      </c>
      <c r="B58" s="2" t="s">
        <v>124</v>
      </c>
      <c r="C58" s="2" t="s">
        <v>125</v>
      </c>
      <c r="D58">
        <v>4</v>
      </c>
      <c r="E58">
        <v>54134</v>
      </c>
      <c r="F58">
        <v>215930</v>
      </c>
      <c r="G58">
        <v>67191000</v>
      </c>
      <c r="H58" s="2" t="str">
        <f t="shared" si="0"/>
        <v>krajowa</v>
      </c>
      <c r="I58" s="2" t="s">
        <v>13</v>
      </c>
      <c r="J58" s="2" t="s">
        <v>13</v>
      </c>
      <c r="K58" s="2" t="s">
        <v>13</v>
      </c>
    </row>
    <row r="59" spans="1:11" x14ac:dyDescent="0.3">
      <c r="A59" s="1">
        <v>42025</v>
      </c>
      <c r="B59" s="2" t="s">
        <v>126</v>
      </c>
      <c r="C59" s="2" t="s">
        <v>127</v>
      </c>
      <c r="D59">
        <v>3.49</v>
      </c>
      <c r="E59">
        <v>2513</v>
      </c>
      <c r="F59">
        <v>8770</v>
      </c>
      <c r="G59">
        <v>1797000</v>
      </c>
      <c r="H59" s="2" t="str">
        <f t="shared" si="0"/>
        <v>krajowa</v>
      </c>
      <c r="I59" s="2" t="s">
        <v>13</v>
      </c>
      <c r="J59" s="2" t="s">
        <v>13</v>
      </c>
      <c r="K59" s="2" t="s">
        <v>13</v>
      </c>
    </row>
    <row r="60" spans="1:11" x14ac:dyDescent="0.3">
      <c r="A60" s="1">
        <v>42025</v>
      </c>
      <c r="B60" s="2" t="s">
        <v>128</v>
      </c>
      <c r="C60" s="2" t="s">
        <v>129</v>
      </c>
      <c r="D60">
        <v>1.2</v>
      </c>
      <c r="E60">
        <v>15438</v>
      </c>
      <c r="F60">
        <v>18910</v>
      </c>
      <c r="G60">
        <v>57095000</v>
      </c>
      <c r="H60" s="2" t="str">
        <f t="shared" si="0"/>
        <v>krajowa</v>
      </c>
      <c r="I60" s="2" t="s">
        <v>13</v>
      </c>
      <c r="J60" s="2" t="s">
        <v>13</v>
      </c>
      <c r="K60" s="2" t="s">
        <v>13</v>
      </c>
    </row>
    <row r="61" spans="1:11" x14ac:dyDescent="0.3">
      <c r="A61" s="1">
        <v>42025</v>
      </c>
      <c r="B61" s="2" t="s">
        <v>130</v>
      </c>
      <c r="C61" s="2" t="s">
        <v>131</v>
      </c>
      <c r="D61">
        <v>2.81</v>
      </c>
      <c r="E61">
        <v>58</v>
      </c>
      <c r="F61">
        <v>160</v>
      </c>
      <c r="G61">
        <v>2181000</v>
      </c>
      <c r="H61" s="2" t="str">
        <f t="shared" si="0"/>
        <v>zagraniczna</v>
      </c>
      <c r="I61" s="2" t="s">
        <v>13</v>
      </c>
      <c r="J61" s="2" t="s">
        <v>13</v>
      </c>
      <c r="K61" s="2" t="s">
        <v>13</v>
      </c>
    </row>
    <row r="62" spans="1:11" x14ac:dyDescent="0.3">
      <c r="A62" s="1">
        <v>42025</v>
      </c>
      <c r="B62" s="2" t="s">
        <v>132</v>
      </c>
      <c r="C62" s="2" t="s">
        <v>133</v>
      </c>
      <c r="D62">
        <v>61</v>
      </c>
      <c r="E62">
        <v>971</v>
      </c>
      <c r="F62">
        <v>59230</v>
      </c>
      <c r="G62">
        <v>4735000</v>
      </c>
      <c r="H62" s="2" t="str">
        <f t="shared" si="0"/>
        <v>krajowa</v>
      </c>
      <c r="I62" s="2" t="s">
        <v>13</v>
      </c>
      <c r="J62" s="2" t="s">
        <v>13</v>
      </c>
      <c r="K62" s="2" t="s">
        <v>13</v>
      </c>
    </row>
    <row r="63" spans="1:11" x14ac:dyDescent="0.3">
      <c r="A63" s="1">
        <v>42025</v>
      </c>
      <c r="B63" s="2" t="s">
        <v>134</v>
      </c>
      <c r="C63" s="2" t="s">
        <v>135</v>
      </c>
      <c r="D63">
        <v>99.4</v>
      </c>
      <c r="E63">
        <v>33494</v>
      </c>
      <c r="F63">
        <v>3312920</v>
      </c>
      <c r="G63">
        <v>34013000</v>
      </c>
      <c r="H63" s="2" t="str">
        <f t="shared" si="0"/>
        <v>krajowa</v>
      </c>
      <c r="I63" s="2" t="s">
        <v>13</v>
      </c>
      <c r="J63" s="2" t="s">
        <v>13</v>
      </c>
      <c r="K63" s="2" t="s">
        <v>13</v>
      </c>
    </row>
    <row r="64" spans="1:11" x14ac:dyDescent="0.3">
      <c r="A64" s="1">
        <v>42025</v>
      </c>
      <c r="B64" s="2" t="s">
        <v>136</v>
      </c>
      <c r="C64" s="2" t="s">
        <v>137</v>
      </c>
      <c r="D64">
        <v>5.46</v>
      </c>
      <c r="E64">
        <v>266996</v>
      </c>
      <c r="F64">
        <v>1465440</v>
      </c>
      <c r="G64">
        <v>95414000</v>
      </c>
      <c r="H64" s="2" t="str">
        <f t="shared" si="0"/>
        <v>krajowa</v>
      </c>
      <c r="I64" s="2" t="s">
        <v>13</v>
      </c>
      <c r="J64" s="2" t="s">
        <v>13</v>
      </c>
      <c r="K64" s="2" t="s">
        <v>13</v>
      </c>
    </row>
    <row r="65" spans="1:11" x14ac:dyDescent="0.3">
      <c r="A65" s="1">
        <v>42025</v>
      </c>
      <c r="B65" s="2" t="s">
        <v>138</v>
      </c>
      <c r="C65" s="2" t="s">
        <v>139</v>
      </c>
      <c r="D65">
        <v>36.64</v>
      </c>
      <c r="E65">
        <v>5286</v>
      </c>
      <c r="F65">
        <v>190220</v>
      </c>
      <c r="G65">
        <v>9289000</v>
      </c>
      <c r="H65" s="2" t="str">
        <f t="shared" si="0"/>
        <v>krajowa</v>
      </c>
      <c r="I65" s="2" t="s">
        <v>13</v>
      </c>
      <c r="J65" s="2" t="s">
        <v>13</v>
      </c>
      <c r="K65" s="2" t="s">
        <v>13</v>
      </c>
    </row>
    <row r="66" spans="1:11" x14ac:dyDescent="0.3">
      <c r="A66" s="1">
        <v>42025</v>
      </c>
      <c r="B66" s="2" t="s">
        <v>140</v>
      </c>
      <c r="C66" s="2" t="s">
        <v>141</v>
      </c>
      <c r="D66">
        <v>1.52</v>
      </c>
      <c r="E66">
        <v>0</v>
      </c>
      <c r="F66">
        <v>0</v>
      </c>
      <c r="G66">
        <v>5226000</v>
      </c>
      <c r="H66" s="2" t="str">
        <f t="shared" si="0"/>
        <v>krajowa</v>
      </c>
      <c r="I66" s="2" t="s">
        <v>13</v>
      </c>
      <c r="J66" s="2" t="s">
        <v>13</v>
      </c>
      <c r="K66" s="2" t="s">
        <v>13</v>
      </c>
    </row>
    <row r="67" spans="1:11" x14ac:dyDescent="0.3">
      <c r="A67" s="1">
        <v>42025</v>
      </c>
      <c r="B67" s="2" t="s">
        <v>142</v>
      </c>
      <c r="C67" s="2" t="s">
        <v>143</v>
      </c>
      <c r="D67">
        <v>15.25</v>
      </c>
      <c r="E67">
        <v>78</v>
      </c>
      <c r="F67">
        <v>1200</v>
      </c>
      <c r="G67">
        <v>978000</v>
      </c>
      <c r="H67" s="2" t="str">
        <f t="shared" ref="H67:H130" si="2">IF(LEFT(C67,2)="PL","krajowa","zagraniczna")</f>
        <v>krajowa</v>
      </c>
      <c r="I67" s="2" t="s">
        <v>13</v>
      </c>
      <c r="J67" s="2" t="s">
        <v>13</v>
      </c>
      <c r="K67" s="2" t="s">
        <v>13</v>
      </c>
    </row>
    <row r="68" spans="1:11" x14ac:dyDescent="0.3">
      <c r="A68" s="1">
        <v>42025</v>
      </c>
      <c r="B68" s="2" t="s">
        <v>144</v>
      </c>
      <c r="C68" s="2" t="s">
        <v>145</v>
      </c>
      <c r="D68">
        <v>25.7</v>
      </c>
      <c r="E68">
        <v>105</v>
      </c>
      <c r="F68">
        <v>2700</v>
      </c>
      <c r="G68">
        <v>2468000</v>
      </c>
      <c r="H68" s="2" t="str">
        <f t="shared" si="2"/>
        <v>krajowa</v>
      </c>
      <c r="I68" s="2" t="s">
        <v>13</v>
      </c>
      <c r="J68" s="2" t="s">
        <v>13</v>
      </c>
      <c r="K68" s="2" t="s">
        <v>13</v>
      </c>
    </row>
    <row r="69" spans="1:11" x14ac:dyDescent="0.3">
      <c r="A69" s="1">
        <v>42025</v>
      </c>
      <c r="B69" s="2" t="s">
        <v>146</v>
      </c>
      <c r="C69" s="2" t="s">
        <v>147</v>
      </c>
      <c r="D69">
        <v>151.69999999999999</v>
      </c>
      <c r="E69">
        <v>2907</v>
      </c>
      <c r="F69">
        <v>438180</v>
      </c>
      <c r="G69">
        <v>10451000</v>
      </c>
      <c r="H69" s="2" t="str">
        <f t="shared" si="2"/>
        <v>krajowa</v>
      </c>
      <c r="I69" s="2" t="s">
        <v>13</v>
      </c>
      <c r="J69" s="2" t="s">
        <v>13</v>
      </c>
      <c r="K69" s="2" t="s">
        <v>13</v>
      </c>
    </row>
    <row r="70" spans="1:11" x14ac:dyDescent="0.3">
      <c r="A70" s="1">
        <v>42025</v>
      </c>
      <c r="B70" s="2" t="s">
        <v>148</v>
      </c>
      <c r="C70" s="2" t="s">
        <v>149</v>
      </c>
      <c r="D70">
        <v>0.05</v>
      </c>
      <c r="E70">
        <v>40768</v>
      </c>
      <c r="F70">
        <v>2120</v>
      </c>
      <c r="G70">
        <v>0</v>
      </c>
      <c r="H70" s="2" t="str">
        <f t="shared" si="2"/>
        <v>krajowa</v>
      </c>
      <c r="I70" s="2" t="s">
        <v>13</v>
      </c>
      <c r="J70" s="2" t="s">
        <v>13</v>
      </c>
      <c r="K70" s="2" t="s">
        <v>13</v>
      </c>
    </row>
    <row r="71" spans="1:11" x14ac:dyDescent="0.3">
      <c r="A71" s="1">
        <v>42025</v>
      </c>
      <c r="B71" s="2" t="s">
        <v>150</v>
      </c>
      <c r="C71" s="2" t="s">
        <v>151</v>
      </c>
      <c r="D71">
        <v>1.24</v>
      </c>
      <c r="E71">
        <v>1916752</v>
      </c>
      <c r="F71">
        <v>1983870</v>
      </c>
      <c r="G71">
        <v>6078000</v>
      </c>
      <c r="H71" s="2" t="str">
        <f t="shared" si="2"/>
        <v>krajowa</v>
      </c>
      <c r="I71" s="2" t="s">
        <v>13</v>
      </c>
      <c r="J71" s="2" t="s">
        <v>13</v>
      </c>
      <c r="K71" s="2" t="s">
        <v>13</v>
      </c>
    </row>
    <row r="72" spans="1:11" x14ac:dyDescent="0.3">
      <c r="A72" s="1">
        <v>42025</v>
      </c>
      <c r="B72" s="2" t="s">
        <v>152</v>
      </c>
      <c r="C72" s="2" t="s">
        <v>153</v>
      </c>
      <c r="D72">
        <v>73.36</v>
      </c>
      <c r="E72">
        <v>0</v>
      </c>
      <c r="F72">
        <v>0</v>
      </c>
      <c r="G72">
        <v>6034000</v>
      </c>
      <c r="H72" s="2" t="str">
        <f t="shared" si="2"/>
        <v>zagraniczna</v>
      </c>
      <c r="I72" s="2" t="s">
        <v>13</v>
      </c>
      <c r="J72" s="2" t="s">
        <v>13</v>
      </c>
      <c r="K72" s="2" t="s">
        <v>13</v>
      </c>
    </row>
    <row r="73" spans="1:11" x14ac:dyDescent="0.3">
      <c r="A73" s="1">
        <v>42025</v>
      </c>
      <c r="B73" s="2" t="s">
        <v>154</v>
      </c>
      <c r="C73" s="2" t="s">
        <v>155</v>
      </c>
      <c r="D73">
        <v>1.69</v>
      </c>
      <c r="E73">
        <v>470179</v>
      </c>
      <c r="F73">
        <v>808200</v>
      </c>
      <c r="G73">
        <v>50108000</v>
      </c>
      <c r="H73" s="2" t="str">
        <f t="shared" si="2"/>
        <v>krajowa</v>
      </c>
      <c r="I73" s="2" t="s">
        <v>13</v>
      </c>
      <c r="J73" s="2" t="s">
        <v>13</v>
      </c>
      <c r="K73" s="2" t="s">
        <v>13</v>
      </c>
    </row>
    <row r="74" spans="1:11" x14ac:dyDescent="0.3">
      <c r="A74" s="1">
        <v>42025</v>
      </c>
      <c r="B74" s="2" t="s">
        <v>156</v>
      </c>
      <c r="C74" s="2" t="s">
        <v>157</v>
      </c>
      <c r="D74">
        <v>339</v>
      </c>
      <c r="E74">
        <v>64174</v>
      </c>
      <c r="F74">
        <v>21810080</v>
      </c>
      <c r="G74">
        <v>28420000</v>
      </c>
      <c r="H74" s="2" t="str">
        <f t="shared" si="2"/>
        <v>krajowa</v>
      </c>
      <c r="I74" s="2" t="s">
        <v>13</v>
      </c>
      <c r="J74" s="2" t="s">
        <v>13</v>
      </c>
      <c r="K74" s="2" t="s">
        <v>13</v>
      </c>
    </row>
    <row r="75" spans="1:11" x14ac:dyDescent="0.3">
      <c r="A75" s="1">
        <v>42025</v>
      </c>
      <c r="B75" s="2" t="s">
        <v>158</v>
      </c>
      <c r="C75" s="2" t="s">
        <v>159</v>
      </c>
      <c r="D75">
        <v>1.06</v>
      </c>
      <c r="E75">
        <v>23085</v>
      </c>
      <c r="F75">
        <v>23910</v>
      </c>
      <c r="G75">
        <v>0</v>
      </c>
      <c r="H75" s="2" t="str">
        <f t="shared" si="2"/>
        <v>krajowa</v>
      </c>
      <c r="I75" s="2" t="s">
        <v>13</v>
      </c>
      <c r="J75" s="2" t="s">
        <v>13</v>
      </c>
      <c r="K75" s="2" t="s">
        <v>13</v>
      </c>
    </row>
    <row r="76" spans="1:11" x14ac:dyDescent="0.3">
      <c r="A76" s="1">
        <v>42025</v>
      </c>
      <c r="B76" s="2" t="s">
        <v>160</v>
      </c>
      <c r="C76" s="2" t="s">
        <v>161</v>
      </c>
      <c r="D76">
        <v>4.2</v>
      </c>
      <c r="E76">
        <v>1114</v>
      </c>
      <c r="F76">
        <v>4700</v>
      </c>
      <c r="G76">
        <v>4262000</v>
      </c>
      <c r="H76" s="2" t="str">
        <f t="shared" si="2"/>
        <v>krajowa</v>
      </c>
      <c r="I76" s="2" t="s">
        <v>13</v>
      </c>
      <c r="J76" s="2" t="s">
        <v>13</v>
      </c>
      <c r="K76" s="2" t="s">
        <v>13</v>
      </c>
    </row>
    <row r="77" spans="1:11" x14ac:dyDescent="0.3">
      <c r="A77" s="1">
        <v>42025</v>
      </c>
      <c r="B77" s="2" t="s">
        <v>162</v>
      </c>
      <c r="C77" s="2" t="s">
        <v>163</v>
      </c>
      <c r="D77">
        <v>2.4900000000000002</v>
      </c>
      <c r="E77">
        <v>30401</v>
      </c>
      <c r="F77">
        <v>74680</v>
      </c>
      <c r="G77">
        <v>14368000</v>
      </c>
      <c r="H77" s="2" t="str">
        <f t="shared" si="2"/>
        <v>krajowa</v>
      </c>
      <c r="I77" s="2" t="s">
        <v>13</v>
      </c>
      <c r="J77" s="2" t="s">
        <v>13</v>
      </c>
      <c r="K77" s="2" t="s">
        <v>13</v>
      </c>
    </row>
    <row r="78" spans="1:11" x14ac:dyDescent="0.3">
      <c r="A78" s="1">
        <v>42025</v>
      </c>
      <c r="B78" s="2" t="s">
        <v>164</v>
      </c>
      <c r="C78" s="2" t="s">
        <v>165</v>
      </c>
      <c r="D78">
        <v>0.42</v>
      </c>
      <c r="E78">
        <v>1049</v>
      </c>
      <c r="F78">
        <v>440</v>
      </c>
      <c r="G78">
        <v>0</v>
      </c>
      <c r="H78" s="2" t="str">
        <f t="shared" si="2"/>
        <v>krajowa</v>
      </c>
      <c r="I78" s="2" t="s">
        <v>13</v>
      </c>
      <c r="J78" s="2" t="s">
        <v>13</v>
      </c>
      <c r="K78" s="2" t="s">
        <v>13</v>
      </c>
    </row>
    <row r="79" spans="1:11" x14ac:dyDescent="0.3">
      <c r="A79" s="1">
        <v>42025</v>
      </c>
      <c r="B79" s="2" t="s">
        <v>166</v>
      </c>
      <c r="C79" s="2" t="s">
        <v>167</v>
      </c>
      <c r="D79">
        <v>146</v>
      </c>
      <c r="E79">
        <v>85610</v>
      </c>
      <c r="F79">
        <v>12357490</v>
      </c>
      <c r="G79">
        <v>22030000</v>
      </c>
      <c r="H79" s="2" t="str">
        <f t="shared" si="2"/>
        <v>krajowa</v>
      </c>
      <c r="I79" s="2" t="s">
        <v>13</v>
      </c>
      <c r="J79" s="2" t="s">
        <v>13</v>
      </c>
      <c r="K79" s="2" t="s">
        <v>13</v>
      </c>
    </row>
    <row r="80" spans="1:11" x14ac:dyDescent="0.3">
      <c r="A80" s="1">
        <v>42025</v>
      </c>
      <c r="B80" s="2" t="s">
        <v>168</v>
      </c>
      <c r="C80" s="2" t="s">
        <v>169</v>
      </c>
      <c r="D80">
        <v>0.06</v>
      </c>
      <c r="E80">
        <v>13097</v>
      </c>
      <c r="F80">
        <v>790</v>
      </c>
      <c r="G80">
        <v>0</v>
      </c>
      <c r="H80" s="2" t="str">
        <f t="shared" si="2"/>
        <v>krajowa</v>
      </c>
      <c r="I80" s="2" t="s">
        <v>13</v>
      </c>
      <c r="J80" s="2" t="s">
        <v>13</v>
      </c>
      <c r="K80" s="2" t="s">
        <v>13</v>
      </c>
    </row>
    <row r="81" spans="1:11" x14ac:dyDescent="0.3">
      <c r="A81" s="1">
        <v>42025</v>
      </c>
      <c r="B81" s="2" t="s">
        <v>170</v>
      </c>
      <c r="C81" s="2" t="s">
        <v>171</v>
      </c>
      <c r="D81">
        <v>16.04</v>
      </c>
      <c r="E81">
        <v>77930</v>
      </c>
      <c r="F81">
        <v>1246560</v>
      </c>
      <c r="G81">
        <v>60952000</v>
      </c>
      <c r="H81" s="2" t="str">
        <f t="shared" si="2"/>
        <v>krajowa</v>
      </c>
      <c r="I81" s="2" t="s">
        <v>13</v>
      </c>
      <c r="J81" s="2" t="s">
        <v>13</v>
      </c>
      <c r="K81" s="2" t="s">
        <v>13</v>
      </c>
    </row>
    <row r="82" spans="1:11" x14ac:dyDescent="0.3">
      <c r="A82" s="1">
        <v>42025</v>
      </c>
      <c r="B82" s="2" t="s">
        <v>172</v>
      </c>
      <c r="C82" s="2" t="s">
        <v>173</v>
      </c>
      <c r="D82">
        <v>17.649999999999999</v>
      </c>
      <c r="E82">
        <v>7037</v>
      </c>
      <c r="F82">
        <v>121350</v>
      </c>
      <c r="G82">
        <v>1050000</v>
      </c>
      <c r="H82" s="2" t="str">
        <f t="shared" si="2"/>
        <v>krajowa</v>
      </c>
      <c r="I82" s="2" t="s">
        <v>13</v>
      </c>
      <c r="J82" s="2" t="s">
        <v>13</v>
      </c>
      <c r="K82" s="2" t="s">
        <v>13</v>
      </c>
    </row>
    <row r="83" spans="1:11" x14ac:dyDescent="0.3">
      <c r="A83" s="1">
        <v>42025</v>
      </c>
      <c r="B83" s="2" t="s">
        <v>174</v>
      </c>
      <c r="C83" s="2" t="s">
        <v>175</v>
      </c>
      <c r="D83">
        <v>5.19</v>
      </c>
      <c r="E83">
        <v>0</v>
      </c>
      <c r="F83">
        <v>0</v>
      </c>
      <c r="G83">
        <v>4916000</v>
      </c>
      <c r="H83" s="2" t="str">
        <f t="shared" si="2"/>
        <v>krajowa</v>
      </c>
      <c r="I83" s="2" t="s">
        <v>13</v>
      </c>
      <c r="J83" s="2" t="s">
        <v>13</v>
      </c>
      <c r="K83" s="2" t="s">
        <v>13</v>
      </c>
    </row>
    <row r="84" spans="1:11" x14ac:dyDescent="0.3">
      <c r="A84" s="1">
        <v>42025</v>
      </c>
      <c r="B84" s="2" t="s">
        <v>176</v>
      </c>
      <c r="C84" s="2" t="s">
        <v>177</v>
      </c>
      <c r="D84">
        <v>89.56</v>
      </c>
      <c r="E84">
        <v>41034</v>
      </c>
      <c r="F84">
        <v>3759570</v>
      </c>
      <c r="G84">
        <v>22240000</v>
      </c>
      <c r="H84" s="2" t="str">
        <f t="shared" si="2"/>
        <v>zagraniczna</v>
      </c>
      <c r="I84" s="2" t="s">
        <v>13</v>
      </c>
      <c r="J84" s="2" t="s">
        <v>13</v>
      </c>
      <c r="K84" s="2" t="s">
        <v>13</v>
      </c>
    </row>
    <row r="85" spans="1:11" x14ac:dyDescent="0.3">
      <c r="A85" s="1">
        <v>42025</v>
      </c>
      <c r="B85" s="2" t="s">
        <v>178</v>
      </c>
      <c r="C85" s="2" t="s">
        <v>179</v>
      </c>
      <c r="D85">
        <v>1.05</v>
      </c>
      <c r="E85">
        <v>5951</v>
      </c>
      <c r="F85">
        <v>6150</v>
      </c>
      <c r="G85">
        <v>10109000</v>
      </c>
      <c r="H85" s="2" t="str">
        <f t="shared" si="2"/>
        <v>krajowa</v>
      </c>
      <c r="I85" s="2" t="s">
        <v>13</v>
      </c>
      <c r="J85" s="2" t="s">
        <v>13</v>
      </c>
      <c r="K85" s="2" t="s">
        <v>13</v>
      </c>
    </row>
    <row r="86" spans="1:11" x14ac:dyDescent="0.3">
      <c r="A86" s="1">
        <v>42025</v>
      </c>
      <c r="B86" s="2" t="s">
        <v>180</v>
      </c>
      <c r="C86" s="2" t="s">
        <v>181</v>
      </c>
      <c r="D86">
        <v>46.8</v>
      </c>
      <c r="E86">
        <v>44783</v>
      </c>
      <c r="F86">
        <v>2077850</v>
      </c>
      <c r="G86">
        <v>25747000</v>
      </c>
      <c r="H86" s="2" t="str">
        <f t="shared" si="2"/>
        <v>krajowa</v>
      </c>
      <c r="I86" s="2" t="s">
        <v>13</v>
      </c>
      <c r="J86" s="2" t="s">
        <v>13</v>
      </c>
      <c r="K86" s="2" t="s">
        <v>13</v>
      </c>
    </row>
    <row r="87" spans="1:11" x14ac:dyDescent="0.3">
      <c r="A87" s="1">
        <v>42025</v>
      </c>
      <c r="B87" s="2" t="s">
        <v>182</v>
      </c>
      <c r="C87" s="2" t="s">
        <v>183</v>
      </c>
      <c r="D87">
        <v>8.02</v>
      </c>
      <c r="E87">
        <v>14842</v>
      </c>
      <c r="F87">
        <v>119410</v>
      </c>
      <c r="G87">
        <v>7558000</v>
      </c>
      <c r="H87" s="2" t="str">
        <f t="shared" si="2"/>
        <v>krajowa</v>
      </c>
      <c r="I87" s="2" t="s">
        <v>13</v>
      </c>
      <c r="J87" s="2" t="s">
        <v>13</v>
      </c>
      <c r="K87" s="2" t="s">
        <v>13</v>
      </c>
    </row>
    <row r="88" spans="1:11" x14ac:dyDescent="0.3">
      <c r="A88" s="1">
        <v>42025</v>
      </c>
      <c r="B88" s="2" t="s">
        <v>184</v>
      </c>
      <c r="C88" s="2" t="s">
        <v>185</v>
      </c>
      <c r="D88">
        <v>8.25</v>
      </c>
      <c r="E88">
        <v>2706</v>
      </c>
      <c r="F88">
        <v>22130</v>
      </c>
      <c r="G88">
        <v>3648000</v>
      </c>
      <c r="H88" s="2" t="str">
        <f t="shared" si="2"/>
        <v>krajowa</v>
      </c>
      <c r="I88" s="2" t="s">
        <v>13</v>
      </c>
      <c r="J88" s="2" t="s">
        <v>13</v>
      </c>
      <c r="K88" s="2" t="s">
        <v>13</v>
      </c>
    </row>
    <row r="89" spans="1:11" x14ac:dyDescent="0.3">
      <c r="A89" s="1">
        <v>42025</v>
      </c>
      <c r="B89" s="2" t="s">
        <v>186</v>
      </c>
      <c r="C89" s="2" t="s">
        <v>187</v>
      </c>
      <c r="D89">
        <v>0.7</v>
      </c>
      <c r="E89">
        <v>2550</v>
      </c>
      <c r="F89">
        <v>1770</v>
      </c>
      <c r="G89">
        <v>11252000</v>
      </c>
      <c r="H89" s="2" t="str">
        <f t="shared" si="2"/>
        <v>zagraniczna</v>
      </c>
      <c r="I89" s="2" t="s">
        <v>13</v>
      </c>
      <c r="J89" s="2" t="s">
        <v>13</v>
      </c>
      <c r="K89" s="2" t="s">
        <v>13</v>
      </c>
    </row>
    <row r="90" spans="1:11" x14ac:dyDescent="0.3">
      <c r="A90" s="1">
        <v>42025</v>
      </c>
      <c r="B90" s="2" t="s">
        <v>188</v>
      </c>
      <c r="C90" s="2" t="s">
        <v>189</v>
      </c>
      <c r="D90">
        <v>1.37</v>
      </c>
      <c r="E90">
        <v>2286</v>
      </c>
      <c r="F90">
        <v>3090</v>
      </c>
      <c r="G90">
        <v>22530000</v>
      </c>
      <c r="H90" s="2" t="str">
        <f t="shared" si="2"/>
        <v>krajowa</v>
      </c>
      <c r="I90" s="2" t="s">
        <v>13</v>
      </c>
      <c r="J90" s="2" t="s">
        <v>13</v>
      </c>
      <c r="K90" s="2" t="s">
        <v>13</v>
      </c>
    </row>
    <row r="91" spans="1:11" x14ac:dyDescent="0.3">
      <c r="A91" s="1">
        <v>42025</v>
      </c>
      <c r="B91" s="2" t="s">
        <v>190</v>
      </c>
      <c r="C91" s="2" t="s">
        <v>191</v>
      </c>
      <c r="D91">
        <v>3.56</v>
      </c>
      <c r="E91">
        <v>16224</v>
      </c>
      <c r="F91">
        <v>58220</v>
      </c>
      <c r="G91">
        <v>48753000</v>
      </c>
      <c r="H91" s="2" t="str">
        <f t="shared" si="2"/>
        <v>krajowa</v>
      </c>
      <c r="I91" s="2" t="s">
        <v>13</v>
      </c>
      <c r="J91" s="2" t="s">
        <v>13</v>
      </c>
      <c r="K91" s="2" t="s">
        <v>13</v>
      </c>
    </row>
    <row r="92" spans="1:11" x14ac:dyDescent="0.3">
      <c r="A92" s="1">
        <v>42025</v>
      </c>
      <c r="B92" s="2" t="s">
        <v>192</v>
      </c>
      <c r="C92" s="2" t="s">
        <v>193</v>
      </c>
      <c r="D92">
        <v>103.2</v>
      </c>
      <c r="E92">
        <v>344</v>
      </c>
      <c r="F92">
        <v>35510</v>
      </c>
      <c r="G92">
        <v>4610000</v>
      </c>
      <c r="H92" s="2" t="str">
        <f t="shared" si="2"/>
        <v>krajowa</v>
      </c>
      <c r="I92" s="2" t="s">
        <v>13</v>
      </c>
      <c r="J92" s="2" t="s">
        <v>13</v>
      </c>
      <c r="K92" s="2" t="s">
        <v>13</v>
      </c>
    </row>
    <row r="93" spans="1:11" x14ac:dyDescent="0.3">
      <c r="A93" s="1">
        <v>42025</v>
      </c>
      <c r="B93" s="2" t="s">
        <v>194</v>
      </c>
      <c r="C93" s="2" t="s">
        <v>195</v>
      </c>
      <c r="D93">
        <v>53.49</v>
      </c>
      <c r="E93">
        <v>730</v>
      </c>
      <c r="F93">
        <v>39030</v>
      </c>
      <c r="G93">
        <v>4122000</v>
      </c>
      <c r="H93" s="2" t="str">
        <f t="shared" si="2"/>
        <v>krajowa</v>
      </c>
      <c r="I93" s="2" t="s">
        <v>13</v>
      </c>
      <c r="J93" s="2" t="s">
        <v>13</v>
      </c>
      <c r="K93" s="2" t="s">
        <v>13</v>
      </c>
    </row>
    <row r="94" spans="1:11" x14ac:dyDescent="0.3">
      <c r="A94" s="1">
        <v>42025</v>
      </c>
      <c r="B94" s="2" t="s">
        <v>196</v>
      </c>
      <c r="C94" s="2" t="s">
        <v>197</v>
      </c>
      <c r="D94">
        <v>20.52</v>
      </c>
      <c r="E94">
        <v>0</v>
      </c>
      <c r="F94">
        <v>0</v>
      </c>
      <c r="G94">
        <v>1091000</v>
      </c>
      <c r="H94" s="2" t="str">
        <f t="shared" si="2"/>
        <v>krajowa</v>
      </c>
      <c r="I94" s="2" t="s">
        <v>13</v>
      </c>
      <c r="J94" s="2" t="s">
        <v>13</v>
      </c>
      <c r="K94" s="2" t="s">
        <v>13</v>
      </c>
    </row>
    <row r="95" spans="1:11" x14ac:dyDescent="0.3">
      <c r="A95" s="1">
        <v>42025</v>
      </c>
      <c r="B95" s="2" t="s">
        <v>198</v>
      </c>
      <c r="C95" s="2" t="s">
        <v>199</v>
      </c>
      <c r="D95">
        <v>3.11</v>
      </c>
      <c r="E95">
        <v>109064</v>
      </c>
      <c r="F95">
        <v>336460</v>
      </c>
      <c r="G95">
        <v>20455000</v>
      </c>
      <c r="H95" s="2" t="str">
        <f t="shared" si="2"/>
        <v>krajowa</v>
      </c>
      <c r="I95" s="2" t="s">
        <v>13</v>
      </c>
      <c r="J95" s="2" t="s">
        <v>13</v>
      </c>
      <c r="K95" s="2" t="s">
        <v>13</v>
      </c>
    </row>
    <row r="96" spans="1:11" x14ac:dyDescent="0.3">
      <c r="A96" s="1">
        <v>42025</v>
      </c>
      <c r="B96" s="2" t="s">
        <v>200</v>
      </c>
      <c r="C96" s="2" t="s">
        <v>201</v>
      </c>
      <c r="D96">
        <v>4.1500000000000004</v>
      </c>
      <c r="E96">
        <v>62251</v>
      </c>
      <c r="F96">
        <v>249040</v>
      </c>
      <c r="G96">
        <v>26984000</v>
      </c>
      <c r="H96" s="2" t="str">
        <f t="shared" si="2"/>
        <v>krajowa</v>
      </c>
      <c r="I96" s="2" t="s">
        <v>13</v>
      </c>
      <c r="J96" s="2" t="s">
        <v>13</v>
      </c>
      <c r="K96" s="2" t="s">
        <v>13</v>
      </c>
    </row>
    <row r="97" spans="1:11" x14ac:dyDescent="0.3">
      <c r="A97" s="1">
        <v>42025</v>
      </c>
      <c r="B97" s="2" t="s">
        <v>202</v>
      </c>
      <c r="C97" s="2" t="s">
        <v>203</v>
      </c>
      <c r="D97">
        <v>4.4000000000000004</v>
      </c>
      <c r="E97">
        <v>0</v>
      </c>
      <c r="F97">
        <v>0</v>
      </c>
      <c r="G97">
        <v>0</v>
      </c>
      <c r="H97" s="2" t="str">
        <f t="shared" si="2"/>
        <v>krajowa</v>
      </c>
      <c r="I97" s="2" t="s">
        <v>13</v>
      </c>
      <c r="J97" s="2" t="s">
        <v>13</v>
      </c>
      <c r="K97" s="2" t="s">
        <v>13</v>
      </c>
    </row>
    <row r="98" spans="1:11" x14ac:dyDescent="0.3">
      <c r="A98" s="1">
        <v>42025</v>
      </c>
      <c r="B98" s="2" t="s">
        <v>204</v>
      </c>
      <c r="C98" s="2" t="s">
        <v>205</v>
      </c>
      <c r="D98">
        <v>22.98</v>
      </c>
      <c r="E98">
        <v>304471</v>
      </c>
      <c r="F98">
        <v>6877610</v>
      </c>
      <c r="G98">
        <v>214367000</v>
      </c>
      <c r="H98" s="2" t="str">
        <f t="shared" si="2"/>
        <v>krajowa</v>
      </c>
      <c r="I98" s="2" t="s">
        <v>13</v>
      </c>
      <c r="J98" s="2" t="s">
        <v>13</v>
      </c>
      <c r="K98" s="2" t="s">
        <v>13</v>
      </c>
    </row>
    <row r="99" spans="1:11" x14ac:dyDescent="0.3">
      <c r="A99" s="1">
        <v>42025</v>
      </c>
      <c r="B99" s="2" t="s">
        <v>206</v>
      </c>
      <c r="C99" s="2" t="s">
        <v>207</v>
      </c>
      <c r="D99">
        <v>2.2000000000000002</v>
      </c>
      <c r="E99">
        <v>105215</v>
      </c>
      <c r="F99">
        <v>235860</v>
      </c>
      <c r="G99">
        <v>0</v>
      </c>
      <c r="H99" s="2" t="str">
        <f t="shared" si="2"/>
        <v>krajowa</v>
      </c>
      <c r="I99" s="2" t="s">
        <v>13</v>
      </c>
      <c r="J99" s="2" t="s">
        <v>13</v>
      </c>
      <c r="K99" s="2" t="s">
        <v>13</v>
      </c>
    </row>
    <row r="100" spans="1:11" x14ac:dyDescent="0.3">
      <c r="A100" s="1">
        <v>42025</v>
      </c>
      <c r="B100" s="2" t="s">
        <v>208</v>
      </c>
      <c r="C100" s="2" t="s">
        <v>209</v>
      </c>
      <c r="D100">
        <v>89.75</v>
      </c>
      <c r="E100">
        <v>18</v>
      </c>
      <c r="F100">
        <v>1600</v>
      </c>
      <c r="G100">
        <v>2567000</v>
      </c>
      <c r="H100" s="2" t="str">
        <f t="shared" si="2"/>
        <v>krajowa</v>
      </c>
      <c r="I100" s="2" t="s">
        <v>13</v>
      </c>
      <c r="J100" s="2" t="s">
        <v>13</v>
      </c>
      <c r="K100" s="2" t="s">
        <v>13</v>
      </c>
    </row>
    <row r="101" spans="1:11" x14ac:dyDescent="0.3">
      <c r="A101" s="1">
        <v>42025</v>
      </c>
      <c r="B101" s="2" t="s">
        <v>210</v>
      </c>
      <c r="C101" s="2" t="s">
        <v>211</v>
      </c>
      <c r="D101">
        <v>6.25</v>
      </c>
      <c r="E101">
        <v>3480</v>
      </c>
      <c r="F101">
        <v>21940</v>
      </c>
      <c r="G101">
        <v>8556000</v>
      </c>
      <c r="H101" s="2" t="str">
        <f t="shared" si="2"/>
        <v>krajowa</v>
      </c>
      <c r="I101" s="2" t="s">
        <v>13</v>
      </c>
      <c r="J101" s="2" t="s">
        <v>13</v>
      </c>
      <c r="K101" s="2" t="s">
        <v>13</v>
      </c>
    </row>
    <row r="102" spans="1:11" x14ac:dyDescent="0.3">
      <c r="A102" s="1">
        <v>42025</v>
      </c>
      <c r="B102" s="2" t="s">
        <v>212</v>
      </c>
      <c r="C102" s="2" t="s">
        <v>213</v>
      </c>
      <c r="D102">
        <v>4.8899999999999997</v>
      </c>
      <c r="E102">
        <v>0</v>
      </c>
      <c r="F102">
        <v>0</v>
      </c>
      <c r="G102">
        <v>2659000</v>
      </c>
      <c r="H102" s="2" t="str">
        <f t="shared" si="2"/>
        <v>krajowa</v>
      </c>
      <c r="I102" s="2" t="s">
        <v>13</v>
      </c>
      <c r="J102" s="2" t="s">
        <v>13</v>
      </c>
      <c r="K102" s="2" t="s">
        <v>13</v>
      </c>
    </row>
    <row r="103" spans="1:11" x14ac:dyDescent="0.3">
      <c r="A103" s="1">
        <v>42025</v>
      </c>
      <c r="B103" s="2" t="s">
        <v>214</v>
      </c>
      <c r="C103" s="2" t="s">
        <v>215</v>
      </c>
      <c r="D103">
        <v>6.28</v>
      </c>
      <c r="E103">
        <v>4981</v>
      </c>
      <c r="F103">
        <v>31050</v>
      </c>
      <c r="G103">
        <v>0</v>
      </c>
      <c r="H103" s="2" t="str">
        <f t="shared" si="2"/>
        <v>krajowa</v>
      </c>
      <c r="I103" s="2" t="s">
        <v>13</v>
      </c>
      <c r="J103" s="2" t="s">
        <v>13</v>
      </c>
      <c r="K103" s="2" t="s">
        <v>13</v>
      </c>
    </row>
    <row r="104" spans="1:11" x14ac:dyDescent="0.3">
      <c r="A104" s="1">
        <v>42025</v>
      </c>
      <c r="B104" s="2" t="s">
        <v>216</v>
      </c>
      <c r="C104" s="2" t="s">
        <v>217</v>
      </c>
      <c r="D104">
        <v>0.72</v>
      </c>
      <c r="E104">
        <v>20924</v>
      </c>
      <c r="F104">
        <v>14920</v>
      </c>
      <c r="G104">
        <v>8257000</v>
      </c>
      <c r="H104" s="2" t="str">
        <f t="shared" si="2"/>
        <v>krajowa</v>
      </c>
      <c r="I104" s="2" t="s">
        <v>13</v>
      </c>
      <c r="J104" s="2" t="s">
        <v>13</v>
      </c>
      <c r="K104" s="2" t="s">
        <v>13</v>
      </c>
    </row>
    <row r="105" spans="1:11" x14ac:dyDescent="0.3">
      <c r="A105" s="1">
        <v>42025</v>
      </c>
      <c r="B105" s="2" t="s">
        <v>218</v>
      </c>
      <c r="C105" s="2" t="s">
        <v>219</v>
      </c>
      <c r="D105">
        <v>48.1</v>
      </c>
      <c r="E105">
        <v>479</v>
      </c>
      <c r="F105">
        <v>22930</v>
      </c>
      <c r="G105">
        <v>7229000</v>
      </c>
      <c r="H105" s="2" t="str">
        <f t="shared" si="2"/>
        <v>krajowa</v>
      </c>
      <c r="I105" s="2" t="s">
        <v>13</v>
      </c>
      <c r="J105" s="2" t="s">
        <v>13</v>
      </c>
      <c r="K105" s="2" t="s">
        <v>13</v>
      </c>
    </row>
    <row r="106" spans="1:11" x14ac:dyDescent="0.3">
      <c r="A106" s="1">
        <v>42025</v>
      </c>
      <c r="B106" s="2" t="s">
        <v>220</v>
      </c>
      <c r="C106" s="2" t="s">
        <v>221</v>
      </c>
      <c r="D106">
        <v>2.8</v>
      </c>
      <c r="E106">
        <v>957</v>
      </c>
      <c r="F106">
        <v>2730</v>
      </c>
      <c r="G106">
        <v>0</v>
      </c>
      <c r="H106" s="2" t="str">
        <f t="shared" si="2"/>
        <v>krajowa</v>
      </c>
      <c r="I106" s="2" t="s">
        <v>13</v>
      </c>
      <c r="J106" s="2" t="s">
        <v>13</v>
      </c>
      <c r="K106" s="2" t="s">
        <v>13</v>
      </c>
    </row>
    <row r="107" spans="1:11" x14ac:dyDescent="0.3">
      <c r="A107" s="1">
        <v>42025</v>
      </c>
      <c r="B107" s="2" t="s">
        <v>222</v>
      </c>
      <c r="C107" s="2" t="s">
        <v>223</v>
      </c>
      <c r="D107">
        <v>0.21</v>
      </c>
      <c r="E107">
        <v>18222</v>
      </c>
      <c r="F107">
        <v>3830</v>
      </c>
      <c r="G107">
        <v>0</v>
      </c>
      <c r="H107" s="2" t="str">
        <f t="shared" si="2"/>
        <v>krajowa</v>
      </c>
      <c r="I107" s="2" t="s">
        <v>13</v>
      </c>
      <c r="J107" s="2" t="s">
        <v>13</v>
      </c>
      <c r="K107" s="2" t="s">
        <v>13</v>
      </c>
    </row>
    <row r="108" spans="1:11" x14ac:dyDescent="0.3">
      <c r="A108" s="1">
        <v>42025</v>
      </c>
      <c r="B108" s="2" t="s">
        <v>224</v>
      </c>
      <c r="C108" s="2" t="s">
        <v>225</v>
      </c>
      <c r="D108">
        <v>1.82</v>
      </c>
      <c r="E108">
        <v>700</v>
      </c>
      <c r="F108">
        <v>1270</v>
      </c>
      <c r="G108">
        <v>0</v>
      </c>
      <c r="H108" s="2" t="str">
        <f t="shared" si="2"/>
        <v>krajowa</v>
      </c>
      <c r="I108" s="2" t="s">
        <v>13</v>
      </c>
      <c r="J108" s="2" t="s">
        <v>13</v>
      </c>
      <c r="K108" s="2" t="s">
        <v>13</v>
      </c>
    </row>
    <row r="109" spans="1:11" x14ac:dyDescent="0.3">
      <c r="A109" s="1">
        <v>42025</v>
      </c>
      <c r="B109" s="2" t="s">
        <v>226</v>
      </c>
      <c r="C109" s="2" t="s">
        <v>227</v>
      </c>
      <c r="D109">
        <v>3.35</v>
      </c>
      <c r="E109">
        <v>2769</v>
      </c>
      <c r="F109">
        <v>9270</v>
      </c>
      <c r="G109">
        <v>3196000</v>
      </c>
      <c r="H109" s="2" t="str">
        <f t="shared" si="2"/>
        <v>krajowa</v>
      </c>
      <c r="I109" s="2" t="s">
        <v>13</v>
      </c>
      <c r="J109" s="2" t="s">
        <v>13</v>
      </c>
      <c r="K109" s="2" t="s">
        <v>13</v>
      </c>
    </row>
    <row r="110" spans="1:11" x14ac:dyDescent="0.3">
      <c r="A110" s="1">
        <v>42025</v>
      </c>
      <c r="B110" s="2" t="s">
        <v>228</v>
      </c>
      <c r="C110" s="2" t="s">
        <v>229</v>
      </c>
      <c r="D110">
        <v>0.28000000000000003</v>
      </c>
      <c r="E110">
        <v>37863</v>
      </c>
      <c r="F110">
        <v>10600</v>
      </c>
      <c r="G110">
        <v>13003000</v>
      </c>
      <c r="H110" s="2" t="str">
        <f t="shared" si="2"/>
        <v>krajowa</v>
      </c>
      <c r="I110" s="2" t="s">
        <v>13</v>
      </c>
      <c r="J110" s="2" t="s">
        <v>13</v>
      </c>
      <c r="K110" s="2" t="s">
        <v>13</v>
      </c>
    </row>
    <row r="111" spans="1:11" x14ac:dyDescent="0.3">
      <c r="A111" s="1">
        <v>42025</v>
      </c>
      <c r="B111" s="2" t="s">
        <v>230</v>
      </c>
      <c r="C111" s="2" t="s">
        <v>231</v>
      </c>
      <c r="D111">
        <v>3.97</v>
      </c>
      <c r="E111">
        <v>6</v>
      </c>
      <c r="F111">
        <v>20</v>
      </c>
      <c r="G111">
        <v>0</v>
      </c>
      <c r="H111" s="2" t="str">
        <f t="shared" si="2"/>
        <v>krajowa</v>
      </c>
      <c r="I111" s="2" t="s">
        <v>13</v>
      </c>
      <c r="J111" s="2" t="s">
        <v>13</v>
      </c>
      <c r="K111" s="2" t="s">
        <v>13</v>
      </c>
    </row>
    <row r="112" spans="1:11" x14ac:dyDescent="0.3">
      <c r="A112" s="1">
        <v>42025</v>
      </c>
      <c r="B112" s="2" t="s">
        <v>232</v>
      </c>
      <c r="C112" s="2" t="s">
        <v>233</v>
      </c>
      <c r="D112">
        <v>7.25</v>
      </c>
      <c r="E112">
        <v>26816</v>
      </c>
      <c r="F112">
        <v>193120</v>
      </c>
      <c r="G112">
        <v>17743000</v>
      </c>
      <c r="H112" s="2" t="str">
        <f t="shared" si="2"/>
        <v>krajowa</v>
      </c>
      <c r="I112" s="2" t="s">
        <v>13</v>
      </c>
      <c r="J112" s="2" t="s">
        <v>13</v>
      </c>
      <c r="K112" s="2" t="s">
        <v>13</v>
      </c>
    </row>
    <row r="113" spans="1:11" x14ac:dyDescent="0.3">
      <c r="A113" s="1">
        <v>42025</v>
      </c>
      <c r="B113" s="2" t="s">
        <v>234</v>
      </c>
      <c r="C113" s="2" t="s">
        <v>235</v>
      </c>
      <c r="D113">
        <v>1.92</v>
      </c>
      <c r="E113">
        <v>843176</v>
      </c>
      <c r="F113">
        <v>1616080</v>
      </c>
      <c r="G113">
        <v>45748000</v>
      </c>
      <c r="H113" s="2" t="str">
        <f t="shared" si="2"/>
        <v>krajowa</v>
      </c>
      <c r="I113" s="2" t="s">
        <v>13</v>
      </c>
      <c r="J113" s="2" t="s">
        <v>13</v>
      </c>
      <c r="K113" s="2" t="s">
        <v>13</v>
      </c>
    </row>
    <row r="114" spans="1:11" x14ac:dyDescent="0.3">
      <c r="A114" s="1">
        <v>42025</v>
      </c>
      <c r="B114" s="2" t="s">
        <v>236</v>
      </c>
      <c r="C114" s="2" t="s">
        <v>237</v>
      </c>
      <c r="D114">
        <v>1.66</v>
      </c>
      <c r="E114">
        <v>1028</v>
      </c>
      <c r="F114">
        <v>1660</v>
      </c>
      <c r="G114">
        <v>0</v>
      </c>
      <c r="H114" s="2" t="str">
        <f t="shared" si="2"/>
        <v>krajowa</v>
      </c>
      <c r="I114" s="2" t="s">
        <v>13</v>
      </c>
      <c r="J114" s="2" t="s">
        <v>13</v>
      </c>
      <c r="K114" s="2" t="s">
        <v>13</v>
      </c>
    </row>
    <row r="115" spans="1:11" x14ac:dyDescent="0.3">
      <c r="A115" s="1">
        <v>42025</v>
      </c>
      <c r="B115" s="2" t="s">
        <v>238</v>
      </c>
      <c r="C115" s="2" t="s">
        <v>239</v>
      </c>
      <c r="D115">
        <v>6.5</v>
      </c>
      <c r="E115">
        <v>1007967</v>
      </c>
      <c r="F115">
        <v>6458040</v>
      </c>
      <c r="G115">
        <v>223328000</v>
      </c>
      <c r="H115" s="2" t="str">
        <f t="shared" si="2"/>
        <v>krajowa</v>
      </c>
      <c r="I115" s="2" t="s">
        <v>13</v>
      </c>
      <c r="J115" s="2" t="s">
        <v>13</v>
      </c>
      <c r="K115" s="2" t="s">
        <v>13</v>
      </c>
    </row>
    <row r="116" spans="1:11" x14ac:dyDescent="0.3">
      <c r="A116" s="1">
        <v>42025</v>
      </c>
      <c r="B116" s="2" t="s">
        <v>240</v>
      </c>
      <c r="C116" s="2" t="s">
        <v>241</v>
      </c>
      <c r="D116">
        <v>2.2400000000000002</v>
      </c>
      <c r="E116">
        <v>154</v>
      </c>
      <c r="F116">
        <v>340</v>
      </c>
      <c r="G116">
        <v>2588000</v>
      </c>
      <c r="H116" s="2" t="str">
        <f t="shared" si="2"/>
        <v>krajowa</v>
      </c>
      <c r="I116" s="2" t="s">
        <v>13</v>
      </c>
      <c r="J116" s="2" t="s">
        <v>13</v>
      </c>
      <c r="K116" s="2" t="s">
        <v>13</v>
      </c>
    </row>
    <row r="117" spans="1:11" x14ac:dyDescent="0.3">
      <c r="A117" s="1">
        <v>42025</v>
      </c>
      <c r="B117" s="2" t="s">
        <v>242</v>
      </c>
      <c r="C117" s="2" t="s">
        <v>243</v>
      </c>
      <c r="D117">
        <v>15</v>
      </c>
      <c r="E117">
        <v>634</v>
      </c>
      <c r="F117">
        <v>9510</v>
      </c>
      <c r="G117">
        <v>1039000</v>
      </c>
      <c r="H117" s="2" t="str">
        <f t="shared" si="2"/>
        <v>krajowa</v>
      </c>
      <c r="I117" s="2" t="s">
        <v>13</v>
      </c>
      <c r="J117" s="2" t="s">
        <v>13</v>
      </c>
      <c r="K117" s="2" t="s">
        <v>13</v>
      </c>
    </row>
    <row r="118" spans="1:11" x14ac:dyDescent="0.3">
      <c r="A118" s="1">
        <v>42025</v>
      </c>
      <c r="B118" s="2" t="s">
        <v>244</v>
      </c>
      <c r="C118" s="2" t="s">
        <v>245</v>
      </c>
      <c r="D118">
        <v>0.17</v>
      </c>
      <c r="E118">
        <v>27427</v>
      </c>
      <c r="F118">
        <v>4500</v>
      </c>
      <c r="G118">
        <v>0</v>
      </c>
      <c r="H118" s="2" t="str">
        <f t="shared" si="2"/>
        <v>krajowa</v>
      </c>
      <c r="I118" s="2" t="s">
        <v>13</v>
      </c>
      <c r="J118" s="2" t="s">
        <v>13</v>
      </c>
      <c r="K118" s="2" t="s">
        <v>13</v>
      </c>
    </row>
    <row r="119" spans="1:11" x14ac:dyDescent="0.3">
      <c r="A119" s="1">
        <v>42025</v>
      </c>
      <c r="B119" s="2" t="s">
        <v>246</v>
      </c>
      <c r="C119" s="2" t="s">
        <v>247</v>
      </c>
      <c r="D119">
        <v>0.28000000000000003</v>
      </c>
      <c r="E119">
        <v>19097</v>
      </c>
      <c r="F119">
        <v>5390</v>
      </c>
      <c r="G119">
        <v>0</v>
      </c>
      <c r="H119" s="2" t="str">
        <f t="shared" si="2"/>
        <v>krajowa</v>
      </c>
      <c r="I119" s="2" t="s">
        <v>13</v>
      </c>
      <c r="J119" s="2" t="s">
        <v>13</v>
      </c>
      <c r="K119" s="2" t="s">
        <v>13</v>
      </c>
    </row>
    <row r="120" spans="1:11" x14ac:dyDescent="0.3">
      <c r="A120" s="1">
        <v>42025</v>
      </c>
      <c r="B120" s="2" t="s">
        <v>248</v>
      </c>
      <c r="C120" s="2" t="s">
        <v>249</v>
      </c>
      <c r="D120">
        <v>26.86</v>
      </c>
      <c r="E120">
        <v>98677</v>
      </c>
      <c r="F120">
        <v>2336380</v>
      </c>
      <c r="G120">
        <v>7837000</v>
      </c>
      <c r="H120" s="2" t="str">
        <f t="shared" si="2"/>
        <v>krajowa</v>
      </c>
      <c r="I120" s="2" t="s">
        <v>13</v>
      </c>
      <c r="J120" s="2" t="s">
        <v>13</v>
      </c>
      <c r="K120" s="2" t="s">
        <v>13</v>
      </c>
    </row>
    <row r="121" spans="1:11" x14ac:dyDescent="0.3">
      <c r="A121" s="1">
        <v>42025</v>
      </c>
      <c r="B121" s="2" t="s">
        <v>250</v>
      </c>
      <c r="C121" s="2" t="s">
        <v>251</v>
      </c>
      <c r="D121">
        <v>81</v>
      </c>
      <c r="E121">
        <v>2556</v>
      </c>
      <c r="F121">
        <v>207120</v>
      </c>
      <c r="G121">
        <v>4747000</v>
      </c>
      <c r="H121" s="2" t="str">
        <f t="shared" si="2"/>
        <v>krajowa</v>
      </c>
      <c r="I121" s="2" t="s">
        <v>13</v>
      </c>
      <c r="J121" s="2" t="s">
        <v>13</v>
      </c>
      <c r="K121" s="2" t="s">
        <v>13</v>
      </c>
    </row>
    <row r="122" spans="1:11" x14ac:dyDescent="0.3">
      <c r="A122" s="1">
        <v>42025</v>
      </c>
      <c r="B122" s="2" t="s">
        <v>252</v>
      </c>
      <c r="C122" s="2" t="s">
        <v>253</v>
      </c>
      <c r="D122">
        <v>10.71</v>
      </c>
      <c r="E122">
        <v>235</v>
      </c>
      <c r="F122">
        <v>2520</v>
      </c>
      <c r="G122">
        <v>7051000</v>
      </c>
      <c r="H122" s="2" t="str">
        <f t="shared" si="2"/>
        <v>krajowa</v>
      </c>
      <c r="I122" s="2" t="s">
        <v>13</v>
      </c>
      <c r="J122" s="2" t="s">
        <v>13</v>
      </c>
      <c r="K122" s="2" t="s">
        <v>13</v>
      </c>
    </row>
    <row r="123" spans="1:11" x14ac:dyDescent="0.3">
      <c r="A123" s="1">
        <v>42025</v>
      </c>
      <c r="B123" s="2" t="s">
        <v>254</v>
      </c>
      <c r="C123" s="2" t="s">
        <v>255</v>
      </c>
      <c r="D123">
        <v>3.36</v>
      </c>
      <c r="E123">
        <v>18650</v>
      </c>
      <c r="F123">
        <v>62940</v>
      </c>
      <c r="G123">
        <v>110913000</v>
      </c>
      <c r="H123" s="2" t="str">
        <f t="shared" si="2"/>
        <v>krajowa</v>
      </c>
      <c r="I123" s="2" t="s">
        <v>13</v>
      </c>
      <c r="J123" s="2" t="s">
        <v>13</v>
      </c>
      <c r="K123" s="2" t="s">
        <v>13</v>
      </c>
    </row>
    <row r="124" spans="1:11" x14ac:dyDescent="0.3">
      <c r="A124" s="1">
        <v>42025</v>
      </c>
      <c r="B124" s="2" t="s">
        <v>256</v>
      </c>
      <c r="C124" s="2" t="s">
        <v>257</v>
      </c>
      <c r="D124">
        <v>1.45</v>
      </c>
      <c r="E124">
        <v>9699</v>
      </c>
      <c r="F124">
        <v>13810</v>
      </c>
      <c r="G124">
        <v>3333000</v>
      </c>
      <c r="H124" s="2" t="str">
        <f t="shared" si="2"/>
        <v>krajowa</v>
      </c>
      <c r="I124" s="2" t="s">
        <v>13</v>
      </c>
      <c r="J124" s="2" t="s">
        <v>13</v>
      </c>
      <c r="K124" s="2" t="s">
        <v>13</v>
      </c>
    </row>
    <row r="125" spans="1:11" x14ac:dyDescent="0.3">
      <c r="A125" s="1">
        <v>42025</v>
      </c>
      <c r="B125" s="2" t="s">
        <v>258</v>
      </c>
      <c r="C125" s="2" t="s">
        <v>259</v>
      </c>
      <c r="D125">
        <v>15.2</v>
      </c>
      <c r="E125">
        <v>11828</v>
      </c>
      <c r="F125">
        <v>179160</v>
      </c>
      <c r="G125">
        <v>2716000</v>
      </c>
      <c r="H125" s="2" t="str">
        <f t="shared" si="2"/>
        <v>krajowa</v>
      </c>
      <c r="I125" s="2" t="s">
        <v>13</v>
      </c>
      <c r="J125" s="2" t="s">
        <v>13</v>
      </c>
      <c r="K125" s="2" t="s">
        <v>13</v>
      </c>
    </row>
    <row r="126" spans="1:11" x14ac:dyDescent="0.3">
      <c r="A126" s="1">
        <v>42025</v>
      </c>
      <c r="B126" s="2" t="s">
        <v>260</v>
      </c>
      <c r="C126" s="2" t="s">
        <v>261</v>
      </c>
      <c r="D126">
        <v>13.18</v>
      </c>
      <c r="E126">
        <v>947</v>
      </c>
      <c r="F126">
        <v>12840</v>
      </c>
      <c r="G126">
        <v>3579000</v>
      </c>
      <c r="H126" s="2" t="str">
        <f t="shared" si="2"/>
        <v>krajowa</v>
      </c>
      <c r="I126" s="2" t="s">
        <v>13</v>
      </c>
      <c r="J126" s="2" t="s">
        <v>13</v>
      </c>
      <c r="K126" s="2" t="s">
        <v>13</v>
      </c>
    </row>
    <row r="127" spans="1:11" x14ac:dyDescent="0.3">
      <c r="A127" s="1">
        <v>42025</v>
      </c>
      <c r="B127" s="2" t="s">
        <v>262</v>
      </c>
      <c r="C127" s="2" t="s">
        <v>263</v>
      </c>
      <c r="D127">
        <v>49.63</v>
      </c>
      <c r="E127">
        <v>2708</v>
      </c>
      <c r="F127">
        <v>135400</v>
      </c>
      <c r="G127">
        <v>13044000</v>
      </c>
      <c r="H127" s="2" t="str">
        <f t="shared" si="2"/>
        <v>krajowa</v>
      </c>
      <c r="I127" s="2" t="s">
        <v>13</v>
      </c>
      <c r="J127" s="2" t="s">
        <v>13</v>
      </c>
      <c r="K127" s="2" t="s">
        <v>13</v>
      </c>
    </row>
    <row r="128" spans="1:11" x14ac:dyDescent="0.3">
      <c r="A128" s="1">
        <v>42025</v>
      </c>
      <c r="B128" s="2" t="s">
        <v>264</v>
      </c>
      <c r="C128" s="2" t="s">
        <v>265</v>
      </c>
      <c r="D128">
        <v>1.03</v>
      </c>
      <c r="E128">
        <v>1945</v>
      </c>
      <c r="F128">
        <v>1960</v>
      </c>
      <c r="G128">
        <v>11545000</v>
      </c>
      <c r="H128" s="2" t="str">
        <f t="shared" si="2"/>
        <v>krajowa</v>
      </c>
      <c r="I128" s="2" t="s">
        <v>13</v>
      </c>
      <c r="J128" s="2" t="s">
        <v>13</v>
      </c>
      <c r="K128" s="2" t="s">
        <v>13</v>
      </c>
    </row>
    <row r="129" spans="1:11" x14ac:dyDescent="0.3">
      <c r="A129" s="1">
        <v>42025</v>
      </c>
      <c r="B129" s="2" t="s">
        <v>266</v>
      </c>
      <c r="C129" s="2" t="s">
        <v>267</v>
      </c>
      <c r="D129">
        <v>16.43</v>
      </c>
      <c r="E129">
        <v>296942</v>
      </c>
      <c r="F129">
        <v>4802730</v>
      </c>
      <c r="G129">
        <v>214078000</v>
      </c>
      <c r="H129" s="2" t="str">
        <f t="shared" si="2"/>
        <v>krajowa</v>
      </c>
      <c r="I129" s="2" t="s">
        <v>13</v>
      </c>
      <c r="J129" s="2" t="s">
        <v>13</v>
      </c>
      <c r="K129" s="2" t="s">
        <v>13</v>
      </c>
    </row>
    <row r="130" spans="1:11" x14ac:dyDescent="0.3">
      <c r="A130" s="1">
        <v>42025</v>
      </c>
      <c r="B130" s="2" t="s">
        <v>268</v>
      </c>
      <c r="C130" s="2" t="s">
        <v>269</v>
      </c>
      <c r="D130">
        <v>11.55</v>
      </c>
      <c r="E130">
        <v>1477</v>
      </c>
      <c r="F130">
        <v>17000</v>
      </c>
      <c r="G130">
        <v>7353000</v>
      </c>
      <c r="H130" s="2" t="str">
        <f t="shared" si="2"/>
        <v>krajowa</v>
      </c>
      <c r="I130" s="2" t="s">
        <v>13</v>
      </c>
      <c r="J130" s="2" t="s">
        <v>13</v>
      </c>
      <c r="K130" s="2" t="s">
        <v>13</v>
      </c>
    </row>
    <row r="131" spans="1:11" x14ac:dyDescent="0.3">
      <c r="A131" s="1">
        <v>42025</v>
      </c>
      <c r="B131" s="2" t="s">
        <v>270</v>
      </c>
      <c r="C131" s="2" t="s">
        <v>271</v>
      </c>
      <c r="D131">
        <v>22.19</v>
      </c>
      <c r="E131">
        <v>505916</v>
      </c>
      <c r="F131">
        <v>11116730</v>
      </c>
      <c r="G131">
        <v>200740000</v>
      </c>
      <c r="H131" s="2" t="str">
        <f t="shared" ref="H131:H194" si="3">IF(LEFT(C131,2)="PL","krajowa","zagraniczna")</f>
        <v>krajowa</v>
      </c>
      <c r="I131" s="2" t="s">
        <v>13</v>
      </c>
      <c r="J131" s="2" t="s">
        <v>13</v>
      </c>
      <c r="K131" s="2" t="s">
        <v>13</v>
      </c>
    </row>
    <row r="132" spans="1:11" x14ac:dyDescent="0.3">
      <c r="A132" s="1">
        <v>42025</v>
      </c>
      <c r="B132" s="2" t="s">
        <v>272</v>
      </c>
      <c r="C132" s="2" t="s">
        <v>273</v>
      </c>
      <c r="D132">
        <v>10.8</v>
      </c>
      <c r="E132">
        <v>76</v>
      </c>
      <c r="F132">
        <v>830</v>
      </c>
      <c r="G132">
        <v>5047000</v>
      </c>
      <c r="H132" s="2" t="str">
        <f t="shared" si="3"/>
        <v>krajowa</v>
      </c>
      <c r="I132" s="2" t="s">
        <v>13</v>
      </c>
      <c r="J132" s="2" t="s">
        <v>13</v>
      </c>
      <c r="K132" s="2" t="s">
        <v>13</v>
      </c>
    </row>
    <row r="133" spans="1:11" x14ac:dyDescent="0.3">
      <c r="A133" s="1">
        <v>42025</v>
      </c>
      <c r="B133" s="2" t="s">
        <v>274</v>
      </c>
      <c r="C133" s="2" t="s">
        <v>275</v>
      </c>
      <c r="D133">
        <v>25.2</v>
      </c>
      <c r="E133">
        <v>1454</v>
      </c>
      <c r="F133">
        <v>36220</v>
      </c>
      <c r="G133">
        <v>4986000</v>
      </c>
      <c r="H133" s="2" t="str">
        <f t="shared" si="3"/>
        <v>krajowa</v>
      </c>
      <c r="I133" s="2" t="s">
        <v>13</v>
      </c>
      <c r="J133" s="2" t="s">
        <v>13</v>
      </c>
      <c r="K133" s="2" t="s">
        <v>13</v>
      </c>
    </row>
    <row r="134" spans="1:11" x14ac:dyDescent="0.3">
      <c r="A134" s="1">
        <v>42025</v>
      </c>
      <c r="B134" s="2" t="s">
        <v>276</v>
      </c>
      <c r="C134" s="2" t="s">
        <v>277</v>
      </c>
      <c r="D134">
        <v>16.57</v>
      </c>
      <c r="E134">
        <v>1999</v>
      </c>
      <c r="F134">
        <v>33370</v>
      </c>
      <c r="G134">
        <v>530000</v>
      </c>
      <c r="H134" s="2" t="str">
        <f t="shared" si="3"/>
        <v>krajowa</v>
      </c>
      <c r="I134" s="2" t="s">
        <v>13</v>
      </c>
      <c r="J134" s="2" t="s">
        <v>13</v>
      </c>
      <c r="K134" s="2" t="s">
        <v>13</v>
      </c>
    </row>
    <row r="135" spans="1:11" x14ac:dyDescent="0.3">
      <c r="A135" s="1">
        <v>42025</v>
      </c>
      <c r="B135" s="2" t="s">
        <v>278</v>
      </c>
      <c r="C135" s="2" t="s">
        <v>279</v>
      </c>
      <c r="D135">
        <v>4.12</v>
      </c>
      <c r="E135">
        <v>16757</v>
      </c>
      <c r="F135">
        <v>68920</v>
      </c>
      <c r="G135">
        <v>24228000</v>
      </c>
      <c r="H135" s="2" t="str">
        <f t="shared" si="3"/>
        <v>krajowa</v>
      </c>
      <c r="I135" s="2" t="s">
        <v>13</v>
      </c>
      <c r="J135" s="2" t="s">
        <v>13</v>
      </c>
      <c r="K135" s="2" t="s">
        <v>13</v>
      </c>
    </row>
    <row r="136" spans="1:11" x14ac:dyDescent="0.3">
      <c r="A136" s="1">
        <v>42025</v>
      </c>
      <c r="B136" s="2" t="s">
        <v>280</v>
      </c>
      <c r="C136" s="2" t="s">
        <v>281</v>
      </c>
      <c r="D136">
        <v>2.36</v>
      </c>
      <c r="E136">
        <v>786</v>
      </c>
      <c r="F136">
        <v>1830</v>
      </c>
      <c r="G136">
        <v>13646000</v>
      </c>
      <c r="H136" s="2" t="str">
        <f t="shared" si="3"/>
        <v>krajowa</v>
      </c>
      <c r="I136" s="2" t="s">
        <v>13</v>
      </c>
      <c r="J136" s="2" t="s">
        <v>13</v>
      </c>
      <c r="K136" s="2" t="s">
        <v>13</v>
      </c>
    </row>
    <row r="137" spans="1:11" x14ac:dyDescent="0.3">
      <c r="A137" s="1">
        <v>42025</v>
      </c>
      <c r="B137" s="2" t="s">
        <v>282</v>
      </c>
      <c r="C137" s="2" t="s">
        <v>283</v>
      </c>
      <c r="D137">
        <v>1.69</v>
      </c>
      <c r="E137">
        <v>0</v>
      </c>
      <c r="F137">
        <v>0</v>
      </c>
      <c r="G137">
        <v>0</v>
      </c>
      <c r="H137" s="2" t="str">
        <f t="shared" si="3"/>
        <v>zagraniczna</v>
      </c>
      <c r="I137" s="2" t="s">
        <v>13</v>
      </c>
      <c r="J137" s="2" t="s">
        <v>13</v>
      </c>
      <c r="K137" s="2" t="s">
        <v>13</v>
      </c>
    </row>
    <row r="138" spans="1:11" x14ac:dyDescent="0.3">
      <c r="A138" s="1">
        <v>42025</v>
      </c>
      <c r="B138" s="2" t="s">
        <v>284</v>
      </c>
      <c r="C138" s="2" t="s">
        <v>285</v>
      </c>
      <c r="D138">
        <v>25.71</v>
      </c>
      <c r="E138">
        <v>1807</v>
      </c>
      <c r="F138">
        <v>46440</v>
      </c>
      <c r="G138">
        <v>2121000</v>
      </c>
      <c r="H138" s="2" t="str">
        <f t="shared" si="3"/>
        <v>krajowa</v>
      </c>
      <c r="I138" s="2" t="s">
        <v>13</v>
      </c>
      <c r="J138" s="2" t="s">
        <v>13</v>
      </c>
      <c r="K138" s="2" t="s">
        <v>13</v>
      </c>
    </row>
    <row r="139" spans="1:11" x14ac:dyDescent="0.3">
      <c r="A139" s="1">
        <v>42025</v>
      </c>
      <c r="B139" s="2" t="s">
        <v>286</v>
      </c>
      <c r="C139" s="2" t="s">
        <v>287</v>
      </c>
      <c r="D139">
        <v>0.01</v>
      </c>
      <c r="E139">
        <v>0</v>
      </c>
      <c r="F139">
        <v>0</v>
      </c>
      <c r="G139">
        <v>0</v>
      </c>
      <c r="H139" s="2" t="str">
        <f t="shared" si="3"/>
        <v>krajowa</v>
      </c>
      <c r="I139" s="2" t="s">
        <v>13</v>
      </c>
      <c r="J139" s="2" t="s">
        <v>13</v>
      </c>
      <c r="K139" s="2" t="s">
        <v>13</v>
      </c>
    </row>
    <row r="140" spans="1:11" x14ac:dyDescent="0.3">
      <c r="A140" s="1">
        <v>42025</v>
      </c>
      <c r="B140" s="2" t="s">
        <v>288</v>
      </c>
      <c r="C140" s="2" t="s">
        <v>289</v>
      </c>
      <c r="D140">
        <v>35.35</v>
      </c>
      <c r="E140">
        <v>232991</v>
      </c>
      <c r="F140">
        <v>8200880</v>
      </c>
      <c r="G140">
        <v>77963000</v>
      </c>
      <c r="H140" s="2" t="str">
        <f t="shared" si="3"/>
        <v>krajowa</v>
      </c>
      <c r="I140" s="2" t="s">
        <v>13</v>
      </c>
      <c r="J140" s="2" t="s">
        <v>13</v>
      </c>
      <c r="K140" s="2" t="s">
        <v>13</v>
      </c>
    </row>
    <row r="141" spans="1:11" x14ac:dyDescent="0.3">
      <c r="A141" s="1">
        <v>42025</v>
      </c>
      <c r="B141" s="2" t="s">
        <v>290</v>
      </c>
      <c r="C141" s="2" t="s">
        <v>291</v>
      </c>
      <c r="D141">
        <v>2.17</v>
      </c>
      <c r="E141">
        <v>0</v>
      </c>
      <c r="F141">
        <v>0</v>
      </c>
      <c r="G141">
        <v>453000</v>
      </c>
      <c r="H141" s="2" t="str">
        <f t="shared" si="3"/>
        <v>zagraniczna</v>
      </c>
      <c r="I141" s="2" t="s">
        <v>13</v>
      </c>
      <c r="J141" s="2" t="s">
        <v>13</v>
      </c>
      <c r="K141" s="2" t="s">
        <v>13</v>
      </c>
    </row>
    <row r="142" spans="1:11" x14ac:dyDescent="0.3">
      <c r="A142" s="1">
        <v>42025</v>
      </c>
      <c r="B142" s="2" t="s">
        <v>292</v>
      </c>
      <c r="C142" s="2" t="s">
        <v>293</v>
      </c>
      <c r="D142">
        <v>13.54</v>
      </c>
      <c r="E142">
        <v>5208</v>
      </c>
      <c r="F142">
        <v>70960</v>
      </c>
      <c r="G142">
        <v>1423000</v>
      </c>
      <c r="H142" s="2" t="str">
        <f t="shared" si="3"/>
        <v>krajowa</v>
      </c>
      <c r="I142" s="2" t="s">
        <v>13</v>
      </c>
      <c r="J142" s="2" t="s">
        <v>13</v>
      </c>
      <c r="K142" s="2" t="s">
        <v>13</v>
      </c>
    </row>
    <row r="143" spans="1:11" x14ac:dyDescent="0.3">
      <c r="A143" s="1">
        <v>42025</v>
      </c>
      <c r="B143" s="2" t="s">
        <v>294</v>
      </c>
      <c r="C143" s="2" t="s">
        <v>295</v>
      </c>
      <c r="D143">
        <v>7.14</v>
      </c>
      <c r="E143">
        <v>0</v>
      </c>
      <c r="F143">
        <v>0</v>
      </c>
      <c r="G143">
        <v>14000</v>
      </c>
      <c r="H143" s="2" t="str">
        <f t="shared" si="3"/>
        <v>zagraniczna</v>
      </c>
      <c r="I143" s="2" t="s">
        <v>13</v>
      </c>
      <c r="J143" s="2" t="s">
        <v>13</v>
      </c>
      <c r="K143" s="2" t="s">
        <v>13</v>
      </c>
    </row>
    <row r="144" spans="1:11" x14ac:dyDescent="0.3">
      <c r="A144" s="1">
        <v>42025</v>
      </c>
      <c r="B144" s="2" t="s">
        <v>296</v>
      </c>
      <c r="C144" s="2" t="s">
        <v>297</v>
      </c>
      <c r="D144">
        <v>0.43</v>
      </c>
      <c r="E144">
        <v>0</v>
      </c>
      <c r="F144">
        <v>0</v>
      </c>
      <c r="G144">
        <v>0</v>
      </c>
      <c r="H144" s="2" t="str">
        <f t="shared" si="3"/>
        <v>krajowa</v>
      </c>
      <c r="I144" s="2" t="s">
        <v>13</v>
      </c>
      <c r="J144" s="2" t="s">
        <v>13</v>
      </c>
      <c r="K144" s="2" t="s">
        <v>13</v>
      </c>
    </row>
    <row r="145" spans="1:11" x14ac:dyDescent="0.3">
      <c r="A145" s="1">
        <v>42025</v>
      </c>
      <c r="B145" s="2" t="s">
        <v>298</v>
      </c>
      <c r="C145" s="2" t="s">
        <v>299</v>
      </c>
      <c r="D145">
        <v>3.26</v>
      </c>
      <c r="E145">
        <v>2714</v>
      </c>
      <c r="F145">
        <v>8840</v>
      </c>
      <c r="G145">
        <v>138273000</v>
      </c>
      <c r="H145" s="2" t="str">
        <f t="shared" si="3"/>
        <v>krajowa</v>
      </c>
      <c r="I145" s="2" t="s">
        <v>13</v>
      </c>
      <c r="J145" s="2" t="s">
        <v>13</v>
      </c>
      <c r="K145" s="2" t="s">
        <v>13</v>
      </c>
    </row>
    <row r="146" spans="1:11" x14ac:dyDescent="0.3">
      <c r="A146" s="1">
        <v>42025</v>
      </c>
      <c r="B146" s="2" t="s">
        <v>300</v>
      </c>
      <c r="C146" s="2" t="s">
        <v>301</v>
      </c>
      <c r="D146">
        <v>51</v>
      </c>
      <c r="E146">
        <v>1714</v>
      </c>
      <c r="F146">
        <v>86040</v>
      </c>
      <c r="G146">
        <v>11601000</v>
      </c>
      <c r="H146" s="2" t="str">
        <f t="shared" si="3"/>
        <v>krajowa</v>
      </c>
      <c r="I146" s="2" t="s">
        <v>13</v>
      </c>
      <c r="J146" s="2" t="s">
        <v>13</v>
      </c>
      <c r="K146" s="2" t="s">
        <v>13</v>
      </c>
    </row>
    <row r="147" spans="1:11" x14ac:dyDescent="0.3">
      <c r="A147" s="1">
        <v>42025</v>
      </c>
      <c r="B147" s="2" t="s">
        <v>302</v>
      </c>
      <c r="C147" s="2" t="s">
        <v>303</v>
      </c>
      <c r="D147">
        <v>18.489999999999998</v>
      </c>
      <c r="E147">
        <v>1579</v>
      </c>
      <c r="F147">
        <v>28690</v>
      </c>
      <c r="G147">
        <v>1239000</v>
      </c>
      <c r="H147" s="2" t="str">
        <f t="shared" si="3"/>
        <v>krajowa</v>
      </c>
      <c r="I147" s="2" t="s">
        <v>13</v>
      </c>
      <c r="J147" s="2" t="s">
        <v>13</v>
      </c>
      <c r="K147" s="2" t="s">
        <v>13</v>
      </c>
    </row>
    <row r="148" spans="1:11" x14ac:dyDescent="0.3">
      <c r="A148" s="1">
        <v>42025</v>
      </c>
      <c r="B148" s="2" t="s">
        <v>304</v>
      </c>
      <c r="C148" s="2" t="s">
        <v>305</v>
      </c>
      <c r="D148">
        <v>1.47</v>
      </c>
      <c r="E148">
        <v>0</v>
      </c>
      <c r="F148">
        <v>0</v>
      </c>
      <c r="G148">
        <v>0</v>
      </c>
      <c r="H148" s="2" t="str">
        <f t="shared" si="3"/>
        <v>krajowa</v>
      </c>
      <c r="I148" s="2" t="s">
        <v>13</v>
      </c>
      <c r="J148" s="2" t="s">
        <v>13</v>
      </c>
      <c r="K148" s="2" t="s">
        <v>13</v>
      </c>
    </row>
    <row r="149" spans="1:11" x14ac:dyDescent="0.3">
      <c r="A149" s="1">
        <v>42025</v>
      </c>
      <c r="B149" s="2" t="s">
        <v>306</v>
      </c>
      <c r="C149" s="2" t="s">
        <v>307</v>
      </c>
      <c r="D149">
        <v>16.25</v>
      </c>
      <c r="E149">
        <v>110</v>
      </c>
      <c r="F149">
        <v>1820</v>
      </c>
      <c r="G149">
        <v>3144000</v>
      </c>
      <c r="H149" s="2" t="str">
        <f t="shared" si="3"/>
        <v>krajowa</v>
      </c>
      <c r="I149" s="2" t="s">
        <v>13</v>
      </c>
      <c r="J149" s="2" t="s">
        <v>13</v>
      </c>
      <c r="K149" s="2" t="s">
        <v>13</v>
      </c>
    </row>
    <row r="150" spans="1:11" x14ac:dyDescent="0.3">
      <c r="A150" s="1">
        <v>42025</v>
      </c>
      <c r="B150" s="2" t="s">
        <v>308</v>
      </c>
      <c r="C150" s="2" t="s">
        <v>309</v>
      </c>
      <c r="D150">
        <v>26</v>
      </c>
      <c r="E150">
        <v>1</v>
      </c>
      <c r="F150">
        <v>30</v>
      </c>
      <c r="G150">
        <v>3305000</v>
      </c>
      <c r="H150" s="2" t="str">
        <f t="shared" si="3"/>
        <v>zagraniczna</v>
      </c>
      <c r="I150" s="2" t="s">
        <v>13</v>
      </c>
      <c r="J150" s="2" t="s">
        <v>13</v>
      </c>
      <c r="K150" s="2" t="s">
        <v>13</v>
      </c>
    </row>
    <row r="151" spans="1:11" x14ac:dyDescent="0.3">
      <c r="A151" s="1">
        <v>42025</v>
      </c>
      <c r="B151" s="2" t="s">
        <v>310</v>
      </c>
      <c r="C151" s="2" t="s">
        <v>311</v>
      </c>
      <c r="D151">
        <v>8.81</v>
      </c>
      <c r="E151">
        <v>26757</v>
      </c>
      <c r="F151">
        <v>235580</v>
      </c>
      <c r="G151">
        <v>17846000</v>
      </c>
      <c r="H151" s="2" t="str">
        <f t="shared" si="3"/>
        <v>krajowa</v>
      </c>
      <c r="I151" s="2" t="s">
        <v>13</v>
      </c>
      <c r="J151" s="2" t="s">
        <v>13</v>
      </c>
      <c r="K151" s="2" t="s">
        <v>13</v>
      </c>
    </row>
    <row r="152" spans="1:11" x14ac:dyDescent="0.3">
      <c r="A152" s="1">
        <v>42025</v>
      </c>
      <c r="B152" s="2" t="s">
        <v>312</v>
      </c>
      <c r="C152" s="2" t="s">
        <v>313</v>
      </c>
      <c r="D152">
        <v>4.6399999999999997</v>
      </c>
      <c r="E152">
        <v>41</v>
      </c>
      <c r="F152">
        <v>180</v>
      </c>
      <c r="G152">
        <v>4501000</v>
      </c>
      <c r="H152" s="2" t="str">
        <f t="shared" si="3"/>
        <v>krajowa</v>
      </c>
      <c r="I152" s="2" t="s">
        <v>13</v>
      </c>
      <c r="J152" s="2" t="s">
        <v>13</v>
      </c>
      <c r="K152" s="2" t="s">
        <v>13</v>
      </c>
    </row>
    <row r="153" spans="1:11" x14ac:dyDescent="0.3">
      <c r="A153" s="1">
        <v>42025</v>
      </c>
      <c r="B153" s="2" t="s">
        <v>314</v>
      </c>
      <c r="C153" s="2" t="s">
        <v>315</v>
      </c>
      <c r="D153">
        <v>0.92</v>
      </c>
      <c r="E153">
        <v>7024</v>
      </c>
      <c r="F153">
        <v>6480</v>
      </c>
      <c r="G153">
        <v>11150000</v>
      </c>
      <c r="H153" s="2" t="str">
        <f t="shared" si="3"/>
        <v>krajowa</v>
      </c>
      <c r="I153" s="2" t="s">
        <v>13</v>
      </c>
      <c r="J153" s="2" t="s">
        <v>13</v>
      </c>
      <c r="K153" s="2" t="s">
        <v>13</v>
      </c>
    </row>
    <row r="154" spans="1:11" x14ac:dyDescent="0.3">
      <c r="A154" s="1">
        <v>42025</v>
      </c>
      <c r="B154" s="2" t="s">
        <v>316</v>
      </c>
      <c r="C154" s="2" t="s">
        <v>317</v>
      </c>
      <c r="D154">
        <v>50</v>
      </c>
      <c r="E154">
        <v>3230</v>
      </c>
      <c r="F154">
        <v>160430</v>
      </c>
      <c r="G154">
        <v>16737000</v>
      </c>
      <c r="H154" s="2" t="str">
        <f t="shared" si="3"/>
        <v>krajowa</v>
      </c>
      <c r="I154" s="2" t="s">
        <v>13</v>
      </c>
      <c r="J154" s="2" t="s">
        <v>13</v>
      </c>
      <c r="K154" s="2" t="s">
        <v>13</v>
      </c>
    </row>
    <row r="155" spans="1:11" x14ac:dyDescent="0.3">
      <c r="A155" s="1">
        <v>42025</v>
      </c>
      <c r="B155" s="2" t="s">
        <v>318</v>
      </c>
      <c r="C155" s="2" t="s">
        <v>319</v>
      </c>
      <c r="D155">
        <v>18.73</v>
      </c>
      <c r="E155">
        <v>178</v>
      </c>
      <c r="F155">
        <v>3330</v>
      </c>
      <c r="G155">
        <v>17024000</v>
      </c>
      <c r="H155" s="2" t="str">
        <f t="shared" si="3"/>
        <v>zagraniczna</v>
      </c>
      <c r="I155" s="2" t="s">
        <v>13</v>
      </c>
      <c r="J155" s="2" t="s">
        <v>13</v>
      </c>
      <c r="K155" s="2" t="s">
        <v>13</v>
      </c>
    </row>
    <row r="156" spans="1:11" x14ac:dyDescent="0.3">
      <c r="A156" s="1">
        <v>42025</v>
      </c>
      <c r="B156" s="2" t="s">
        <v>320</v>
      </c>
      <c r="C156" s="2" t="s">
        <v>321</v>
      </c>
      <c r="D156">
        <v>0.86</v>
      </c>
      <c r="E156">
        <v>80752</v>
      </c>
      <c r="F156">
        <v>69900</v>
      </c>
      <c r="G156">
        <v>0</v>
      </c>
      <c r="H156" s="2" t="str">
        <f t="shared" si="3"/>
        <v>krajowa</v>
      </c>
      <c r="I156" s="2" t="s">
        <v>13</v>
      </c>
      <c r="J156" s="2" t="s">
        <v>13</v>
      </c>
      <c r="K156" s="2" t="s">
        <v>13</v>
      </c>
    </row>
    <row r="157" spans="1:11" x14ac:dyDescent="0.3">
      <c r="A157" s="1">
        <v>42025</v>
      </c>
      <c r="B157" s="2" t="s">
        <v>322</v>
      </c>
      <c r="C157" s="2" t="s">
        <v>323</v>
      </c>
      <c r="D157">
        <v>0.33</v>
      </c>
      <c r="E157">
        <v>10110</v>
      </c>
      <c r="F157">
        <v>3340</v>
      </c>
      <c r="G157">
        <v>0</v>
      </c>
      <c r="H157" s="2" t="str">
        <f t="shared" si="3"/>
        <v>krajowa</v>
      </c>
      <c r="I157" s="2" t="s">
        <v>13</v>
      </c>
      <c r="J157" s="2" t="s">
        <v>13</v>
      </c>
      <c r="K157" s="2" t="s">
        <v>13</v>
      </c>
    </row>
    <row r="158" spans="1:11" x14ac:dyDescent="0.3">
      <c r="A158" s="1">
        <v>42025</v>
      </c>
      <c r="B158" s="2" t="s">
        <v>324</v>
      </c>
      <c r="C158" s="2" t="s">
        <v>325</v>
      </c>
      <c r="D158">
        <v>1.98</v>
      </c>
      <c r="E158">
        <v>79169</v>
      </c>
      <c r="F158">
        <v>156980</v>
      </c>
      <c r="G158">
        <v>293645000</v>
      </c>
      <c r="H158" s="2" t="str">
        <f t="shared" si="3"/>
        <v>krajowa</v>
      </c>
      <c r="I158" s="2" t="s">
        <v>13</v>
      </c>
      <c r="J158" s="2" t="s">
        <v>13</v>
      </c>
      <c r="K158" s="2" t="s">
        <v>13</v>
      </c>
    </row>
    <row r="159" spans="1:11" x14ac:dyDescent="0.3">
      <c r="A159" s="1">
        <v>42025</v>
      </c>
      <c r="B159" s="2" t="s">
        <v>326</v>
      </c>
      <c r="C159" s="2" t="s">
        <v>327</v>
      </c>
      <c r="D159">
        <v>1.77</v>
      </c>
      <c r="E159">
        <v>3861519</v>
      </c>
      <c r="F159">
        <v>6824130</v>
      </c>
      <c r="G159">
        <v>1095354000</v>
      </c>
      <c r="H159" s="2" t="str">
        <f t="shared" si="3"/>
        <v>krajowa</v>
      </c>
      <c r="I159" s="2" t="s">
        <v>13</v>
      </c>
      <c r="J159" s="2" t="s">
        <v>13</v>
      </c>
      <c r="K159" s="2" t="s">
        <v>13</v>
      </c>
    </row>
    <row r="160" spans="1:11" x14ac:dyDescent="0.3">
      <c r="A160" s="1">
        <v>42025</v>
      </c>
      <c r="B160" s="2" t="s">
        <v>328</v>
      </c>
      <c r="C160" s="2" t="s">
        <v>329</v>
      </c>
      <c r="D160">
        <v>3.4</v>
      </c>
      <c r="E160">
        <v>318015</v>
      </c>
      <c r="F160">
        <v>1091190</v>
      </c>
      <c r="G160">
        <v>43628000</v>
      </c>
      <c r="H160" s="2" t="str">
        <f t="shared" si="3"/>
        <v>krajowa</v>
      </c>
      <c r="I160" s="2" t="s">
        <v>13</v>
      </c>
      <c r="J160" s="2" t="s">
        <v>13</v>
      </c>
      <c r="K160" s="2" t="s">
        <v>13</v>
      </c>
    </row>
    <row r="161" spans="1:11" x14ac:dyDescent="0.3">
      <c r="A161" s="1">
        <v>42025</v>
      </c>
      <c r="B161" s="2" t="s">
        <v>330</v>
      </c>
      <c r="C161" s="2" t="s">
        <v>331</v>
      </c>
      <c r="D161">
        <v>6.89</v>
      </c>
      <c r="E161">
        <v>2478</v>
      </c>
      <c r="F161">
        <v>16950</v>
      </c>
      <c r="G161">
        <v>6721000</v>
      </c>
      <c r="H161" s="2" t="str">
        <f t="shared" si="3"/>
        <v>krajowa</v>
      </c>
      <c r="I161" s="2" t="s">
        <v>13</v>
      </c>
      <c r="J161" s="2" t="s">
        <v>13</v>
      </c>
      <c r="K161" s="2" t="s">
        <v>13</v>
      </c>
    </row>
    <row r="162" spans="1:11" x14ac:dyDescent="0.3">
      <c r="A162" s="1">
        <v>42025</v>
      </c>
      <c r="B162" s="2" t="s">
        <v>332</v>
      </c>
      <c r="C162" s="2" t="s">
        <v>333</v>
      </c>
      <c r="D162">
        <v>41.95</v>
      </c>
      <c r="E162">
        <v>374</v>
      </c>
      <c r="F162">
        <v>15690</v>
      </c>
      <c r="G162">
        <v>20769000</v>
      </c>
      <c r="H162" s="2" t="str">
        <f t="shared" si="3"/>
        <v>zagraniczna</v>
      </c>
      <c r="I162" s="2" t="s">
        <v>13</v>
      </c>
      <c r="J162" s="2" t="s">
        <v>13</v>
      </c>
      <c r="K162" s="2" t="s">
        <v>13</v>
      </c>
    </row>
    <row r="163" spans="1:11" x14ac:dyDescent="0.3">
      <c r="A163" s="1">
        <v>42025</v>
      </c>
      <c r="B163" s="2" t="s">
        <v>334</v>
      </c>
      <c r="C163" s="2" t="s">
        <v>335</v>
      </c>
      <c r="D163">
        <v>24.3</v>
      </c>
      <c r="E163">
        <v>1</v>
      </c>
      <c r="F163">
        <v>20</v>
      </c>
      <c r="G163">
        <v>1991000</v>
      </c>
      <c r="H163" s="2" t="str">
        <f t="shared" si="3"/>
        <v>zagraniczna</v>
      </c>
      <c r="I163" s="2" t="s">
        <v>13</v>
      </c>
      <c r="J163" s="2" t="s">
        <v>13</v>
      </c>
      <c r="K163" s="2" t="s">
        <v>13</v>
      </c>
    </row>
    <row r="164" spans="1:11" x14ac:dyDescent="0.3">
      <c r="A164" s="1">
        <v>42025</v>
      </c>
      <c r="B164" s="2" t="s">
        <v>336</v>
      </c>
      <c r="C164" s="2" t="s">
        <v>337</v>
      </c>
      <c r="D164">
        <v>43.4</v>
      </c>
      <c r="E164">
        <v>8995</v>
      </c>
      <c r="F164">
        <v>390700</v>
      </c>
      <c r="G164">
        <v>27164000</v>
      </c>
      <c r="H164" s="2" t="str">
        <f t="shared" si="3"/>
        <v>krajowa</v>
      </c>
      <c r="I164" s="2" t="s">
        <v>13</v>
      </c>
      <c r="J164" s="2" t="s">
        <v>13</v>
      </c>
      <c r="K164" s="2" t="s">
        <v>13</v>
      </c>
    </row>
    <row r="165" spans="1:11" x14ac:dyDescent="0.3">
      <c r="A165" s="1">
        <v>42025</v>
      </c>
      <c r="B165" s="2" t="s">
        <v>338</v>
      </c>
      <c r="C165" s="2" t="s">
        <v>339</v>
      </c>
      <c r="D165">
        <v>17.05</v>
      </c>
      <c r="E165">
        <v>80257</v>
      </c>
      <c r="F165">
        <v>1368700</v>
      </c>
      <c r="G165">
        <v>3502000</v>
      </c>
      <c r="H165" s="2" t="str">
        <f t="shared" si="3"/>
        <v>krajowa</v>
      </c>
      <c r="I165" s="2" t="s">
        <v>13</v>
      </c>
      <c r="J165" s="2" t="s">
        <v>13</v>
      </c>
      <c r="K165" s="2" t="s">
        <v>13</v>
      </c>
    </row>
    <row r="166" spans="1:11" x14ac:dyDescent="0.3">
      <c r="A166" s="1">
        <v>42025</v>
      </c>
      <c r="B166" s="2" t="s">
        <v>340</v>
      </c>
      <c r="C166" s="2" t="s">
        <v>341</v>
      </c>
      <c r="D166">
        <v>30.5</v>
      </c>
      <c r="E166">
        <v>65</v>
      </c>
      <c r="F166">
        <v>1990</v>
      </c>
      <c r="G166">
        <v>17315000</v>
      </c>
      <c r="H166" s="2" t="str">
        <f t="shared" si="3"/>
        <v>krajowa</v>
      </c>
      <c r="I166" s="2" t="s">
        <v>13</v>
      </c>
      <c r="J166" s="2" t="s">
        <v>13</v>
      </c>
      <c r="K166" s="2" t="s">
        <v>13</v>
      </c>
    </row>
    <row r="167" spans="1:11" x14ac:dyDescent="0.3">
      <c r="A167" s="1">
        <v>42025</v>
      </c>
      <c r="B167" s="2" t="s">
        <v>342</v>
      </c>
      <c r="C167" s="2" t="s">
        <v>343</v>
      </c>
      <c r="D167">
        <v>1.51</v>
      </c>
      <c r="E167">
        <v>0</v>
      </c>
      <c r="F167">
        <v>0</v>
      </c>
      <c r="G167">
        <v>0</v>
      </c>
      <c r="H167" s="2" t="str">
        <f t="shared" si="3"/>
        <v>krajowa</v>
      </c>
      <c r="I167" s="2" t="s">
        <v>13</v>
      </c>
      <c r="J167" s="2" t="s">
        <v>13</v>
      </c>
      <c r="K167" s="2" t="s">
        <v>13</v>
      </c>
    </row>
    <row r="168" spans="1:11" x14ac:dyDescent="0.3">
      <c r="A168" s="1">
        <v>42025</v>
      </c>
      <c r="B168" s="2" t="s">
        <v>344</v>
      </c>
      <c r="C168" s="2" t="s">
        <v>345</v>
      </c>
      <c r="D168">
        <v>9.8000000000000007</v>
      </c>
      <c r="E168">
        <v>31212</v>
      </c>
      <c r="F168">
        <v>306500</v>
      </c>
      <c r="G168">
        <v>3233000</v>
      </c>
      <c r="H168" s="2" t="str">
        <f t="shared" si="3"/>
        <v>krajowa</v>
      </c>
      <c r="I168" s="2" t="s">
        <v>13</v>
      </c>
      <c r="J168" s="2" t="s">
        <v>13</v>
      </c>
      <c r="K168" s="2" t="s">
        <v>13</v>
      </c>
    </row>
    <row r="169" spans="1:11" x14ac:dyDescent="0.3">
      <c r="A169" s="1">
        <v>42025</v>
      </c>
      <c r="B169" s="2" t="s">
        <v>346</v>
      </c>
      <c r="C169" s="2" t="s">
        <v>347</v>
      </c>
      <c r="D169">
        <v>71.989999999999995</v>
      </c>
      <c r="E169">
        <v>22673</v>
      </c>
      <c r="F169">
        <v>1607120</v>
      </c>
      <c r="G169">
        <v>40919000</v>
      </c>
      <c r="H169" s="2" t="str">
        <f t="shared" si="3"/>
        <v>krajowa</v>
      </c>
      <c r="I169" s="2" t="s">
        <v>13</v>
      </c>
      <c r="J169" s="2" t="s">
        <v>13</v>
      </c>
      <c r="K169" s="2" t="s">
        <v>13</v>
      </c>
    </row>
    <row r="170" spans="1:11" x14ac:dyDescent="0.3">
      <c r="A170" s="1">
        <v>42025</v>
      </c>
      <c r="B170" s="2" t="s">
        <v>348</v>
      </c>
      <c r="C170" s="2" t="s">
        <v>349</v>
      </c>
      <c r="D170">
        <v>4.8</v>
      </c>
      <c r="E170">
        <v>271444</v>
      </c>
      <c r="F170">
        <v>1314780</v>
      </c>
      <c r="G170">
        <v>245350000</v>
      </c>
      <c r="H170" s="2" t="str">
        <f t="shared" si="3"/>
        <v>krajowa</v>
      </c>
      <c r="I170" s="2" t="s">
        <v>13</v>
      </c>
      <c r="J170" s="2" t="s">
        <v>13</v>
      </c>
      <c r="K170" s="2" t="s">
        <v>13</v>
      </c>
    </row>
    <row r="171" spans="1:11" x14ac:dyDescent="0.3">
      <c r="A171" s="1">
        <v>42025</v>
      </c>
      <c r="B171" s="2" t="s">
        <v>350</v>
      </c>
      <c r="C171" s="2" t="s">
        <v>351</v>
      </c>
      <c r="D171">
        <v>103.5</v>
      </c>
      <c r="E171">
        <v>83808</v>
      </c>
      <c r="F171">
        <v>8680820</v>
      </c>
      <c r="G171">
        <v>30584000</v>
      </c>
      <c r="H171" s="2" t="str">
        <f t="shared" si="3"/>
        <v>krajowa</v>
      </c>
      <c r="I171" s="2" t="s">
        <v>13</v>
      </c>
      <c r="J171" s="2" t="s">
        <v>13</v>
      </c>
      <c r="K171" s="2" t="s">
        <v>13</v>
      </c>
    </row>
    <row r="172" spans="1:11" x14ac:dyDescent="0.3">
      <c r="A172" s="1">
        <v>42025</v>
      </c>
      <c r="B172" s="2" t="s">
        <v>352</v>
      </c>
      <c r="C172" s="2" t="s">
        <v>353</v>
      </c>
      <c r="D172">
        <v>3.3</v>
      </c>
      <c r="E172">
        <v>678</v>
      </c>
      <c r="F172">
        <v>2240</v>
      </c>
      <c r="G172">
        <v>25500000</v>
      </c>
      <c r="H172" s="2" t="str">
        <f t="shared" si="3"/>
        <v>krajowa</v>
      </c>
      <c r="I172" s="2" t="s">
        <v>13</v>
      </c>
      <c r="J172" s="2" t="s">
        <v>13</v>
      </c>
      <c r="K172" s="2" t="s">
        <v>13</v>
      </c>
    </row>
    <row r="173" spans="1:11" x14ac:dyDescent="0.3">
      <c r="A173" s="1">
        <v>42025</v>
      </c>
      <c r="B173" s="2" t="s">
        <v>354</v>
      </c>
      <c r="C173" s="2" t="s">
        <v>355</v>
      </c>
      <c r="D173">
        <v>1.83</v>
      </c>
      <c r="E173">
        <v>704651</v>
      </c>
      <c r="F173">
        <v>1242180</v>
      </c>
      <c r="G173">
        <v>70928000</v>
      </c>
      <c r="H173" s="2" t="str">
        <f t="shared" si="3"/>
        <v>krajowa</v>
      </c>
      <c r="I173" s="2" t="s">
        <v>13</v>
      </c>
      <c r="J173" s="2" t="s">
        <v>13</v>
      </c>
      <c r="K173" s="2" t="s">
        <v>13</v>
      </c>
    </row>
    <row r="174" spans="1:11" x14ac:dyDescent="0.3">
      <c r="A174" s="1">
        <v>42025</v>
      </c>
      <c r="B174" s="2" t="s">
        <v>356</v>
      </c>
      <c r="C174" s="2" t="s">
        <v>357</v>
      </c>
      <c r="D174">
        <v>4.87</v>
      </c>
      <c r="E174">
        <v>22</v>
      </c>
      <c r="F174">
        <v>110</v>
      </c>
      <c r="G174">
        <v>1143000</v>
      </c>
      <c r="H174" s="2" t="str">
        <f t="shared" si="3"/>
        <v>krajowa</v>
      </c>
      <c r="I174" s="2" t="s">
        <v>13</v>
      </c>
      <c r="J174" s="2" t="s">
        <v>13</v>
      </c>
      <c r="K174" s="2" t="s">
        <v>13</v>
      </c>
    </row>
    <row r="175" spans="1:11" x14ac:dyDescent="0.3">
      <c r="A175" s="1">
        <v>42025</v>
      </c>
      <c r="B175" s="2" t="s">
        <v>358</v>
      </c>
      <c r="C175" s="2" t="s">
        <v>359</v>
      </c>
      <c r="D175">
        <v>3.15</v>
      </c>
      <c r="E175">
        <v>398899</v>
      </c>
      <c r="F175">
        <v>1248650</v>
      </c>
      <c r="G175">
        <v>36119000</v>
      </c>
      <c r="H175" s="2" t="str">
        <f t="shared" si="3"/>
        <v>krajowa</v>
      </c>
      <c r="I175" s="2" t="s">
        <v>13</v>
      </c>
      <c r="J175" s="2" t="s">
        <v>13</v>
      </c>
      <c r="K175" s="2" t="s">
        <v>13</v>
      </c>
    </row>
    <row r="176" spans="1:11" x14ac:dyDescent="0.3">
      <c r="A176" s="1">
        <v>42025</v>
      </c>
      <c r="B176" s="2" t="s">
        <v>360</v>
      </c>
      <c r="C176" s="2" t="s">
        <v>361</v>
      </c>
      <c r="D176">
        <v>5.01</v>
      </c>
      <c r="E176">
        <v>6119</v>
      </c>
      <c r="F176">
        <v>31310</v>
      </c>
      <c r="G176">
        <v>4199000</v>
      </c>
      <c r="H176" s="2" t="str">
        <f t="shared" si="3"/>
        <v>krajowa</v>
      </c>
      <c r="I176" s="2" t="s">
        <v>13</v>
      </c>
      <c r="J176" s="2" t="s">
        <v>13</v>
      </c>
      <c r="K176" s="2" t="s">
        <v>13</v>
      </c>
    </row>
    <row r="177" spans="1:11" x14ac:dyDescent="0.3">
      <c r="A177" s="1">
        <v>42025</v>
      </c>
      <c r="B177" s="2" t="s">
        <v>362</v>
      </c>
      <c r="C177" s="2" t="s">
        <v>363</v>
      </c>
      <c r="D177">
        <v>31.24</v>
      </c>
      <c r="E177">
        <v>3004</v>
      </c>
      <c r="F177">
        <v>93130</v>
      </c>
      <c r="G177">
        <v>1839000</v>
      </c>
      <c r="H177" s="2" t="str">
        <f t="shared" si="3"/>
        <v>krajowa</v>
      </c>
      <c r="I177" s="2" t="s">
        <v>13</v>
      </c>
      <c r="J177" s="2" t="s">
        <v>13</v>
      </c>
      <c r="K177" s="2" t="s">
        <v>13</v>
      </c>
    </row>
    <row r="178" spans="1:11" x14ac:dyDescent="0.3">
      <c r="A178" s="1">
        <v>42025</v>
      </c>
      <c r="B178" s="2" t="s">
        <v>364</v>
      </c>
      <c r="C178" s="2" t="s">
        <v>365</v>
      </c>
      <c r="D178">
        <v>3</v>
      </c>
      <c r="E178">
        <v>19017</v>
      </c>
      <c r="F178">
        <v>55740</v>
      </c>
      <c r="G178">
        <v>7831000</v>
      </c>
      <c r="H178" s="2" t="str">
        <f t="shared" si="3"/>
        <v>krajowa</v>
      </c>
      <c r="I178" s="2" t="s">
        <v>13</v>
      </c>
      <c r="J178" s="2" t="s">
        <v>13</v>
      </c>
      <c r="K178" s="2" t="s">
        <v>13</v>
      </c>
    </row>
    <row r="179" spans="1:11" x14ac:dyDescent="0.3">
      <c r="A179" s="1">
        <v>42025</v>
      </c>
      <c r="B179" s="2" t="s">
        <v>366</v>
      </c>
      <c r="C179" s="2" t="s">
        <v>367</v>
      </c>
      <c r="D179">
        <v>0.02</v>
      </c>
      <c r="E179">
        <v>0</v>
      </c>
      <c r="F179">
        <v>0</v>
      </c>
      <c r="G179">
        <v>0</v>
      </c>
      <c r="H179" s="2" t="str">
        <f t="shared" si="3"/>
        <v>krajowa</v>
      </c>
      <c r="I179" s="2" t="s">
        <v>13</v>
      </c>
      <c r="J179" s="2" t="s">
        <v>13</v>
      </c>
      <c r="K179" s="2" t="s">
        <v>13</v>
      </c>
    </row>
    <row r="180" spans="1:11" x14ac:dyDescent="0.3">
      <c r="A180" s="1">
        <v>42025</v>
      </c>
      <c r="B180" s="2" t="s">
        <v>368</v>
      </c>
      <c r="C180" s="2" t="s">
        <v>369</v>
      </c>
      <c r="D180">
        <v>0.1</v>
      </c>
      <c r="E180">
        <v>311505</v>
      </c>
      <c r="F180">
        <v>31280</v>
      </c>
      <c r="G180">
        <v>0</v>
      </c>
      <c r="H180" s="2" t="str">
        <f t="shared" si="3"/>
        <v>krajowa</v>
      </c>
      <c r="I180" s="2" t="s">
        <v>13</v>
      </c>
      <c r="J180" s="2" t="s">
        <v>13</v>
      </c>
      <c r="K180" s="2" t="s">
        <v>13</v>
      </c>
    </row>
    <row r="181" spans="1:11" x14ac:dyDescent="0.3">
      <c r="A181" s="1">
        <v>42025</v>
      </c>
      <c r="B181" s="2" t="s">
        <v>370</v>
      </c>
      <c r="C181" s="2" t="s">
        <v>371</v>
      </c>
      <c r="D181">
        <v>1.0900000000000001</v>
      </c>
      <c r="E181">
        <v>2252</v>
      </c>
      <c r="F181">
        <v>2400</v>
      </c>
      <c r="G181">
        <v>4084000</v>
      </c>
      <c r="H181" s="2" t="str">
        <f t="shared" si="3"/>
        <v>krajowa</v>
      </c>
      <c r="I181" s="2" t="s">
        <v>13</v>
      </c>
      <c r="J181" s="2" t="s">
        <v>13</v>
      </c>
      <c r="K181" s="2" t="s">
        <v>13</v>
      </c>
    </row>
    <row r="182" spans="1:11" x14ac:dyDescent="0.3">
      <c r="A182" s="1">
        <v>42025</v>
      </c>
      <c r="B182" s="2" t="s">
        <v>372</v>
      </c>
      <c r="C182" s="2" t="s">
        <v>373</v>
      </c>
      <c r="D182">
        <v>0.99</v>
      </c>
      <c r="E182">
        <v>93994</v>
      </c>
      <c r="F182">
        <v>92500</v>
      </c>
      <c r="G182">
        <v>5438000</v>
      </c>
      <c r="H182" s="2" t="str">
        <f t="shared" si="3"/>
        <v>krajowa</v>
      </c>
      <c r="I182" s="2" t="s">
        <v>13</v>
      </c>
      <c r="J182" s="2" t="s">
        <v>13</v>
      </c>
      <c r="K182" s="2" t="s">
        <v>13</v>
      </c>
    </row>
    <row r="183" spans="1:11" x14ac:dyDescent="0.3">
      <c r="A183" s="1">
        <v>42025</v>
      </c>
      <c r="B183" s="2" t="s">
        <v>374</v>
      </c>
      <c r="C183" s="2" t="s">
        <v>375</v>
      </c>
      <c r="D183">
        <v>9.01</v>
      </c>
      <c r="E183">
        <v>0</v>
      </c>
      <c r="F183">
        <v>0</v>
      </c>
      <c r="G183">
        <v>15129000</v>
      </c>
      <c r="H183" s="2" t="str">
        <f t="shared" si="3"/>
        <v>zagraniczna</v>
      </c>
      <c r="I183" s="2" t="s">
        <v>13</v>
      </c>
      <c r="J183" s="2" t="s">
        <v>13</v>
      </c>
      <c r="K183" s="2" t="s">
        <v>13</v>
      </c>
    </row>
    <row r="184" spans="1:11" x14ac:dyDescent="0.3">
      <c r="A184" s="1">
        <v>42025</v>
      </c>
      <c r="B184" s="2" t="s">
        <v>376</v>
      </c>
      <c r="C184" s="2" t="s">
        <v>377</v>
      </c>
      <c r="D184">
        <v>5.9</v>
      </c>
      <c r="E184">
        <v>1040</v>
      </c>
      <c r="F184">
        <v>6130</v>
      </c>
      <c r="G184">
        <v>9809000</v>
      </c>
      <c r="H184" s="2" t="str">
        <f t="shared" si="3"/>
        <v>zagraniczna</v>
      </c>
      <c r="I184" s="2" t="s">
        <v>13</v>
      </c>
      <c r="J184" s="2" t="s">
        <v>13</v>
      </c>
      <c r="K184" s="2" t="s">
        <v>13</v>
      </c>
    </row>
    <row r="185" spans="1:11" x14ac:dyDescent="0.3">
      <c r="A185" s="1">
        <v>42025</v>
      </c>
      <c r="B185" s="2" t="s">
        <v>378</v>
      </c>
      <c r="C185" s="2" t="s">
        <v>379</v>
      </c>
      <c r="D185">
        <v>2.1</v>
      </c>
      <c r="E185">
        <v>26</v>
      </c>
      <c r="F185">
        <v>50</v>
      </c>
      <c r="G185">
        <v>11568000</v>
      </c>
      <c r="H185" s="2" t="str">
        <f t="shared" si="3"/>
        <v>krajowa</v>
      </c>
      <c r="I185" s="2" t="s">
        <v>13</v>
      </c>
      <c r="J185" s="2" t="s">
        <v>13</v>
      </c>
      <c r="K185" s="2" t="s">
        <v>13</v>
      </c>
    </row>
    <row r="186" spans="1:11" x14ac:dyDescent="0.3">
      <c r="A186" s="1">
        <v>42025</v>
      </c>
      <c r="B186" s="2" t="s">
        <v>380</v>
      </c>
      <c r="C186" s="2" t="s">
        <v>381</v>
      </c>
      <c r="D186">
        <v>29.9</v>
      </c>
      <c r="E186">
        <v>7</v>
      </c>
      <c r="F186">
        <v>210</v>
      </c>
      <c r="G186">
        <v>4187000</v>
      </c>
      <c r="H186" s="2" t="str">
        <f t="shared" si="3"/>
        <v>krajowa</v>
      </c>
      <c r="I186" s="2" t="s">
        <v>13</v>
      </c>
      <c r="J186" s="2" t="s">
        <v>13</v>
      </c>
      <c r="K186" s="2" t="s">
        <v>13</v>
      </c>
    </row>
    <row r="187" spans="1:11" x14ac:dyDescent="0.3">
      <c r="A187" s="1">
        <v>42025</v>
      </c>
      <c r="B187" s="2" t="s">
        <v>382</v>
      </c>
      <c r="C187" s="2" t="s">
        <v>383</v>
      </c>
      <c r="D187">
        <v>1.56</v>
      </c>
      <c r="E187">
        <v>6</v>
      </c>
      <c r="F187">
        <v>10</v>
      </c>
      <c r="G187">
        <v>3715000</v>
      </c>
      <c r="H187" s="2" t="str">
        <f t="shared" si="3"/>
        <v>krajowa</v>
      </c>
      <c r="I187" s="2" t="s">
        <v>13</v>
      </c>
      <c r="J187" s="2" t="s">
        <v>13</v>
      </c>
      <c r="K187" s="2" t="s">
        <v>13</v>
      </c>
    </row>
    <row r="188" spans="1:11" x14ac:dyDescent="0.3">
      <c r="A188" s="1">
        <v>42025</v>
      </c>
      <c r="B188" s="2" t="s">
        <v>384</v>
      </c>
      <c r="C188" s="2" t="s">
        <v>385</v>
      </c>
      <c r="D188">
        <v>2.63</v>
      </c>
      <c r="E188">
        <v>20351</v>
      </c>
      <c r="F188">
        <v>53450</v>
      </c>
      <c r="G188">
        <v>93737000</v>
      </c>
      <c r="H188" s="2" t="str">
        <f t="shared" si="3"/>
        <v>krajowa</v>
      </c>
      <c r="I188" s="2" t="s">
        <v>13</v>
      </c>
      <c r="J188" s="2" t="s">
        <v>13</v>
      </c>
      <c r="K188" s="2" t="s">
        <v>13</v>
      </c>
    </row>
    <row r="189" spans="1:11" x14ac:dyDescent="0.3">
      <c r="A189" s="1">
        <v>42025</v>
      </c>
      <c r="B189" s="2" t="s">
        <v>386</v>
      </c>
      <c r="C189" s="2" t="s">
        <v>387</v>
      </c>
      <c r="D189">
        <v>2.2400000000000002</v>
      </c>
      <c r="E189">
        <v>6475</v>
      </c>
      <c r="F189">
        <v>14500</v>
      </c>
      <c r="G189">
        <v>7444000</v>
      </c>
      <c r="H189" s="2" t="str">
        <f t="shared" si="3"/>
        <v>krajowa</v>
      </c>
      <c r="I189" s="2" t="s">
        <v>13</v>
      </c>
      <c r="J189" s="2" t="s">
        <v>13</v>
      </c>
      <c r="K189" s="2" t="s">
        <v>13</v>
      </c>
    </row>
    <row r="190" spans="1:11" x14ac:dyDescent="0.3">
      <c r="A190" s="1">
        <v>42025</v>
      </c>
      <c r="B190" s="2" t="s">
        <v>388</v>
      </c>
      <c r="C190" s="2" t="s">
        <v>389</v>
      </c>
      <c r="D190">
        <v>1.73</v>
      </c>
      <c r="E190">
        <v>5847</v>
      </c>
      <c r="F190">
        <v>10000</v>
      </c>
      <c r="G190">
        <v>5435000</v>
      </c>
      <c r="H190" s="2" t="str">
        <f t="shared" si="3"/>
        <v>krajowa</v>
      </c>
      <c r="I190" s="2" t="s">
        <v>13</v>
      </c>
      <c r="J190" s="2" t="s">
        <v>13</v>
      </c>
      <c r="K190" s="2" t="s">
        <v>13</v>
      </c>
    </row>
    <row r="191" spans="1:11" x14ac:dyDescent="0.3">
      <c r="A191" s="1">
        <v>42025</v>
      </c>
      <c r="B191" s="2" t="s">
        <v>390</v>
      </c>
      <c r="C191" s="2" t="s">
        <v>391</v>
      </c>
      <c r="D191">
        <v>0.76</v>
      </c>
      <c r="E191">
        <v>68752</v>
      </c>
      <c r="F191">
        <v>52950</v>
      </c>
      <c r="G191">
        <v>23452000</v>
      </c>
      <c r="H191" s="2" t="str">
        <f t="shared" si="3"/>
        <v>krajowa</v>
      </c>
      <c r="I191" s="2" t="s">
        <v>13</v>
      </c>
      <c r="J191" s="2" t="s">
        <v>13</v>
      </c>
      <c r="K191" s="2" t="s">
        <v>13</v>
      </c>
    </row>
    <row r="192" spans="1:11" x14ac:dyDescent="0.3">
      <c r="A192" s="1">
        <v>42025</v>
      </c>
      <c r="B192" s="2" t="s">
        <v>392</v>
      </c>
      <c r="C192" s="2" t="s">
        <v>393</v>
      </c>
      <c r="D192">
        <v>56.85</v>
      </c>
      <c r="E192">
        <v>750</v>
      </c>
      <c r="F192">
        <v>42630</v>
      </c>
      <c r="G192">
        <v>1165000</v>
      </c>
      <c r="H192" s="2" t="str">
        <f t="shared" si="3"/>
        <v>krajowa</v>
      </c>
      <c r="I192" s="2" t="s">
        <v>13</v>
      </c>
      <c r="J192" s="2" t="s">
        <v>13</v>
      </c>
      <c r="K192" s="2" t="s">
        <v>13</v>
      </c>
    </row>
    <row r="193" spans="1:11" x14ac:dyDescent="0.3">
      <c r="A193" s="1">
        <v>42025</v>
      </c>
      <c r="B193" s="2" t="s">
        <v>394</v>
      </c>
      <c r="C193" s="2" t="s">
        <v>395</v>
      </c>
      <c r="D193">
        <v>137.9</v>
      </c>
      <c r="E193">
        <v>101554</v>
      </c>
      <c r="F193">
        <v>14003930</v>
      </c>
      <c r="G193">
        <v>30454000</v>
      </c>
      <c r="H193" s="2" t="str">
        <f t="shared" si="3"/>
        <v>krajowa</v>
      </c>
      <c r="I193" s="2" t="s">
        <v>13</v>
      </c>
      <c r="J193" s="2" t="s">
        <v>13</v>
      </c>
      <c r="K193" s="2" t="s">
        <v>13</v>
      </c>
    </row>
    <row r="194" spans="1:11" x14ac:dyDescent="0.3">
      <c r="A194" s="1">
        <v>42025</v>
      </c>
      <c r="B194" s="2" t="s">
        <v>396</v>
      </c>
      <c r="C194" s="2" t="s">
        <v>397</v>
      </c>
      <c r="D194">
        <v>3.5</v>
      </c>
      <c r="E194">
        <v>76</v>
      </c>
      <c r="F194">
        <v>270</v>
      </c>
      <c r="G194">
        <v>12110000</v>
      </c>
      <c r="H194" s="2" t="str">
        <f t="shared" si="3"/>
        <v>krajowa</v>
      </c>
      <c r="I194" s="2" t="s">
        <v>13</v>
      </c>
      <c r="J194" s="2" t="s">
        <v>13</v>
      </c>
      <c r="K194" s="2" t="s">
        <v>13</v>
      </c>
    </row>
    <row r="195" spans="1:11" x14ac:dyDescent="0.3">
      <c r="A195" s="1">
        <v>42025</v>
      </c>
      <c r="B195" s="2" t="s">
        <v>398</v>
      </c>
      <c r="C195" s="2" t="s">
        <v>399</v>
      </c>
      <c r="D195">
        <v>16.14</v>
      </c>
      <c r="E195">
        <v>510</v>
      </c>
      <c r="F195">
        <v>8230</v>
      </c>
      <c r="G195">
        <v>6189000</v>
      </c>
      <c r="H195" s="2" t="str">
        <f t="shared" ref="H195:H258" si="4">IF(LEFT(C195,2)="PL","krajowa","zagraniczna")</f>
        <v>krajowa</v>
      </c>
      <c r="I195" s="2" t="s">
        <v>13</v>
      </c>
      <c r="J195" s="2" t="s">
        <v>13</v>
      </c>
      <c r="K195" s="2" t="s">
        <v>13</v>
      </c>
    </row>
    <row r="196" spans="1:11" x14ac:dyDescent="0.3">
      <c r="A196" s="1">
        <v>42025</v>
      </c>
      <c r="B196" s="2" t="s">
        <v>400</v>
      </c>
      <c r="C196" s="2" t="s">
        <v>401</v>
      </c>
      <c r="D196">
        <v>12.97</v>
      </c>
      <c r="E196">
        <v>55</v>
      </c>
      <c r="F196">
        <v>700</v>
      </c>
      <c r="G196">
        <v>0</v>
      </c>
      <c r="H196" s="2" t="str">
        <f t="shared" si="4"/>
        <v>krajowa</v>
      </c>
      <c r="I196" s="2" t="s">
        <v>13</v>
      </c>
      <c r="J196" s="2" t="s">
        <v>13</v>
      </c>
      <c r="K196" s="2" t="s">
        <v>13</v>
      </c>
    </row>
    <row r="197" spans="1:11" x14ac:dyDescent="0.3">
      <c r="A197" s="1">
        <v>42025</v>
      </c>
      <c r="B197" s="2" t="s">
        <v>402</v>
      </c>
      <c r="C197" s="2" t="s">
        <v>403</v>
      </c>
      <c r="D197">
        <v>159.94999999999999</v>
      </c>
      <c r="E197">
        <v>10724</v>
      </c>
      <c r="F197">
        <v>1699750</v>
      </c>
      <c r="G197">
        <v>5028000</v>
      </c>
      <c r="H197" s="2" t="str">
        <f t="shared" si="4"/>
        <v>krajowa</v>
      </c>
      <c r="I197" s="2" t="s">
        <v>13</v>
      </c>
      <c r="J197" s="2" t="s">
        <v>13</v>
      </c>
      <c r="K197" s="2" t="s">
        <v>13</v>
      </c>
    </row>
    <row r="198" spans="1:11" x14ac:dyDescent="0.3">
      <c r="A198" s="1">
        <v>42025</v>
      </c>
      <c r="B198" s="2" t="s">
        <v>404</v>
      </c>
      <c r="C198" s="2" t="s">
        <v>405</v>
      </c>
      <c r="D198">
        <v>18.440000000000001</v>
      </c>
      <c r="E198">
        <v>728</v>
      </c>
      <c r="F198">
        <v>13450</v>
      </c>
      <c r="G198">
        <v>4000000</v>
      </c>
      <c r="H198" s="2" t="str">
        <f t="shared" si="4"/>
        <v>zagraniczna</v>
      </c>
      <c r="I198" s="2" t="s">
        <v>13</v>
      </c>
      <c r="J198" s="2" t="s">
        <v>13</v>
      </c>
      <c r="K198" s="2" t="s">
        <v>13</v>
      </c>
    </row>
    <row r="199" spans="1:11" x14ac:dyDescent="0.3">
      <c r="A199" s="1">
        <v>42025</v>
      </c>
      <c r="B199" s="2" t="s">
        <v>406</v>
      </c>
      <c r="C199" s="2" t="s">
        <v>407</v>
      </c>
      <c r="D199">
        <v>0.92</v>
      </c>
      <c r="E199">
        <v>0</v>
      </c>
      <c r="F199">
        <v>0</v>
      </c>
      <c r="G199">
        <v>0</v>
      </c>
      <c r="H199" s="2" t="str">
        <f t="shared" si="4"/>
        <v>krajowa</v>
      </c>
      <c r="I199" s="2" t="s">
        <v>13</v>
      </c>
      <c r="J199" s="2" t="s">
        <v>13</v>
      </c>
      <c r="K199" s="2" t="s">
        <v>13</v>
      </c>
    </row>
    <row r="200" spans="1:11" x14ac:dyDescent="0.3">
      <c r="A200" s="1">
        <v>42025</v>
      </c>
      <c r="B200" s="2" t="s">
        <v>408</v>
      </c>
      <c r="C200" s="2" t="s">
        <v>409</v>
      </c>
      <c r="D200">
        <v>204</v>
      </c>
      <c r="E200">
        <v>6595</v>
      </c>
      <c r="F200">
        <v>1344550</v>
      </c>
      <c r="G200">
        <v>8393000</v>
      </c>
      <c r="H200" s="2" t="str">
        <f t="shared" si="4"/>
        <v>krajowa</v>
      </c>
      <c r="I200" s="2" t="s">
        <v>13</v>
      </c>
      <c r="J200" s="2" t="s">
        <v>13</v>
      </c>
      <c r="K200" s="2" t="s">
        <v>13</v>
      </c>
    </row>
    <row r="201" spans="1:11" x14ac:dyDescent="0.3">
      <c r="A201" s="1">
        <v>42025</v>
      </c>
      <c r="B201" s="2" t="s">
        <v>410</v>
      </c>
      <c r="C201" s="2" t="s">
        <v>411</v>
      </c>
      <c r="D201">
        <v>4</v>
      </c>
      <c r="E201">
        <v>0</v>
      </c>
      <c r="F201">
        <v>0</v>
      </c>
      <c r="G201">
        <v>2639000</v>
      </c>
      <c r="H201" s="2" t="str">
        <f t="shared" si="4"/>
        <v>krajowa</v>
      </c>
      <c r="I201" s="2" t="s">
        <v>13</v>
      </c>
      <c r="J201" s="2" t="s">
        <v>13</v>
      </c>
      <c r="K201" s="2" t="s">
        <v>13</v>
      </c>
    </row>
    <row r="202" spans="1:11" x14ac:dyDescent="0.3">
      <c r="A202" s="1">
        <v>42025</v>
      </c>
      <c r="B202" s="2" t="s">
        <v>412</v>
      </c>
      <c r="C202" s="2" t="s">
        <v>413</v>
      </c>
      <c r="D202">
        <v>1.06</v>
      </c>
      <c r="E202">
        <v>15193</v>
      </c>
      <c r="F202">
        <v>15860</v>
      </c>
      <c r="G202">
        <v>0</v>
      </c>
      <c r="H202" s="2" t="str">
        <f t="shared" si="4"/>
        <v>krajowa</v>
      </c>
      <c r="I202" s="2" t="s">
        <v>13</v>
      </c>
      <c r="J202" s="2" t="s">
        <v>13</v>
      </c>
      <c r="K202" s="2" t="s">
        <v>13</v>
      </c>
    </row>
    <row r="203" spans="1:11" x14ac:dyDescent="0.3">
      <c r="A203" s="1">
        <v>42025</v>
      </c>
      <c r="B203" s="2" t="s">
        <v>414</v>
      </c>
      <c r="C203" s="2" t="s">
        <v>415</v>
      </c>
      <c r="D203">
        <v>9.0500000000000007</v>
      </c>
      <c r="E203">
        <v>455</v>
      </c>
      <c r="F203">
        <v>4120</v>
      </c>
      <c r="G203">
        <v>5944000</v>
      </c>
      <c r="H203" s="2" t="str">
        <f t="shared" si="4"/>
        <v>krajowa</v>
      </c>
      <c r="I203" s="2" t="s">
        <v>13</v>
      </c>
      <c r="J203" s="2" t="s">
        <v>13</v>
      </c>
      <c r="K203" s="2" t="s">
        <v>13</v>
      </c>
    </row>
    <row r="204" spans="1:11" x14ac:dyDescent="0.3">
      <c r="A204" s="1">
        <v>42025</v>
      </c>
      <c r="B204" s="2" t="s">
        <v>416</v>
      </c>
      <c r="C204" s="2" t="s">
        <v>417</v>
      </c>
      <c r="D204">
        <v>0.08</v>
      </c>
      <c r="E204">
        <v>3550</v>
      </c>
      <c r="F204">
        <v>280</v>
      </c>
      <c r="G204">
        <v>0</v>
      </c>
      <c r="H204" s="2" t="str">
        <f t="shared" si="4"/>
        <v>krajowa</v>
      </c>
      <c r="I204" s="2" t="s">
        <v>13</v>
      </c>
      <c r="J204" s="2" t="s">
        <v>13</v>
      </c>
      <c r="K204" s="2" t="s">
        <v>13</v>
      </c>
    </row>
    <row r="205" spans="1:11" x14ac:dyDescent="0.3">
      <c r="A205" s="1">
        <v>42025</v>
      </c>
      <c r="B205" s="2" t="s">
        <v>418</v>
      </c>
      <c r="C205" s="2" t="s">
        <v>419</v>
      </c>
      <c r="D205">
        <v>2.2000000000000002</v>
      </c>
      <c r="E205">
        <v>100</v>
      </c>
      <c r="F205">
        <v>220</v>
      </c>
      <c r="G205">
        <v>0</v>
      </c>
      <c r="H205" s="2" t="str">
        <f t="shared" si="4"/>
        <v>krajowa</v>
      </c>
      <c r="I205" s="2" t="s">
        <v>13</v>
      </c>
      <c r="J205" s="2" t="s">
        <v>13</v>
      </c>
      <c r="K205" s="2" t="s">
        <v>13</v>
      </c>
    </row>
    <row r="206" spans="1:11" x14ac:dyDescent="0.3">
      <c r="A206" s="1">
        <v>42025</v>
      </c>
      <c r="B206" s="2" t="s">
        <v>420</v>
      </c>
      <c r="C206" s="2" t="s">
        <v>421</v>
      </c>
      <c r="D206">
        <v>4.07</v>
      </c>
      <c r="E206">
        <v>11117</v>
      </c>
      <c r="F206">
        <v>44830</v>
      </c>
      <c r="G206">
        <v>18968000</v>
      </c>
      <c r="H206" s="2" t="str">
        <f t="shared" si="4"/>
        <v>krajowa</v>
      </c>
      <c r="I206" s="2" t="s">
        <v>13</v>
      </c>
      <c r="J206" s="2" t="s">
        <v>13</v>
      </c>
      <c r="K206" s="2" t="s">
        <v>13</v>
      </c>
    </row>
    <row r="207" spans="1:11" x14ac:dyDescent="0.3">
      <c r="A207" s="1">
        <v>42025</v>
      </c>
      <c r="B207" s="2" t="s">
        <v>422</v>
      </c>
      <c r="C207" s="2" t="s">
        <v>423</v>
      </c>
      <c r="D207">
        <v>0.83</v>
      </c>
      <c r="E207">
        <v>14</v>
      </c>
      <c r="F207">
        <v>10</v>
      </c>
      <c r="G207">
        <v>8070000</v>
      </c>
      <c r="H207" s="2" t="str">
        <f t="shared" si="4"/>
        <v>krajowa</v>
      </c>
      <c r="I207" s="2" t="s">
        <v>13</v>
      </c>
      <c r="J207" s="2" t="s">
        <v>13</v>
      </c>
      <c r="K207" s="2" t="s">
        <v>13</v>
      </c>
    </row>
    <row r="208" spans="1:11" x14ac:dyDescent="0.3">
      <c r="A208" s="1">
        <v>42025</v>
      </c>
      <c r="B208" s="2" t="s">
        <v>424</v>
      </c>
      <c r="C208" s="2" t="s">
        <v>425</v>
      </c>
      <c r="D208">
        <v>3.34</v>
      </c>
      <c r="E208">
        <v>404</v>
      </c>
      <c r="F208">
        <v>1290</v>
      </c>
      <c r="G208">
        <v>3600000</v>
      </c>
      <c r="H208" s="2" t="str">
        <f t="shared" si="4"/>
        <v>krajowa</v>
      </c>
      <c r="I208" s="2" t="s">
        <v>13</v>
      </c>
      <c r="J208" s="2" t="s">
        <v>13</v>
      </c>
      <c r="K208" s="2" t="s">
        <v>13</v>
      </c>
    </row>
    <row r="209" spans="1:11" x14ac:dyDescent="0.3">
      <c r="A209" s="1">
        <v>42025</v>
      </c>
      <c r="B209" s="2" t="s">
        <v>426</v>
      </c>
      <c r="C209" s="2" t="s">
        <v>427</v>
      </c>
      <c r="D209">
        <v>1.62</v>
      </c>
      <c r="E209">
        <v>504</v>
      </c>
      <c r="F209">
        <v>820</v>
      </c>
      <c r="G209">
        <v>0</v>
      </c>
      <c r="H209" s="2" t="str">
        <f t="shared" si="4"/>
        <v>krajowa</v>
      </c>
      <c r="I209" s="2" t="s">
        <v>13</v>
      </c>
      <c r="J209" s="2" t="s">
        <v>13</v>
      </c>
      <c r="K209" s="2" t="s">
        <v>13</v>
      </c>
    </row>
    <row r="210" spans="1:11" x14ac:dyDescent="0.3">
      <c r="A210" s="1">
        <v>42025</v>
      </c>
      <c r="B210" s="2" t="s">
        <v>428</v>
      </c>
      <c r="C210" s="2" t="s">
        <v>429</v>
      </c>
      <c r="D210">
        <v>5</v>
      </c>
      <c r="E210">
        <v>1</v>
      </c>
      <c r="F210">
        <v>5</v>
      </c>
      <c r="G210">
        <v>11334000</v>
      </c>
      <c r="H210" s="2" t="str">
        <f t="shared" si="4"/>
        <v>krajowa</v>
      </c>
      <c r="I210" s="2" t="s">
        <v>13</v>
      </c>
      <c r="J210" s="2" t="s">
        <v>13</v>
      </c>
      <c r="K210" s="2" t="s">
        <v>13</v>
      </c>
    </row>
    <row r="211" spans="1:11" x14ac:dyDescent="0.3">
      <c r="A211" s="1">
        <v>42025</v>
      </c>
      <c r="B211" s="2" t="s">
        <v>430</v>
      </c>
      <c r="C211" s="2" t="s">
        <v>431</v>
      </c>
      <c r="D211">
        <v>1.93</v>
      </c>
      <c r="E211">
        <v>10718</v>
      </c>
      <c r="F211">
        <v>20230</v>
      </c>
      <c r="G211">
        <v>0</v>
      </c>
      <c r="H211" s="2" t="str">
        <f t="shared" si="4"/>
        <v>krajowa</v>
      </c>
      <c r="I211" s="2" t="s">
        <v>13</v>
      </c>
      <c r="J211" s="2" t="s">
        <v>13</v>
      </c>
      <c r="K211" s="2" t="s">
        <v>13</v>
      </c>
    </row>
    <row r="212" spans="1:11" x14ac:dyDescent="0.3">
      <c r="A212" s="1">
        <v>42025</v>
      </c>
      <c r="B212" s="2" t="s">
        <v>432</v>
      </c>
      <c r="C212" s="2" t="s">
        <v>433</v>
      </c>
      <c r="D212">
        <v>22</v>
      </c>
      <c r="E212">
        <v>40</v>
      </c>
      <c r="F212">
        <v>880</v>
      </c>
      <c r="G212">
        <v>0</v>
      </c>
      <c r="H212" s="2" t="str">
        <f t="shared" si="4"/>
        <v>zagraniczna</v>
      </c>
      <c r="I212" s="2" t="s">
        <v>13</v>
      </c>
      <c r="J212" s="2" t="s">
        <v>13</v>
      </c>
      <c r="K212" s="2" t="s">
        <v>13</v>
      </c>
    </row>
    <row r="213" spans="1:11" x14ac:dyDescent="0.3">
      <c r="A213" s="1">
        <v>42025</v>
      </c>
      <c r="B213" s="2" t="s">
        <v>434</v>
      </c>
      <c r="C213" s="2" t="s">
        <v>435</v>
      </c>
      <c r="D213">
        <v>20.89</v>
      </c>
      <c r="E213">
        <v>347328</v>
      </c>
      <c r="F213">
        <v>7153770</v>
      </c>
      <c r="G213">
        <v>52636000</v>
      </c>
      <c r="H213" s="2" t="str">
        <f t="shared" si="4"/>
        <v>krajowa</v>
      </c>
      <c r="I213" s="2" t="s">
        <v>13</v>
      </c>
      <c r="J213" s="2" t="s">
        <v>13</v>
      </c>
      <c r="K213" s="2" t="s">
        <v>13</v>
      </c>
    </row>
    <row r="214" spans="1:11" x14ac:dyDescent="0.3">
      <c r="A214" s="1">
        <v>42025</v>
      </c>
      <c r="B214" s="2" t="s">
        <v>436</v>
      </c>
      <c r="C214" s="2" t="s">
        <v>437</v>
      </c>
      <c r="D214">
        <v>0.28999999999999998</v>
      </c>
      <c r="E214">
        <v>2216</v>
      </c>
      <c r="F214">
        <v>640</v>
      </c>
      <c r="G214">
        <v>0</v>
      </c>
      <c r="H214" s="2" t="str">
        <f t="shared" si="4"/>
        <v>krajowa</v>
      </c>
      <c r="I214" s="2" t="s">
        <v>13</v>
      </c>
      <c r="J214" s="2" t="s">
        <v>13</v>
      </c>
      <c r="K214" s="2" t="s">
        <v>13</v>
      </c>
    </row>
    <row r="215" spans="1:11" x14ac:dyDescent="0.3">
      <c r="A215" s="1">
        <v>42025</v>
      </c>
      <c r="B215" s="2" t="s">
        <v>438</v>
      </c>
      <c r="C215" s="2" t="s">
        <v>439</v>
      </c>
      <c r="D215">
        <v>2.6</v>
      </c>
      <c r="E215">
        <v>23437</v>
      </c>
      <c r="F215">
        <v>61320</v>
      </c>
      <c r="G215">
        <v>32447000</v>
      </c>
      <c r="H215" s="2" t="str">
        <f t="shared" si="4"/>
        <v>krajowa</v>
      </c>
      <c r="I215" s="2" t="s">
        <v>13</v>
      </c>
      <c r="J215" s="2" t="s">
        <v>13</v>
      </c>
      <c r="K215" s="2" t="s">
        <v>13</v>
      </c>
    </row>
    <row r="216" spans="1:11" x14ac:dyDescent="0.3">
      <c r="A216" s="1">
        <v>42025</v>
      </c>
      <c r="B216" s="2" t="s">
        <v>440</v>
      </c>
      <c r="C216" s="2" t="s">
        <v>441</v>
      </c>
      <c r="D216">
        <v>9.65</v>
      </c>
      <c r="E216">
        <v>1036</v>
      </c>
      <c r="F216">
        <v>9900</v>
      </c>
      <c r="G216">
        <v>1509000</v>
      </c>
      <c r="H216" s="2" t="str">
        <f t="shared" si="4"/>
        <v>krajowa</v>
      </c>
      <c r="I216" s="2" t="s">
        <v>13</v>
      </c>
      <c r="J216" s="2" t="s">
        <v>13</v>
      </c>
      <c r="K216" s="2" t="s">
        <v>13</v>
      </c>
    </row>
    <row r="217" spans="1:11" x14ac:dyDescent="0.3">
      <c r="A217" s="1">
        <v>42025</v>
      </c>
      <c r="B217" s="2" t="s">
        <v>442</v>
      </c>
      <c r="C217" s="2" t="s">
        <v>443</v>
      </c>
      <c r="D217">
        <v>2.87</v>
      </c>
      <c r="E217">
        <v>47950</v>
      </c>
      <c r="F217">
        <v>135790</v>
      </c>
      <c r="G217">
        <v>26333000</v>
      </c>
      <c r="H217" s="2" t="str">
        <f t="shared" si="4"/>
        <v>krajowa</v>
      </c>
      <c r="I217" s="2" t="s">
        <v>13</v>
      </c>
      <c r="J217" s="2" t="s">
        <v>13</v>
      </c>
      <c r="K217" s="2" t="s">
        <v>13</v>
      </c>
    </row>
    <row r="218" spans="1:11" x14ac:dyDescent="0.3">
      <c r="A218" s="1">
        <v>42025</v>
      </c>
      <c r="B218" s="2" t="s">
        <v>444</v>
      </c>
      <c r="C218" s="2" t="s">
        <v>445</v>
      </c>
      <c r="D218">
        <v>2.2400000000000002</v>
      </c>
      <c r="E218">
        <v>5</v>
      </c>
      <c r="F218">
        <v>10</v>
      </c>
      <c r="G218">
        <v>4047000</v>
      </c>
      <c r="H218" s="2" t="str">
        <f t="shared" si="4"/>
        <v>krajowa</v>
      </c>
      <c r="I218" s="2" t="s">
        <v>13</v>
      </c>
      <c r="J218" s="2" t="s">
        <v>13</v>
      </c>
      <c r="K218" s="2" t="s">
        <v>13</v>
      </c>
    </row>
    <row r="219" spans="1:11" x14ac:dyDescent="0.3">
      <c r="A219" s="1">
        <v>42025</v>
      </c>
      <c r="B219" s="2" t="s">
        <v>446</v>
      </c>
      <c r="C219" s="2" t="s">
        <v>447</v>
      </c>
      <c r="D219">
        <v>0.02</v>
      </c>
      <c r="E219">
        <v>0</v>
      </c>
      <c r="F219">
        <v>0</v>
      </c>
      <c r="G219">
        <v>0</v>
      </c>
      <c r="H219" s="2" t="str">
        <f t="shared" si="4"/>
        <v>krajowa</v>
      </c>
      <c r="I219" s="2" t="s">
        <v>13</v>
      </c>
      <c r="J219" s="2" t="s">
        <v>13</v>
      </c>
      <c r="K219" s="2" t="s">
        <v>13</v>
      </c>
    </row>
    <row r="220" spans="1:11" x14ac:dyDescent="0.3">
      <c r="A220" s="1">
        <v>42025</v>
      </c>
      <c r="B220" s="2" t="s">
        <v>448</v>
      </c>
      <c r="C220" s="2" t="s">
        <v>449</v>
      </c>
      <c r="D220">
        <v>6.66</v>
      </c>
      <c r="E220">
        <v>0</v>
      </c>
      <c r="F220">
        <v>0</v>
      </c>
      <c r="G220">
        <v>3329000</v>
      </c>
      <c r="H220" s="2" t="str">
        <f t="shared" si="4"/>
        <v>zagraniczna</v>
      </c>
      <c r="I220" s="2" t="s">
        <v>13</v>
      </c>
      <c r="J220" s="2" t="s">
        <v>13</v>
      </c>
      <c r="K220" s="2" t="s">
        <v>13</v>
      </c>
    </row>
    <row r="221" spans="1:11" x14ac:dyDescent="0.3">
      <c r="A221" s="1">
        <v>42025</v>
      </c>
      <c r="B221" s="2" t="s">
        <v>450</v>
      </c>
      <c r="C221" s="2" t="s">
        <v>451</v>
      </c>
      <c r="D221">
        <v>1.22</v>
      </c>
      <c r="E221">
        <v>368872</v>
      </c>
      <c r="F221">
        <v>444170</v>
      </c>
      <c r="G221">
        <v>45144000</v>
      </c>
      <c r="H221" s="2" t="str">
        <f t="shared" si="4"/>
        <v>krajowa</v>
      </c>
      <c r="I221" s="2" t="s">
        <v>13</v>
      </c>
      <c r="J221" s="2" t="s">
        <v>13</v>
      </c>
      <c r="K221" s="2" t="s">
        <v>13</v>
      </c>
    </row>
    <row r="222" spans="1:11" x14ac:dyDescent="0.3">
      <c r="A222" s="1">
        <v>42025</v>
      </c>
      <c r="B222" s="2" t="s">
        <v>452</v>
      </c>
      <c r="C222" s="2" t="s">
        <v>453</v>
      </c>
      <c r="D222">
        <v>33.4</v>
      </c>
      <c r="E222">
        <v>97681</v>
      </c>
      <c r="F222">
        <v>3223540</v>
      </c>
      <c r="G222">
        <v>48500000</v>
      </c>
      <c r="H222" s="2" t="str">
        <f t="shared" si="4"/>
        <v>zagraniczna</v>
      </c>
      <c r="I222" s="2" t="s">
        <v>13</v>
      </c>
      <c r="J222" s="2" t="s">
        <v>13</v>
      </c>
      <c r="K222" s="2" t="s">
        <v>13</v>
      </c>
    </row>
    <row r="223" spans="1:11" x14ac:dyDescent="0.3">
      <c r="A223" s="1">
        <v>42025</v>
      </c>
      <c r="B223" s="2" t="s">
        <v>454</v>
      </c>
      <c r="C223" s="2" t="s">
        <v>455</v>
      </c>
      <c r="D223">
        <v>271</v>
      </c>
      <c r="E223">
        <v>5543</v>
      </c>
      <c r="F223">
        <v>1501260</v>
      </c>
      <c r="G223">
        <v>9380000</v>
      </c>
      <c r="H223" s="2" t="str">
        <f t="shared" si="4"/>
        <v>krajowa</v>
      </c>
      <c r="I223" s="2" t="s">
        <v>13</v>
      </c>
      <c r="J223" s="2" t="s">
        <v>13</v>
      </c>
      <c r="K223" s="2" t="s">
        <v>13</v>
      </c>
    </row>
    <row r="224" spans="1:11" x14ac:dyDescent="0.3">
      <c r="A224" s="1">
        <v>42025</v>
      </c>
      <c r="B224" s="2" t="s">
        <v>456</v>
      </c>
      <c r="C224" s="2" t="s">
        <v>457</v>
      </c>
      <c r="D224">
        <v>107.5</v>
      </c>
      <c r="E224">
        <v>956444</v>
      </c>
      <c r="F224">
        <v>101259470</v>
      </c>
      <c r="G224">
        <v>136410000</v>
      </c>
      <c r="H224" s="2" t="str">
        <f t="shared" si="4"/>
        <v>krajowa</v>
      </c>
      <c r="I224" s="2" t="s">
        <v>13</v>
      </c>
      <c r="J224" s="2" t="s">
        <v>13</v>
      </c>
      <c r="K224" s="2" t="s">
        <v>13</v>
      </c>
    </row>
    <row r="225" spans="1:11" x14ac:dyDescent="0.3">
      <c r="A225" s="1">
        <v>42025</v>
      </c>
      <c r="B225" s="2" t="s">
        <v>458</v>
      </c>
      <c r="C225" s="2" t="s">
        <v>459</v>
      </c>
      <c r="D225">
        <v>12.64</v>
      </c>
      <c r="E225">
        <v>46733</v>
      </c>
      <c r="F225">
        <v>574930</v>
      </c>
      <c r="G225">
        <v>6739000</v>
      </c>
      <c r="H225" s="2" t="str">
        <f t="shared" si="4"/>
        <v>krajowa</v>
      </c>
      <c r="I225" s="2" t="s">
        <v>13</v>
      </c>
      <c r="J225" s="2" t="s">
        <v>13</v>
      </c>
      <c r="K225" s="2" t="s">
        <v>13</v>
      </c>
    </row>
    <row r="226" spans="1:11" x14ac:dyDescent="0.3">
      <c r="A226" s="1">
        <v>42025</v>
      </c>
      <c r="B226" s="2" t="s">
        <v>460</v>
      </c>
      <c r="C226" s="2" t="s">
        <v>461</v>
      </c>
      <c r="D226">
        <v>39.24</v>
      </c>
      <c r="E226">
        <v>37</v>
      </c>
      <c r="F226">
        <v>1350</v>
      </c>
      <c r="G226">
        <v>13085000</v>
      </c>
      <c r="H226" s="2" t="str">
        <f t="shared" si="4"/>
        <v>krajowa</v>
      </c>
      <c r="I226" s="2" t="s">
        <v>13</v>
      </c>
      <c r="J226" s="2" t="s">
        <v>13</v>
      </c>
      <c r="K226" s="2" t="s">
        <v>13</v>
      </c>
    </row>
    <row r="227" spans="1:11" x14ac:dyDescent="0.3">
      <c r="A227" s="1">
        <v>42025</v>
      </c>
      <c r="B227" s="2" t="s">
        <v>462</v>
      </c>
      <c r="C227" s="2" t="s">
        <v>463</v>
      </c>
      <c r="D227">
        <v>51.75</v>
      </c>
      <c r="E227">
        <v>63</v>
      </c>
      <c r="F227">
        <v>3260</v>
      </c>
      <c r="G227">
        <v>7449000</v>
      </c>
      <c r="H227" s="2" t="str">
        <f t="shared" si="4"/>
        <v>krajowa</v>
      </c>
      <c r="I227" s="2" t="s">
        <v>13</v>
      </c>
      <c r="J227" s="2" t="s">
        <v>13</v>
      </c>
      <c r="K227" s="2" t="s">
        <v>13</v>
      </c>
    </row>
    <row r="228" spans="1:11" x14ac:dyDescent="0.3">
      <c r="A228" s="1">
        <v>42025</v>
      </c>
      <c r="B228" s="2" t="s">
        <v>464</v>
      </c>
      <c r="C228" s="2" t="s">
        <v>465</v>
      </c>
      <c r="D228">
        <v>7.38</v>
      </c>
      <c r="E228">
        <v>5</v>
      </c>
      <c r="F228">
        <v>40</v>
      </c>
      <c r="G228">
        <v>0</v>
      </c>
      <c r="H228" s="2" t="str">
        <f t="shared" si="4"/>
        <v>krajowa</v>
      </c>
      <c r="I228" s="2" t="s">
        <v>13</v>
      </c>
      <c r="J228" s="2" t="s">
        <v>13</v>
      </c>
      <c r="K228" s="2" t="s">
        <v>13</v>
      </c>
    </row>
    <row r="229" spans="1:11" x14ac:dyDescent="0.3">
      <c r="A229" s="1">
        <v>42025</v>
      </c>
      <c r="B229" s="2" t="s">
        <v>466</v>
      </c>
      <c r="C229" s="2" t="s">
        <v>467</v>
      </c>
      <c r="D229">
        <v>7.6</v>
      </c>
      <c r="E229">
        <v>8098</v>
      </c>
      <c r="F229">
        <v>61590</v>
      </c>
      <c r="G229">
        <v>4222000</v>
      </c>
      <c r="H229" s="2" t="str">
        <f t="shared" si="4"/>
        <v>krajowa</v>
      </c>
      <c r="I229" s="2" t="s">
        <v>13</v>
      </c>
      <c r="J229" s="2" t="s">
        <v>13</v>
      </c>
      <c r="K229" s="2" t="s">
        <v>13</v>
      </c>
    </row>
    <row r="230" spans="1:11" x14ac:dyDescent="0.3">
      <c r="A230" s="1">
        <v>42025</v>
      </c>
      <c r="B230" s="2" t="s">
        <v>468</v>
      </c>
      <c r="C230" s="2" t="s">
        <v>469</v>
      </c>
      <c r="D230">
        <v>20.98</v>
      </c>
      <c r="E230">
        <v>131265</v>
      </c>
      <c r="F230">
        <v>2690930</v>
      </c>
      <c r="G230">
        <v>3459000</v>
      </c>
      <c r="H230" s="2" t="str">
        <f t="shared" si="4"/>
        <v>krajowa</v>
      </c>
      <c r="I230" s="2" t="s">
        <v>13</v>
      </c>
      <c r="J230" s="2" t="s">
        <v>13</v>
      </c>
      <c r="K230" s="2" t="s">
        <v>13</v>
      </c>
    </row>
    <row r="231" spans="1:11" x14ac:dyDescent="0.3">
      <c r="A231" s="1">
        <v>42025</v>
      </c>
      <c r="B231" s="2" t="s">
        <v>470</v>
      </c>
      <c r="C231" s="2" t="s">
        <v>471</v>
      </c>
      <c r="D231">
        <v>10.73</v>
      </c>
      <c r="E231">
        <v>16767</v>
      </c>
      <c r="F231">
        <v>179990</v>
      </c>
      <c r="G231">
        <v>23006000</v>
      </c>
      <c r="H231" s="2" t="str">
        <f t="shared" si="4"/>
        <v>krajowa</v>
      </c>
      <c r="I231" s="2" t="s">
        <v>13</v>
      </c>
      <c r="J231" s="2" t="s">
        <v>13</v>
      </c>
      <c r="K231" s="2" t="s">
        <v>13</v>
      </c>
    </row>
    <row r="232" spans="1:11" x14ac:dyDescent="0.3">
      <c r="A232" s="1">
        <v>42025</v>
      </c>
      <c r="B232" s="2" t="s">
        <v>472</v>
      </c>
      <c r="C232" s="2" t="s">
        <v>473</v>
      </c>
      <c r="D232">
        <v>29.25</v>
      </c>
      <c r="E232">
        <v>240</v>
      </c>
      <c r="F232">
        <v>7020</v>
      </c>
      <c r="G232">
        <v>184000</v>
      </c>
      <c r="H232" s="2" t="str">
        <f t="shared" si="4"/>
        <v>krajowa</v>
      </c>
      <c r="I232" s="2" t="s">
        <v>13</v>
      </c>
      <c r="J232" s="2" t="s">
        <v>13</v>
      </c>
      <c r="K232" s="2" t="s">
        <v>13</v>
      </c>
    </row>
    <row r="233" spans="1:11" x14ac:dyDescent="0.3">
      <c r="A233" s="1">
        <v>42025</v>
      </c>
      <c r="B233" s="2" t="s">
        <v>474</v>
      </c>
      <c r="C233" s="2" t="s">
        <v>475</v>
      </c>
      <c r="D233">
        <v>3.84</v>
      </c>
      <c r="E233">
        <v>390</v>
      </c>
      <c r="F233">
        <v>1500</v>
      </c>
      <c r="G233">
        <v>4815000</v>
      </c>
      <c r="H233" s="2" t="str">
        <f t="shared" si="4"/>
        <v>krajowa</v>
      </c>
      <c r="I233" s="2" t="s">
        <v>13</v>
      </c>
      <c r="J233" s="2" t="s">
        <v>13</v>
      </c>
      <c r="K233" s="2" t="s">
        <v>13</v>
      </c>
    </row>
    <row r="234" spans="1:11" x14ac:dyDescent="0.3">
      <c r="A234" s="1">
        <v>42025</v>
      </c>
      <c r="B234" s="2" t="s">
        <v>476</v>
      </c>
      <c r="C234" s="2" t="s">
        <v>477</v>
      </c>
      <c r="D234">
        <v>9.3800000000000008</v>
      </c>
      <c r="E234">
        <v>1766</v>
      </c>
      <c r="F234">
        <v>16480</v>
      </c>
      <c r="G234">
        <v>6713000</v>
      </c>
      <c r="H234" s="2" t="str">
        <f t="shared" si="4"/>
        <v>krajowa</v>
      </c>
      <c r="I234" s="2" t="s">
        <v>13</v>
      </c>
      <c r="J234" s="2" t="s">
        <v>13</v>
      </c>
      <c r="K234" s="2" t="s">
        <v>13</v>
      </c>
    </row>
    <row r="235" spans="1:11" x14ac:dyDescent="0.3">
      <c r="A235" s="1">
        <v>42025</v>
      </c>
      <c r="B235" s="2" t="s">
        <v>478</v>
      </c>
      <c r="C235" s="2" t="s">
        <v>479</v>
      </c>
      <c r="D235">
        <v>19.14</v>
      </c>
      <c r="E235">
        <v>443</v>
      </c>
      <c r="F235">
        <v>8330</v>
      </c>
      <c r="G235">
        <v>10769000</v>
      </c>
      <c r="H235" s="2" t="str">
        <f t="shared" si="4"/>
        <v>krajowa</v>
      </c>
      <c r="I235" s="2" t="s">
        <v>13</v>
      </c>
      <c r="J235" s="2" t="s">
        <v>13</v>
      </c>
      <c r="K235" s="2" t="s">
        <v>13</v>
      </c>
    </row>
    <row r="236" spans="1:11" x14ac:dyDescent="0.3">
      <c r="A236" s="1">
        <v>42025</v>
      </c>
      <c r="B236" s="2" t="s">
        <v>480</v>
      </c>
      <c r="C236" s="2" t="s">
        <v>481</v>
      </c>
      <c r="D236">
        <v>3.33</v>
      </c>
      <c r="E236">
        <v>15993</v>
      </c>
      <c r="F236">
        <v>52860</v>
      </c>
      <c r="G236">
        <v>11880000</v>
      </c>
      <c r="H236" s="2" t="str">
        <f t="shared" si="4"/>
        <v>krajowa</v>
      </c>
      <c r="I236" s="2" t="s">
        <v>13</v>
      </c>
      <c r="J236" s="2" t="s">
        <v>13</v>
      </c>
      <c r="K236" s="2" t="s">
        <v>13</v>
      </c>
    </row>
    <row r="237" spans="1:11" x14ac:dyDescent="0.3">
      <c r="A237" s="1">
        <v>42025</v>
      </c>
      <c r="B237" s="2" t="s">
        <v>482</v>
      </c>
      <c r="C237" s="2" t="s">
        <v>483</v>
      </c>
      <c r="D237">
        <v>260</v>
      </c>
      <c r="E237">
        <v>0</v>
      </c>
      <c r="F237">
        <v>0</v>
      </c>
      <c r="G237">
        <v>1231000</v>
      </c>
      <c r="H237" s="2" t="str">
        <f t="shared" si="4"/>
        <v>zagraniczna</v>
      </c>
      <c r="I237" s="2" t="s">
        <v>13</v>
      </c>
      <c r="J237" s="2" t="s">
        <v>13</v>
      </c>
      <c r="K237" s="2" t="s">
        <v>13</v>
      </c>
    </row>
    <row r="238" spans="1:11" x14ac:dyDescent="0.3">
      <c r="A238" s="1">
        <v>42025</v>
      </c>
      <c r="B238" s="2" t="s">
        <v>484</v>
      </c>
      <c r="C238" s="2" t="s">
        <v>485</v>
      </c>
      <c r="D238">
        <v>115</v>
      </c>
      <c r="E238">
        <v>8413</v>
      </c>
      <c r="F238">
        <v>969190</v>
      </c>
      <c r="G238">
        <v>14953000</v>
      </c>
      <c r="H238" s="2" t="str">
        <f t="shared" si="4"/>
        <v>krajowa</v>
      </c>
      <c r="I238" s="2" t="s">
        <v>13</v>
      </c>
      <c r="J238" s="2" t="s">
        <v>13</v>
      </c>
      <c r="K238" s="2" t="s">
        <v>13</v>
      </c>
    </row>
    <row r="239" spans="1:11" x14ac:dyDescent="0.3">
      <c r="A239" s="1">
        <v>42025</v>
      </c>
      <c r="B239" s="2" t="s">
        <v>486</v>
      </c>
      <c r="C239" s="2" t="s">
        <v>487</v>
      </c>
      <c r="D239">
        <v>52</v>
      </c>
      <c r="E239">
        <v>1186</v>
      </c>
      <c r="F239">
        <v>61860</v>
      </c>
      <c r="G239">
        <v>2418000</v>
      </c>
      <c r="H239" s="2" t="str">
        <f t="shared" si="4"/>
        <v>krajowa</v>
      </c>
      <c r="I239" s="2" t="s">
        <v>13</v>
      </c>
      <c r="J239" s="2" t="s">
        <v>13</v>
      </c>
      <c r="K239" s="2" t="s">
        <v>13</v>
      </c>
    </row>
    <row r="240" spans="1:11" x14ac:dyDescent="0.3">
      <c r="A240" s="1">
        <v>42025</v>
      </c>
      <c r="B240" s="2" t="s">
        <v>488</v>
      </c>
      <c r="C240" s="2" t="s">
        <v>489</v>
      </c>
      <c r="D240">
        <v>1.1000000000000001</v>
      </c>
      <c r="E240">
        <v>39264</v>
      </c>
      <c r="F240">
        <v>42250</v>
      </c>
      <c r="G240">
        <v>5093000</v>
      </c>
      <c r="H240" s="2" t="str">
        <f t="shared" si="4"/>
        <v>zagraniczna</v>
      </c>
      <c r="I240" s="2" t="s">
        <v>13</v>
      </c>
      <c r="J240" s="2" t="s">
        <v>13</v>
      </c>
      <c r="K240" s="2" t="s">
        <v>13</v>
      </c>
    </row>
    <row r="241" spans="1:11" x14ac:dyDescent="0.3">
      <c r="A241" s="1">
        <v>42025</v>
      </c>
      <c r="B241" s="2" t="s">
        <v>490</v>
      </c>
      <c r="C241" s="2" t="s">
        <v>491</v>
      </c>
      <c r="D241">
        <v>1.77</v>
      </c>
      <c r="E241">
        <v>59884</v>
      </c>
      <c r="F241">
        <v>105420</v>
      </c>
      <c r="G241">
        <v>218198000</v>
      </c>
      <c r="H241" s="2" t="str">
        <f t="shared" si="4"/>
        <v>krajowa</v>
      </c>
      <c r="I241" s="2" t="s">
        <v>13</v>
      </c>
      <c r="J241" s="2" t="s">
        <v>13</v>
      </c>
      <c r="K241" s="2" t="s">
        <v>13</v>
      </c>
    </row>
    <row r="242" spans="1:11" x14ac:dyDescent="0.3">
      <c r="A242" s="1">
        <v>42025</v>
      </c>
      <c r="B242" s="2" t="s">
        <v>492</v>
      </c>
      <c r="C242" s="2" t="s">
        <v>493</v>
      </c>
      <c r="D242">
        <v>4.22</v>
      </c>
      <c r="E242">
        <v>21572</v>
      </c>
      <c r="F242">
        <v>91010</v>
      </c>
      <c r="G242">
        <v>10150000</v>
      </c>
      <c r="H242" s="2" t="str">
        <f t="shared" si="4"/>
        <v>krajowa</v>
      </c>
      <c r="I242" s="2" t="s">
        <v>13</v>
      </c>
      <c r="J242" s="2" t="s">
        <v>13</v>
      </c>
      <c r="K242" s="2" t="s">
        <v>13</v>
      </c>
    </row>
    <row r="243" spans="1:11" x14ac:dyDescent="0.3">
      <c r="A243" s="1">
        <v>42025</v>
      </c>
      <c r="B243" s="2" t="s">
        <v>494</v>
      </c>
      <c r="C243" s="2" t="s">
        <v>495</v>
      </c>
      <c r="D243">
        <v>8.31</v>
      </c>
      <c r="E243">
        <v>2966</v>
      </c>
      <c r="F243">
        <v>24650</v>
      </c>
      <c r="G243">
        <v>30148000</v>
      </c>
      <c r="H243" s="2" t="str">
        <f t="shared" si="4"/>
        <v>krajowa</v>
      </c>
      <c r="I243" s="2" t="s">
        <v>13</v>
      </c>
      <c r="J243" s="2" t="s">
        <v>13</v>
      </c>
      <c r="K243" s="2" t="s">
        <v>13</v>
      </c>
    </row>
    <row r="244" spans="1:11" x14ac:dyDescent="0.3">
      <c r="A244" s="1">
        <v>42025</v>
      </c>
      <c r="B244" s="2" t="s">
        <v>496</v>
      </c>
      <c r="C244" s="2" t="s">
        <v>497</v>
      </c>
      <c r="D244">
        <v>2.4500000000000002</v>
      </c>
      <c r="E244">
        <v>40672</v>
      </c>
      <c r="F244">
        <v>98030</v>
      </c>
      <c r="G244">
        <v>34971000</v>
      </c>
      <c r="H244" s="2" t="str">
        <f t="shared" si="4"/>
        <v>krajowa</v>
      </c>
      <c r="I244" s="2" t="s">
        <v>13</v>
      </c>
      <c r="J244" s="2" t="s">
        <v>13</v>
      </c>
      <c r="K244" s="2" t="s">
        <v>13</v>
      </c>
    </row>
    <row r="245" spans="1:11" x14ac:dyDescent="0.3">
      <c r="A245" s="1">
        <v>42025</v>
      </c>
      <c r="B245" s="2" t="s">
        <v>498</v>
      </c>
      <c r="C245" s="2" t="s">
        <v>499</v>
      </c>
      <c r="D245">
        <v>27.4</v>
      </c>
      <c r="E245">
        <v>6092</v>
      </c>
      <c r="F245">
        <v>164600</v>
      </c>
      <c r="G245">
        <v>5128000</v>
      </c>
      <c r="H245" s="2" t="str">
        <f t="shared" si="4"/>
        <v>krajowa</v>
      </c>
      <c r="I245" s="2" t="s">
        <v>13</v>
      </c>
      <c r="J245" s="2" t="s">
        <v>13</v>
      </c>
      <c r="K245" s="2" t="s">
        <v>13</v>
      </c>
    </row>
    <row r="246" spans="1:11" x14ac:dyDescent="0.3">
      <c r="A246" s="1">
        <v>42025</v>
      </c>
      <c r="B246" s="2" t="s">
        <v>500</v>
      </c>
      <c r="C246" s="2" t="s">
        <v>501</v>
      </c>
      <c r="D246">
        <v>24.38</v>
      </c>
      <c r="E246">
        <v>246690</v>
      </c>
      <c r="F246">
        <v>5975090</v>
      </c>
      <c r="G246">
        <v>60796000</v>
      </c>
      <c r="H246" s="2" t="str">
        <f t="shared" si="4"/>
        <v>krajowa</v>
      </c>
      <c r="I246" s="2" t="s">
        <v>13</v>
      </c>
      <c r="J246" s="2" t="s">
        <v>13</v>
      </c>
      <c r="K246" s="2" t="s">
        <v>13</v>
      </c>
    </row>
    <row r="247" spans="1:11" x14ac:dyDescent="0.3">
      <c r="A247" s="1">
        <v>42025</v>
      </c>
      <c r="B247" s="2" t="s">
        <v>502</v>
      </c>
      <c r="C247" s="2" t="s">
        <v>503</v>
      </c>
      <c r="D247">
        <v>7539</v>
      </c>
      <c r="E247">
        <v>2159</v>
      </c>
      <c r="F247">
        <v>16161920</v>
      </c>
      <c r="G247">
        <v>1279000</v>
      </c>
      <c r="H247" s="2" t="str">
        <f t="shared" si="4"/>
        <v>krajowa</v>
      </c>
      <c r="I247" s="2" t="s">
        <v>13</v>
      </c>
      <c r="J247" s="2" t="s">
        <v>13</v>
      </c>
      <c r="K247" s="2" t="s">
        <v>13</v>
      </c>
    </row>
    <row r="248" spans="1:11" x14ac:dyDescent="0.3">
      <c r="A248" s="1">
        <v>42025</v>
      </c>
      <c r="B248" s="2" t="s">
        <v>504</v>
      </c>
      <c r="C248" s="2" t="s">
        <v>505</v>
      </c>
      <c r="D248">
        <v>4.0999999999999996</v>
      </c>
      <c r="E248">
        <v>6185</v>
      </c>
      <c r="F248">
        <v>24870</v>
      </c>
      <c r="G248">
        <v>1827000</v>
      </c>
      <c r="H248" s="2" t="str">
        <f t="shared" si="4"/>
        <v>krajowa</v>
      </c>
      <c r="I248" s="2" t="s">
        <v>13</v>
      </c>
      <c r="J248" s="2" t="s">
        <v>13</v>
      </c>
      <c r="K248" s="2" t="s">
        <v>13</v>
      </c>
    </row>
    <row r="249" spans="1:11" x14ac:dyDescent="0.3">
      <c r="A249" s="1">
        <v>42025</v>
      </c>
      <c r="B249" s="2" t="s">
        <v>506</v>
      </c>
      <c r="C249" s="2" t="s">
        <v>507</v>
      </c>
      <c r="D249">
        <v>1.07</v>
      </c>
      <c r="E249">
        <v>179615</v>
      </c>
      <c r="F249">
        <v>194270</v>
      </c>
      <c r="G249">
        <v>72970000</v>
      </c>
      <c r="H249" s="2" t="str">
        <f t="shared" si="4"/>
        <v>krajowa</v>
      </c>
      <c r="I249" s="2" t="s">
        <v>13</v>
      </c>
      <c r="J249" s="2" t="s">
        <v>13</v>
      </c>
      <c r="K249" s="2" t="s">
        <v>13</v>
      </c>
    </row>
    <row r="250" spans="1:11" x14ac:dyDescent="0.3">
      <c r="A250" s="1">
        <v>42025</v>
      </c>
      <c r="B250" s="2" t="s">
        <v>508</v>
      </c>
      <c r="C250" s="2" t="s">
        <v>509</v>
      </c>
      <c r="D250">
        <v>41.22</v>
      </c>
      <c r="E250">
        <v>1558</v>
      </c>
      <c r="F250">
        <v>64880</v>
      </c>
      <c r="G250">
        <v>5975000</v>
      </c>
      <c r="H250" s="2" t="str">
        <f t="shared" si="4"/>
        <v>krajowa</v>
      </c>
      <c r="I250" s="2" t="s">
        <v>13</v>
      </c>
      <c r="J250" s="2" t="s">
        <v>13</v>
      </c>
      <c r="K250" s="2" t="s">
        <v>13</v>
      </c>
    </row>
    <row r="251" spans="1:11" x14ac:dyDescent="0.3">
      <c r="A251" s="1">
        <v>42025</v>
      </c>
      <c r="B251" s="2" t="s">
        <v>510</v>
      </c>
      <c r="C251" s="2" t="s">
        <v>511</v>
      </c>
      <c r="D251">
        <v>66.05</v>
      </c>
      <c r="E251">
        <v>5155</v>
      </c>
      <c r="F251">
        <v>340320</v>
      </c>
      <c r="G251">
        <v>6611000</v>
      </c>
      <c r="H251" s="2" t="str">
        <f t="shared" si="4"/>
        <v>krajowa</v>
      </c>
      <c r="I251" s="2" t="s">
        <v>13</v>
      </c>
      <c r="J251" s="2" t="s">
        <v>13</v>
      </c>
      <c r="K251" s="2" t="s">
        <v>13</v>
      </c>
    </row>
    <row r="252" spans="1:11" x14ac:dyDescent="0.3">
      <c r="A252" s="1">
        <v>42025</v>
      </c>
      <c r="B252" s="2" t="s">
        <v>512</v>
      </c>
      <c r="C252" s="2" t="s">
        <v>513</v>
      </c>
      <c r="D252">
        <v>5.84</v>
      </c>
      <c r="E252">
        <v>11</v>
      </c>
      <c r="F252">
        <v>60</v>
      </c>
      <c r="G252">
        <v>3832000</v>
      </c>
      <c r="H252" s="2" t="str">
        <f t="shared" si="4"/>
        <v>krajowa</v>
      </c>
      <c r="I252" s="2" t="s">
        <v>13</v>
      </c>
      <c r="J252" s="2" t="s">
        <v>13</v>
      </c>
      <c r="K252" s="2" t="s">
        <v>13</v>
      </c>
    </row>
    <row r="253" spans="1:11" x14ac:dyDescent="0.3">
      <c r="A253" s="1">
        <v>42025</v>
      </c>
      <c r="B253" s="2" t="s">
        <v>514</v>
      </c>
      <c r="C253" s="2" t="s">
        <v>515</v>
      </c>
      <c r="D253">
        <v>7.5</v>
      </c>
      <c r="E253">
        <v>4397</v>
      </c>
      <c r="F253">
        <v>33160</v>
      </c>
      <c r="G253">
        <v>11888000</v>
      </c>
      <c r="H253" s="2" t="str">
        <f t="shared" si="4"/>
        <v>krajowa</v>
      </c>
      <c r="I253" s="2" t="s">
        <v>13</v>
      </c>
      <c r="J253" s="2" t="s">
        <v>13</v>
      </c>
      <c r="K253" s="2" t="s">
        <v>13</v>
      </c>
    </row>
    <row r="254" spans="1:11" x14ac:dyDescent="0.3">
      <c r="A254" s="1">
        <v>42025</v>
      </c>
      <c r="B254" s="2" t="s">
        <v>516</v>
      </c>
      <c r="C254" s="2" t="s">
        <v>517</v>
      </c>
      <c r="D254">
        <v>452.1</v>
      </c>
      <c r="E254">
        <v>39445</v>
      </c>
      <c r="F254">
        <v>17512530</v>
      </c>
      <c r="G254">
        <v>12038000</v>
      </c>
      <c r="H254" s="2" t="str">
        <f t="shared" si="4"/>
        <v>krajowa</v>
      </c>
      <c r="I254" s="2" t="s">
        <v>13</v>
      </c>
      <c r="J254" s="2" t="s">
        <v>13</v>
      </c>
      <c r="K254" s="2" t="s">
        <v>13</v>
      </c>
    </row>
    <row r="255" spans="1:11" x14ac:dyDescent="0.3">
      <c r="A255" s="1">
        <v>42025</v>
      </c>
      <c r="B255" s="2" t="s">
        <v>518</v>
      </c>
      <c r="C255" s="2" t="s">
        <v>519</v>
      </c>
      <c r="D255">
        <v>10.26</v>
      </c>
      <c r="E255">
        <v>69138</v>
      </c>
      <c r="F255">
        <v>701790</v>
      </c>
      <c r="G255">
        <v>30174000</v>
      </c>
      <c r="H255" s="2" t="str">
        <f t="shared" si="4"/>
        <v>krajowa</v>
      </c>
      <c r="I255" s="2" t="s">
        <v>13</v>
      </c>
      <c r="J255" s="2" t="s">
        <v>13</v>
      </c>
      <c r="K255" s="2" t="s">
        <v>13</v>
      </c>
    </row>
    <row r="256" spans="1:11" x14ac:dyDescent="0.3">
      <c r="A256" s="1">
        <v>42025</v>
      </c>
      <c r="B256" s="2" t="s">
        <v>520</v>
      </c>
      <c r="C256" s="2" t="s">
        <v>521</v>
      </c>
      <c r="D256">
        <v>35.200000000000003</v>
      </c>
      <c r="E256">
        <v>103</v>
      </c>
      <c r="F256">
        <v>3630</v>
      </c>
      <c r="G256">
        <v>689000</v>
      </c>
      <c r="H256" s="2" t="str">
        <f t="shared" si="4"/>
        <v>krajowa</v>
      </c>
      <c r="I256" s="2" t="s">
        <v>13</v>
      </c>
      <c r="J256" s="2" t="s">
        <v>13</v>
      </c>
      <c r="K256" s="2" t="s">
        <v>13</v>
      </c>
    </row>
    <row r="257" spans="1:11" x14ac:dyDescent="0.3">
      <c r="A257" s="1">
        <v>42025</v>
      </c>
      <c r="B257" s="2" t="s">
        <v>522</v>
      </c>
      <c r="C257" s="2" t="s">
        <v>523</v>
      </c>
      <c r="D257">
        <v>0.5</v>
      </c>
      <c r="E257">
        <v>3174</v>
      </c>
      <c r="F257">
        <v>1590</v>
      </c>
      <c r="G257">
        <v>0</v>
      </c>
      <c r="H257" s="2" t="str">
        <f t="shared" si="4"/>
        <v>krajowa</v>
      </c>
      <c r="I257" s="2" t="s">
        <v>13</v>
      </c>
      <c r="J257" s="2" t="s">
        <v>13</v>
      </c>
      <c r="K257" s="2" t="s">
        <v>13</v>
      </c>
    </row>
    <row r="258" spans="1:11" x14ac:dyDescent="0.3">
      <c r="A258" s="1">
        <v>42025</v>
      </c>
      <c r="B258" s="2" t="s">
        <v>524</v>
      </c>
      <c r="C258" s="2" t="s">
        <v>525</v>
      </c>
      <c r="D258">
        <v>201.7</v>
      </c>
      <c r="E258">
        <v>827</v>
      </c>
      <c r="F258">
        <v>165650</v>
      </c>
      <c r="G258">
        <v>2559000</v>
      </c>
      <c r="H258" s="2" t="str">
        <f t="shared" si="4"/>
        <v>krajowa</v>
      </c>
      <c r="I258" s="2" t="s">
        <v>13</v>
      </c>
      <c r="J258" s="2" t="s">
        <v>13</v>
      </c>
      <c r="K258" s="2" t="s">
        <v>13</v>
      </c>
    </row>
    <row r="259" spans="1:11" x14ac:dyDescent="0.3">
      <c r="A259" s="1">
        <v>42025</v>
      </c>
      <c r="B259" s="2" t="s">
        <v>526</v>
      </c>
      <c r="C259" s="2" t="s">
        <v>527</v>
      </c>
      <c r="D259">
        <v>21</v>
      </c>
      <c r="E259">
        <v>0</v>
      </c>
      <c r="F259">
        <v>0</v>
      </c>
      <c r="G259">
        <v>0</v>
      </c>
      <c r="H259" s="2" t="str">
        <f t="shared" ref="H259:H322" si="5">IF(LEFT(C259,2)="PL","krajowa","zagraniczna")</f>
        <v>krajowa</v>
      </c>
      <c r="I259" s="2" t="s">
        <v>13</v>
      </c>
      <c r="J259" s="2" t="s">
        <v>13</v>
      </c>
      <c r="K259" s="2" t="s">
        <v>13</v>
      </c>
    </row>
    <row r="260" spans="1:11" x14ac:dyDescent="0.3">
      <c r="A260" s="1">
        <v>42025</v>
      </c>
      <c r="B260" s="2" t="s">
        <v>528</v>
      </c>
      <c r="C260" s="2" t="s">
        <v>529</v>
      </c>
      <c r="D260">
        <v>13.25</v>
      </c>
      <c r="E260">
        <v>609</v>
      </c>
      <c r="F260">
        <v>8100</v>
      </c>
      <c r="G260">
        <v>23198000</v>
      </c>
      <c r="H260" s="2" t="str">
        <f t="shared" si="5"/>
        <v>krajowa</v>
      </c>
      <c r="I260" s="2" t="s">
        <v>13</v>
      </c>
      <c r="J260" s="2" t="s">
        <v>13</v>
      </c>
      <c r="K260" s="2" t="s">
        <v>13</v>
      </c>
    </row>
    <row r="261" spans="1:11" x14ac:dyDescent="0.3">
      <c r="A261" s="1">
        <v>42025</v>
      </c>
      <c r="B261" s="2" t="s">
        <v>530</v>
      </c>
      <c r="C261" s="2" t="s">
        <v>531</v>
      </c>
      <c r="D261">
        <v>13.69</v>
      </c>
      <c r="E261">
        <v>304</v>
      </c>
      <c r="F261">
        <v>4120</v>
      </c>
      <c r="G261">
        <v>2276000</v>
      </c>
      <c r="H261" s="2" t="str">
        <f t="shared" si="5"/>
        <v>krajowa</v>
      </c>
      <c r="I261" s="2" t="s">
        <v>13</v>
      </c>
      <c r="J261" s="2" t="s">
        <v>13</v>
      </c>
      <c r="K261" s="2" t="s">
        <v>13</v>
      </c>
    </row>
    <row r="262" spans="1:11" x14ac:dyDescent="0.3">
      <c r="A262" s="1">
        <v>42025</v>
      </c>
      <c r="B262" s="2" t="s">
        <v>532</v>
      </c>
      <c r="C262" s="2" t="s">
        <v>533</v>
      </c>
      <c r="D262">
        <v>8.5</v>
      </c>
      <c r="E262">
        <v>7558</v>
      </c>
      <c r="F262">
        <v>63090</v>
      </c>
      <c r="G262">
        <v>9921000</v>
      </c>
      <c r="H262" s="2" t="str">
        <f t="shared" si="5"/>
        <v>krajowa</v>
      </c>
      <c r="I262" s="2" t="s">
        <v>13</v>
      </c>
      <c r="J262" s="2" t="s">
        <v>13</v>
      </c>
      <c r="K262" s="2" t="s">
        <v>13</v>
      </c>
    </row>
    <row r="263" spans="1:11" x14ac:dyDescent="0.3">
      <c r="A263" s="1">
        <v>42025</v>
      </c>
      <c r="B263" s="2" t="s">
        <v>534</v>
      </c>
      <c r="C263" s="2" t="s">
        <v>535</v>
      </c>
      <c r="D263">
        <v>7.0000000000000007E-2</v>
      </c>
      <c r="E263">
        <v>1000</v>
      </c>
      <c r="F263">
        <v>70</v>
      </c>
      <c r="G263">
        <v>0</v>
      </c>
      <c r="H263" s="2" t="str">
        <f t="shared" si="5"/>
        <v>krajowa</v>
      </c>
      <c r="I263" s="2" t="s">
        <v>13</v>
      </c>
      <c r="J263" s="2" t="s">
        <v>13</v>
      </c>
      <c r="K263" s="2" t="s">
        <v>13</v>
      </c>
    </row>
    <row r="264" spans="1:11" x14ac:dyDescent="0.3">
      <c r="A264" s="1">
        <v>42025</v>
      </c>
      <c r="B264" s="2" t="s">
        <v>536</v>
      </c>
      <c r="C264" s="2" t="s">
        <v>537</v>
      </c>
      <c r="D264">
        <v>2.09</v>
      </c>
      <c r="E264">
        <v>22656</v>
      </c>
      <c r="F264">
        <v>45360</v>
      </c>
      <c r="G264">
        <v>2516000</v>
      </c>
      <c r="H264" s="2" t="str">
        <f t="shared" si="5"/>
        <v>krajowa</v>
      </c>
      <c r="I264" s="2" t="s">
        <v>13</v>
      </c>
      <c r="J264" s="2" t="s">
        <v>13</v>
      </c>
      <c r="K264" s="2" t="s">
        <v>13</v>
      </c>
    </row>
    <row r="265" spans="1:11" x14ac:dyDescent="0.3">
      <c r="A265" s="1">
        <v>42025</v>
      </c>
      <c r="B265" s="2" t="s">
        <v>538</v>
      </c>
      <c r="C265" s="2" t="s">
        <v>539</v>
      </c>
      <c r="D265">
        <v>10.52</v>
      </c>
      <c r="E265">
        <v>0</v>
      </c>
      <c r="F265">
        <v>0</v>
      </c>
      <c r="G265">
        <v>2000000</v>
      </c>
      <c r="H265" s="2" t="str">
        <f t="shared" si="5"/>
        <v>krajowa</v>
      </c>
      <c r="I265" s="2" t="s">
        <v>13</v>
      </c>
      <c r="J265" s="2" t="s">
        <v>13</v>
      </c>
      <c r="K265" s="2" t="s">
        <v>13</v>
      </c>
    </row>
    <row r="266" spans="1:11" x14ac:dyDescent="0.3">
      <c r="A266" s="1">
        <v>42025</v>
      </c>
      <c r="B266" s="2" t="s">
        <v>540</v>
      </c>
      <c r="C266" s="2" t="s">
        <v>541</v>
      </c>
      <c r="D266">
        <v>0.56000000000000005</v>
      </c>
      <c r="E266">
        <v>514069</v>
      </c>
      <c r="F266">
        <v>286230</v>
      </c>
      <c r="G266">
        <v>503124000</v>
      </c>
      <c r="H266" s="2" t="str">
        <f t="shared" si="5"/>
        <v>krajowa</v>
      </c>
      <c r="I266" s="2" t="s">
        <v>13</v>
      </c>
      <c r="J266" s="2" t="s">
        <v>13</v>
      </c>
      <c r="K266" s="2" t="s">
        <v>13</v>
      </c>
    </row>
    <row r="267" spans="1:11" x14ac:dyDescent="0.3">
      <c r="A267" s="1">
        <v>42025</v>
      </c>
      <c r="B267" s="2" t="s">
        <v>542</v>
      </c>
      <c r="C267" s="2" t="s">
        <v>543</v>
      </c>
      <c r="D267">
        <v>1.54</v>
      </c>
      <c r="E267">
        <v>4015</v>
      </c>
      <c r="F267">
        <v>6320</v>
      </c>
      <c r="G267">
        <v>8276000</v>
      </c>
      <c r="H267" s="2" t="str">
        <f t="shared" si="5"/>
        <v>zagraniczna</v>
      </c>
      <c r="I267" s="2" t="s">
        <v>13</v>
      </c>
      <c r="J267" s="2" t="s">
        <v>13</v>
      </c>
      <c r="K267" s="2" t="s">
        <v>13</v>
      </c>
    </row>
    <row r="268" spans="1:11" x14ac:dyDescent="0.3">
      <c r="A268" s="1">
        <v>42025</v>
      </c>
      <c r="B268" s="2" t="s">
        <v>544</v>
      </c>
      <c r="C268" s="2" t="s">
        <v>545</v>
      </c>
      <c r="D268">
        <v>7.09</v>
      </c>
      <c r="E268">
        <v>721057</v>
      </c>
      <c r="F268">
        <v>5046670</v>
      </c>
      <c r="G268">
        <v>391726000</v>
      </c>
      <c r="H268" s="2" t="str">
        <f t="shared" si="5"/>
        <v>krajowa</v>
      </c>
      <c r="I268" s="2" t="s">
        <v>13</v>
      </c>
      <c r="J268" s="2" t="s">
        <v>13</v>
      </c>
      <c r="K268" s="2" t="s">
        <v>13</v>
      </c>
    </row>
    <row r="269" spans="1:11" x14ac:dyDescent="0.3">
      <c r="A269" s="1">
        <v>42025</v>
      </c>
      <c r="B269" s="2" t="s">
        <v>546</v>
      </c>
      <c r="C269" s="2" t="s">
        <v>547</v>
      </c>
      <c r="D269">
        <v>1.5</v>
      </c>
      <c r="E269">
        <v>9343</v>
      </c>
      <c r="F269">
        <v>13970</v>
      </c>
      <c r="G269">
        <v>3254000</v>
      </c>
      <c r="H269" s="2" t="str">
        <f t="shared" si="5"/>
        <v>krajowa</v>
      </c>
      <c r="I269" s="2" t="s">
        <v>13</v>
      </c>
      <c r="J269" s="2" t="s">
        <v>13</v>
      </c>
      <c r="K269" s="2" t="s">
        <v>13</v>
      </c>
    </row>
    <row r="270" spans="1:11" x14ac:dyDescent="0.3">
      <c r="A270" s="1">
        <v>42025</v>
      </c>
      <c r="B270" s="2" t="s">
        <v>548</v>
      </c>
      <c r="C270" s="2" t="s">
        <v>549</v>
      </c>
      <c r="D270">
        <v>1.34</v>
      </c>
      <c r="E270">
        <v>68803</v>
      </c>
      <c r="F270">
        <v>91760</v>
      </c>
      <c r="G270">
        <v>50027000</v>
      </c>
      <c r="H270" s="2" t="str">
        <f t="shared" si="5"/>
        <v>krajowa</v>
      </c>
      <c r="I270" s="2" t="s">
        <v>13</v>
      </c>
      <c r="J270" s="2" t="s">
        <v>13</v>
      </c>
      <c r="K270" s="2" t="s">
        <v>13</v>
      </c>
    </row>
    <row r="271" spans="1:11" x14ac:dyDescent="0.3">
      <c r="A271" s="1">
        <v>42025</v>
      </c>
      <c r="B271" s="2" t="s">
        <v>550</v>
      </c>
      <c r="C271" s="2" t="s">
        <v>551</v>
      </c>
      <c r="D271">
        <v>0.16</v>
      </c>
      <c r="E271">
        <v>332230</v>
      </c>
      <c r="F271">
        <v>53160</v>
      </c>
      <c r="G271">
        <v>0</v>
      </c>
      <c r="H271" s="2" t="str">
        <f t="shared" si="5"/>
        <v>krajowa</v>
      </c>
      <c r="I271" s="2" t="s">
        <v>13</v>
      </c>
      <c r="J271" s="2" t="s">
        <v>13</v>
      </c>
      <c r="K271" s="2" t="s">
        <v>13</v>
      </c>
    </row>
    <row r="272" spans="1:11" x14ac:dyDescent="0.3">
      <c r="A272" s="1">
        <v>42025</v>
      </c>
      <c r="B272" s="2" t="s">
        <v>552</v>
      </c>
      <c r="C272" s="2" t="s">
        <v>553</v>
      </c>
      <c r="D272">
        <v>33.799999999999997</v>
      </c>
      <c r="E272">
        <v>146</v>
      </c>
      <c r="F272">
        <v>4930</v>
      </c>
      <c r="G272">
        <v>3773000</v>
      </c>
      <c r="H272" s="2" t="str">
        <f t="shared" si="5"/>
        <v>krajowa</v>
      </c>
      <c r="I272" s="2" t="s">
        <v>13</v>
      </c>
      <c r="J272" s="2" t="s">
        <v>13</v>
      </c>
      <c r="K272" s="2" t="s">
        <v>13</v>
      </c>
    </row>
    <row r="273" spans="1:11" x14ac:dyDescent="0.3">
      <c r="A273" s="1">
        <v>42025</v>
      </c>
      <c r="B273" s="2" t="s">
        <v>554</v>
      </c>
      <c r="C273" s="2" t="s">
        <v>555</v>
      </c>
      <c r="D273">
        <v>1.46</v>
      </c>
      <c r="E273">
        <v>4440</v>
      </c>
      <c r="F273">
        <v>6480</v>
      </c>
      <c r="G273">
        <v>42888000</v>
      </c>
      <c r="H273" s="2" t="str">
        <f t="shared" si="5"/>
        <v>krajowa</v>
      </c>
      <c r="I273" s="2" t="s">
        <v>13</v>
      </c>
      <c r="J273" s="2" t="s">
        <v>13</v>
      </c>
      <c r="K273" s="2" t="s">
        <v>13</v>
      </c>
    </row>
    <row r="274" spans="1:11" x14ac:dyDescent="0.3">
      <c r="A274" s="1">
        <v>42025</v>
      </c>
      <c r="B274" s="2" t="s">
        <v>556</v>
      </c>
      <c r="C274" s="2" t="s">
        <v>557</v>
      </c>
      <c r="D274">
        <v>10</v>
      </c>
      <c r="E274">
        <v>0</v>
      </c>
      <c r="F274">
        <v>0</v>
      </c>
      <c r="G274">
        <v>356000</v>
      </c>
      <c r="H274" s="2" t="str">
        <f t="shared" si="5"/>
        <v>krajowa</v>
      </c>
      <c r="I274" s="2" t="s">
        <v>13</v>
      </c>
      <c r="J274" s="2" t="s">
        <v>13</v>
      </c>
      <c r="K274" s="2" t="s">
        <v>13</v>
      </c>
    </row>
    <row r="275" spans="1:11" x14ac:dyDescent="0.3">
      <c r="A275" s="1">
        <v>42025</v>
      </c>
      <c r="B275" s="2" t="s">
        <v>558</v>
      </c>
      <c r="C275" s="2" t="s">
        <v>559</v>
      </c>
      <c r="D275">
        <v>1.46</v>
      </c>
      <c r="E275">
        <v>0</v>
      </c>
      <c r="F275">
        <v>0</v>
      </c>
      <c r="G275">
        <v>4265000</v>
      </c>
      <c r="H275" s="2" t="str">
        <f t="shared" si="5"/>
        <v>krajowa</v>
      </c>
      <c r="I275" s="2" t="s">
        <v>13</v>
      </c>
      <c r="J275" s="2" t="s">
        <v>13</v>
      </c>
      <c r="K275" s="2" t="s">
        <v>13</v>
      </c>
    </row>
    <row r="276" spans="1:11" x14ac:dyDescent="0.3">
      <c r="A276" s="1">
        <v>42025</v>
      </c>
      <c r="B276" s="2" t="s">
        <v>560</v>
      </c>
      <c r="C276" s="2" t="s">
        <v>561</v>
      </c>
      <c r="D276">
        <v>149.9</v>
      </c>
      <c r="E276">
        <v>113</v>
      </c>
      <c r="F276">
        <v>16940</v>
      </c>
      <c r="G276">
        <v>3703000</v>
      </c>
      <c r="H276" s="2" t="str">
        <f t="shared" si="5"/>
        <v>zagraniczna</v>
      </c>
      <c r="I276" s="2" t="s">
        <v>13</v>
      </c>
      <c r="J276" s="2" t="s">
        <v>13</v>
      </c>
      <c r="K276" s="2" t="s">
        <v>13</v>
      </c>
    </row>
    <row r="277" spans="1:11" x14ac:dyDescent="0.3">
      <c r="A277" s="1">
        <v>42025</v>
      </c>
      <c r="B277" s="2" t="s">
        <v>562</v>
      </c>
      <c r="C277" s="2" t="s">
        <v>563</v>
      </c>
      <c r="D277">
        <v>12.5</v>
      </c>
      <c r="E277">
        <v>233865</v>
      </c>
      <c r="F277">
        <v>2899770</v>
      </c>
      <c r="G277">
        <v>16905000</v>
      </c>
      <c r="H277" s="2" t="str">
        <f t="shared" si="5"/>
        <v>krajowa</v>
      </c>
      <c r="I277" s="2" t="s">
        <v>13</v>
      </c>
      <c r="J277" s="2" t="s">
        <v>13</v>
      </c>
      <c r="K277" s="2" t="s">
        <v>13</v>
      </c>
    </row>
    <row r="278" spans="1:11" x14ac:dyDescent="0.3">
      <c r="A278" s="1">
        <v>42025</v>
      </c>
      <c r="B278" s="2" t="s">
        <v>564</v>
      </c>
      <c r="C278" s="2" t="s">
        <v>565</v>
      </c>
      <c r="D278">
        <v>10.5</v>
      </c>
      <c r="E278">
        <v>137</v>
      </c>
      <c r="F278">
        <v>1380</v>
      </c>
      <c r="G278">
        <v>1026000</v>
      </c>
      <c r="H278" s="2" t="str">
        <f t="shared" si="5"/>
        <v>krajowa</v>
      </c>
      <c r="I278" s="2" t="s">
        <v>13</v>
      </c>
      <c r="J278" s="2" t="s">
        <v>13</v>
      </c>
      <c r="K278" s="2" t="s">
        <v>13</v>
      </c>
    </row>
    <row r="279" spans="1:11" x14ac:dyDescent="0.3">
      <c r="A279" s="1">
        <v>42025</v>
      </c>
      <c r="B279" s="2" t="s">
        <v>566</v>
      </c>
      <c r="C279" s="2" t="s">
        <v>567</v>
      </c>
      <c r="D279">
        <v>6.13</v>
      </c>
      <c r="E279">
        <v>8681</v>
      </c>
      <c r="F279">
        <v>53100</v>
      </c>
      <c r="G279">
        <v>9981000</v>
      </c>
      <c r="H279" s="2" t="str">
        <f t="shared" si="5"/>
        <v>krajowa</v>
      </c>
      <c r="I279" s="2" t="s">
        <v>13</v>
      </c>
      <c r="J279" s="2" t="s">
        <v>13</v>
      </c>
      <c r="K279" s="2" t="s">
        <v>13</v>
      </c>
    </row>
    <row r="280" spans="1:11" x14ac:dyDescent="0.3">
      <c r="A280" s="1">
        <v>42025</v>
      </c>
      <c r="B280" s="2" t="s">
        <v>568</v>
      </c>
      <c r="C280" s="2" t="s">
        <v>569</v>
      </c>
      <c r="D280">
        <v>2.16</v>
      </c>
      <c r="E280">
        <v>339582</v>
      </c>
      <c r="F280">
        <v>730420</v>
      </c>
      <c r="G280">
        <v>95095000</v>
      </c>
      <c r="H280" s="2" t="str">
        <f t="shared" si="5"/>
        <v>krajowa</v>
      </c>
      <c r="I280" s="2" t="s">
        <v>13</v>
      </c>
      <c r="J280" s="2" t="s">
        <v>13</v>
      </c>
      <c r="K280" s="2" t="s">
        <v>13</v>
      </c>
    </row>
    <row r="281" spans="1:11" x14ac:dyDescent="0.3">
      <c r="A281" s="1">
        <v>42025</v>
      </c>
      <c r="B281" s="2" t="s">
        <v>570</v>
      </c>
      <c r="C281" s="2" t="s">
        <v>571</v>
      </c>
      <c r="D281">
        <v>1.64</v>
      </c>
      <c r="E281">
        <v>13933</v>
      </c>
      <c r="F281">
        <v>22920</v>
      </c>
      <c r="G281">
        <v>9957000</v>
      </c>
      <c r="H281" s="2" t="str">
        <f t="shared" si="5"/>
        <v>krajowa</v>
      </c>
      <c r="I281" s="2" t="s">
        <v>13</v>
      </c>
      <c r="J281" s="2" t="s">
        <v>13</v>
      </c>
      <c r="K281" s="2" t="s">
        <v>13</v>
      </c>
    </row>
    <row r="282" spans="1:11" x14ac:dyDescent="0.3">
      <c r="A282" s="1">
        <v>42025</v>
      </c>
      <c r="B282" s="2" t="s">
        <v>572</v>
      </c>
      <c r="C282" s="2" t="s">
        <v>573</v>
      </c>
      <c r="D282">
        <v>3.05</v>
      </c>
      <c r="E282">
        <v>723</v>
      </c>
      <c r="F282">
        <v>2330</v>
      </c>
      <c r="G282">
        <v>1453000</v>
      </c>
      <c r="H282" s="2" t="str">
        <f t="shared" si="5"/>
        <v>krajowa</v>
      </c>
      <c r="I282" s="2" t="s">
        <v>13</v>
      </c>
      <c r="J282" s="2" t="s">
        <v>13</v>
      </c>
      <c r="K282" s="2" t="s">
        <v>13</v>
      </c>
    </row>
    <row r="283" spans="1:11" x14ac:dyDescent="0.3">
      <c r="A283" s="1">
        <v>42025</v>
      </c>
      <c r="B283" s="2" t="s">
        <v>574</v>
      </c>
      <c r="C283" s="2" t="s">
        <v>575</v>
      </c>
      <c r="D283">
        <v>17.5</v>
      </c>
      <c r="E283">
        <v>3671</v>
      </c>
      <c r="F283">
        <v>63550</v>
      </c>
      <c r="G283">
        <v>2386000</v>
      </c>
      <c r="H283" s="2" t="str">
        <f t="shared" si="5"/>
        <v>krajowa</v>
      </c>
      <c r="I283" s="2" t="s">
        <v>13</v>
      </c>
      <c r="J283" s="2" t="s">
        <v>13</v>
      </c>
      <c r="K283" s="2" t="s">
        <v>13</v>
      </c>
    </row>
    <row r="284" spans="1:11" x14ac:dyDescent="0.3">
      <c r="A284" s="1">
        <v>42025</v>
      </c>
      <c r="B284" s="2" t="s">
        <v>576</v>
      </c>
      <c r="C284" s="2" t="s">
        <v>577</v>
      </c>
      <c r="D284">
        <v>5.59</v>
      </c>
      <c r="E284">
        <v>7080</v>
      </c>
      <c r="F284">
        <v>39600</v>
      </c>
      <c r="G284">
        <v>257931000</v>
      </c>
      <c r="H284" s="2" t="str">
        <f t="shared" si="5"/>
        <v>krajowa</v>
      </c>
      <c r="I284" s="2" t="s">
        <v>13</v>
      </c>
      <c r="J284" s="2" t="s">
        <v>13</v>
      </c>
      <c r="K284" s="2" t="s">
        <v>13</v>
      </c>
    </row>
    <row r="285" spans="1:11" x14ac:dyDescent="0.3">
      <c r="A285" s="1">
        <v>42025</v>
      </c>
      <c r="B285" s="2" t="s">
        <v>578</v>
      </c>
      <c r="C285" s="2" t="s">
        <v>579</v>
      </c>
      <c r="D285">
        <v>4.92</v>
      </c>
      <c r="E285">
        <v>882</v>
      </c>
      <c r="F285">
        <v>4250</v>
      </c>
      <c r="G285">
        <v>3499000</v>
      </c>
      <c r="H285" s="2" t="str">
        <f t="shared" si="5"/>
        <v>krajowa</v>
      </c>
      <c r="I285" s="2" t="s">
        <v>13</v>
      </c>
      <c r="J285" s="2" t="s">
        <v>13</v>
      </c>
      <c r="K285" s="2" t="s">
        <v>13</v>
      </c>
    </row>
    <row r="286" spans="1:11" x14ac:dyDescent="0.3">
      <c r="A286" s="1">
        <v>42025</v>
      </c>
      <c r="B286" s="2" t="s">
        <v>580</v>
      </c>
      <c r="C286" s="2" t="s">
        <v>581</v>
      </c>
      <c r="D286">
        <v>244.45</v>
      </c>
      <c r="E286">
        <v>8582</v>
      </c>
      <c r="F286">
        <v>2093130</v>
      </c>
      <c r="G286">
        <v>1930000</v>
      </c>
      <c r="H286" s="2" t="str">
        <f t="shared" si="5"/>
        <v>krajowa</v>
      </c>
      <c r="I286" s="2" t="s">
        <v>13</v>
      </c>
      <c r="J286" s="2" t="s">
        <v>13</v>
      </c>
      <c r="K286" s="2" t="s">
        <v>13</v>
      </c>
    </row>
    <row r="287" spans="1:11" x14ac:dyDescent="0.3">
      <c r="A287" s="1">
        <v>42025</v>
      </c>
      <c r="B287" s="2" t="s">
        <v>582</v>
      </c>
      <c r="C287" s="2" t="s">
        <v>583</v>
      </c>
      <c r="D287">
        <v>23.7</v>
      </c>
      <c r="E287">
        <v>11400</v>
      </c>
      <c r="F287">
        <v>270440</v>
      </c>
      <c r="G287">
        <v>25618000</v>
      </c>
      <c r="H287" s="2" t="str">
        <f t="shared" si="5"/>
        <v>krajowa</v>
      </c>
      <c r="I287" s="2" t="s">
        <v>13</v>
      </c>
      <c r="J287" s="2" t="s">
        <v>13</v>
      </c>
      <c r="K287" s="2" t="s">
        <v>13</v>
      </c>
    </row>
    <row r="288" spans="1:11" x14ac:dyDescent="0.3">
      <c r="A288" s="1">
        <v>42025</v>
      </c>
      <c r="B288" s="2" t="s">
        <v>584</v>
      </c>
      <c r="C288" s="2" t="s">
        <v>585</v>
      </c>
      <c r="D288">
        <v>7.0000000000000007E-2</v>
      </c>
      <c r="E288">
        <v>25961</v>
      </c>
      <c r="F288">
        <v>1820</v>
      </c>
      <c r="G288">
        <v>0</v>
      </c>
      <c r="H288" s="2" t="str">
        <f t="shared" si="5"/>
        <v>zagraniczna</v>
      </c>
      <c r="I288" s="2" t="s">
        <v>13</v>
      </c>
      <c r="J288" s="2" t="s">
        <v>13</v>
      </c>
      <c r="K288" s="2" t="s">
        <v>13</v>
      </c>
    </row>
    <row r="289" spans="1:11" x14ac:dyDescent="0.3">
      <c r="A289" s="1">
        <v>42025</v>
      </c>
      <c r="B289" s="2" t="s">
        <v>586</v>
      </c>
      <c r="C289" s="2" t="s">
        <v>587</v>
      </c>
      <c r="D289">
        <v>4.28</v>
      </c>
      <c r="E289">
        <v>5696</v>
      </c>
      <c r="F289">
        <v>25180</v>
      </c>
      <c r="G289">
        <v>24936000</v>
      </c>
      <c r="H289" s="2" t="str">
        <f t="shared" si="5"/>
        <v>krajowa</v>
      </c>
      <c r="I289" s="2" t="s">
        <v>13</v>
      </c>
      <c r="J289" s="2" t="s">
        <v>13</v>
      </c>
      <c r="K289" s="2" t="s">
        <v>13</v>
      </c>
    </row>
    <row r="290" spans="1:11" x14ac:dyDescent="0.3">
      <c r="A290" s="1">
        <v>42025</v>
      </c>
      <c r="B290" s="2" t="s">
        <v>588</v>
      </c>
      <c r="C290" s="2" t="s">
        <v>589</v>
      </c>
      <c r="D290">
        <v>1.2</v>
      </c>
      <c r="E290">
        <v>165</v>
      </c>
      <c r="F290">
        <v>200</v>
      </c>
      <c r="G290">
        <v>4052000</v>
      </c>
      <c r="H290" s="2" t="str">
        <f t="shared" si="5"/>
        <v>krajowa</v>
      </c>
      <c r="I290" s="2" t="s">
        <v>13</v>
      </c>
      <c r="J290" s="2" t="s">
        <v>13</v>
      </c>
      <c r="K290" s="2" t="s">
        <v>13</v>
      </c>
    </row>
    <row r="291" spans="1:11" x14ac:dyDescent="0.3">
      <c r="A291" s="1">
        <v>42025</v>
      </c>
      <c r="B291" s="2" t="s">
        <v>590</v>
      </c>
      <c r="C291" s="2" t="s">
        <v>591</v>
      </c>
      <c r="D291">
        <v>3.87</v>
      </c>
      <c r="E291">
        <v>20</v>
      </c>
      <c r="F291">
        <v>80</v>
      </c>
      <c r="G291">
        <v>1500000</v>
      </c>
      <c r="H291" s="2" t="str">
        <f t="shared" si="5"/>
        <v>krajowa</v>
      </c>
      <c r="I291" s="2" t="s">
        <v>13</v>
      </c>
      <c r="J291" s="2" t="s">
        <v>13</v>
      </c>
      <c r="K291" s="2" t="s">
        <v>13</v>
      </c>
    </row>
    <row r="292" spans="1:11" x14ac:dyDescent="0.3">
      <c r="A292" s="1">
        <v>42025</v>
      </c>
      <c r="B292" s="2" t="s">
        <v>592</v>
      </c>
      <c r="C292" s="2" t="s">
        <v>593</v>
      </c>
      <c r="D292">
        <v>49.2</v>
      </c>
      <c r="E292">
        <v>120</v>
      </c>
      <c r="F292">
        <v>5890</v>
      </c>
      <c r="G292">
        <v>297000</v>
      </c>
      <c r="H292" s="2" t="str">
        <f t="shared" si="5"/>
        <v>krajowa</v>
      </c>
      <c r="I292" s="2" t="s">
        <v>13</v>
      </c>
      <c r="J292" s="2" t="s">
        <v>13</v>
      </c>
      <c r="K292" s="2" t="s">
        <v>13</v>
      </c>
    </row>
    <row r="293" spans="1:11" x14ac:dyDescent="0.3">
      <c r="A293" s="1">
        <v>42025</v>
      </c>
      <c r="B293" s="2" t="s">
        <v>594</v>
      </c>
      <c r="C293" s="2" t="s">
        <v>595</v>
      </c>
      <c r="D293">
        <v>1.1499999999999999</v>
      </c>
      <c r="E293">
        <v>8538</v>
      </c>
      <c r="F293">
        <v>9790</v>
      </c>
      <c r="G293">
        <v>36087000</v>
      </c>
      <c r="H293" s="2" t="str">
        <f t="shared" si="5"/>
        <v>krajowa</v>
      </c>
      <c r="I293" s="2" t="s">
        <v>13</v>
      </c>
      <c r="J293" s="2" t="s">
        <v>13</v>
      </c>
      <c r="K293" s="2" t="s">
        <v>13</v>
      </c>
    </row>
    <row r="294" spans="1:11" x14ac:dyDescent="0.3">
      <c r="A294" s="1">
        <v>42025</v>
      </c>
      <c r="B294" s="2" t="s">
        <v>596</v>
      </c>
      <c r="C294" s="2" t="s">
        <v>597</v>
      </c>
      <c r="D294">
        <v>2.1</v>
      </c>
      <c r="E294">
        <v>46</v>
      </c>
      <c r="F294">
        <v>100</v>
      </c>
      <c r="G294">
        <v>4803000</v>
      </c>
      <c r="H294" s="2" t="str">
        <f t="shared" si="5"/>
        <v>krajowa</v>
      </c>
      <c r="I294" s="2" t="s">
        <v>13</v>
      </c>
      <c r="J294" s="2" t="s">
        <v>13</v>
      </c>
      <c r="K294" s="2" t="s">
        <v>13</v>
      </c>
    </row>
    <row r="295" spans="1:11" x14ac:dyDescent="0.3">
      <c r="A295" s="1">
        <v>42025</v>
      </c>
      <c r="B295" s="2" t="s">
        <v>598</v>
      </c>
      <c r="C295" s="2" t="s">
        <v>599</v>
      </c>
      <c r="D295">
        <v>2.0699999999999998</v>
      </c>
      <c r="E295">
        <v>0</v>
      </c>
      <c r="F295">
        <v>0</v>
      </c>
      <c r="G295">
        <v>8487000</v>
      </c>
      <c r="H295" s="2" t="str">
        <f t="shared" si="5"/>
        <v>krajowa</v>
      </c>
      <c r="I295" s="2" t="s">
        <v>13</v>
      </c>
      <c r="J295" s="2" t="s">
        <v>13</v>
      </c>
      <c r="K295" s="2" t="s">
        <v>13</v>
      </c>
    </row>
    <row r="296" spans="1:11" x14ac:dyDescent="0.3">
      <c r="A296" s="1">
        <v>42025</v>
      </c>
      <c r="B296" s="2" t="s">
        <v>600</v>
      </c>
      <c r="C296" s="2" t="s">
        <v>601</v>
      </c>
      <c r="D296">
        <v>7.05</v>
      </c>
      <c r="E296">
        <v>0</v>
      </c>
      <c r="F296">
        <v>0</v>
      </c>
      <c r="G296">
        <v>247000</v>
      </c>
      <c r="H296" s="2" t="str">
        <f t="shared" si="5"/>
        <v>zagraniczna</v>
      </c>
      <c r="I296" s="2" t="s">
        <v>13</v>
      </c>
      <c r="J296" s="2" t="s">
        <v>13</v>
      </c>
      <c r="K296" s="2" t="s">
        <v>13</v>
      </c>
    </row>
    <row r="297" spans="1:11" x14ac:dyDescent="0.3">
      <c r="A297" s="1">
        <v>42025</v>
      </c>
      <c r="B297" s="2" t="s">
        <v>602</v>
      </c>
      <c r="C297" s="2" t="s">
        <v>603</v>
      </c>
      <c r="D297">
        <v>0.11</v>
      </c>
      <c r="E297">
        <v>0</v>
      </c>
      <c r="F297">
        <v>0</v>
      </c>
      <c r="G297">
        <v>0</v>
      </c>
      <c r="H297" s="2" t="str">
        <f t="shared" si="5"/>
        <v>krajowa</v>
      </c>
      <c r="I297" s="2" t="s">
        <v>13</v>
      </c>
      <c r="J297" s="2" t="s">
        <v>13</v>
      </c>
      <c r="K297" s="2" t="s">
        <v>13</v>
      </c>
    </row>
    <row r="298" spans="1:11" x14ac:dyDescent="0.3">
      <c r="A298" s="1">
        <v>42025</v>
      </c>
      <c r="B298" s="2" t="s">
        <v>604</v>
      </c>
      <c r="C298" s="2" t="s">
        <v>605</v>
      </c>
      <c r="D298">
        <v>2.8</v>
      </c>
      <c r="E298">
        <v>42898</v>
      </c>
      <c r="F298">
        <v>122320</v>
      </c>
      <c r="G298">
        <v>24856000</v>
      </c>
      <c r="H298" s="2" t="str">
        <f t="shared" si="5"/>
        <v>krajowa</v>
      </c>
      <c r="I298" s="2" t="s">
        <v>13</v>
      </c>
      <c r="J298" s="2" t="s">
        <v>13</v>
      </c>
      <c r="K298" s="2" t="s">
        <v>13</v>
      </c>
    </row>
    <row r="299" spans="1:11" x14ac:dyDescent="0.3">
      <c r="A299" s="1">
        <v>42025</v>
      </c>
      <c r="B299" s="2" t="s">
        <v>606</v>
      </c>
      <c r="C299" s="2" t="s">
        <v>607</v>
      </c>
      <c r="D299">
        <v>10</v>
      </c>
      <c r="E299">
        <v>883</v>
      </c>
      <c r="F299">
        <v>8770</v>
      </c>
      <c r="G299">
        <v>6624000</v>
      </c>
      <c r="H299" s="2" t="str">
        <f t="shared" si="5"/>
        <v>krajowa</v>
      </c>
      <c r="I299" s="2" t="s">
        <v>13</v>
      </c>
      <c r="J299" s="2" t="s">
        <v>13</v>
      </c>
      <c r="K299" s="2" t="s">
        <v>13</v>
      </c>
    </row>
    <row r="300" spans="1:11" x14ac:dyDescent="0.3">
      <c r="A300" s="1">
        <v>42025</v>
      </c>
      <c r="B300" s="2" t="s">
        <v>608</v>
      </c>
      <c r="C300" s="2" t="s">
        <v>609</v>
      </c>
      <c r="D300">
        <v>5.1100000000000003</v>
      </c>
      <c r="E300">
        <v>1535</v>
      </c>
      <c r="F300">
        <v>7840</v>
      </c>
      <c r="G300">
        <v>1399000</v>
      </c>
      <c r="H300" s="2" t="str">
        <f t="shared" si="5"/>
        <v>krajowa</v>
      </c>
      <c r="I300" s="2" t="s">
        <v>13</v>
      </c>
      <c r="J300" s="2" t="s">
        <v>13</v>
      </c>
      <c r="K300" s="2" t="s">
        <v>13</v>
      </c>
    </row>
    <row r="301" spans="1:11" x14ac:dyDescent="0.3">
      <c r="A301" s="1">
        <v>42025</v>
      </c>
      <c r="B301" s="2" t="s">
        <v>610</v>
      </c>
      <c r="C301" s="2" t="s">
        <v>611</v>
      </c>
      <c r="D301">
        <v>7.78</v>
      </c>
      <c r="E301">
        <v>2730298</v>
      </c>
      <c r="F301">
        <v>21095360</v>
      </c>
      <c r="G301">
        <v>647357000</v>
      </c>
      <c r="H301" s="2" t="str">
        <f t="shared" si="5"/>
        <v>krajowa</v>
      </c>
      <c r="I301" s="2" t="s">
        <v>13</v>
      </c>
      <c r="J301" s="2" t="s">
        <v>13</v>
      </c>
      <c r="K301" s="2" t="s">
        <v>13</v>
      </c>
    </row>
    <row r="302" spans="1:11" x14ac:dyDescent="0.3">
      <c r="A302" s="1">
        <v>42025</v>
      </c>
      <c r="B302" s="2" t="s">
        <v>612</v>
      </c>
      <c r="C302" s="2" t="s">
        <v>613</v>
      </c>
      <c r="D302">
        <v>41</v>
      </c>
      <c r="E302">
        <v>50325</v>
      </c>
      <c r="F302">
        <v>2076330</v>
      </c>
      <c r="G302">
        <v>21800000</v>
      </c>
      <c r="H302" s="2" t="str">
        <f t="shared" si="5"/>
        <v>krajowa</v>
      </c>
      <c r="I302" s="2" t="s">
        <v>13</v>
      </c>
      <c r="J302" s="2" t="s">
        <v>13</v>
      </c>
      <c r="K302" s="2" t="s">
        <v>13</v>
      </c>
    </row>
    <row r="303" spans="1:11" x14ac:dyDescent="0.3">
      <c r="A303" s="1">
        <v>42025</v>
      </c>
      <c r="B303" s="2" t="s">
        <v>614</v>
      </c>
      <c r="C303" s="2" t="s">
        <v>615</v>
      </c>
      <c r="D303">
        <v>1.52</v>
      </c>
      <c r="E303">
        <v>8500</v>
      </c>
      <c r="F303">
        <v>12960</v>
      </c>
      <c r="G303">
        <v>2352000</v>
      </c>
      <c r="H303" s="2" t="str">
        <f t="shared" si="5"/>
        <v>zagraniczna</v>
      </c>
      <c r="I303" s="2" t="s">
        <v>13</v>
      </c>
      <c r="J303" s="2" t="s">
        <v>13</v>
      </c>
      <c r="K303" s="2" t="s">
        <v>13</v>
      </c>
    </row>
    <row r="304" spans="1:11" x14ac:dyDescent="0.3">
      <c r="A304" s="1">
        <v>42025</v>
      </c>
      <c r="B304" s="2" t="s">
        <v>616</v>
      </c>
      <c r="C304" s="2" t="s">
        <v>617</v>
      </c>
      <c r="D304">
        <v>6.15</v>
      </c>
      <c r="E304">
        <v>668</v>
      </c>
      <c r="F304">
        <v>4110</v>
      </c>
      <c r="G304">
        <v>6568000</v>
      </c>
      <c r="H304" s="2" t="str">
        <f t="shared" si="5"/>
        <v>krajowa</v>
      </c>
      <c r="I304" s="2" t="s">
        <v>13</v>
      </c>
      <c r="J304" s="2" t="s">
        <v>13</v>
      </c>
      <c r="K304" s="2" t="s">
        <v>13</v>
      </c>
    </row>
    <row r="305" spans="1:11" x14ac:dyDescent="0.3">
      <c r="A305" s="1">
        <v>42025</v>
      </c>
      <c r="B305" s="2" t="s">
        <v>618</v>
      </c>
      <c r="C305" s="2" t="s">
        <v>619</v>
      </c>
      <c r="D305">
        <v>226.5</v>
      </c>
      <c r="E305">
        <v>60</v>
      </c>
      <c r="F305">
        <v>13690</v>
      </c>
      <c r="G305">
        <v>349000</v>
      </c>
      <c r="H305" s="2" t="str">
        <f t="shared" si="5"/>
        <v>krajowa</v>
      </c>
      <c r="I305" s="2" t="s">
        <v>13</v>
      </c>
      <c r="J305" s="2" t="s">
        <v>13</v>
      </c>
      <c r="K305" s="2" t="s">
        <v>13</v>
      </c>
    </row>
    <row r="306" spans="1:11" x14ac:dyDescent="0.3">
      <c r="A306" s="1">
        <v>42025</v>
      </c>
      <c r="B306" s="2" t="s">
        <v>620</v>
      </c>
      <c r="C306" s="2" t="s">
        <v>621</v>
      </c>
      <c r="D306">
        <v>8.2100000000000009</v>
      </c>
      <c r="E306">
        <v>755</v>
      </c>
      <c r="F306">
        <v>6220</v>
      </c>
      <c r="G306">
        <v>6256000</v>
      </c>
      <c r="H306" s="2" t="str">
        <f t="shared" si="5"/>
        <v>krajowa</v>
      </c>
      <c r="I306" s="2" t="s">
        <v>13</v>
      </c>
      <c r="J306" s="2" t="s">
        <v>13</v>
      </c>
      <c r="K306" s="2" t="s">
        <v>13</v>
      </c>
    </row>
    <row r="307" spans="1:11" x14ac:dyDescent="0.3">
      <c r="A307" s="1">
        <v>42025</v>
      </c>
      <c r="B307" s="2" t="s">
        <v>622</v>
      </c>
      <c r="C307" s="2" t="s">
        <v>623</v>
      </c>
      <c r="D307">
        <v>73.5</v>
      </c>
      <c r="E307">
        <v>300</v>
      </c>
      <c r="F307">
        <v>22050</v>
      </c>
      <c r="G307">
        <v>1725000</v>
      </c>
      <c r="H307" s="2" t="str">
        <f t="shared" si="5"/>
        <v>zagraniczna</v>
      </c>
      <c r="I307" s="2" t="s">
        <v>13</v>
      </c>
      <c r="J307" s="2" t="s">
        <v>13</v>
      </c>
      <c r="K307" s="2" t="s">
        <v>13</v>
      </c>
    </row>
    <row r="308" spans="1:11" x14ac:dyDescent="0.3">
      <c r="A308" s="1">
        <v>42025</v>
      </c>
      <c r="B308" s="2" t="s">
        <v>624</v>
      </c>
      <c r="C308" s="2" t="s">
        <v>625</v>
      </c>
      <c r="D308">
        <v>47.5</v>
      </c>
      <c r="E308">
        <v>686</v>
      </c>
      <c r="F308">
        <v>32630</v>
      </c>
      <c r="G308">
        <v>1688000</v>
      </c>
      <c r="H308" s="2" t="str">
        <f t="shared" si="5"/>
        <v>krajowa</v>
      </c>
      <c r="I308" s="2" t="s">
        <v>13</v>
      </c>
      <c r="J308" s="2" t="s">
        <v>13</v>
      </c>
      <c r="K308" s="2" t="s">
        <v>13</v>
      </c>
    </row>
    <row r="309" spans="1:11" x14ac:dyDescent="0.3">
      <c r="A309" s="1">
        <v>42025</v>
      </c>
      <c r="B309" s="2" t="s">
        <v>626</v>
      </c>
      <c r="C309" s="2" t="s">
        <v>627</v>
      </c>
      <c r="D309">
        <v>1.1499999999999999</v>
      </c>
      <c r="E309">
        <v>5970</v>
      </c>
      <c r="F309">
        <v>6750</v>
      </c>
      <c r="G309">
        <v>6642000</v>
      </c>
      <c r="H309" s="2" t="str">
        <f t="shared" si="5"/>
        <v>krajowa</v>
      </c>
      <c r="I309" s="2" t="s">
        <v>13</v>
      </c>
      <c r="J309" s="2" t="s">
        <v>13</v>
      </c>
      <c r="K309" s="2" t="s">
        <v>13</v>
      </c>
    </row>
    <row r="310" spans="1:11" x14ac:dyDescent="0.3">
      <c r="A310" s="1">
        <v>42025</v>
      </c>
      <c r="B310" s="2" t="s">
        <v>628</v>
      </c>
      <c r="C310" s="2" t="s">
        <v>629</v>
      </c>
      <c r="D310">
        <v>15</v>
      </c>
      <c r="E310">
        <v>695</v>
      </c>
      <c r="F310">
        <v>10430</v>
      </c>
      <c r="G310">
        <v>5551000</v>
      </c>
      <c r="H310" s="2" t="str">
        <f t="shared" si="5"/>
        <v>krajowa</v>
      </c>
      <c r="I310" s="2" t="s">
        <v>13</v>
      </c>
      <c r="J310" s="2" t="s">
        <v>13</v>
      </c>
      <c r="K310" s="2" t="s">
        <v>13</v>
      </c>
    </row>
    <row r="311" spans="1:11" x14ac:dyDescent="0.3">
      <c r="A311" s="1">
        <v>42025</v>
      </c>
      <c r="B311" s="2" t="s">
        <v>630</v>
      </c>
      <c r="C311" s="2" t="s">
        <v>631</v>
      </c>
      <c r="D311">
        <v>1.1499999999999999</v>
      </c>
      <c r="E311">
        <v>5537</v>
      </c>
      <c r="F311">
        <v>6400</v>
      </c>
      <c r="G311">
        <v>5959000</v>
      </c>
      <c r="H311" s="2" t="str">
        <f t="shared" si="5"/>
        <v>krajowa</v>
      </c>
      <c r="I311" s="2" t="s">
        <v>13</v>
      </c>
      <c r="J311" s="2" t="s">
        <v>13</v>
      </c>
      <c r="K311" s="2" t="s">
        <v>13</v>
      </c>
    </row>
    <row r="312" spans="1:11" x14ac:dyDescent="0.3">
      <c r="A312" s="1">
        <v>42025</v>
      </c>
      <c r="B312" s="2" t="s">
        <v>632</v>
      </c>
      <c r="C312" s="2" t="s">
        <v>633</v>
      </c>
      <c r="D312">
        <v>1.62</v>
      </c>
      <c r="E312">
        <v>38265</v>
      </c>
      <c r="F312">
        <v>61110</v>
      </c>
      <c r="G312">
        <v>0</v>
      </c>
      <c r="H312" s="2" t="str">
        <f t="shared" si="5"/>
        <v>krajowa</v>
      </c>
      <c r="I312" s="2" t="s">
        <v>13</v>
      </c>
      <c r="J312" s="2" t="s">
        <v>13</v>
      </c>
      <c r="K312" s="2" t="s">
        <v>13</v>
      </c>
    </row>
    <row r="313" spans="1:11" x14ac:dyDescent="0.3">
      <c r="A313" s="1">
        <v>42025</v>
      </c>
      <c r="B313" s="2" t="s">
        <v>634</v>
      </c>
      <c r="C313" s="2" t="s">
        <v>635</v>
      </c>
      <c r="D313">
        <v>0.26</v>
      </c>
      <c r="E313">
        <v>0</v>
      </c>
      <c r="F313">
        <v>0</v>
      </c>
      <c r="G313">
        <v>0</v>
      </c>
      <c r="H313" s="2" t="str">
        <f t="shared" si="5"/>
        <v>krajowa</v>
      </c>
      <c r="I313" s="2" t="s">
        <v>13</v>
      </c>
      <c r="J313" s="2" t="s">
        <v>13</v>
      </c>
      <c r="K313" s="2" t="s">
        <v>13</v>
      </c>
    </row>
    <row r="314" spans="1:11" x14ac:dyDescent="0.3">
      <c r="A314" s="1">
        <v>42025</v>
      </c>
      <c r="B314" s="2" t="s">
        <v>636</v>
      </c>
      <c r="C314" s="2" t="s">
        <v>637</v>
      </c>
      <c r="D314">
        <v>3.8</v>
      </c>
      <c r="E314">
        <v>324</v>
      </c>
      <c r="F314">
        <v>1180</v>
      </c>
      <c r="G314">
        <v>3736000</v>
      </c>
      <c r="H314" s="2" t="str">
        <f t="shared" si="5"/>
        <v>krajowa</v>
      </c>
      <c r="I314" s="2" t="s">
        <v>13</v>
      </c>
      <c r="J314" s="2" t="s">
        <v>13</v>
      </c>
      <c r="K314" s="2" t="s">
        <v>13</v>
      </c>
    </row>
    <row r="315" spans="1:11" x14ac:dyDescent="0.3">
      <c r="A315" s="1">
        <v>42025</v>
      </c>
      <c r="B315" s="2" t="s">
        <v>638</v>
      </c>
      <c r="C315" s="2" t="s">
        <v>639</v>
      </c>
      <c r="D315">
        <v>3.23</v>
      </c>
      <c r="E315">
        <v>10</v>
      </c>
      <c r="F315">
        <v>30</v>
      </c>
      <c r="G315">
        <v>0</v>
      </c>
      <c r="H315" s="2" t="str">
        <f t="shared" si="5"/>
        <v>krajowa</v>
      </c>
      <c r="I315" s="2" t="s">
        <v>13</v>
      </c>
      <c r="J315" s="2" t="s">
        <v>13</v>
      </c>
      <c r="K315" s="2" t="s">
        <v>13</v>
      </c>
    </row>
    <row r="316" spans="1:11" x14ac:dyDescent="0.3">
      <c r="A316" s="1">
        <v>42025</v>
      </c>
      <c r="B316" s="2" t="s">
        <v>640</v>
      </c>
      <c r="C316" s="2" t="s">
        <v>641</v>
      </c>
      <c r="D316">
        <v>1.54</v>
      </c>
      <c r="E316">
        <v>30</v>
      </c>
      <c r="F316">
        <v>50</v>
      </c>
      <c r="G316">
        <v>18756000</v>
      </c>
      <c r="H316" s="2" t="str">
        <f t="shared" si="5"/>
        <v>krajowa</v>
      </c>
      <c r="I316" s="2" t="s">
        <v>13</v>
      </c>
      <c r="J316" s="2" t="s">
        <v>13</v>
      </c>
      <c r="K316" s="2" t="s">
        <v>13</v>
      </c>
    </row>
    <row r="317" spans="1:11" x14ac:dyDescent="0.3">
      <c r="A317" s="1">
        <v>42025</v>
      </c>
      <c r="B317" s="2" t="s">
        <v>642</v>
      </c>
      <c r="C317" s="2" t="s">
        <v>643</v>
      </c>
      <c r="D317">
        <v>37.44</v>
      </c>
      <c r="E317">
        <v>49291</v>
      </c>
      <c r="F317">
        <v>1823550</v>
      </c>
      <c r="G317">
        <v>3144000</v>
      </c>
      <c r="H317" s="2" t="str">
        <f t="shared" si="5"/>
        <v>krajowa</v>
      </c>
      <c r="I317" s="2" t="s">
        <v>13</v>
      </c>
      <c r="J317" s="2" t="s">
        <v>13</v>
      </c>
      <c r="K317" s="2" t="s">
        <v>13</v>
      </c>
    </row>
    <row r="318" spans="1:11" x14ac:dyDescent="0.3">
      <c r="A318" s="1">
        <v>42025</v>
      </c>
      <c r="B318" s="2" t="s">
        <v>644</v>
      </c>
      <c r="C318" s="2" t="s">
        <v>645</v>
      </c>
      <c r="D318">
        <v>0.22</v>
      </c>
      <c r="E318">
        <v>18496</v>
      </c>
      <c r="F318">
        <v>4070</v>
      </c>
      <c r="G318">
        <v>0</v>
      </c>
      <c r="H318" s="2" t="str">
        <f t="shared" si="5"/>
        <v>krajowa</v>
      </c>
      <c r="I318" s="2" t="s">
        <v>13</v>
      </c>
      <c r="J318" s="2" t="s">
        <v>13</v>
      </c>
      <c r="K318" s="2" t="s">
        <v>13</v>
      </c>
    </row>
    <row r="319" spans="1:11" x14ac:dyDescent="0.3">
      <c r="A319" s="1">
        <v>42025</v>
      </c>
      <c r="B319" s="2" t="s">
        <v>646</v>
      </c>
      <c r="C319" s="2" t="s">
        <v>647</v>
      </c>
      <c r="D319">
        <v>50.95</v>
      </c>
      <c r="E319">
        <v>92</v>
      </c>
      <c r="F319">
        <v>4680</v>
      </c>
      <c r="G319">
        <v>4763000</v>
      </c>
      <c r="H319" s="2" t="str">
        <f t="shared" si="5"/>
        <v>krajowa</v>
      </c>
      <c r="I319" s="2" t="s">
        <v>13</v>
      </c>
      <c r="J319" s="2" t="s">
        <v>13</v>
      </c>
      <c r="K319" s="2" t="s">
        <v>13</v>
      </c>
    </row>
    <row r="320" spans="1:11" x14ac:dyDescent="0.3">
      <c r="A320" s="1">
        <v>42025</v>
      </c>
      <c r="B320" s="2" t="s">
        <v>648</v>
      </c>
      <c r="C320" s="2" t="s">
        <v>649</v>
      </c>
      <c r="D320">
        <v>100</v>
      </c>
      <c r="E320">
        <v>203</v>
      </c>
      <c r="F320">
        <v>20300</v>
      </c>
      <c r="G320">
        <v>826000</v>
      </c>
      <c r="H320" s="2" t="str">
        <f t="shared" si="5"/>
        <v>zagraniczna</v>
      </c>
      <c r="I320" s="2" t="s">
        <v>13</v>
      </c>
      <c r="J320" s="2" t="s">
        <v>13</v>
      </c>
      <c r="K320" s="2" t="s">
        <v>13</v>
      </c>
    </row>
    <row r="321" spans="1:11" x14ac:dyDescent="0.3">
      <c r="A321" s="1">
        <v>42025</v>
      </c>
      <c r="B321" s="2" t="s">
        <v>650</v>
      </c>
      <c r="C321" s="2" t="s">
        <v>651</v>
      </c>
      <c r="D321">
        <v>7.3</v>
      </c>
      <c r="E321">
        <v>14343</v>
      </c>
      <c r="F321">
        <v>108660</v>
      </c>
      <c r="G321">
        <v>2500000</v>
      </c>
      <c r="H321" s="2" t="str">
        <f t="shared" si="5"/>
        <v>zagraniczna</v>
      </c>
      <c r="I321" s="2" t="s">
        <v>13</v>
      </c>
      <c r="J321" s="2" t="s">
        <v>13</v>
      </c>
      <c r="K321" s="2" t="s">
        <v>13</v>
      </c>
    </row>
    <row r="322" spans="1:11" x14ac:dyDescent="0.3">
      <c r="A322" s="1">
        <v>42025</v>
      </c>
      <c r="B322" s="2" t="s">
        <v>652</v>
      </c>
      <c r="C322" s="2" t="s">
        <v>653</v>
      </c>
      <c r="D322">
        <v>10.8</v>
      </c>
      <c r="E322">
        <v>20821</v>
      </c>
      <c r="F322">
        <v>224450</v>
      </c>
      <c r="G322">
        <v>11288000</v>
      </c>
      <c r="H322" s="2" t="str">
        <f t="shared" si="5"/>
        <v>krajowa</v>
      </c>
      <c r="I322" s="2" t="s">
        <v>13</v>
      </c>
      <c r="J322" s="2" t="s">
        <v>13</v>
      </c>
      <c r="K322" s="2" t="s">
        <v>13</v>
      </c>
    </row>
    <row r="323" spans="1:11" x14ac:dyDescent="0.3">
      <c r="A323" s="1">
        <v>42025</v>
      </c>
      <c r="B323" s="2" t="s">
        <v>654</v>
      </c>
      <c r="C323" s="2" t="s">
        <v>655</v>
      </c>
      <c r="D323">
        <v>178</v>
      </c>
      <c r="E323">
        <v>396390</v>
      </c>
      <c r="F323">
        <v>70283160</v>
      </c>
      <c r="G323">
        <v>122632000</v>
      </c>
      <c r="H323" s="2" t="str">
        <f t="shared" ref="H323:H386" si="6">IF(LEFT(C323,2)="PL","krajowa","zagraniczna")</f>
        <v>krajowa</v>
      </c>
      <c r="I323" s="2" t="s">
        <v>13</v>
      </c>
      <c r="J323" s="2" t="s">
        <v>13</v>
      </c>
      <c r="K323" s="2" t="s">
        <v>13</v>
      </c>
    </row>
    <row r="324" spans="1:11" x14ac:dyDescent="0.3">
      <c r="A324" s="1">
        <v>42025</v>
      </c>
      <c r="B324" s="2" t="s">
        <v>656</v>
      </c>
      <c r="C324" s="2" t="s">
        <v>657</v>
      </c>
      <c r="D324">
        <v>87.39</v>
      </c>
      <c r="E324">
        <v>68</v>
      </c>
      <c r="F324">
        <v>5900</v>
      </c>
      <c r="G324">
        <v>7304000</v>
      </c>
      <c r="H324" s="2" t="str">
        <f t="shared" si="6"/>
        <v>krajowa</v>
      </c>
      <c r="I324" s="2" t="s">
        <v>13</v>
      </c>
      <c r="J324" s="2" t="s">
        <v>13</v>
      </c>
      <c r="K324" s="2" t="s">
        <v>13</v>
      </c>
    </row>
    <row r="325" spans="1:11" x14ac:dyDescent="0.3">
      <c r="A325" s="1">
        <v>42025</v>
      </c>
      <c r="B325" s="2" t="s">
        <v>658</v>
      </c>
      <c r="C325" s="2" t="s">
        <v>659</v>
      </c>
      <c r="D325">
        <v>0.49</v>
      </c>
      <c r="E325">
        <v>0</v>
      </c>
      <c r="F325">
        <v>0</v>
      </c>
      <c r="G325">
        <v>0</v>
      </c>
      <c r="H325" s="2" t="str">
        <f t="shared" si="6"/>
        <v>krajowa</v>
      </c>
      <c r="I325" s="2" t="s">
        <v>13</v>
      </c>
      <c r="J325" s="2" t="s">
        <v>13</v>
      </c>
      <c r="K325" s="2" t="s">
        <v>13</v>
      </c>
    </row>
    <row r="326" spans="1:11" x14ac:dyDescent="0.3">
      <c r="A326" s="1">
        <v>42025</v>
      </c>
      <c r="B326" s="2" t="s">
        <v>660</v>
      </c>
      <c r="C326" s="2" t="s">
        <v>661</v>
      </c>
      <c r="D326">
        <v>29.99</v>
      </c>
      <c r="E326">
        <v>1</v>
      </c>
      <c r="F326">
        <v>30</v>
      </c>
      <c r="G326">
        <v>8365000</v>
      </c>
      <c r="H326" s="2" t="str">
        <f t="shared" si="6"/>
        <v>krajowa</v>
      </c>
      <c r="I326" s="2" t="s">
        <v>13</v>
      </c>
      <c r="J326" s="2" t="s">
        <v>13</v>
      </c>
      <c r="K326" s="2" t="s">
        <v>13</v>
      </c>
    </row>
    <row r="327" spans="1:11" x14ac:dyDescent="0.3">
      <c r="A327" s="1">
        <v>42025</v>
      </c>
      <c r="B327" s="2" t="s">
        <v>662</v>
      </c>
      <c r="C327" s="2" t="s">
        <v>663</v>
      </c>
      <c r="D327">
        <v>0.49</v>
      </c>
      <c r="E327">
        <v>25057</v>
      </c>
      <c r="F327">
        <v>12010</v>
      </c>
      <c r="G327">
        <v>49286000</v>
      </c>
      <c r="H327" s="2" t="str">
        <f t="shared" si="6"/>
        <v>krajowa</v>
      </c>
      <c r="I327" s="2" t="s">
        <v>13</v>
      </c>
      <c r="J327" s="2" t="s">
        <v>13</v>
      </c>
      <c r="K327" s="2" t="s">
        <v>13</v>
      </c>
    </row>
    <row r="328" spans="1:11" x14ac:dyDescent="0.3">
      <c r="A328" s="1">
        <v>42025</v>
      </c>
      <c r="B328" s="2" t="s">
        <v>664</v>
      </c>
      <c r="C328" s="2" t="s">
        <v>665</v>
      </c>
      <c r="D328">
        <v>0.16</v>
      </c>
      <c r="E328">
        <v>416157</v>
      </c>
      <c r="F328">
        <v>66590</v>
      </c>
      <c r="G328">
        <v>0</v>
      </c>
      <c r="H328" s="2" t="str">
        <f t="shared" si="6"/>
        <v>krajowa</v>
      </c>
      <c r="I328" s="2" t="s">
        <v>13</v>
      </c>
      <c r="J328" s="2" t="s">
        <v>13</v>
      </c>
      <c r="K328" s="2" t="s">
        <v>13</v>
      </c>
    </row>
    <row r="329" spans="1:11" x14ac:dyDescent="0.3">
      <c r="A329" s="1">
        <v>42025</v>
      </c>
      <c r="B329" s="2" t="s">
        <v>666</v>
      </c>
      <c r="C329" s="2" t="s">
        <v>667</v>
      </c>
      <c r="D329">
        <v>19.190000000000001</v>
      </c>
      <c r="E329">
        <v>2011781</v>
      </c>
      <c r="F329">
        <v>38539850</v>
      </c>
      <c r="G329">
        <v>778079000</v>
      </c>
      <c r="H329" s="2" t="str">
        <f t="shared" si="6"/>
        <v>krajowa</v>
      </c>
      <c r="I329" s="2" t="s">
        <v>13</v>
      </c>
      <c r="J329" s="2" t="s">
        <v>13</v>
      </c>
      <c r="K329" s="2" t="s">
        <v>13</v>
      </c>
    </row>
    <row r="330" spans="1:11" x14ac:dyDescent="0.3">
      <c r="A330" s="1">
        <v>42025</v>
      </c>
      <c r="B330" s="2" t="s">
        <v>668</v>
      </c>
      <c r="C330" s="2" t="s">
        <v>669</v>
      </c>
      <c r="D330">
        <v>4.3899999999999997</v>
      </c>
      <c r="E330">
        <v>3242000</v>
      </c>
      <c r="F330">
        <v>14177480</v>
      </c>
      <c r="G330">
        <v>1628262000</v>
      </c>
      <c r="H330" s="2" t="str">
        <f t="shared" si="6"/>
        <v>krajowa</v>
      </c>
      <c r="I330" s="2" t="s">
        <v>13</v>
      </c>
      <c r="J330" s="2" t="s">
        <v>13</v>
      </c>
      <c r="K330" s="2" t="s">
        <v>13</v>
      </c>
    </row>
    <row r="331" spans="1:11" x14ac:dyDescent="0.3">
      <c r="A331" s="1">
        <v>42025</v>
      </c>
      <c r="B331" s="2" t="s">
        <v>670</v>
      </c>
      <c r="C331" s="2" t="s">
        <v>671</v>
      </c>
      <c r="D331">
        <v>5.2</v>
      </c>
      <c r="E331">
        <v>1</v>
      </c>
      <c r="F331">
        <v>10</v>
      </c>
      <c r="G331">
        <v>31779000</v>
      </c>
      <c r="H331" s="2" t="str">
        <f t="shared" si="6"/>
        <v>krajowa</v>
      </c>
      <c r="I331" s="2" t="s">
        <v>13</v>
      </c>
      <c r="J331" s="2" t="s">
        <v>13</v>
      </c>
      <c r="K331" s="2" t="s">
        <v>13</v>
      </c>
    </row>
    <row r="332" spans="1:11" x14ac:dyDescent="0.3">
      <c r="A332" s="1">
        <v>42025</v>
      </c>
      <c r="B332" s="2" t="s">
        <v>672</v>
      </c>
      <c r="C332" s="2" t="s">
        <v>673</v>
      </c>
      <c r="D332">
        <v>25.1</v>
      </c>
      <c r="E332">
        <v>399</v>
      </c>
      <c r="F332">
        <v>9940</v>
      </c>
      <c r="G332">
        <v>13699000</v>
      </c>
      <c r="H332" s="2" t="str">
        <f t="shared" si="6"/>
        <v>krajowa</v>
      </c>
      <c r="I332" s="2" t="s">
        <v>13</v>
      </c>
      <c r="J332" s="2" t="s">
        <v>13</v>
      </c>
      <c r="K332" s="2" t="s">
        <v>13</v>
      </c>
    </row>
    <row r="333" spans="1:11" x14ac:dyDescent="0.3">
      <c r="A333" s="1">
        <v>42025</v>
      </c>
      <c r="B333" s="2" t="s">
        <v>674</v>
      </c>
      <c r="C333" s="2" t="s">
        <v>675</v>
      </c>
      <c r="D333">
        <v>53</v>
      </c>
      <c r="E333">
        <v>1100900</v>
      </c>
      <c r="F333">
        <v>57857050</v>
      </c>
      <c r="G333">
        <v>309998000</v>
      </c>
      <c r="H333" s="2" t="str">
        <f t="shared" si="6"/>
        <v>krajowa</v>
      </c>
      <c r="I333" s="2" t="s">
        <v>13</v>
      </c>
      <c r="J333" s="2" t="s">
        <v>13</v>
      </c>
      <c r="K333" s="2" t="s">
        <v>13</v>
      </c>
    </row>
    <row r="334" spans="1:11" x14ac:dyDescent="0.3">
      <c r="A334" s="1">
        <v>42025</v>
      </c>
      <c r="B334" s="2" t="s">
        <v>676</v>
      </c>
      <c r="C334" s="2" t="s">
        <v>677</v>
      </c>
      <c r="D334">
        <v>33.17</v>
      </c>
      <c r="E334">
        <v>4930790</v>
      </c>
      <c r="F334">
        <v>160083160</v>
      </c>
      <c r="G334">
        <v>783205000</v>
      </c>
      <c r="H334" s="2" t="str">
        <f t="shared" si="6"/>
        <v>krajowa</v>
      </c>
      <c r="I334" s="2" t="s">
        <v>13</v>
      </c>
      <c r="J334" s="2" t="s">
        <v>13</v>
      </c>
      <c r="K334" s="2" t="s">
        <v>13</v>
      </c>
    </row>
    <row r="335" spans="1:11" x14ac:dyDescent="0.3">
      <c r="A335" s="1">
        <v>42025</v>
      </c>
      <c r="B335" s="2" t="s">
        <v>678</v>
      </c>
      <c r="C335" s="2" t="s">
        <v>679</v>
      </c>
      <c r="D335">
        <v>88.4</v>
      </c>
      <c r="E335">
        <v>51644</v>
      </c>
      <c r="F335">
        <v>4539480</v>
      </c>
      <c r="G335">
        <v>25336000</v>
      </c>
      <c r="H335" s="2" t="str">
        <f t="shared" si="6"/>
        <v>krajowa</v>
      </c>
      <c r="I335" s="2" t="s">
        <v>13</v>
      </c>
      <c r="J335" s="2" t="s">
        <v>13</v>
      </c>
      <c r="K335" s="2" t="s">
        <v>13</v>
      </c>
    </row>
    <row r="336" spans="1:11" x14ac:dyDescent="0.3">
      <c r="A336" s="1">
        <v>42025</v>
      </c>
      <c r="B336" s="2" t="s">
        <v>680</v>
      </c>
      <c r="C336" s="2" t="s">
        <v>681</v>
      </c>
      <c r="D336">
        <v>2.4700000000000002</v>
      </c>
      <c r="E336">
        <v>5085</v>
      </c>
      <c r="F336">
        <v>12450</v>
      </c>
      <c r="G336">
        <v>17382000</v>
      </c>
      <c r="H336" s="2" t="str">
        <f t="shared" si="6"/>
        <v>krajowa</v>
      </c>
      <c r="I336" s="2" t="s">
        <v>13</v>
      </c>
      <c r="J336" s="2" t="s">
        <v>13</v>
      </c>
      <c r="K336" s="2" t="s">
        <v>13</v>
      </c>
    </row>
    <row r="337" spans="1:11" x14ac:dyDescent="0.3">
      <c r="A337" s="1">
        <v>42025</v>
      </c>
      <c r="B337" s="2" t="s">
        <v>682</v>
      </c>
      <c r="C337" s="2" t="s">
        <v>683</v>
      </c>
      <c r="D337">
        <v>0.2</v>
      </c>
      <c r="E337">
        <v>67220</v>
      </c>
      <c r="F337">
        <v>13440</v>
      </c>
      <c r="G337">
        <v>0</v>
      </c>
      <c r="H337" s="2" t="str">
        <f t="shared" si="6"/>
        <v>zagraniczna</v>
      </c>
      <c r="I337" s="2" t="s">
        <v>13</v>
      </c>
      <c r="J337" s="2" t="s">
        <v>13</v>
      </c>
      <c r="K337" s="2" t="s">
        <v>13</v>
      </c>
    </row>
    <row r="338" spans="1:11" x14ac:dyDescent="0.3">
      <c r="A338" s="1">
        <v>42025</v>
      </c>
      <c r="B338" s="2" t="s">
        <v>684</v>
      </c>
      <c r="C338" s="2" t="s">
        <v>685</v>
      </c>
      <c r="D338">
        <v>2.25</v>
      </c>
      <c r="E338">
        <v>2200</v>
      </c>
      <c r="F338">
        <v>4960</v>
      </c>
      <c r="G338">
        <v>0</v>
      </c>
      <c r="H338" s="2" t="str">
        <f t="shared" si="6"/>
        <v>krajowa</v>
      </c>
      <c r="I338" s="2" t="s">
        <v>13</v>
      </c>
      <c r="J338" s="2" t="s">
        <v>13</v>
      </c>
      <c r="K338" s="2" t="s">
        <v>13</v>
      </c>
    </row>
    <row r="339" spans="1:11" x14ac:dyDescent="0.3">
      <c r="A339" s="1">
        <v>42025</v>
      </c>
      <c r="B339" s="2" t="s">
        <v>686</v>
      </c>
      <c r="C339" s="2" t="s">
        <v>687</v>
      </c>
      <c r="D339">
        <v>0.7</v>
      </c>
      <c r="E339">
        <v>62</v>
      </c>
      <c r="F339">
        <v>40</v>
      </c>
      <c r="G339">
        <v>0</v>
      </c>
      <c r="H339" s="2" t="str">
        <f t="shared" si="6"/>
        <v>krajowa</v>
      </c>
      <c r="I339" s="2" t="s">
        <v>13</v>
      </c>
      <c r="J339" s="2" t="s">
        <v>13</v>
      </c>
      <c r="K339" s="2" t="s">
        <v>13</v>
      </c>
    </row>
    <row r="340" spans="1:11" x14ac:dyDescent="0.3">
      <c r="A340" s="1">
        <v>42025</v>
      </c>
      <c r="B340" s="2" t="s">
        <v>688</v>
      </c>
      <c r="C340" s="2" t="s">
        <v>689</v>
      </c>
      <c r="D340">
        <v>17.399999999999999</v>
      </c>
      <c r="E340">
        <v>4454</v>
      </c>
      <c r="F340">
        <v>78070</v>
      </c>
      <c r="G340">
        <v>15164000</v>
      </c>
      <c r="H340" s="2" t="str">
        <f t="shared" si="6"/>
        <v>krajowa</v>
      </c>
      <c r="I340" s="2" t="s">
        <v>13</v>
      </c>
      <c r="J340" s="2" t="s">
        <v>13</v>
      </c>
      <c r="K340" s="2" t="s">
        <v>13</v>
      </c>
    </row>
    <row r="341" spans="1:11" x14ac:dyDescent="0.3">
      <c r="A341" s="1">
        <v>42025</v>
      </c>
      <c r="B341" s="2" t="s">
        <v>690</v>
      </c>
      <c r="C341" s="2" t="s">
        <v>691</v>
      </c>
      <c r="D341">
        <v>0.09</v>
      </c>
      <c r="E341">
        <v>3509132</v>
      </c>
      <c r="F341">
        <v>315820</v>
      </c>
      <c r="G341">
        <v>0</v>
      </c>
      <c r="H341" s="2" t="str">
        <f t="shared" si="6"/>
        <v>krajowa</v>
      </c>
      <c r="I341" s="2" t="s">
        <v>13</v>
      </c>
      <c r="J341" s="2" t="s">
        <v>13</v>
      </c>
      <c r="K341" s="2" t="s">
        <v>13</v>
      </c>
    </row>
    <row r="342" spans="1:11" x14ac:dyDescent="0.3">
      <c r="A342" s="1">
        <v>42025</v>
      </c>
      <c r="B342" s="2" t="s">
        <v>692</v>
      </c>
      <c r="C342" s="2" t="s">
        <v>693</v>
      </c>
      <c r="D342">
        <v>2.11</v>
      </c>
      <c r="E342">
        <v>3</v>
      </c>
      <c r="F342">
        <v>10</v>
      </c>
      <c r="G342">
        <v>0</v>
      </c>
      <c r="H342" s="2" t="str">
        <f t="shared" si="6"/>
        <v>krajowa</v>
      </c>
      <c r="I342" s="2" t="s">
        <v>13</v>
      </c>
      <c r="J342" s="2" t="s">
        <v>13</v>
      </c>
      <c r="K342" s="2" t="s">
        <v>13</v>
      </c>
    </row>
    <row r="343" spans="1:11" x14ac:dyDescent="0.3">
      <c r="A343" s="1">
        <v>42025</v>
      </c>
      <c r="B343" s="2" t="s">
        <v>694</v>
      </c>
      <c r="C343" s="2" t="s">
        <v>695</v>
      </c>
      <c r="D343">
        <v>26.65</v>
      </c>
      <c r="E343">
        <v>748</v>
      </c>
      <c r="F343">
        <v>20220</v>
      </c>
      <c r="G343">
        <v>794000</v>
      </c>
      <c r="H343" s="2" t="str">
        <f t="shared" si="6"/>
        <v>krajowa</v>
      </c>
      <c r="I343" s="2" t="s">
        <v>13</v>
      </c>
      <c r="J343" s="2" t="s">
        <v>13</v>
      </c>
      <c r="K343" s="2" t="s">
        <v>13</v>
      </c>
    </row>
    <row r="344" spans="1:11" x14ac:dyDescent="0.3">
      <c r="A344" s="1">
        <v>42025</v>
      </c>
      <c r="B344" s="2" t="s">
        <v>696</v>
      </c>
      <c r="C344" s="2" t="s">
        <v>697</v>
      </c>
      <c r="D344">
        <v>6.25</v>
      </c>
      <c r="E344">
        <v>24081</v>
      </c>
      <c r="F344">
        <v>151740</v>
      </c>
      <c r="G344">
        <v>25585000</v>
      </c>
      <c r="H344" s="2" t="str">
        <f t="shared" si="6"/>
        <v>krajowa</v>
      </c>
      <c r="I344" s="2" t="s">
        <v>13</v>
      </c>
      <c r="J344" s="2" t="s">
        <v>13</v>
      </c>
      <c r="K344" s="2" t="s">
        <v>13</v>
      </c>
    </row>
    <row r="345" spans="1:11" x14ac:dyDescent="0.3">
      <c r="A345" s="1">
        <v>42025</v>
      </c>
      <c r="B345" s="2" t="s">
        <v>698</v>
      </c>
      <c r="C345" s="2" t="s">
        <v>699</v>
      </c>
      <c r="D345">
        <v>16.079999999999998</v>
      </c>
      <c r="E345">
        <v>483</v>
      </c>
      <c r="F345">
        <v>7750</v>
      </c>
      <c r="G345">
        <v>5930000</v>
      </c>
      <c r="H345" s="2" t="str">
        <f t="shared" si="6"/>
        <v>krajowa</v>
      </c>
      <c r="I345" s="2" t="s">
        <v>13</v>
      </c>
      <c r="J345" s="2" t="s">
        <v>13</v>
      </c>
      <c r="K345" s="2" t="s">
        <v>13</v>
      </c>
    </row>
    <row r="346" spans="1:11" x14ac:dyDescent="0.3">
      <c r="A346" s="1">
        <v>42025</v>
      </c>
      <c r="B346" s="2" t="s">
        <v>700</v>
      </c>
      <c r="C346" s="2" t="s">
        <v>701</v>
      </c>
      <c r="D346">
        <v>4.4400000000000004</v>
      </c>
      <c r="E346">
        <v>510</v>
      </c>
      <c r="F346">
        <v>2230</v>
      </c>
      <c r="G346">
        <v>21432000</v>
      </c>
      <c r="H346" s="2" t="str">
        <f t="shared" si="6"/>
        <v>krajowa</v>
      </c>
      <c r="I346" s="2" t="s">
        <v>13</v>
      </c>
      <c r="J346" s="2" t="s">
        <v>13</v>
      </c>
      <c r="K346" s="2" t="s">
        <v>13</v>
      </c>
    </row>
    <row r="347" spans="1:11" x14ac:dyDescent="0.3">
      <c r="A347" s="1">
        <v>42025</v>
      </c>
      <c r="B347" s="2" t="s">
        <v>702</v>
      </c>
      <c r="C347" s="2" t="s">
        <v>703</v>
      </c>
      <c r="D347">
        <v>1.34</v>
      </c>
      <c r="E347">
        <v>590</v>
      </c>
      <c r="F347">
        <v>790</v>
      </c>
      <c r="G347">
        <v>0</v>
      </c>
      <c r="H347" s="2" t="str">
        <f t="shared" si="6"/>
        <v>krajowa</v>
      </c>
      <c r="I347" s="2" t="s">
        <v>13</v>
      </c>
      <c r="J347" s="2" t="s">
        <v>13</v>
      </c>
      <c r="K347" s="2" t="s">
        <v>13</v>
      </c>
    </row>
    <row r="348" spans="1:11" x14ac:dyDescent="0.3">
      <c r="A348" s="1">
        <v>42025</v>
      </c>
      <c r="B348" s="2" t="s">
        <v>704</v>
      </c>
      <c r="C348" s="2" t="s">
        <v>705</v>
      </c>
      <c r="D348">
        <v>13</v>
      </c>
      <c r="E348">
        <v>0</v>
      </c>
      <c r="F348">
        <v>0</v>
      </c>
      <c r="G348">
        <v>423000</v>
      </c>
      <c r="H348" s="2" t="str">
        <f t="shared" si="6"/>
        <v>krajowa</v>
      </c>
      <c r="I348" s="2" t="s">
        <v>13</v>
      </c>
      <c r="J348" s="2" t="s">
        <v>13</v>
      </c>
      <c r="K348" s="2" t="s">
        <v>13</v>
      </c>
    </row>
    <row r="349" spans="1:11" x14ac:dyDescent="0.3">
      <c r="A349" s="1">
        <v>42025</v>
      </c>
      <c r="B349" s="2" t="s">
        <v>706</v>
      </c>
      <c r="C349" s="2" t="s">
        <v>707</v>
      </c>
      <c r="D349">
        <v>15.05</v>
      </c>
      <c r="E349">
        <v>85</v>
      </c>
      <c r="F349">
        <v>1280</v>
      </c>
      <c r="G349">
        <v>1032000</v>
      </c>
      <c r="H349" s="2" t="str">
        <f t="shared" si="6"/>
        <v>krajowa</v>
      </c>
      <c r="I349" s="2" t="s">
        <v>13</v>
      </c>
      <c r="J349" s="2" t="s">
        <v>13</v>
      </c>
      <c r="K349" s="2" t="s">
        <v>13</v>
      </c>
    </row>
    <row r="350" spans="1:11" x14ac:dyDescent="0.3">
      <c r="A350" s="1">
        <v>42025</v>
      </c>
      <c r="B350" s="2" t="s">
        <v>708</v>
      </c>
      <c r="C350" s="2" t="s">
        <v>709</v>
      </c>
      <c r="D350">
        <v>2.83</v>
      </c>
      <c r="E350">
        <v>2845</v>
      </c>
      <c r="F350">
        <v>8050</v>
      </c>
      <c r="G350">
        <v>2631000</v>
      </c>
      <c r="H350" s="2" t="str">
        <f t="shared" si="6"/>
        <v>krajowa</v>
      </c>
      <c r="I350" s="2" t="s">
        <v>13</v>
      </c>
      <c r="J350" s="2" t="s">
        <v>13</v>
      </c>
      <c r="K350" s="2" t="s">
        <v>13</v>
      </c>
    </row>
    <row r="351" spans="1:11" x14ac:dyDescent="0.3">
      <c r="A351" s="1">
        <v>42025</v>
      </c>
      <c r="B351" s="2" t="s">
        <v>710</v>
      </c>
      <c r="C351" s="2" t="s">
        <v>711</v>
      </c>
      <c r="D351">
        <v>1.1299999999999999</v>
      </c>
      <c r="E351">
        <v>8963</v>
      </c>
      <c r="F351">
        <v>10180</v>
      </c>
      <c r="G351">
        <v>0</v>
      </c>
      <c r="H351" s="2" t="str">
        <f t="shared" si="6"/>
        <v>krajowa</v>
      </c>
      <c r="I351" s="2" t="s">
        <v>13</v>
      </c>
      <c r="J351" s="2" t="s">
        <v>13</v>
      </c>
      <c r="K351" s="2" t="s">
        <v>13</v>
      </c>
    </row>
    <row r="352" spans="1:11" x14ac:dyDescent="0.3">
      <c r="A352" s="1">
        <v>42025</v>
      </c>
      <c r="B352" s="2" t="s">
        <v>712</v>
      </c>
      <c r="C352" s="2" t="s">
        <v>713</v>
      </c>
      <c r="D352">
        <v>1.04</v>
      </c>
      <c r="E352">
        <v>4008</v>
      </c>
      <c r="F352">
        <v>4010</v>
      </c>
      <c r="G352">
        <v>0</v>
      </c>
      <c r="H352" s="2" t="str">
        <f t="shared" si="6"/>
        <v>krajowa</v>
      </c>
      <c r="I352" s="2" t="s">
        <v>13</v>
      </c>
      <c r="J352" s="2" t="s">
        <v>13</v>
      </c>
      <c r="K352" s="2" t="s">
        <v>13</v>
      </c>
    </row>
    <row r="353" spans="1:11" x14ac:dyDescent="0.3">
      <c r="A353" s="1">
        <v>42025</v>
      </c>
      <c r="B353" s="2" t="s">
        <v>714</v>
      </c>
      <c r="C353" s="2" t="s">
        <v>715</v>
      </c>
      <c r="D353">
        <v>16.2</v>
      </c>
      <c r="E353">
        <v>1132</v>
      </c>
      <c r="F353">
        <v>18060</v>
      </c>
      <c r="G353">
        <v>2716000</v>
      </c>
      <c r="H353" s="2" t="str">
        <f t="shared" si="6"/>
        <v>krajowa</v>
      </c>
      <c r="I353" s="2" t="s">
        <v>13</v>
      </c>
      <c r="J353" s="2" t="s">
        <v>13</v>
      </c>
      <c r="K353" s="2" t="s">
        <v>13</v>
      </c>
    </row>
    <row r="354" spans="1:11" x14ac:dyDescent="0.3">
      <c r="A354" s="1">
        <v>42025</v>
      </c>
      <c r="B354" s="2" t="s">
        <v>716</v>
      </c>
      <c r="C354" s="2" t="s">
        <v>717</v>
      </c>
      <c r="D354">
        <v>1.37</v>
      </c>
      <c r="E354">
        <v>316487</v>
      </c>
      <c r="F354">
        <v>453350</v>
      </c>
      <c r="G354">
        <v>21115000</v>
      </c>
      <c r="H354" s="2" t="str">
        <f t="shared" si="6"/>
        <v>krajowa</v>
      </c>
      <c r="I354" s="2" t="s">
        <v>13</v>
      </c>
      <c r="J354" s="2" t="s">
        <v>13</v>
      </c>
      <c r="K354" s="2" t="s">
        <v>13</v>
      </c>
    </row>
    <row r="355" spans="1:11" x14ac:dyDescent="0.3">
      <c r="A355" s="1">
        <v>42025</v>
      </c>
      <c r="B355" s="2" t="s">
        <v>718</v>
      </c>
      <c r="C355" s="2" t="s">
        <v>719</v>
      </c>
      <c r="D355">
        <v>5.88</v>
      </c>
      <c r="E355">
        <v>4915</v>
      </c>
      <c r="F355">
        <v>28490</v>
      </c>
      <c r="G355">
        <v>5439000</v>
      </c>
      <c r="H355" s="2" t="str">
        <f t="shared" si="6"/>
        <v>krajowa</v>
      </c>
      <c r="I355" s="2" t="s">
        <v>13</v>
      </c>
      <c r="J355" s="2" t="s">
        <v>13</v>
      </c>
      <c r="K355" s="2" t="s">
        <v>13</v>
      </c>
    </row>
    <row r="356" spans="1:11" x14ac:dyDescent="0.3">
      <c r="A356" s="1">
        <v>42025</v>
      </c>
      <c r="B356" s="2" t="s">
        <v>720</v>
      </c>
      <c r="C356" s="2" t="s">
        <v>721</v>
      </c>
      <c r="D356">
        <v>2.94</v>
      </c>
      <c r="E356">
        <v>7770</v>
      </c>
      <c r="F356">
        <v>22700</v>
      </c>
      <c r="G356">
        <v>14959000</v>
      </c>
      <c r="H356" s="2" t="str">
        <f t="shared" si="6"/>
        <v>krajowa</v>
      </c>
      <c r="I356" s="2" t="s">
        <v>13</v>
      </c>
      <c r="J356" s="2" t="s">
        <v>13</v>
      </c>
      <c r="K356" s="2" t="s">
        <v>13</v>
      </c>
    </row>
    <row r="357" spans="1:11" x14ac:dyDescent="0.3">
      <c r="A357" s="1">
        <v>42025</v>
      </c>
      <c r="B357" s="2" t="s">
        <v>722</v>
      </c>
      <c r="C357" s="2" t="s">
        <v>723</v>
      </c>
      <c r="D357">
        <v>23.75</v>
      </c>
      <c r="E357">
        <v>85</v>
      </c>
      <c r="F357">
        <v>2030</v>
      </c>
      <c r="G357">
        <v>93000</v>
      </c>
      <c r="H357" s="2" t="str">
        <f t="shared" si="6"/>
        <v>zagraniczna</v>
      </c>
      <c r="I357" s="2" t="s">
        <v>13</v>
      </c>
      <c r="J357" s="2" t="s">
        <v>13</v>
      </c>
      <c r="K357" s="2" t="s">
        <v>13</v>
      </c>
    </row>
    <row r="358" spans="1:11" x14ac:dyDescent="0.3">
      <c r="A358" s="1">
        <v>42025</v>
      </c>
      <c r="B358" s="2" t="s">
        <v>724</v>
      </c>
      <c r="C358" s="2" t="s">
        <v>725</v>
      </c>
      <c r="D358">
        <v>14.58</v>
      </c>
      <c r="E358">
        <v>10189</v>
      </c>
      <c r="F358">
        <v>147490</v>
      </c>
      <c r="G358">
        <v>8907000</v>
      </c>
      <c r="H358" s="2" t="str">
        <f t="shared" si="6"/>
        <v>krajowa</v>
      </c>
      <c r="I358" s="2" t="s">
        <v>13</v>
      </c>
      <c r="J358" s="2" t="s">
        <v>13</v>
      </c>
      <c r="K358" s="2" t="s">
        <v>13</v>
      </c>
    </row>
    <row r="359" spans="1:11" x14ac:dyDescent="0.3">
      <c r="A359" s="1">
        <v>42025</v>
      </c>
      <c r="B359" s="2" t="s">
        <v>726</v>
      </c>
      <c r="C359" s="2" t="s">
        <v>727</v>
      </c>
      <c r="D359">
        <v>139</v>
      </c>
      <c r="E359">
        <v>65</v>
      </c>
      <c r="F359">
        <v>9070</v>
      </c>
      <c r="G359">
        <v>3122000</v>
      </c>
      <c r="H359" s="2" t="str">
        <f t="shared" si="6"/>
        <v>krajowa</v>
      </c>
      <c r="I359" s="2" t="s">
        <v>13</v>
      </c>
      <c r="J359" s="2" t="s">
        <v>13</v>
      </c>
      <c r="K359" s="2" t="s">
        <v>13</v>
      </c>
    </row>
    <row r="360" spans="1:11" x14ac:dyDescent="0.3">
      <c r="A360" s="1">
        <v>42025</v>
      </c>
      <c r="B360" s="2" t="s">
        <v>728</v>
      </c>
      <c r="C360" s="2" t="s">
        <v>729</v>
      </c>
      <c r="D360">
        <v>1.19</v>
      </c>
      <c r="E360">
        <v>25</v>
      </c>
      <c r="F360">
        <v>30</v>
      </c>
      <c r="G360">
        <v>0</v>
      </c>
      <c r="H360" s="2" t="str">
        <f t="shared" si="6"/>
        <v>krajowa</v>
      </c>
      <c r="I360" s="2" t="s">
        <v>13</v>
      </c>
      <c r="J360" s="2" t="s">
        <v>13</v>
      </c>
      <c r="K360" s="2" t="s">
        <v>13</v>
      </c>
    </row>
    <row r="361" spans="1:11" x14ac:dyDescent="0.3">
      <c r="A361" s="1">
        <v>42025</v>
      </c>
      <c r="B361" s="2" t="s">
        <v>730</v>
      </c>
      <c r="C361" s="2" t="s">
        <v>731</v>
      </c>
      <c r="D361">
        <v>485.5</v>
      </c>
      <c r="E361">
        <v>125505</v>
      </c>
      <c r="F361">
        <v>60438680</v>
      </c>
      <c r="G361">
        <v>55967000</v>
      </c>
      <c r="H361" s="2" t="str">
        <f t="shared" si="6"/>
        <v>krajowa</v>
      </c>
      <c r="I361" s="2" t="s">
        <v>13</v>
      </c>
      <c r="J361" s="2" t="s">
        <v>13</v>
      </c>
      <c r="K361" s="2" t="s">
        <v>13</v>
      </c>
    </row>
    <row r="362" spans="1:11" x14ac:dyDescent="0.3">
      <c r="A362" s="1">
        <v>42025</v>
      </c>
      <c r="B362" s="2" t="s">
        <v>732</v>
      </c>
      <c r="C362" s="2" t="s">
        <v>733</v>
      </c>
      <c r="D362">
        <v>4.2</v>
      </c>
      <c r="E362">
        <v>0</v>
      </c>
      <c r="F362">
        <v>0</v>
      </c>
      <c r="G362">
        <v>0</v>
      </c>
      <c r="H362" s="2" t="str">
        <f t="shared" si="6"/>
        <v>krajowa</v>
      </c>
      <c r="I362" s="2" t="s">
        <v>13</v>
      </c>
      <c r="J362" s="2" t="s">
        <v>13</v>
      </c>
      <c r="K362" s="2" t="s">
        <v>13</v>
      </c>
    </row>
    <row r="363" spans="1:11" x14ac:dyDescent="0.3">
      <c r="A363" s="1">
        <v>42025</v>
      </c>
      <c r="B363" s="2" t="s">
        <v>734</v>
      </c>
      <c r="C363" s="2" t="s">
        <v>735</v>
      </c>
      <c r="D363">
        <v>6.47</v>
      </c>
      <c r="E363">
        <v>14994</v>
      </c>
      <c r="F363">
        <v>96410</v>
      </c>
      <c r="G363">
        <v>35376000</v>
      </c>
      <c r="H363" s="2" t="str">
        <f t="shared" si="6"/>
        <v>krajowa</v>
      </c>
      <c r="I363" s="2" t="s">
        <v>13</v>
      </c>
      <c r="J363" s="2" t="s">
        <v>13</v>
      </c>
      <c r="K363" s="2" t="s">
        <v>13</v>
      </c>
    </row>
    <row r="364" spans="1:11" x14ac:dyDescent="0.3">
      <c r="A364" s="1">
        <v>42025</v>
      </c>
      <c r="B364" s="2" t="s">
        <v>736</v>
      </c>
      <c r="C364" s="2" t="s">
        <v>737</v>
      </c>
      <c r="D364">
        <v>12.8</v>
      </c>
      <c r="E364">
        <v>673</v>
      </c>
      <c r="F364">
        <v>8620</v>
      </c>
      <c r="G364">
        <v>10375000</v>
      </c>
      <c r="H364" s="2" t="str">
        <f t="shared" si="6"/>
        <v>krajowa</v>
      </c>
      <c r="I364" s="2" t="s">
        <v>13</v>
      </c>
      <c r="J364" s="2" t="s">
        <v>13</v>
      </c>
      <c r="K364" s="2" t="s">
        <v>13</v>
      </c>
    </row>
    <row r="365" spans="1:11" x14ac:dyDescent="0.3">
      <c r="A365" s="1">
        <v>42025</v>
      </c>
      <c r="B365" s="2" t="s">
        <v>738</v>
      </c>
      <c r="C365" s="2" t="s">
        <v>739</v>
      </c>
      <c r="D365">
        <v>8.0299999999999994</v>
      </c>
      <c r="E365">
        <v>28039</v>
      </c>
      <c r="F365">
        <v>218920</v>
      </c>
      <c r="G365">
        <v>19626000</v>
      </c>
      <c r="H365" s="2" t="str">
        <f t="shared" si="6"/>
        <v>krajowa</v>
      </c>
      <c r="I365" s="2" t="s">
        <v>13</v>
      </c>
      <c r="J365" s="2" t="s">
        <v>13</v>
      </c>
      <c r="K365" s="2" t="s">
        <v>13</v>
      </c>
    </row>
    <row r="366" spans="1:11" x14ac:dyDescent="0.3">
      <c r="A366" s="1">
        <v>42025</v>
      </c>
      <c r="B366" s="2" t="s">
        <v>740</v>
      </c>
      <c r="C366" s="2" t="s">
        <v>741</v>
      </c>
      <c r="D366">
        <v>5.97</v>
      </c>
      <c r="E366">
        <v>14489</v>
      </c>
      <c r="F366">
        <v>85090</v>
      </c>
      <c r="G366">
        <v>27134000</v>
      </c>
      <c r="H366" s="2" t="str">
        <f t="shared" si="6"/>
        <v>krajowa</v>
      </c>
      <c r="I366" s="2" t="s">
        <v>13</v>
      </c>
      <c r="J366" s="2" t="s">
        <v>13</v>
      </c>
      <c r="K366" s="2" t="s">
        <v>13</v>
      </c>
    </row>
    <row r="367" spans="1:11" x14ac:dyDescent="0.3">
      <c r="A367" s="1">
        <v>42025</v>
      </c>
      <c r="B367" s="2" t="s">
        <v>742</v>
      </c>
      <c r="C367" s="2" t="s">
        <v>743</v>
      </c>
      <c r="D367">
        <v>16.309999999999999</v>
      </c>
      <c r="E367">
        <v>23</v>
      </c>
      <c r="F367">
        <v>380</v>
      </c>
      <c r="G367">
        <v>1469000</v>
      </c>
      <c r="H367" s="2" t="str">
        <f t="shared" si="6"/>
        <v>krajowa</v>
      </c>
      <c r="I367" s="2" t="s">
        <v>13</v>
      </c>
      <c r="J367" s="2" t="s">
        <v>13</v>
      </c>
      <c r="K367" s="2" t="s">
        <v>13</v>
      </c>
    </row>
    <row r="368" spans="1:11" x14ac:dyDescent="0.3">
      <c r="A368" s="1">
        <v>42025</v>
      </c>
      <c r="B368" s="2" t="s">
        <v>744</v>
      </c>
      <c r="C368" s="2" t="s">
        <v>745</v>
      </c>
      <c r="D368">
        <v>18.350000000000001</v>
      </c>
      <c r="E368">
        <v>9551</v>
      </c>
      <c r="F368">
        <v>177690</v>
      </c>
      <c r="G368">
        <v>6355000</v>
      </c>
      <c r="H368" s="2" t="str">
        <f t="shared" si="6"/>
        <v>krajowa</v>
      </c>
      <c r="I368" s="2" t="s">
        <v>13</v>
      </c>
      <c r="J368" s="2" t="s">
        <v>13</v>
      </c>
      <c r="K368" s="2" t="s">
        <v>13</v>
      </c>
    </row>
    <row r="369" spans="1:11" x14ac:dyDescent="0.3">
      <c r="A369" s="1">
        <v>42025</v>
      </c>
      <c r="B369" s="2" t="s">
        <v>746</v>
      </c>
      <c r="C369" s="2" t="s">
        <v>747</v>
      </c>
      <c r="D369">
        <v>2.1800000000000002</v>
      </c>
      <c r="E369">
        <v>24179</v>
      </c>
      <c r="F369">
        <v>53260</v>
      </c>
      <c r="G369">
        <v>19987000</v>
      </c>
      <c r="H369" s="2" t="str">
        <f t="shared" si="6"/>
        <v>krajowa</v>
      </c>
      <c r="I369" s="2" t="s">
        <v>13</v>
      </c>
      <c r="J369" s="2" t="s">
        <v>13</v>
      </c>
      <c r="K369" s="2" t="s">
        <v>13</v>
      </c>
    </row>
    <row r="370" spans="1:11" x14ac:dyDescent="0.3">
      <c r="A370" s="1">
        <v>42025</v>
      </c>
      <c r="B370" s="2" t="s">
        <v>748</v>
      </c>
      <c r="C370" s="2" t="s">
        <v>749</v>
      </c>
      <c r="D370">
        <v>6.41</v>
      </c>
      <c r="E370">
        <v>4717</v>
      </c>
      <c r="F370">
        <v>30250</v>
      </c>
      <c r="G370">
        <v>12912000</v>
      </c>
      <c r="H370" s="2" t="str">
        <f t="shared" si="6"/>
        <v>krajowa</v>
      </c>
      <c r="I370" s="2" t="s">
        <v>13</v>
      </c>
      <c r="J370" s="2" t="s">
        <v>13</v>
      </c>
      <c r="K370" s="2" t="s">
        <v>13</v>
      </c>
    </row>
    <row r="371" spans="1:11" x14ac:dyDescent="0.3">
      <c r="A371" s="1">
        <v>42025</v>
      </c>
      <c r="B371" s="2" t="s">
        <v>750</v>
      </c>
      <c r="C371" s="2" t="s">
        <v>751</v>
      </c>
      <c r="D371">
        <v>1.98</v>
      </c>
      <c r="E371">
        <v>18975</v>
      </c>
      <c r="F371">
        <v>38040</v>
      </c>
      <c r="G371">
        <v>13353000</v>
      </c>
      <c r="H371" s="2" t="str">
        <f t="shared" si="6"/>
        <v>krajowa</v>
      </c>
      <c r="I371" s="2" t="s">
        <v>13</v>
      </c>
      <c r="J371" s="2" t="s">
        <v>13</v>
      </c>
      <c r="K371" s="2" t="s">
        <v>13</v>
      </c>
    </row>
    <row r="372" spans="1:11" x14ac:dyDescent="0.3">
      <c r="A372" s="1">
        <v>42025</v>
      </c>
      <c r="B372" s="2" t="s">
        <v>752</v>
      </c>
      <c r="C372" s="2" t="s">
        <v>753</v>
      </c>
      <c r="D372">
        <v>5.75</v>
      </c>
      <c r="E372">
        <v>8</v>
      </c>
      <c r="F372">
        <v>50</v>
      </c>
      <c r="G372">
        <v>0</v>
      </c>
      <c r="H372" s="2" t="str">
        <f t="shared" si="6"/>
        <v>krajowa</v>
      </c>
      <c r="I372" s="2" t="s">
        <v>13</v>
      </c>
      <c r="J372" s="2" t="s">
        <v>13</v>
      </c>
      <c r="K372" s="2" t="s">
        <v>13</v>
      </c>
    </row>
    <row r="373" spans="1:11" x14ac:dyDescent="0.3">
      <c r="A373" s="1">
        <v>42025</v>
      </c>
      <c r="B373" s="2" t="s">
        <v>754</v>
      </c>
      <c r="C373" s="2" t="s">
        <v>755</v>
      </c>
      <c r="D373">
        <v>0.04</v>
      </c>
      <c r="E373">
        <v>13925</v>
      </c>
      <c r="F373">
        <v>440</v>
      </c>
      <c r="G373">
        <v>6100000</v>
      </c>
      <c r="H373" s="2" t="str">
        <f t="shared" si="6"/>
        <v>krajowa</v>
      </c>
      <c r="I373" s="2" t="s">
        <v>13</v>
      </c>
      <c r="J373" s="2" t="s">
        <v>13</v>
      </c>
      <c r="K373" s="2" t="s">
        <v>13</v>
      </c>
    </row>
    <row r="374" spans="1:11" x14ac:dyDescent="0.3">
      <c r="A374" s="1">
        <v>42025</v>
      </c>
      <c r="B374" s="2" t="s">
        <v>756</v>
      </c>
      <c r="C374" s="2" t="s">
        <v>757</v>
      </c>
      <c r="D374">
        <v>0.69</v>
      </c>
      <c r="E374">
        <v>127</v>
      </c>
      <c r="F374">
        <v>90</v>
      </c>
      <c r="G374">
        <v>0</v>
      </c>
      <c r="H374" s="2" t="str">
        <f t="shared" si="6"/>
        <v>zagraniczna</v>
      </c>
      <c r="I374" s="2" t="s">
        <v>13</v>
      </c>
      <c r="J374" s="2" t="s">
        <v>13</v>
      </c>
      <c r="K374" s="2" t="s">
        <v>13</v>
      </c>
    </row>
    <row r="375" spans="1:11" x14ac:dyDescent="0.3">
      <c r="A375" s="1">
        <v>42025</v>
      </c>
      <c r="B375" s="2" t="s">
        <v>758</v>
      </c>
      <c r="C375" s="2" t="s">
        <v>759</v>
      </c>
      <c r="D375">
        <v>5.85</v>
      </c>
      <c r="E375">
        <v>2831</v>
      </c>
      <c r="F375">
        <v>16150</v>
      </c>
      <c r="G375">
        <v>5343000</v>
      </c>
      <c r="H375" s="2" t="str">
        <f t="shared" si="6"/>
        <v>krajowa</v>
      </c>
      <c r="I375" s="2" t="s">
        <v>13</v>
      </c>
      <c r="J375" s="2" t="s">
        <v>13</v>
      </c>
      <c r="K375" s="2" t="s">
        <v>13</v>
      </c>
    </row>
    <row r="376" spans="1:11" x14ac:dyDescent="0.3">
      <c r="A376" s="1">
        <v>42025</v>
      </c>
      <c r="B376" s="2" t="s">
        <v>760</v>
      </c>
      <c r="C376" s="2" t="s">
        <v>761</v>
      </c>
      <c r="D376">
        <v>12.1</v>
      </c>
      <c r="E376">
        <v>266</v>
      </c>
      <c r="F376">
        <v>3160</v>
      </c>
      <c r="G376">
        <v>1451000</v>
      </c>
      <c r="H376" s="2" t="str">
        <f t="shared" si="6"/>
        <v>krajowa</v>
      </c>
      <c r="I376" s="2" t="s">
        <v>13</v>
      </c>
      <c r="J376" s="2" t="s">
        <v>13</v>
      </c>
      <c r="K376" s="2" t="s">
        <v>13</v>
      </c>
    </row>
    <row r="377" spans="1:11" x14ac:dyDescent="0.3">
      <c r="A377" s="1">
        <v>42025</v>
      </c>
      <c r="B377" s="2" t="s">
        <v>762</v>
      </c>
      <c r="C377" s="2" t="s">
        <v>763</v>
      </c>
      <c r="D377">
        <v>2.38</v>
      </c>
      <c r="E377">
        <v>23039</v>
      </c>
      <c r="F377">
        <v>53120</v>
      </c>
      <c r="G377">
        <v>3055000</v>
      </c>
      <c r="H377" s="2" t="str">
        <f t="shared" si="6"/>
        <v>krajowa</v>
      </c>
      <c r="I377" s="2" t="s">
        <v>13</v>
      </c>
      <c r="J377" s="2" t="s">
        <v>13</v>
      </c>
      <c r="K377" s="2" t="s">
        <v>13</v>
      </c>
    </row>
    <row r="378" spans="1:11" x14ac:dyDescent="0.3">
      <c r="A378" s="1">
        <v>42025</v>
      </c>
      <c r="B378" s="2" t="s">
        <v>764</v>
      </c>
      <c r="C378" s="2" t="s">
        <v>765</v>
      </c>
      <c r="D378">
        <v>2.1800000000000002</v>
      </c>
      <c r="E378">
        <v>27934</v>
      </c>
      <c r="F378">
        <v>60390</v>
      </c>
      <c r="G378">
        <v>121599000</v>
      </c>
      <c r="H378" s="2" t="str">
        <f t="shared" si="6"/>
        <v>krajowa</v>
      </c>
      <c r="I378" s="2" t="s">
        <v>13</v>
      </c>
      <c r="J378" s="2" t="s">
        <v>13</v>
      </c>
      <c r="K378" s="2" t="s">
        <v>13</v>
      </c>
    </row>
    <row r="379" spans="1:11" x14ac:dyDescent="0.3">
      <c r="A379" s="1">
        <v>42025</v>
      </c>
      <c r="B379" s="2" t="s">
        <v>766</v>
      </c>
      <c r="C379" s="2" t="s">
        <v>767</v>
      </c>
      <c r="D379">
        <v>1.45</v>
      </c>
      <c r="E379">
        <v>4388</v>
      </c>
      <c r="F379">
        <v>6460</v>
      </c>
      <c r="G379">
        <v>55661000</v>
      </c>
      <c r="H379" s="2" t="str">
        <f t="shared" si="6"/>
        <v>zagraniczna</v>
      </c>
      <c r="I379" s="2" t="s">
        <v>13</v>
      </c>
      <c r="J379" s="2" t="s">
        <v>13</v>
      </c>
      <c r="K379" s="2" t="s">
        <v>13</v>
      </c>
    </row>
    <row r="380" spans="1:11" x14ac:dyDescent="0.3">
      <c r="A380" s="1">
        <v>42025</v>
      </c>
      <c r="B380" s="2" t="s">
        <v>768</v>
      </c>
      <c r="C380" s="2" t="s">
        <v>769</v>
      </c>
      <c r="D380">
        <v>16.3</v>
      </c>
      <c r="E380">
        <v>110</v>
      </c>
      <c r="F380">
        <v>1790</v>
      </c>
      <c r="G380">
        <v>2220000</v>
      </c>
      <c r="H380" s="2" t="str">
        <f t="shared" si="6"/>
        <v>krajowa</v>
      </c>
      <c r="I380" s="2" t="s">
        <v>13</v>
      </c>
      <c r="J380" s="2" t="s">
        <v>13</v>
      </c>
      <c r="K380" s="2" t="s">
        <v>13</v>
      </c>
    </row>
    <row r="381" spans="1:11" x14ac:dyDescent="0.3">
      <c r="A381" s="1">
        <v>42025</v>
      </c>
      <c r="B381" s="2" t="s">
        <v>770</v>
      </c>
      <c r="C381" s="2" t="s">
        <v>771</v>
      </c>
      <c r="D381">
        <v>1.41</v>
      </c>
      <c r="E381">
        <v>7680</v>
      </c>
      <c r="F381">
        <v>10770</v>
      </c>
      <c r="G381">
        <v>0</v>
      </c>
      <c r="H381" s="2" t="str">
        <f t="shared" si="6"/>
        <v>krajowa</v>
      </c>
      <c r="I381" s="2" t="s">
        <v>13</v>
      </c>
      <c r="J381" s="2" t="s">
        <v>13</v>
      </c>
      <c r="K381" s="2" t="s">
        <v>13</v>
      </c>
    </row>
    <row r="382" spans="1:11" x14ac:dyDescent="0.3">
      <c r="A382" s="1">
        <v>42025</v>
      </c>
      <c r="B382" s="2" t="s">
        <v>772</v>
      </c>
      <c r="C382" s="2" t="s">
        <v>773</v>
      </c>
      <c r="D382">
        <v>1.72</v>
      </c>
      <c r="E382">
        <v>2005</v>
      </c>
      <c r="F382">
        <v>3450</v>
      </c>
      <c r="G382">
        <v>2747000</v>
      </c>
      <c r="H382" s="2" t="str">
        <f t="shared" si="6"/>
        <v>krajowa</v>
      </c>
      <c r="I382" s="2" t="s">
        <v>13</v>
      </c>
      <c r="J382" s="2" t="s">
        <v>13</v>
      </c>
      <c r="K382" s="2" t="s">
        <v>13</v>
      </c>
    </row>
    <row r="383" spans="1:11" x14ac:dyDescent="0.3">
      <c r="A383" s="1">
        <v>42025</v>
      </c>
      <c r="B383" s="2" t="s">
        <v>774</v>
      </c>
      <c r="C383" s="2" t="s">
        <v>775</v>
      </c>
      <c r="D383">
        <v>0.79</v>
      </c>
      <c r="E383">
        <v>0</v>
      </c>
      <c r="F383">
        <v>0</v>
      </c>
      <c r="G383">
        <v>0</v>
      </c>
      <c r="H383" s="2" t="str">
        <f t="shared" si="6"/>
        <v>zagraniczna</v>
      </c>
      <c r="I383" s="2" t="s">
        <v>13</v>
      </c>
      <c r="J383" s="2" t="s">
        <v>13</v>
      </c>
      <c r="K383" s="2" t="s">
        <v>13</v>
      </c>
    </row>
    <row r="384" spans="1:11" x14ac:dyDescent="0.3">
      <c r="A384" s="1">
        <v>42025</v>
      </c>
      <c r="B384" s="2" t="s">
        <v>776</v>
      </c>
      <c r="C384" s="2" t="s">
        <v>777</v>
      </c>
      <c r="D384">
        <v>53.55</v>
      </c>
      <c r="E384">
        <v>43658</v>
      </c>
      <c r="F384">
        <v>2260100</v>
      </c>
      <c r="G384">
        <v>23914000</v>
      </c>
      <c r="H384" s="2" t="str">
        <f t="shared" si="6"/>
        <v>krajowa</v>
      </c>
      <c r="I384" s="2" t="s">
        <v>13</v>
      </c>
      <c r="J384" s="2" t="s">
        <v>13</v>
      </c>
      <c r="K384" s="2" t="s">
        <v>13</v>
      </c>
    </row>
    <row r="385" spans="1:11" x14ac:dyDescent="0.3">
      <c r="A385" s="1">
        <v>42025</v>
      </c>
      <c r="B385" s="2" t="s">
        <v>778</v>
      </c>
      <c r="C385" s="2" t="s">
        <v>779</v>
      </c>
      <c r="D385">
        <v>25.35</v>
      </c>
      <c r="E385">
        <v>352</v>
      </c>
      <c r="F385">
        <v>9020</v>
      </c>
      <c r="G385">
        <v>0</v>
      </c>
      <c r="H385" s="2" t="str">
        <f t="shared" si="6"/>
        <v>zagraniczna</v>
      </c>
      <c r="I385" s="2" t="s">
        <v>13</v>
      </c>
      <c r="J385" s="2" t="s">
        <v>13</v>
      </c>
      <c r="K385" s="2" t="s">
        <v>13</v>
      </c>
    </row>
    <row r="386" spans="1:11" x14ac:dyDescent="0.3">
      <c r="A386" s="1">
        <v>42025</v>
      </c>
      <c r="B386" s="2" t="s">
        <v>780</v>
      </c>
      <c r="C386" s="2" t="s">
        <v>781</v>
      </c>
      <c r="D386">
        <v>0.19</v>
      </c>
      <c r="E386">
        <v>3633</v>
      </c>
      <c r="F386">
        <v>690</v>
      </c>
      <c r="G386">
        <v>0</v>
      </c>
      <c r="H386" s="2" t="str">
        <f t="shared" si="6"/>
        <v>krajowa</v>
      </c>
      <c r="I386" s="2" t="s">
        <v>13</v>
      </c>
      <c r="J386" s="2" t="s">
        <v>13</v>
      </c>
      <c r="K386" s="2" t="s">
        <v>13</v>
      </c>
    </row>
    <row r="387" spans="1:11" x14ac:dyDescent="0.3">
      <c r="A387" s="1">
        <v>42025</v>
      </c>
      <c r="B387" s="2" t="s">
        <v>782</v>
      </c>
      <c r="C387" s="2" t="s">
        <v>783</v>
      </c>
      <c r="D387">
        <v>1.9</v>
      </c>
      <c r="E387">
        <v>50</v>
      </c>
      <c r="F387">
        <v>100</v>
      </c>
      <c r="G387">
        <v>3496000</v>
      </c>
      <c r="H387" s="2" t="str">
        <f t="shared" ref="H387:H450" si="7">IF(LEFT(C387,2)="PL","krajowa","zagraniczna")</f>
        <v>krajowa</v>
      </c>
      <c r="I387" s="2" t="s">
        <v>13</v>
      </c>
      <c r="J387" s="2" t="s">
        <v>13</v>
      </c>
      <c r="K387" s="2" t="s">
        <v>13</v>
      </c>
    </row>
    <row r="388" spans="1:11" x14ac:dyDescent="0.3">
      <c r="A388" s="1">
        <v>42025</v>
      </c>
      <c r="B388" s="2" t="s">
        <v>784</v>
      </c>
      <c r="C388" s="2" t="s">
        <v>785</v>
      </c>
      <c r="D388">
        <v>23.41</v>
      </c>
      <c r="E388">
        <v>203</v>
      </c>
      <c r="F388">
        <v>4750</v>
      </c>
      <c r="G388">
        <v>5187000</v>
      </c>
      <c r="H388" s="2" t="str">
        <f t="shared" si="7"/>
        <v>krajowa</v>
      </c>
      <c r="I388" s="2" t="s">
        <v>13</v>
      </c>
      <c r="J388" s="2" t="s">
        <v>13</v>
      </c>
      <c r="K388" s="2" t="s">
        <v>13</v>
      </c>
    </row>
    <row r="389" spans="1:11" x14ac:dyDescent="0.3">
      <c r="A389" s="1">
        <v>42025</v>
      </c>
      <c r="B389" s="2" t="s">
        <v>786</v>
      </c>
      <c r="C389" s="2" t="s">
        <v>787</v>
      </c>
      <c r="D389">
        <v>6.2</v>
      </c>
      <c r="E389">
        <v>20</v>
      </c>
      <c r="F389">
        <v>120</v>
      </c>
      <c r="G389">
        <v>2500000</v>
      </c>
      <c r="H389" s="2" t="str">
        <f t="shared" si="7"/>
        <v>krajowa</v>
      </c>
      <c r="I389" s="2" t="s">
        <v>13</v>
      </c>
      <c r="J389" s="2" t="s">
        <v>13</v>
      </c>
      <c r="K389" s="2" t="s">
        <v>13</v>
      </c>
    </row>
    <row r="390" spans="1:11" x14ac:dyDescent="0.3">
      <c r="A390" s="1">
        <v>42025</v>
      </c>
      <c r="B390" s="2" t="s">
        <v>788</v>
      </c>
      <c r="C390" s="2" t="s">
        <v>789</v>
      </c>
      <c r="D390">
        <v>16.54</v>
      </c>
      <c r="E390">
        <v>1005</v>
      </c>
      <c r="F390">
        <v>16560</v>
      </c>
      <c r="G390">
        <v>5246000</v>
      </c>
      <c r="H390" s="2" t="str">
        <f t="shared" si="7"/>
        <v>krajowa</v>
      </c>
      <c r="I390" s="2" t="s">
        <v>13</v>
      </c>
      <c r="J390" s="2" t="s">
        <v>13</v>
      </c>
      <c r="K390" s="2" t="s">
        <v>13</v>
      </c>
    </row>
    <row r="391" spans="1:11" x14ac:dyDescent="0.3">
      <c r="A391" s="1">
        <v>42025</v>
      </c>
      <c r="B391" s="2" t="s">
        <v>790</v>
      </c>
      <c r="C391" s="2" t="s">
        <v>791</v>
      </c>
      <c r="D391">
        <v>15.75</v>
      </c>
      <c r="E391">
        <v>1452</v>
      </c>
      <c r="F391">
        <v>22400</v>
      </c>
      <c r="G391">
        <v>3182000</v>
      </c>
      <c r="H391" s="2" t="str">
        <f t="shared" si="7"/>
        <v>krajowa</v>
      </c>
      <c r="I391" s="2" t="s">
        <v>13</v>
      </c>
      <c r="J391" s="2" t="s">
        <v>13</v>
      </c>
      <c r="K391" s="2" t="s">
        <v>13</v>
      </c>
    </row>
    <row r="392" spans="1:11" x14ac:dyDescent="0.3">
      <c r="A392" s="1">
        <v>42025</v>
      </c>
      <c r="B392" s="2" t="s">
        <v>792</v>
      </c>
      <c r="C392" s="2" t="s">
        <v>793</v>
      </c>
      <c r="D392">
        <v>3.35</v>
      </c>
      <c r="E392">
        <v>121741</v>
      </c>
      <c r="F392">
        <v>410370</v>
      </c>
      <c r="G392">
        <v>32839000</v>
      </c>
      <c r="H392" s="2" t="str">
        <f t="shared" si="7"/>
        <v>zagraniczna</v>
      </c>
      <c r="I392" s="2" t="s">
        <v>13</v>
      </c>
      <c r="J392" s="2" t="s">
        <v>13</v>
      </c>
      <c r="K392" s="2" t="s">
        <v>13</v>
      </c>
    </row>
    <row r="393" spans="1:11" x14ac:dyDescent="0.3">
      <c r="A393" s="1">
        <v>42025</v>
      </c>
      <c r="B393" s="2" t="s">
        <v>794</v>
      </c>
      <c r="C393" s="2" t="s">
        <v>795</v>
      </c>
      <c r="D393">
        <v>1.88</v>
      </c>
      <c r="E393">
        <v>33353</v>
      </c>
      <c r="F393">
        <v>64320</v>
      </c>
      <c r="G393">
        <v>18377000</v>
      </c>
      <c r="H393" s="2" t="str">
        <f t="shared" si="7"/>
        <v>krajowa</v>
      </c>
      <c r="I393" s="2" t="s">
        <v>13</v>
      </c>
      <c r="J393" s="2" t="s">
        <v>13</v>
      </c>
      <c r="K393" s="2" t="s">
        <v>13</v>
      </c>
    </row>
    <row r="394" spans="1:11" x14ac:dyDescent="0.3">
      <c r="A394" s="1">
        <v>42025</v>
      </c>
      <c r="B394" s="2" t="s">
        <v>796</v>
      </c>
      <c r="C394" s="2" t="s">
        <v>797</v>
      </c>
      <c r="D394">
        <v>5.26</v>
      </c>
      <c r="E394">
        <v>0</v>
      </c>
      <c r="F394">
        <v>0</v>
      </c>
      <c r="G394">
        <v>5448000</v>
      </c>
      <c r="H394" s="2" t="str">
        <f t="shared" si="7"/>
        <v>zagraniczna</v>
      </c>
      <c r="I394" s="2" t="s">
        <v>13</v>
      </c>
      <c r="J394" s="2" t="s">
        <v>13</v>
      </c>
      <c r="K394" s="2" t="s">
        <v>13</v>
      </c>
    </row>
    <row r="395" spans="1:11" x14ac:dyDescent="0.3">
      <c r="A395" s="1">
        <v>42025</v>
      </c>
      <c r="B395" s="2" t="s">
        <v>798</v>
      </c>
      <c r="C395" s="2" t="s">
        <v>799</v>
      </c>
      <c r="D395">
        <v>9.5500000000000007</v>
      </c>
      <c r="E395">
        <v>400</v>
      </c>
      <c r="F395">
        <v>3820</v>
      </c>
      <c r="G395">
        <v>1962000</v>
      </c>
      <c r="H395" s="2" t="str">
        <f t="shared" si="7"/>
        <v>krajowa</v>
      </c>
      <c r="I395" s="2" t="s">
        <v>13</v>
      </c>
      <c r="J395" s="2" t="s">
        <v>13</v>
      </c>
      <c r="K395" s="2" t="s">
        <v>13</v>
      </c>
    </row>
    <row r="396" spans="1:11" x14ac:dyDescent="0.3">
      <c r="A396" s="1">
        <v>42025</v>
      </c>
      <c r="B396" s="2" t="s">
        <v>800</v>
      </c>
      <c r="C396" s="2" t="s">
        <v>801</v>
      </c>
      <c r="D396">
        <v>32.1</v>
      </c>
      <c r="E396">
        <v>75</v>
      </c>
      <c r="F396">
        <v>2440</v>
      </c>
      <c r="G396">
        <v>1729000</v>
      </c>
      <c r="H396" s="2" t="str">
        <f t="shared" si="7"/>
        <v>krajowa</v>
      </c>
      <c r="I396" s="2" t="s">
        <v>13</v>
      </c>
      <c r="J396" s="2" t="s">
        <v>13</v>
      </c>
      <c r="K396" s="2" t="s">
        <v>13</v>
      </c>
    </row>
    <row r="397" spans="1:11" x14ac:dyDescent="0.3">
      <c r="A397" s="1">
        <v>42025</v>
      </c>
      <c r="B397" s="2" t="s">
        <v>802</v>
      </c>
      <c r="C397" s="2" t="s">
        <v>803</v>
      </c>
      <c r="D397">
        <v>1.83</v>
      </c>
      <c r="E397">
        <v>13615</v>
      </c>
      <c r="F397">
        <v>25270</v>
      </c>
      <c r="G397">
        <v>0</v>
      </c>
      <c r="H397" s="2" t="str">
        <f t="shared" si="7"/>
        <v>krajowa</v>
      </c>
      <c r="I397" s="2" t="s">
        <v>13</v>
      </c>
      <c r="J397" s="2" t="s">
        <v>13</v>
      </c>
      <c r="K397" s="2" t="s">
        <v>13</v>
      </c>
    </row>
    <row r="398" spans="1:11" x14ac:dyDescent="0.3">
      <c r="A398" s="1">
        <v>42025</v>
      </c>
      <c r="B398" s="2" t="s">
        <v>804</v>
      </c>
      <c r="C398" s="2" t="s">
        <v>805</v>
      </c>
      <c r="D398">
        <v>1.06</v>
      </c>
      <c r="E398">
        <v>131014</v>
      </c>
      <c r="F398">
        <v>136550</v>
      </c>
      <c r="G398">
        <v>31508000</v>
      </c>
      <c r="H398" s="2" t="str">
        <f t="shared" si="7"/>
        <v>krajowa</v>
      </c>
      <c r="I398" s="2" t="s">
        <v>13</v>
      </c>
      <c r="J398" s="2" t="s">
        <v>13</v>
      </c>
      <c r="K398" s="2" t="s">
        <v>13</v>
      </c>
    </row>
    <row r="399" spans="1:11" x14ac:dyDescent="0.3">
      <c r="A399" s="1">
        <v>42025</v>
      </c>
      <c r="B399" s="2" t="s">
        <v>806</v>
      </c>
      <c r="C399" s="2" t="s">
        <v>807</v>
      </c>
      <c r="D399">
        <v>0.53</v>
      </c>
      <c r="E399">
        <v>46752</v>
      </c>
      <c r="F399">
        <v>25570</v>
      </c>
      <c r="G399">
        <v>0</v>
      </c>
      <c r="H399" s="2" t="str">
        <f t="shared" si="7"/>
        <v>krajowa</v>
      </c>
      <c r="I399" s="2" t="s">
        <v>13</v>
      </c>
      <c r="J399" s="2" t="s">
        <v>13</v>
      </c>
      <c r="K399" s="2" t="s">
        <v>13</v>
      </c>
    </row>
    <row r="400" spans="1:11" x14ac:dyDescent="0.3">
      <c r="A400" s="1">
        <v>42025</v>
      </c>
      <c r="B400" s="2" t="s">
        <v>808</v>
      </c>
      <c r="C400" s="2" t="s">
        <v>809</v>
      </c>
      <c r="D400">
        <v>3</v>
      </c>
      <c r="E400">
        <v>2162</v>
      </c>
      <c r="F400">
        <v>6320</v>
      </c>
      <c r="G400">
        <v>0</v>
      </c>
      <c r="H400" s="2" t="str">
        <f t="shared" si="7"/>
        <v>krajowa</v>
      </c>
      <c r="I400" s="2" t="s">
        <v>13</v>
      </c>
      <c r="J400" s="2" t="s">
        <v>13</v>
      </c>
      <c r="K400" s="2" t="s">
        <v>13</v>
      </c>
    </row>
    <row r="401" spans="1:11" x14ac:dyDescent="0.3">
      <c r="A401" s="1">
        <v>42025</v>
      </c>
      <c r="B401" s="2" t="s">
        <v>810</v>
      </c>
      <c r="C401" s="2" t="s">
        <v>811</v>
      </c>
      <c r="D401">
        <v>12.25</v>
      </c>
      <c r="E401">
        <v>41889</v>
      </c>
      <c r="F401">
        <v>513200</v>
      </c>
      <c r="G401">
        <v>9601000</v>
      </c>
      <c r="H401" s="2" t="str">
        <f t="shared" si="7"/>
        <v>krajowa</v>
      </c>
      <c r="I401" s="2" t="s">
        <v>13</v>
      </c>
      <c r="J401" s="2" t="s">
        <v>13</v>
      </c>
      <c r="K401" s="2" t="s">
        <v>13</v>
      </c>
    </row>
    <row r="402" spans="1:11" x14ac:dyDescent="0.3">
      <c r="A402" s="1">
        <v>42025</v>
      </c>
      <c r="B402" s="2" t="s">
        <v>812</v>
      </c>
      <c r="C402" s="2" t="s">
        <v>813</v>
      </c>
      <c r="D402">
        <v>40.35</v>
      </c>
      <c r="E402">
        <v>422</v>
      </c>
      <c r="F402">
        <v>17440</v>
      </c>
      <c r="G402">
        <v>5026000</v>
      </c>
      <c r="H402" s="2" t="str">
        <f t="shared" si="7"/>
        <v>krajowa</v>
      </c>
      <c r="I402" s="2" t="s">
        <v>13</v>
      </c>
      <c r="J402" s="2" t="s">
        <v>13</v>
      </c>
      <c r="K402" s="2" t="s">
        <v>13</v>
      </c>
    </row>
    <row r="403" spans="1:11" x14ac:dyDescent="0.3">
      <c r="A403" s="1">
        <v>42025</v>
      </c>
      <c r="B403" s="2" t="s">
        <v>814</v>
      </c>
      <c r="C403" s="2" t="s">
        <v>815</v>
      </c>
      <c r="D403">
        <v>43</v>
      </c>
      <c r="E403">
        <v>76</v>
      </c>
      <c r="F403">
        <v>3270</v>
      </c>
      <c r="G403">
        <v>176000</v>
      </c>
      <c r="H403" s="2" t="str">
        <f t="shared" si="7"/>
        <v>zagraniczna</v>
      </c>
      <c r="I403" s="2" t="s">
        <v>13</v>
      </c>
      <c r="J403" s="2" t="s">
        <v>13</v>
      </c>
      <c r="K403" s="2" t="s">
        <v>13</v>
      </c>
    </row>
    <row r="404" spans="1:11" x14ac:dyDescent="0.3">
      <c r="A404" s="1">
        <v>42025</v>
      </c>
      <c r="B404" s="2" t="s">
        <v>816</v>
      </c>
      <c r="C404" s="2" t="s">
        <v>817</v>
      </c>
      <c r="D404">
        <v>2.6</v>
      </c>
      <c r="E404">
        <v>11025</v>
      </c>
      <c r="F404">
        <v>29010</v>
      </c>
      <c r="G404">
        <v>12010000</v>
      </c>
      <c r="H404" s="2" t="str">
        <f t="shared" si="7"/>
        <v>krajowa</v>
      </c>
      <c r="I404" s="2" t="s">
        <v>13</v>
      </c>
      <c r="J404" s="2" t="s">
        <v>13</v>
      </c>
      <c r="K404" s="2" t="s">
        <v>13</v>
      </c>
    </row>
    <row r="405" spans="1:11" x14ac:dyDescent="0.3">
      <c r="A405" s="1">
        <v>42025</v>
      </c>
      <c r="B405" s="2" t="s">
        <v>818</v>
      </c>
      <c r="C405" s="2" t="s">
        <v>819</v>
      </c>
      <c r="D405">
        <v>7.9</v>
      </c>
      <c r="E405">
        <v>1057</v>
      </c>
      <c r="F405">
        <v>8360</v>
      </c>
      <c r="G405">
        <v>4755000</v>
      </c>
      <c r="H405" s="2" t="str">
        <f t="shared" si="7"/>
        <v>krajowa</v>
      </c>
      <c r="I405" s="2" t="s">
        <v>13</v>
      </c>
      <c r="J405" s="2" t="s">
        <v>13</v>
      </c>
      <c r="K405" s="2" t="s">
        <v>13</v>
      </c>
    </row>
    <row r="406" spans="1:11" x14ac:dyDescent="0.3">
      <c r="A406" s="1">
        <v>42025</v>
      </c>
      <c r="B406" s="2" t="s">
        <v>820</v>
      </c>
      <c r="C406" s="2" t="s">
        <v>821</v>
      </c>
      <c r="D406">
        <v>8.4</v>
      </c>
      <c r="E406">
        <v>54</v>
      </c>
      <c r="F406">
        <v>450</v>
      </c>
      <c r="G406">
        <v>12000</v>
      </c>
      <c r="H406" s="2" t="str">
        <f t="shared" si="7"/>
        <v>zagraniczna</v>
      </c>
      <c r="I406" s="2" t="s">
        <v>13</v>
      </c>
      <c r="J406" s="2" t="s">
        <v>13</v>
      </c>
      <c r="K406" s="2" t="s">
        <v>13</v>
      </c>
    </row>
    <row r="407" spans="1:11" x14ac:dyDescent="0.3">
      <c r="A407" s="1">
        <v>42025</v>
      </c>
      <c r="B407" s="2" t="s">
        <v>822</v>
      </c>
      <c r="C407" s="2" t="s">
        <v>823</v>
      </c>
      <c r="D407">
        <v>2.66</v>
      </c>
      <c r="E407">
        <v>16449</v>
      </c>
      <c r="F407">
        <v>43980</v>
      </c>
      <c r="G407">
        <v>97338000</v>
      </c>
      <c r="H407" s="2" t="str">
        <f t="shared" si="7"/>
        <v>krajowa</v>
      </c>
      <c r="I407" s="2" t="s">
        <v>13</v>
      </c>
      <c r="J407" s="2" t="s">
        <v>13</v>
      </c>
      <c r="K407" s="2" t="s">
        <v>13</v>
      </c>
    </row>
    <row r="408" spans="1:11" x14ac:dyDescent="0.3">
      <c r="A408" s="1">
        <v>42025</v>
      </c>
      <c r="B408" s="2" t="s">
        <v>824</v>
      </c>
      <c r="C408" s="2" t="s">
        <v>825</v>
      </c>
      <c r="D408">
        <v>338.75</v>
      </c>
      <c r="E408">
        <v>164</v>
      </c>
      <c r="F408">
        <v>54790</v>
      </c>
      <c r="G408">
        <v>1810000</v>
      </c>
      <c r="H408" s="2" t="str">
        <f t="shared" si="7"/>
        <v>krajowa</v>
      </c>
      <c r="I408" s="2" t="s">
        <v>13</v>
      </c>
      <c r="J408" s="2" t="s">
        <v>13</v>
      </c>
      <c r="K408" s="2" t="s">
        <v>13</v>
      </c>
    </row>
    <row r="409" spans="1:11" x14ac:dyDescent="0.3">
      <c r="A409" s="1">
        <v>42025</v>
      </c>
      <c r="B409" s="2" t="s">
        <v>826</v>
      </c>
      <c r="C409" s="2" t="s">
        <v>827</v>
      </c>
      <c r="D409">
        <v>12.68</v>
      </c>
      <c r="E409">
        <v>830</v>
      </c>
      <c r="F409">
        <v>10540</v>
      </c>
      <c r="G409">
        <v>7716000</v>
      </c>
      <c r="H409" s="2" t="str">
        <f t="shared" si="7"/>
        <v>krajowa</v>
      </c>
      <c r="I409" s="2" t="s">
        <v>13</v>
      </c>
      <c r="J409" s="2" t="s">
        <v>13</v>
      </c>
      <c r="K409" s="2" t="s">
        <v>13</v>
      </c>
    </row>
    <row r="410" spans="1:11" x14ac:dyDescent="0.3">
      <c r="A410" s="1">
        <v>42025</v>
      </c>
      <c r="B410" s="2" t="s">
        <v>828</v>
      </c>
      <c r="C410" s="2" t="s">
        <v>829</v>
      </c>
      <c r="D410">
        <v>10.1</v>
      </c>
      <c r="E410">
        <v>557</v>
      </c>
      <c r="F410">
        <v>5790</v>
      </c>
      <c r="G410">
        <v>1791000</v>
      </c>
      <c r="H410" s="2" t="str">
        <f t="shared" si="7"/>
        <v>krajowa</v>
      </c>
      <c r="I410" s="2" t="s">
        <v>13</v>
      </c>
      <c r="J410" s="2" t="s">
        <v>13</v>
      </c>
      <c r="K410" s="2" t="s">
        <v>13</v>
      </c>
    </row>
    <row r="411" spans="1:11" x14ac:dyDescent="0.3">
      <c r="A411" s="1">
        <v>42025</v>
      </c>
      <c r="B411" s="2" t="s">
        <v>830</v>
      </c>
      <c r="C411" s="2" t="s">
        <v>831</v>
      </c>
      <c r="D411">
        <v>2.25</v>
      </c>
      <c r="E411">
        <v>27899</v>
      </c>
      <c r="F411">
        <v>63960</v>
      </c>
      <c r="G411">
        <v>0</v>
      </c>
      <c r="H411" s="2" t="str">
        <f t="shared" si="7"/>
        <v>krajowa</v>
      </c>
      <c r="I411" s="2" t="s">
        <v>13</v>
      </c>
      <c r="J411" s="2" t="s">
        <v>13</v>
      </c>
      <c r="K411" s="2" t="s">
        <v>13</v>
      </c>
    </row>
    <row r="412" spans="1:11" x14ac:dyDescent="0.3">
      <c r="A412" s="1">
        <v>42025</v>
      </c>
      <c r="B412" s="2" t="s">
        <v>832</v>
      </c>
      <c r="C412" s="2" t="s">
        <v>833</v>
      </c>
      <c r="D412">
        <v>13.3</v>
      </c>
      <c r="E412">
        <v>1937</v>
      </c>
      <c r="F412">
        <v>25630</v>
      </c>
      <c r="G412">
        <v>925000</v>
      </c>
      <c r="H412" s="2" t="str">
        <f t="shared" si="7"/>
        <v>krajowa</v>
      </c>
      <c r="I412" s="2" t="s">
        <v>13</v>
      </c>
      <c r="J412" s="2" t="s">
        <v>13</v>
      </c>
      <c r="K412" s="2" t="s">
        <v>13</v>
      </c>
    </row>
    <row r="413" spans="1:11" x14ac:dyDescent="0.3">
      <c r="A413" s="1">
        <v>42025</v>
      </c>
      <c r="B413" s="2" t="s">
        <v>834</v>
      </c>
      <c r="C413" s="2" t="s">
        <v>835</v>
      </c>
      <c r="D413">
        <v>0.22</v>
      </c>
      <c r="E413">
        <v>20450</v>
      </c>
      <c r="F413">
        <v>4650</v>
      </c>
      <c r="G413">
        <v>0</v>
      </c>
      <c r="H413" s="2" t="str">
        <f t="shared" si="7"/>
        <v>krajowa</v>
      </c>
      <c r="I413" s="2" t="s">
        <v>13</v>
      </c>
      <c r="J413" s="2" t="s">
        <v>13</v>
      </c>
      <c r="K413" s="2" t="s">
        <v>13</v>
      </c>
    </row>
    <row r="414" spans="1:11" x14ac:dyDescent="0.3">
      <c r="A414" s="1">
        <v>42025</v>
      </c>
      <c r="B414" s="2" t="s">
        <v>836</v>
      </c>
      <c r="C414" s="2" t="s">
        <v>837</v>
      </c>
      <c r="D414">
        <v>13.19</v>
      </c>
      <c r="E414">
        <v>3923</v>
      </c>
      <c r="F414">
        <v>51280</v>
      </c>
      <c r="G414">
        <v>11886000</v>
      </c>
      <c r="H414" s="2" t="str">
        <f t="shared" si="7"/>
        <v>krajowa</v>
      </c>
      <c r="I414" s="2" t="s">
        <v>13</v>
      </c>
      <c r="J414" s="2" t="s">
        <v>13</v>
      </c>
      <c r="K414" s="2" t="s">
        <v>13</v>
      </c>
    </row>
    <row r="415" spans="1:11" x14ac:dyDescent="0.3">
      <c r="A415" s="1">
        <v>42025</v>
      </c>
      <c r="B415" s="2" t="s">
        <v>838</v>
      </c>
      <c r="C415" s="2" t="s">
        <v>839</v>
      </c>
      <c r="D415">
        <v>21.6</v>
      </c>
      <c r="E415">
        <v>2871</v>
      </c>
      <c r="F415">
        <v>61830</v>
      </c>
      <c r="G415">
        <v>5947000</v>
      </c>
      <c r="H415" s="2" t="str">
        <f t="shared" si="7"/>
        <v>krajowa</v>
      </c>
      <c r="I415" s="2" t="s">
        <v>13</v>
      </c>
      <c r="J415" s="2" t="s">
        <v>13</v>
      </c>
      <c r="K415" s="2" t="s">
        <v>13</v>
      </c>
    </row>
    <row r="416" spans="1:11" x14ac:dyDescent="0.3">
      <c r="A416" s="1">
        <v>42025</v>
      </c>
      <c r="B416" s="2" t="s">
        <v>840</v>
      </c>
      <c r="C416" s="2" t="s">
        <v>841</v>
      </c>
      <c r="D416">
        <v>3.97</v>
      </c>
      <c r="E416">
        <v>682646</v>
      </c>
      <c r="F416">
        <v>2722930</v>
      </c>
      <c r="G416">
        <v>496690000</v>
      </c>
      <c r="H416" s="2" t="str">
        <f t="shared" si="7"/>
        <v>krajowa</v>
      </c>
      <c r="I416" s="2" t="s">
        <v>13</v>
      </c>
      <c r="J416" s="2" t="s">
        <v>13</v>
      </c>
      <c r="K416" s="2" t="s">
        <v>13</v>
      </c>
    </row>
    <row r="417" spans="1:11" x14ac:dyDescent="0.3">
      <c r="A417" s="1">
        <v>42025</v>
      </c>
      <c r="B417" s="2" t="s">
        <v>842</v>
      </c>
      <c r="C417" s="2" t="s">
        <v>843</v>
      </c>
      <c r="D417">
        <v>109</v>
      </c>
      <c r="E417">
        <v>0</v>
      </c>
      <c r="F417">
        <v>0</v>
      </c>
      <c r="G417">
        <v>142000</v>
      </c>
      <c r="H417" s="2" t="str">
        <f t="shared" si="7"/>
        <v>zagraniczna</v>
      </c>
      <c r="I417" s="2" t="s">
        <v>13</v>
      </c>
      <c r="J417" s="2" t="s">
        <v>13</v>
      </c>
      <c r="K417" s="2" t="s">
        <v>13</v>
      </c>
    </row>
    <row r="418" spans="1:11" x14ac:dyDescent="0.3">
      <c r="A418" s="1">
        <v>42025</v>
      </c>
      <c r="B418" s="2" t="s">
        <v>844</v>
      </c>
      <c r="C418" s="2" t="s">
        <v>845</v>
      </c>
      <c r="D418">
        <v>22.2</v>
      </c>
      <c r="E418">
        <v>382</v>
      </c>
      <c r="F418">
        <v>8440</v>
      </c>
      <c r="G418">
        <v>730000</v>
      </c>
      <c r="H418" s="2" t="str">
        <f t="shared" si="7"/>
        <v>krajowa</v>
      </c>
      <c r="I418" s="2" t="s">
        <v>13</v>
      </c>
      <c r="J418" s="2" t="s">
        <v>13</v>
      </c>
      <c r="K418" s="2" t="s">
        <v>13</v>
      </c>
    </row>
    <row r="419" spans="1:11" x14ac:dyDescent="0.3">
      <c r="A419" s="1">
        <v>42025</v>
      </c>
      <c r="B419" s="2" t="s">
        <v>846</v>
      </c>
      <c r="C419" s="2" t="s">
        <v>847</v>
      </c>
      <c r="D419">
        <v>12.35</v>
      </c>
      <c r="E419">
        <v>642</v>
      </c>
      <c r="F419">
        <v>7930</v>
      </c>
      <c r="G419">
        <v>7000000</v>
      </c>
      <c r="H419" s="2" t="str">
        <f t="shared" si="7"/>
        <v>krajowa</v>
      </c>
      <c r="I419" s="2" t="s">
        <v>13</v>
      </c>
      <c r="J419" s="2" t="s">
        <v>13</v>
      </c>
      <c r="K419" s="2" t="s">
        <v>13</v>
      </c>
    </row>
    <row r="420" spans="1:11" x14ac:dyDescent="0.3">
      <c r="A420" s="1">
        <v>42025</v>
      </c>
      <c r="B420" s="2" t="s">
        <v>848</v>
      </c>
      <c r="C420" s="2" t="s">
        <v>849</v>
      </c>
      <c r="D420">
        <v>87</v>
      </c>
      <c r="E420">
        <v>0</v>
      </c>
      <c r="F420">
        <v>0</v>
      </c>
      <c r="G420">
        <v>84000</v>
      </c>
      <c r="H420" s="2" t="str">
        <f t="shared" si="7"/>
        <v>zagraniczna</v>
      </c>
      <c r="I420" s="2" t="s">
        <v>13</v>
      </c>
      <c r="J420" s="2" t="s">
        <v>13</v>
      </c>
      <c r="K420" s="2" t="s">
        <v>13</v>
      </c>
    </row>
    <row r="421" spans="1:11" x14ac:dyDescent="0.3">
      <c r="A421" s="1">
        <v>42025</v>
      </c>
      <c r="B421" s="2" t="s">
        <v>850</v>
      </c>
      <c r="C421" s="2" t="s">
        <v>851</v>
      </c>
      <c r="D421">
        <v>4.95</v>
      </c>
      <c r="E421">
        <v>2248960</v>
      </c>
      <c r="F421">
        <v>11012910</v>
      </c>
      <c r="G421">
        <v>1043590000</v>
      </c>
      <c r="H421" s="2" t="str">
        <f t="shared" si="7"/>
        <v>krajowa</v>
      </c>
      <c r="I421" s="2" t="s">
        <v>13</v>
      </c>
      <c r="J421" s="2" t="s">
        <v>13</v>
      </c>
      <c r="K421" s="2" t="s">
        <v>13</v>
      </c>
    </row>
    <row r="422" spans="1:11" x14ac:dyDescent="0.3">
      <c r="A422" s="1">
        <v>42025</v>
      </c>
      <c r="B422" s="2" t="s">
        <v>852</v>
      </c>
      <c r="C422" s="2" t="s">
        <v>853</v>
      </c>
      <c r="D422">
        <v>0.7</v>
      </c>
      <c r="E422">
        <v>1746</v>
      </c>
      <c r="F422">
        <v>1220</v>
      </c>
      <c r="G422">
        <v>0</v>
      </c>
      <c r="H422" s="2" t="str">
        <f t="shared" si="7"/>
        <v>krajowa</v>
      </c>
      <c r="I422" s="2" t="s">
        <v>13</v>
      </c>
      <c r="J422" s="2" t="s">
        <v>13</v>
      </c>
      <c r="K422" s="2" t="s">
        <v>13</v>
      </c>
    </row>
    <row r="423" spans="1:11" x14ac:dyDescent="0.3">
      <c r="A423" s="1">
        <v>42025</v>
      </c>
      <c r="B423" s="2" t="s">
        <v>854</v>
      </c>
      <c r="C423" s="2" t="s">
        <v>855</v>
      </c>
      <c r="D423">
        <v>9.59</v>
      </c>
      <c r="E423">
        <v>1523</v>
      </c>
      <c r="F423">
        <v>14300</v>
      </c>
      <c r="G423">
        <v>2847000</v>
      </c>
      <c r="H423" s="2" t="str">
        <f t="shared" si="7"/>
        <v>krajowa</v>
      </c>
      <c r="I423" s="2" t="s">
        <v>13</v>
      </c>
      <c r="J423" s="2" t="s">
        <v>13</v>
      </c>
      <c r="K423" s="2" t="s">
        <v>13</v>
      </c>
    </row>
    <row r="424" spans="1:11" x14ac:dyDescent="0.3">
      <c r="A424" s="1">
        <v>42025</v>
      </c>
      <c r="B424" s="2" t="s">
        <v>856</v>
      </c>
      <c r="C424" s="2" t="s">
        <v>857</v>
      </c>
      <c r="D424">
        <v>16.48</v>
      </c>
      <c r="E424">
        <v>135</v>
      </c>
      <c r="F424">
        <v>2190</v>
      </c>
      <c r="G424">
        <v>448000</v>
      </c>
      <c r="H424" s="2" t="str">
        <f t="shared" si="7"/>
        <v>krajowa</v>
      </c>
      <c r="I424" s="2" t="s">
        <v>13</v>
      </c>
      <c r="J424" s="2" t="s">
        <v>13</v>
      </c>
      <c r="K424" s="2" t="s">
        <v>13</v>
      </c>
    </row>
    <row r="425" spans="1:11" x14ac:dyDescent="0.3">
      <c r="A425" s="1">
        <v>42025</v>
      </c>
      <c r="B425" s="2" t="s">
        <v>858</v>
      </c>
      <c r="C425" s="2" t="s">
        <v>859</v>
      </c>
      <c r="D425">
        <v>4.5</v>
      </c>
      <c r="E425">
        <v>2819</v>
      </c>
      <c r="F425">
        <v>12730</v>
      </c>
      <c r="G425">
        <v>19158000</v>
      </c>
      <c r="H425" s="2" t="str">
        <f t="shared" si="7"/>
        <v>krajowa</v>
      </c>
      <c r="I425" s="2" t="s">
        <v>13</v>
      </c>
      <c r="J425" s="2" t="s">
        <v>13</v>
      </c>
      <c r="K425" s="2" t="s">
        <v>13</v>
      </c>
    </row>
    <row r="426" spans="1:11" x14ac:dyDescent="0.3">
      <c r="A426" s="1">
        <v>42025</v>
      </c>
      <c r="B426" s="2" t="s">
        <v>860</v>
      </c>
      <c r="C426" s="2" t="s">
        <v>861</v>
      </c>
      <c r="D426">
        <v>3.65</v>
      </c>
      <c r="E426">
        <v>2106</v>
      </c>
      <c r="F426">
        <v>7630</v>
      </c>
      <c r="G426">
        <v>6157000</v>
      </c>
      <c r="H426" s="2" t="str">
        <f t="shared" si="7"/>
        <v>krajowa</v>
      </c>
      <c r="I426" s="2" t="s">
        <v>13</v>
      </c>
      <c r="J426" s="2" t="s">
        <v>13</v>
      </c>
      <c r="K426" s="2" t="s">
        <v>13</v>
      </c>
    </row>
    <row r="427" spans="1:11" x14ac:dyDescent="0.3">
      <c r="A427" s="1">
        <v>42025</v>
      </c>
      <c r="B427" s="2" t="s">
        <v>862</v>
      </c>
      <c r="C427" s="2" t="s">
        <v>863</v>
      </c>
      <c r="D427">
        <v>6.8</v>
      </c>
      <c r="E427">
        <v>7469</v>
      </c>
      <c r="F427">
        <v>49800</v>
      </c>
      <c r="G427">
        <v>3969000</v>
      </c>
      <c r="H427" s="2" t="str">
        <f t="shared" si="7"/>
        <v>krajowa</v>
      </c>
      <c r="I427" s="2" t="s">
        <v>13</v>
      </c>
      <c r="J427" s="2" t="s">
        <v>13</v>
      </c>
      <c r="K427" s="2" t="s">
        <v>13</v>
      </c>
    </row>
    <row r="428" spans="1:11" x14ac:dyDescent="0.3">
      <c r="A428" s="1">
        <v>42025</v>
      </c>
      <c r="B428" s="2" t="s">
        <v>864</v>
      </c>
      <c r="C428" s="2" t="s">
        <v>865</v>
      </c>
      <c r="D428">
        <v>6.2</v>
      </c>
      <c r="E428">
        <v>2492</v>
      </c>
      <c r="F428">
        <v>15490</v>
      </c>
      <c r="G428">
        <v>15008000</v>
      </c>
      <c r="H428" s="2" t="str">
        <f t="shared" si="7"/>
        <v>krajowa</v>
      </c>
      <c r="I428" s="2" t="s">
        <v>13</v>
      </c>
      <c r="J428" s="2" t="s">
        <v>13</v>
      </c>
      <c r="K428" s="2" t="s">
        <v>13</v>
      </c>
    </row>
    <row r="429" spans="1:11" x14ac:dyDescent="0.3">
      <c r="A429" s="1">
        <v>42025</v>
      </c>
      <c r="B429" s="2" t="s">
        <v>866</v>
      </c>
      <c r="C429" s="2" t="s">
        <v>867</v>
      </c>
      <c r="D429">
        <v>9.57</v>
      </c>
      <c r="E429">
        <v>288</v>
      </c>
      <c r="F429">
        <v>2740</v>
      </c>
      <c r="G429">
        <v>14241000</v>
      </c>
      <c r="H429" s="2" t="str">
        <f t="shared" si="7"/>
        <v>krajowa</v>
      </c>
      <c r="I429" s="2" t="s">
        <v>13</v>
      </c>
      <c r="J429" s="2" t="s">
        <v>13</v>
      </c>
      <c r="K429" s="2" t="s">
        <v>13</v>
      </c>
    </row>
    <row r="430" spans="1:11" x14ac:dyDescent="0.3">
      <c r="A430" s="1">
        <v>42025</v>
      </c>
      <c r="B430" s="2" t="s">
        <v>868</v>
      </c>
      <c r="C430" s="2" t="s">
        <v>869</v>
      </c>
      <c r="D430">
        <v>4.53</v>
      </c>
      <c r="E430">
        <v>12</v>
      </c>
      <c r="F430">
        <v>50</v>
      </c>
      <c r="G430">
        <v>11716000</v>
      </c>
      <c r="H430" s="2" t="str">
        <f t="shared" si="7"/>
        <v>krajowa</v>
      </c>
      <c r="I430" s="2" t="s">
        <v>13</v>
      </c>
      <c r="J430" s="2" t="s">
        <v>13</v>
      </c>
      <c r="K430" s="2" t="s">
        <v>13</v>
      </c>
    </row>
    <row r="431" spans="1:11" x14ac:dyDescent="0.3">
      <c r="A431" s="1">
        <v>42025</v>
      </c>
      <c r="B431" s="2" t="s">
        <v>870</v>
      </c>
      <c r="C431" s="2" t="s">
        <v>871</v>
      </c>
      <c r="D431">
        <v>8.85</v>
      </c>
      <c r="E431">
        <v>315031</v>
      </c>
      <c r="F431">
        <v>2768260</v>
      </c>
      <c r="G431">
        <v>36592000</v>
      </c>
      <c r="H431" s="2" t="str">
        <f t="shared" si="7"/>
        <v>krajowa</v>
      </c>
      <c r="I431" s="2" t="s">
        <v>13</v>
      </c>
      <c r="J431" s="2" t="s">
        <v>13</v>
      </c>
      <c r="K431" s="2" t="s">
        <v>13</v>
      </c>
    </row>
    <row r="432" spans="1:11" x14ac:dyDescent="0.3">
      <c r="A432" s="1">
        <v>42025</v>
      </c>
      <c r="B432" s="2" t="s">
        <v>872</v>
      </c>
      <c r="C432" s="2" t="s">
        <v>873</v>
      </c>
      <c r="D432">
        <v>4.2699999999999996</v>
      </c>
      <c r="E432">
        <v>0</v>
      </c>
      <c r="F432">
        <v>0</v>
      </c>
      <c r="G432">
        <v>2580000</v>
      </c>
      <c r="H432" s="2" t="str">
        <f t="shared" si="7"/>
        <v>krajowa</v>
      </c>
      <c r="I432" s="2" t="s">
        <v>13</v>
      </c>
      <c r="J432" s="2" t="s">
        <v>13</v>
      </c>
      <c r="K432" s="2" t="s">
        <v>13</v>
      </c>
    </row>
    <row r="433" spans="1:11" x14ac:dyDescent="0.3">
      <c r="A433" s="1">
        <v>42025</v>
      </c>
      <c r="B433" s="2" t="s">
        <v>874</v>
      </c>
      <c r="C433" s="2" t="s">
        <v>875</v>
      </c>
      <c r="D433">
        <v>3.96</v>
      </c>
      <c r="E433">
        <v>0</v>
      </c>
      <c r="F433">
        <v>0</v>
      </c>
      <c r="G433">
        <v>0</v>
      </c>
      <c r="H433" s="2" t="str">
        <f t="shared" si="7"/>
        <v>krajowa</v>
      </c>
      <c r="I433" s="2" t="s">
        <v>13</v>
      </c>
      <c r="J433" s="2" t="s">
        <v>13</v>
      </c>
      <c r="K433" s="2" t="s">
        <v>13</v>
      </c>
    </row>
    <row r="434" spans="1:11" x14ac:dyDescent="0.3">
      <c r="A434" s="1">
        <v>42025</v>
      </c>
      <c r="B434" s="2" t="s">
        <v>876</v>
      </c>
      <c r="C434" s="2" t="s">
        <v>877</v>
      </c>
      <c r="D434">
        <v>1.95</v>
      </c>
      <c r="E434">
        <v>112</v>
      </c>
      <c r="F434">
        <v>220</v>
      </c>
      <c r="G434">
        <v>3297000</v>
      </c>
      <c r="H434" s="2" t="str">
        <f t="shared" si="7"/>
        <v>krajowa</v>
      </c>
      <c r="I434" s="2" t="s">
        <v>13</v>
      </c>
      <c r="J434" s="2" t="s">
        <v>13</v>
      </c>
      <c r="K434" s="2" t="s">
        <v>13</v>
      </c>
    </row>
    <row r="435" spans="1:11" x14ac:dyDescent="0.3">
      <c r="A435" s="1">
        <v>42025</v>
      </c>
      <c r="B435" s="2" t="s">
        <v>878</v>
      </c>
      <c r="C435" s="2" t="s">
        <v>879</v>
      </c>
      <c r="D435">
        <v>17.48</v>
      </c>
      <c r="E435">
        <v>72400</v>
      </c>
      <c r="F435">
        <v>1275520</v>
      </c>
      <c r="G435">
        <v>163100000</v>
      </c>
      <c r="H435" s="2" t="str">
        <f t="shared" si="7"/>
        <v>krajowa</v>
      </c>
      <c r="I435" s="2" t="s">
        <v>13</v>
      </c>
      <c r="J435" s="2" t="s">
        <v>13</v>
      </c>
      <c r="K435" s="2" t="s">
        <v>13</v>
      </c>
    </row>
    <row r="436" spans="1:11" x14ac:dyDescent="0.3">
      <c r="A436" s="1">
        <v>42025</v>
      </c>
      <c r="B436" s="2" t="s">
        <v>880</v>
      </c>
      <c r="C436" s="2" t="s">
        <v>881</v>
      </c>
      <c r="D436">
        <v>56.69</v>
      </c>
      <c r="E436">
        <v>0</v>
      </c>
      <c r="F436">
        <v>0</v>
      </c>
      <c r="G436">
        <v>1288000</v>
      </c>
      <c r="H436" s="2" t="str">
        <f t="shared" si="7"/>
        <v>krajowa</v>
      </c>
      <c r="I436" s="2" t="s">
        <v>13</v>
      </c>
      <c r="J436" s="2" t="s">
        <v>13</v>
      </c>
      <c r="K436" s="2" t="s">
        <v>13</v>
      </c>
    </row>
    <row r="437" spans="1:11" x14ac:dyDescent="0.3">
      <c r="A437" s="1">
        <v>42025</v>
      </c>
      <c r="B437" s="2" t="s">
        <v>882</v>
      </c>
      <c r="C437" s="2" t="s">
        <v>883</v>
      </c>
      <c r="D437">
        <v>8.59</v>
      </c>
      <c r="E437">
        <v>13535</v>
      </c>
      <c r="F437">
        <v>115040</v>
      </c>
      <c r="G437">
        <v>14002000</v>
      </c>
      <c r="H437" s="2" t="str">
        <f t="shared" si="7"/>
        <v>krajowa</v>
      </c>
      <c r="I437" s="2" t="s">
        <v>13</v>
      </c>
      <c r="J437" s="2" t="s">
        <v>13</v>
      </c>
      <c r="K437" s="2" t="s">
        <v>13</v>
      </c>
    </row>
    <row r="438" spans="1:11" x14ac:dyDescent="0.3">
      <c r="A438" s="1">
        <v>42025</v>
      </c>
      <c r="B438" s="2" t="s">
        <v>884</v>
      </c>
      <c r="C438" s="2" t="s">
        <v>885</v>
      </c>
      <c r="D438">
        <v>23.4</v>
      </c>
      <c r="E438">
        <v>519</v>
      </c>
      <c r="F438">
        <v>12140</v>
      </c>
      <c r="G438">
        <v>28378000</v>
      </c>
      <c r="H438" s="2" t="str">
        <f t="shared" si="7"/>
        <v>zagraniczna</v>
      </c>
      <c r="I438" s="2" t="s">
        <v>13</v>
      </c>
      <c r="J438" s="2" t="s">
        <v>13</v>
      </c>
      <c r="K438" s="2" t="s">
        <v>13</v>
      </c>
    </row>
    <row r="439" spans="1:11" x14ac:dyDescent="0.3">
      <c r="A439" s="1">
        <v>42025</v>
      </c>
      <c r="B439" s="2" t="s">
        <v>886</v>
      </c>
      <c r="C439" s="2" t="s">
        <v>887</v>
      </c>
      <c r="D439">
        <v>2.38</v>
      </c>
      <c r="E439">
        <v>200</v>
      </c>
      <c r="F439">
        <v>480</v>
      </c>
      <c r="G439">
        <v>0</v>
      </c>
      <c r="H439" s="2" t="str">
        <f t="shared" si="7"/>
        <v>krajowa</v>
      </c>
      <c r="I439" s="2" t="s">
        <v>13</v>
      </c>
      <c r="J439" s="2" t="s">
        <v>13</v>
      </c>
      <c r="K439" s="2" t="s">
        <v>13</v>
      </c>
    </row>
    <row r="440" spans="1:11" x14ac:dyDescent="0.3">
      <c r="A440" s="1">
        <v>42025</v>
      </c>
      <c r="B440" s="2" t="s">
        <v>888</v>
      </c>
      <c r="C440" s="2" t="s">
        <v>889</v>
      </c>
      <c r="D440">
        <v>2.0699999999999998</v>
      </c>
      <c r="E440">
        <v>32307</v>
      </c>
      <c r="F440">
        <v>66900</v>
      </c>
      <c r="G440">
        <v>20551000</v>
      </c>
      <c r="H440" s="2" t="str">
        <f t="shared" si="7"/>
        <v>krajowa</v>
      </c>
      <c r="I440" s="2" t="s">
        <v>13</v>
      </c>
      <c r="J440" s="2" t="s">
        <v>13</v>
      </c>
      <c r="K440" s="2" t="s">
        <v>13</v>
      </c>
    </row>
    <row r="441" spans="1:11" x14ac:dyDescent="0.3">
      <c r="A441" s="1">
        <v>42025</v>
      </c>
      <c r="B441" s="2" t="s">
        <v>890</v>
      </c>
      <c r="C441" s="2" t="s">
        <v>891</v>
      </c>
      <c r="D441">
        <v>2.67</v>
      </c>
      <c r="E441">
        <v>24</v>
      </c>
      <c r="F441">
        <v>60</v>
      </c>
      <c r="G441">
        <v>16914000</v>
      </c>
      <c r="H441" s="2" t="str">
        <f t="shared" si="7"/>
        <v>krajowa</v>
      </c>
      <c r="I441" s="2" t="s">
        <v>13</v>
      </c>
      <c r="J441" s="2" t="s">
        <v>13</v>
      </c>
      <c r="K441" s="2" t="s">
        <v>13</v>
      </c>
    </row>
    <row r="442" spans="1:11" x14ac:dyDescent="0.3">
      <c r="A442" s="1">
        <v>42025</v>
      </c>
      <c r="B442" s="2" t="s">
        <v>892</v>
      </c>
      <c r="C442" s="2" t="s">
        <v>893</v>
      </c>
      <c r="D442">
        <v>1.63</v>
      </c>
      <c r="E442">
        <v>0</v>
      </c>
      <c r="F442">
        <v>0</v>
      </c>
      <c r="G442">
        <v>0</v>
      </c>
      <c r="H442" s="2" t="str">
        <f t="shared" si="7"/>
        <v>krajowa</v>
      </c>
      <c r="I442" s="2" t="s">
        <v>13</v>
      </c>
      <c r="J442" s="2" t="s">
        <v>13</v>
      </c>
      <c r="K442" s="2" t="s">
        <v>13</v>
      </c>
    </row>
    <row r="443" spans="1:11" x14ac:dyDescent="0.3">
      <c r="A443" s="1">
        <v>42025</v>
      </c>
      <c r="B443" s="2" t="s">
        <v>894</v>
      </c>
      <c r="C443" s="2" t="s">
        <v>895</v>
      </c>
      <c r="D443">
        <v>193.5</v>
      </c>
      <c r="E443">
        <v>154</v>
      </c>
      <c r="F443">
        <v>29370</v>
      </c>
      <c r="G443">
        <v>370000</v>
      </c>
      <c r="H443" s="2" t="str">
        <f t="shared" si="7"/>
        <v>krajowa</v>
      </c>
      <c r="I443" s="2" t="s">
        <v>13</v>
      </c>
      <c r="J443" s="2" t="s">
        <v>13</v>
      </c>
      <c r="K443" s="2" t="s">
        <v>13</v>
      </c>
    </row>
    <row r="444" spans="1:11" x14ac:dyDescent="0.3">
      <c r="A444" s="1">
        <v>42025</v>
      </c>
      <c r="B444" s="2" t="s">
        <v>896</v>
      </c>
      <c r="C444" s="2" t="s">
        <v>897</v>
      </c>
      <c r="D444">
        <v>4.29</v>
      </c>
      <c r="E444">
        <v>4855</v>
      </c>
      <c r="F444">
        <v>20480</v>
      </c>
      <c r="G444">
        <v>4890000</v>
      </c>
      <c r="H444" s="2" t="str">
        <f t="shared" si="7"/>
        <v>krajowa</v>
      </c>
      <c r="I444" s="2" t="s">
        <v>13</v>
      </c>
      <c r="J444" s="2" t="s">
        <v>13</v>
      </c>
      <c r="K444" s="2" t="s">
        <v>13</v>
      </c>
    </row>
    <row r="445" spans="1:11" x14ac:dyDescent="0.3">
      <c r="A445" s="1">
        <v>42025</v>
      </c>
      <c r="B445" s="2" t="s">
        <v>898</v>
      </c>
      <c r="C445" s="2" t="s">
        <v>899</v>
      </c>
      <c r="D445">
        <v>9.15</v>
      </c>
      <c r="E445">
        <v>5327</v>
      </c>
      <c r="F445">
        <v>48050</v>
      </c>
      <c r="G445">
        <v>4210000</v>
      </c>
      <c r="H445" s="2" t="str">
        <f t="shared" si="7"/>
        <v>krajowa</v>
      </c>
      <c r="I445" s="2" t="s">
        <v>13</v>
      </c>
      <c r="J445" s="2" t="s">
        <v>13</v>
      </c>
      <c r="K445" s="2" t="s">
        <v>13</v>
      </c>
    </row>
    <row r="446" spans="1:11" x14ac:dyDescent="0.3">
      <c r="A446" s="1">
        <v>42025</v>
      </c>
      <c r="B446" s="2" t="s">
        <v>900</v>
      </c>
      <c r="C446" s="2" t="s">
        <v>901</v>
      </c>
      <c r="D446">
        <v>1.97</v>
      </c>
      <c r="E446">
        <v>447897</v>
      </c>
      <c r="F446">
        <v>875600</v>
      </c>
      <c r="G446">
        <v>158887000</v>
      </c>
      <c r="H446" s="2" t="str">
        <f t="shared" si="7"/>
        <v>krajowa</v>
      </c>
      <c r="I446" s="2" t="s">
        <v>13</v>
      </c>
      <c r="J446" s="2" t="s">
        <v>13</v>
      </c>
      <c r="K446" s="2" t="s">
        <v>13</v>
      </c>
    </row>
    <row r="447" spans="1:11" x14ac:dyDescent="0.3">
      <c r="A447" s="1">
        <v>42025</v>
      </c>
      <c r="B447" s="2" t="s">
        <v>902</v>
      </c>
      <c r="C447" s="2" t="s">
        <v>903</v>
      </c>
      <c r="D447">
        <v>9.1999999999999993</v>
      </c>
      <c r="E447">
        <v>1236</v>
      </c>
      <c r="F447">
        <v>11310</v>
      </c>
      <c r="G447">
        <v>3957000</v>
      </c>
      <c r="H447" s="2" t="str">
        <f t="shared" si="7"/>
        <v>krajowa</v>
      </c>
      <c r="I447" s="2" t="s">
        <v>13</v>
      </c>
      <c r="J447" s="2" t="s">
        <v>13</v>
      </c>
      <c r="K447" s="2" t="s">
        <v>13</v>
      </c>
    </row>
    <row r="448" spans="1:11" x14ac:dyDescent="0.3">
      <c r="A448" s="1">
        <v>42025</v>
      </c>
      <c r="B448" s="2" t="s">
        <v>904</v>
      </c>
      <c r="C448" s="2" t="s">
        <v>905</v>
      </c>
      <c r="D448">
        <v>9.76</v>
      </c>
      <c r="E448">
        <v>3315</v>
      </c>
      <c r="F448">
        <v>32560</v>
      </c>
      <c r="G448">
        <v>5328000</v>
      </c>
      <c r="H448" s="2" t="str">
        <f t="shared" si="7"/>
        <v>krajowa</v>
      </c>
      <c r="I448" s="2" t="s">
        <v>13</v>
      </c>
      <c r="J448" s="2" t="s">
        <v>13</v>
      </c>
      <c r="K448" s="2" t="s">
        <v>13</v>
      </c>
    </row>
    <row r="449" spans="1:11" x14ac:dyDescent="0.3">
      <c r="A449" s="1">
        <v>42025</v>
      </c>
      <c r="B449" s="2" t="s">
        <v>906</v>
      </c>
      <c r="C449" s="2" t="s">
        <v>907</v>
      </c>
      <c r="D449">
        <v>4.18</v>
      </c>
      <c r="E449">
        <v>1125</v>
      </c>
      <c r="F449">
        <v>4700</v>
      </c>
      <c r="G449">
        <v>0</v>
      </c>
      <c r="H449" s="2" t="str">
        <f t="shared" si="7"/>
        <v>krajowa</v>
      </c>
      <c r="I449" s="2" t="s">
        <v>13</v>
      </c>
      <c r="J449" s="2" t="s">
        <v>13</v>
      </c>
      <c r="K449" s="2" t="s">
        <v>13</v>
      </c>
    </row>
    <row r="450" spans="1:11" x14ac:dyDescent="0.3">
      <c r="A450" s="1">
        <v>42025</v>
      </c>
      <c r="B450" s="2" t="s">
        <v>908</v>
      </c>
      <c r="C450" s="2" t="s">
        <v>909</v>
      </c>
      <c r="D450">
        <v>3.14</v>
      </c>
      <c r="E450">
        <v>2461</v>
      </c>
      <c r="F450">
        <v>7730</v>
      </c>
      <c r="G450">
        <v>2113000</v>
      </c>
      <c r="H450" s="2" t="str">
        <f t="shared" si="7"/>
        <v>krajowa</v>
      </c>
      <c r="I450" s="2" t="s">
        <v>13</v>
      </c>
      <c r="J450" s="2" t="s">
        <v>13</v>
      </c>
      <c r="K450" s="2" t="s">
        <v>13</v>
      </c>
    </row>
    <row r="451" spans="1:11" x14ac:dyDescent="0.3">
      <c r="A451" s="1">
        <v>42025</v>
      </c>
      <c r="B451" s="2" t="s">
        <v>910</v>
      </c>
      <c r="C451" s="2" t="s">
        <v>911</v>
      </c>
      <c r="D451">
        <v>3.46</v>
      </c>
      <c r="E451">
        <v>105</v>
      </c>
      <c r="F451">
        <v>360</v>
      </c>
      <c r="G451">
        <v>13763000</v>
      </c>
      <c r="H451" s="2" t="str">
        <f t="shared" ref="H451:H514" si="8">IF(LEFT(C451,2)="PL","krajowa","zagraniczna")</f>
        <v>zagraniczna</v>
      </c>
      <c r="I451" s="2" t="s">
        <v>13</v>
      </c>
      <c r="J451" s="2" t="s">
        <v>13</v>
      </c>
      <c r="K451" s="2" t="s">
        <v>13</v>
      </c>
    </row>
    <row r="452" spans="1:11" x14ac:dyDescent="0.3">
      <c r="A452" s="1">
        <v>42025</v>
      </c>
      <c r="B452" s="2" t="s">
        <v>912</v>
      </c>
      <c r="C452" s="2" t="s">
        <v>913</v>
      </c>
      <c r="D452">
        <v>1.46</v>
      </c>
      <c r="E452">
        <v>10309</v>
      </c>
      <c r="F452">
        <v>14790</v>
      </c>
      <c r="G452">
        <v>17392000</v>
      </c>
      <c r="H452" s="2" t="str">
        <f t="shared" si="8"/>
        <v>krajowa</v>
      </c>
      <c r="I452" s="2" t="s">
        <v>13</v>
      </c>
      <c r="J452" s="2" t="s">
        <v>13</v>
      </c>
      <c r="K452" s="2" t="s">
        <v>13</v>
      </c>
    </row>
    <row r="453" spans="1:11" x14ac:dyDescent="0.3">
      <c r="A453" s="1">
        <v>42025</v>
      </c>
      <c r="B453" s="2" t="s">
        <v>914</v>
      </c>
      <c r="C453" s="2" t="s">
        <v>915</v>
      </c>
      <c r="D453">
        <v>955</v>
      </c>
      <c r="E453">
        <v>10799</v>
      </c>
      <c r="F453">
        <v>10367730</v>
      </c>
      <c r="G453">
        <v>717000</v>
      </c>
      <c r="H453" s="2" t="str">
        <f t="shared" si="8"/>
        <v>krajowa</v>
      </c>
      <c r="I453" s="2" t="s">
        <v>13</v>
      </c>
      <c r="J453" s="2" t="s">
        <v>13</v>
      </c>
      <c r="K453" s="2" t="s">
        <v>13</v>
      </c>
    </row>
    <row r="454" spans="1:11" x14ac:dyDescent="0.3">
      <c r="A454" s="1">
        <v>42025</v>
      </c>
      <c r="B454" s="2" t="s">
        <v>916</v>
      </c>
      <c r="C454" s="2" t="s">
        <v>917</v>
      </c>
      <c r="D454">
        <v>7.13</v>
      </c>
      <c r="E454">
        <v>2142</v>
      </c>
      <c r="F454">
        <v>15120</v>
      </c>
      <c r="G454">
        <v>0</v>
      </c>
      <c r="H454" s="2" t="str">
        <f t="shared" si="8"/>
        <v>krajowa</v>
      </c>
      <c r="I454" s="2" t="s">
        <v>13</v>
      </c>
      <c r="J454" s="2" t="s">
        <v>13</v>
      </c>
      <c r="K454" s="2" t="s">
        <v>13</v>
      </c>
    </row>
    <row r="455" spans="1:11" x14ac:dyDescent="0.3">
      <c r="A455" s="1">
        <v>42025</v>
      </c>
      <c r="B455" s="2" t="s">
        <v>918</v>
      </c>
      <c r="C455" s="2" t="s">
        <v>919</v>
      </c>
      <c r="D455">
        <v>0.16</v>
      </c>
      <c r="E455">
        <v>7923</v>
      </c>
      <c r="F455">
        <v>1280</v>
      </c>
      <c r="G455">
        <v>0</v>
      </c>
      <c r="H455" s="2" t="str">
        <f t="shared" si="8"/>
        <v>zagraniczna</v>
      </c>
      <c r="I455" s="2" t="s">
        <v>13</v>
      </c>
      <c r="J455" s="2" t="s">
        <v>13</v>
      </c>
      <c r="K455" s="2" t="s">
        <v>13</v>
      </c>
    </row>
    <row r="456" spans="1:11" x14ac:dyDescent="0.3">
      <c r="A456" s="1">
        <v>42025</v>
      </c>
      <c r="B456" s="2" t="s">
        <v>920</v>
      </c>
      <c r="C456" s="2" t="s">
        <v>921</v>
      </c>
      <c r="D456">
        <v>4.0999999999999996</v>
      </c>
      <c r="E456">
        <v>113649</v>
      </c>
      <c r="F456">
        <v>464150</v>
      </c>
      <c r="G456">
        <v>17549000</v>
      </c>
      <c r="H456" s="2" t="str">
        <f t="shared" si="8"/>
        <v>krajowa</v>
      </c>
      <c r="I456" s="2" t="s">
        <v>13</v>
      </c>
      <c r="J456" s="2" t="s">
        <v>13</v>
      </c>
      <c r="K456" s="2" t="s">
        <v>13</v>
      </c>
    </row>
    <row r="457" spans="1:11" x14ac:dyDescent="0.3">
      <c r="A457" s="1">
        <v>42025</v>
      </c>
      <c r="B457" s="2" t="s">
        <v>922</v>
      </c>
      <c r="C457" s="2" t="s">
        <v>923</v>
      </c>
      <c r="D457">
        <v>2</v>
      </c>
      <c r="E457">
        <v>1</v>
      </c>
      <c r="F457">
        <v>2</v>
      </c>
      <c r="G457">
        <v>0</v>
      </c>
      <c r="H457" s="2" t="str">
        <f t="shared" si="8"/>
        <v>krajowa</v>
      </c>
      <c r="I457" s="2" t="s">
        <v>13</v>
      </c>
      <c r="J457" s="2" t="s">
        <v>13</v>
      </c>
      <c r="K457" s="2" t="s">
        <v>13</v>
      </c>
    </row>
    <row r="458" spans="1:11" x14ac:dyDescent="0.3">
      <c r="A458" s="1">
        <v>42025</v>
      </c>
      <c r="B458" s="2" t="s">
        <v>924</v>
      </c>
      <c r="C458" s="2" t="s">
        <v>925</v>
      </c>
      <c r="D458">
        <v>0.86</v>
      </c>
      <c r="E458">
        <v>6000</v>
      </c>
      <c r="F458">
        <v>5160</v>
      </c>
      <c r="G458">
        <v>0</v>
      </c>
      <c r="H458" s="2" t="str">
        <f t="shared" si="8"/>
        <v>krajowa</v>
      </c>
      <c r="I458" s="2" t="s">
        <v>13</v>
      </c>
      <c r="J458" s="2" t="s">
        <v>13</v>
      </c>
      <c r="K458" s="2" t="s">
        <v>13</v>
      </c>
    </row>
    <row r="459" spans="1:11" x14ac:dyDescent="0.3">
      <c r="A459" s="1">
        <v>42025</v>
      </c>
      <c r="B459" s="2" t="s">
        <v>926</v>
      </c>
      <c r="C459" s="2" t="s">
        <v>927</v>
      </c>
      <c r="D459">
        <v>7.49</v>
      </c>
      <c r="E459">
        <v>3</v>
      </c>
      <c r="F459">
        <v>20</v>
      </c>
      <c r="G459">
        <v>7452000</v>
      </c>
      <c r="H459" s="2" t="str">
        <f t="shared" si="8"/>
        <v>krajowa</v>
      </c>
      <c r="I459" s="2" t="s">
        <v>13</v>
      </c>
      <c r="J459" s="2" t="s">
        <v>13</v>
      </c>
      <c r="K459" s="2" t="s">
        <v>13</v>
      </c>
    </row>
    <row r="460" spans="1:11" x14ac:dyDescent="0.3">
      <c r="A460" s="1">
        <v>42025</v>
      </c>
      <c r="B460" s="2" t="s">
        <v>928</v>
      </c>
      <c r="C460" s="2" t="s">
        <v>929</v>
      </c>
      <c r="D460">
        <v>38.9</v>
      </c>
      <c r="E460">
        <v>150</v>
      </c>
      <c r="F460">
        <v>5840</v>
      </c>
      <c r="G460">
        <v>0</v>
      </c>
      <c r="H460" s="2" t="str">
        <f t="shared" si="8"/>
        <v>krajowa</v>
      </c>
      <c r="I460" s="2" t="s">
        <v>13</v>
      </c>
      <c r="J460" s="2" t="s">
        <v>13</v>
      </c>
      <c r="K460" s="2" t="s">
        <v>13</v>
      </c>
    </row>
    <row r="461" spans="1:11" x14ac:dyDescent="0.3">
      <c r="A461" s="1">
        <v>42025</v>
      </c>
      <c r="B461" s="2" t="s">
        <v>930</v>
      </c>
      <c r="C461" s="2" t="s">
        <v>931</v>
      </c>
      <c r="D461">
        <v>8.3000000000000007</v>
      </c>
      <c r="E461">
        <v>30952</v>
      </c>
      <c r="F461">
        <v>254700</v>
      </c>
      <c r="G461">
        <v>2046000</v>
      </c>
      <c r="H461" s="2" t="str">
        <f t="shared" si="8"/>
        <v>krajowa</v>
      </c>
      <c r="I461" s="2" t="s">
        <v>13</v>
      </c>
      <c r="J461" s="2" t="s">
        <v>13</v>
      </c>
      <c r="K461" s="2" t="s">
        <v>13</v>
      </c>
    </row>
    <row r="462" spans="1:11" x14ac:dyDescent="0.3">
      <c r="A462" s="1">
        <v>42025</v>
      </c>
      <c r="B462" s="2" t="s">
        <v>932</v>
      </c>
      <c r="C462" s="2" t="s">
        <v>933</v>
      </c>
      <c r="D462">
        <v>18</v>
      </c>
      <c r="E462">
        <v>39597</v>
      </c>
      <c r="F462">
        <v>712660</v>
      </c>
      <c r="G462">
        <v>24711000</v>
      </c>
      <c r="H462" s="2" t="str">
        <f t="shared" si="8"/>
        <v>krajowa</v>
      </c>
      <c r="I462" s="2" t="s">
        <v>13</v>
      </c>
      <c r="J462" s="2" t="s">
        <v>13</v>
      </c>
      <c r="K462" s="2" t="s">
        <v>13</v>
      </c>
    </row>
    <row r="463" spans="1:11" x14ac:dyDescent="0.3">
      <c r="A463" s="1">
        <v>42025</v>
      </c>
      <c r="B463" s="2" t="s">
        <v>934</v>
      </c>
      <c r="C463" s="2" t="s">
        <v>935</v>
      </c>
      <c r="D463">
        <v>8.4</v>
      </c>
      <c r="E463">
        <v>200</v>
      </c>
      <c r="F463">
        <v>1680</v>
      </c>
      <c r="G463">
        <v>1535000</v>
      </c>
      <c r="H463" s="2" t="str">
        <f t="shared" si="8"/>
        <v>krajowa</v>
      </c>
      <c r="I463" s="2" t="s">
        <v>13</v>
      </c>
      <c r="J463" s="2" t="s">
        <v>13</v>
      </c>
      <c r="K463" s="2" t="s">
        <v>13</v>
      </c>
    </row>
    <row r="464" spans="1:11" x14ac:dyDescent="0.3">
      <c r="A464" s="1">
        <v>42025</v>
      </c>
      <c r="B464" s="2" t="s">
        <v>936</v>
      </c>
      <c r="C464" s="2" t="s">
        <v>937</v>
      </c>
      <c r="D464">
        <v>2.69</v>
      </c>
      <c r="E464">
        <v>1828</v>
      </c>
      <c r="F464">
        <v>4940</v>
      </c>
      <c r="G464">
        <v>48149000</v>
      </c>
      <c r="H464" s="2" t="str">
        <f t="shared" si="8"/>
        <v>krajowa</v>
      </c>
      <c r="I464" s="2" t="s">
        <v>13</v>
      </c>
      <c r="J464" s="2" t="s">
        <v>13</v>
      </c>
      <c r="K464" s="2" t="s">
        <v>13</v>
      </c>
    </row>
    <row r="465" spans="1:11" x14ac:dyDescent="0.3">
      <c r="A465" s="1">
        <v>42025</v>
      </c>
      <c r="B465" s="2" t="s">
        <v>938</v>
      </c>
      <c r="C465" s="2" t="s">
        <v>939</v>
      </c>
      <c r="D465">
        <v>0.92</v>
      </c>
      <c r="E465">
        <v>219424</v>
      </c>
      <c r="F465">
        <v>198130</v>
      </c>
      <c r="G465">
        <v>23434000</v>
      </c>
      <c r="H465" s="2" t="str">
        <f t="shared" si="8"/>
        <v>krajowa</v>
      </c>
      <c r="I465" s="2" t="s">
        <v>13</v>
      </c>
      <c r="J465" s="2" t="s">
        <v>13</v>
      </c>
      <c r="K465" s="2" t="s">
        <v>13</v>
      </c>
    </row>
    <row r="466" spans="1:11" x14ac:dyDescent="0.3">
      <c r="A466" s="1">
        <v>42025</v>
      </c>
      <c r="B466" s="2" t="s">
        <v>940</v>
      </c>
      <c r="C466" s="2" t="s">
        <v>941</v>
      </c>
      <c r="D466">
        <v>23.28</v>
      </c>
      <c r="E466">
        <v>61806</v>
      </c>
      <c r="F466">
        <v>1418850</v>
      </c>
      <c r="G466">
        <v>24622000</v>
      </c>
      <c r="H466" s="2" t="str">
        <f t="shared" si="8"/>
        <v>krajowa</v>
      </c>
      <c r="I466" s="2" t="s">
        <v>13</v>
      </c>
      <c r="J466" s="2" t="s">
        <v>13</v>
      </c>
      <c r="K466" s="2" t="s">
        <v>13</v>
      </c>
    </row>
    <row r="467" spans="1:11" x14ac:dyDescent="0.3">
      <c r="A467" s="1">
        <v>42025</v>
      </c>
      <c r="B467" s="2" t="s">
        <v>942</v>
      </c>
      <c r="C467" s="2" t="s">
        <v>943</v>
      </c>
      <c r="D467">
        <v>64.989999999999995</v>
      </c>
      <c r="E467">
        <v>39</v>
      </c>
      <c r="F467">
        <v>2480</v>
      </c>
      <c r="G467">
        <v>3288000</v>
      </c>
      <c r="H467" s="2" t="str">
        <f t="shared" si="8"/>
        <v>krajowa</v>
      </c>
      <c r="I467" s="2" t="s">
        <v>13</v>
      </c>
      <c r="J467" s="2" t="s">
        <v>13</v>
      </c>
      <c r="K467" s="2" t="s">
        <v>13</v>
      </c>
    </row>
    <row r="468" spans="1:11" x14ac:dyDescent="0.3">
      <c r="A468" s="1">
        <v>42025</v>
      </c>
      <c r="B468" s="2" t="s">
        <v>944</v>
      </c>
      <c r="C468" s="2" t="s">
        <v>945</v>
      </c>
      <c r="D468">
        <v>285</v>
      </c>
      <c r="E468">
        <v>14</v>
      </c>
      <c r="F468">
        <v>3990</v>
      </c>
      <c r="G468">
        <v>699000</v>
      </c>
      <c r="H468" s="2" t="str">
        <f t="shared" si="8"/>
        <v>krajowa</v>
      </c>
      <c r="I468" s="2" t="s">
        <v>13</v>
      </c>
      <c r="J468" s="2" t="s">
        <v>13</v>
      </c>
      <c r="K468" s="2" t="s">
        <v>13</v>
      </c>
    </row>
    <row r="469" spans="1:11" x14ac:dyDescent="0.3">
      <c r="A469" s="1">
        <v>42025</v>
      </c>
      <c r="B469" s="2" t="s">
        <v>946</v>
      </c>
      <c r="C469" s="2" t="s">
        <v>947</v>
      </c>
      <c r="D469">
        <v>1.55</v>
      </c>
      <c r="E469">
        <v>3559</v>
      </c>
      <c r="F469">
        <v>5440</v>
      </c>
      <c r="G469">
        <v>6145000</v>
      </c>
      <c r="H469" s="2" t="str">
        <f t="shared" si="8"/>
        <v>krajowa</v>
      </c>
      <c r="I469" s="2" t="s">
        <v>13</v>
      </c>
      <c r="J469" s="2" t="s">
        <v>13</v>
      </c>
      <c r="K469" s="2" t="s">
        <v>13</v>
      </c>
    </row>
    <row r="470" spans="1:11" x14ac:dyDescent="0.3">
      <c r="A470" s="1">
        <v>42025</v>
      </c>
      <c r="B470" s="2" t="s">
        <v>948</v>
      </c>
      <c r="C470" s="2" t="s">
        <v>949</v>
      </c>
      <c r="D470">
        <v>6.27</v>
      </c>
      <c r="E470">
        <v>7</v>
      </c>
      <c r="F470">
        <v>40</v>
      </c>
      <c r="G470">
        <v>8629000</v>
      </c>
      <c r="H470" s="2" t="str">
        <f t="shared" si="8"/>
        <v>krajowa</v>
      </c>
      <c r="I470" s="2" t="s">
        <v>13</v>
      </c>
      <c r="J470" s="2" t="s">
        <v>13</v>
      </c>
      <c r="K470" s="2" t="s">
        <v>13</v>
      </c>
    </row>
    <row r="471" spans="1:11" x14ac:dyDescent="0.3">
      <c r="A471" s="1">
        <v>42025</v>
      </c>
      <c r="B471" s="2" t="s">
        <v>950</v>
      </c>
      <c r="C471" s="2" t="s">
        <v>951</v>
      </c>
      <c r="D471">
        <v>391</v>
      </c>
      <c r="E471">
        <v>20</v>
      </c>
      <c r="F471">
        <v>7820</v>
      </c>
      <c r="G471">
        <v>0</v>
      </c>
      <c r="H471" s="2" t="str">
        <f t="shared" si="8"/>
        <v>krajowa</v>
      </c>
      <c r="I471" s="2" t="s">
        <v>13</v>
      </c>
      <c r="J471" s="2" t="s">
        <v>13</v>
      </c>
      <c r="K471" s="2" t="s">
        <v>13</v>
      </c>
    </row>
    <row r="472" spans="1:11" x14ac:dyDescent="0.3">
      <c r="A472" s="1">
        <v>42026</v>
      </c>
      <c r="B472" s="2" t="s">
        <v>11</v>
      </c>
      <c r="C472" s="2" t="s">
        <v>12</v>
      </c>
      <c r="D472">
        <v>2.2599999999999998</v>
      </c>
      <c r="E472">
        <v>20</v>
      </c>
      <c r="F472">
        <v>40</v>
      </c>
      <c r="G472">
        <v>6496000</v>
      </c>
      <c r="H472" s="2" t="str">
        <f t="shared" si="8"/>
        <v>krajowa</v>
      </c>
      <c r="I472" s="2" t="s">
        <v>13</v>
      </c>
      <c r="J472" s="2" t="s">
        <v>13</v>
      </c>
      <c r="K472" s="2" t="s">
        <v>13</v>
      </c>
    </row>
    <row r="473" spans="1:11" x14ac:dyDescent="0.3">
      <c r="A473" s="1">
        <v>42026</v>
      </c>
      <c r="B473" s="2" t="s">
        <v>14</v>
      </c>
      <c r="C473" s="2" t="s">
        <v>15</v>
      </c>
      <c r="D473">
        <v>0.79</v>
      </c>
      <c r="E473">
        <v>87</v>
      </c>
      <c r="F473">
        <v>70</v>
      </c>
      <c r="G473">
        <v>22309000</v>
      </c>
      <c r="H473" s="2" t="str">
        <f t="shared" si="8"/>
        <v>krajowa</v>
      </c>
      <c r="I473" s="2" t="s">
        <v>13</v>
      </c>
      <c r="J473" s="2" t="s">
        <v>13</v>
      </c>
      <c r="K473" s="2" t="s">
        <v>13</v>
      </c>
    </row>
    <row r="474" spans="1:11" x14ac:dyDescent="0.3">
      <c r="A474" s="1">
        <v>42026</v>
      </c>
      <c r="B474" s="2" t="s">
        <v>16</v>
      </c>
      <c r="C474" s="2" t="s">
        <v>17</v>
      </c>
      <c r="D474">
        <v>5.85</v>
      </c>
      <c r="E474">
        <v>638</v>
      </c>
      <c r="F474">
        <v>3680</v>
      </c>
      <c r="G474">
        <v>1852000</v>
      </c>
      <c r="H474" s="2" t="str">
        <f t="shared" si="8"/>
        <v>krajowa</v>
      </c>
      <c r="I474" s="2" t="s">
        <v>13</v>
      </c>
      <c r="J474" s="2" t="s">
        <v>13</v>
      </c>
      <c r="K474" s="2" t="s">
        <v>13</v>
      </c>
    </row>
    <row r="475" spans="1:11" x14ac:dyDescent="0.3">
      <c r="A475" s="1">
        <v>42026</v>
      </c>
      <c r="B475" s="2" t="s">
        <v>18</v>
      </c>
      <c r="C475" s="2" t="s">
        <v>19</v>
      </c>
      <c r="D475">
        <v>3.43</v>
      </c>
      <c r="E475">
        <v>17268</v>
      </c>
      <c r="F475">
        <v>58130</v>
      </c>
      <c r="G475">
        <v>48206000</v>
      </c>
      <c r="H475" s="2" t="str">
        <f t="shared" si="8"/>
        <v>krajowa</v>
      </c>
      <c r="I475" s="2" t="s">
        <v>13</v>
      </c>
      <c r="J475" s="2" t="s">
        <v>13</v>
      </c>
      <c r="K475" s="2" t="s">
        <v>13</v>
      </c>
    </row>
    <row r="476" spans="1:11" x14ac:dyDescent="0.3">
      <c r="A476" s="1">
        <v>42026</v>
      </c>
      <c r="B476" s="2" t="s">
        <v>20</v>
      </c>
      <c r="C476" s="2" t="s">
        <v>21</v>
      </c>
      <c r="D476">
        <v>0.3</v>
      </c>
      <c r="E476">
        <v>0</v>
      </c>
      <c r="F476">
        <v>0</v>
      </c>
      <c r="G476">
        <v>0</v>
      </c>
      <c r="H476" s="2" t="str">
        <f t="shared" si="8"/>
        <v>krajowa</v>
      </c>
      <c r="I476" s="2" t="s">
        <v>13</v>
      </c>
      <c r="J476" s="2" t="s">
        <v>13</v>
      </c>
      <c r="K476" s="2" t="s">
        <v>13</v>
      </c>
    </row>
    <row r="477" spans="1:11" x14ac:dyDescent="0.3">
      <c r="A477" s="1">
        <v>42026</v>
      </c>
      <c r="B477" s="2" t="s">
        <v>22</v>
      </c>
      <c r="C477" s="2" t="s">
        <v>23</v>
      </c>
      <c r="D477">
        <v>34.99</v>
      </c>
      <c r="E477">
        <v>20654</v>
      </c>
      <c r="F477">
        <v>669900</v>
      </c>
      <c r="G477">
        <v>13122000</v>
      </c>
      <c r="H477" s="2" t="str">
        <f t="shared" si="8"/>
        <v>krajowa</v>
      </c>
      <c r="I477" s="2" t="s">
        <v>13</v>
      </c>
      <c r="J477" s="2" t="s">
        <v>13</v>
      </c>
      <c r="K477" s="2" t="s">
        <v>13</v>
      </c>
    </row>
    <row r="478" spans="1:11" x14ac:dyDescent="0.3">
      <c r="A478" s="1">
        <v>42026</v>
      </c>
      <c r="B478" s="2" t="s">
        <v>24</v>
      </c>
      <c r="C478" s="2" t="s">
        <v>25</v>
      </c>
      <c r="D478">
        <v>27.51</v>
      </c>
      <c r="E478">
        <v>4</v>
      </c>
      <c r="F478">
        <v>110</v>
      </c>
      <c r="G478">
        <v>8143000</v>
      </c>
      <c r="H478" s="2" t="str">
        <f t="shared" si="8"/>
        <v>krajowa</v>
      </c>
      <c r="I478" s="2" t="s">
        <v>13</v>
      </c>
      <c r="J478" s="2" t="s">
        <v>13</v>
      </c>
      <c r="K478" s="2" t="s">
        <v>13</v>
      </c>
    </row>
    <row r="479" spans="1:11" x14ac:dyDescent="0.3">
      <c r="A479" s="1">
        <v>42026</v>
      </c>
      <c r="B479" s="2" t="s">
        <v>26</v>
      </c>
      <c r="C479" s="2" t="s">
        <v>27</v>
      </c>
      <c r="D479">
        <v>8</v>
      </c>
      <c r="E479">
        <v>10793</v>
      </c>
      <c r="F479">
        <v>88910</v>
      </c>
      <c r="G479">
        <v>17461000</v>
      </c>
      <c r="H479" s="2" t="str">
        <f t="shared" si="8"/>
        <v>zagraniczna</v>
      </c>
      <c r="I479" s="2" t="s">
        <v>13</v>
      </c>
      <c r="J479" s="2" t="s">
        <v>13</v>
      </c>
      <c r="K479" s="2" t="s">
        <v>13</v>
      </c>
    </row>
    <row r="480" spans="1:11" x14ac:dyDescent="0.3">
      <c r="A480" s="1">
        <v>42026</v>
      </c>
      <c r="B480" s="2" t="s">
        <v>28</v>
      </c>
      <c r="C480" s="2" t="s">
        <v>29</v>
      </c>
      <c r="D480">
        <v>45.85</v>
      </c>
      <c r="E480">
        <v>706</v>
      </c>
      <c r="F480">
        <v>31870</v>
      </c>
      <c r="G480">
        <v>8852000</v>
      </c>
      <c r="H480" s="2" t="str">
        <f t="shared" si="8"/>
        <v>krajowa</v>
      </c>
      <c r="I480" s="2" t="s">
        <v>13</v>
      </c>
      <c r="J480" s="2" t="s">
        <v>13</v>
      </c>
      <c r="K480" s="2" t="s">
        <v>13</v>
      </c>
    </row>
    <row r="481" spans="1:11" x14ac:dyDescent="0.3">
      <c r="A481" s="1">
        <v>42026</v>
      </c>
      <c r="B481" s="2" t="s">
        <v>30</v>
      </c>
      <c r="C481" s="2" t="s">
        <v>31</v>
      </c>
      <c r="D481">
        <v>0.01</v>
      </c>
      <c r="E481">
        <v>4200</v>
      </c>
      <c r="F481">
        <v>40</v>
      </c>
      <c r="G481">
        <v>0</v>
      </c>
      <c r="H481" s="2" t="str">
        <f t="shared" si="8"/>
        <v>krajowa</v>
      </c>
      <c r="I481" s="2" t="s">
        <v>13</v>
      </c>
      <c r="J481" s="2" t="s">
        <v>13</v>
      </c>
      <c r="K481" s="2" t="s">
        <v>13</v>
      </c>
    </row>
    <row r="482" spans="1:11" x14ac:dyDescent="0.3">
      <c r="A482" s="1">
        <v>42026</v>
      </c>
      <c r="B482" s="2" t="s">
        <v>32</v>
      </c>
      <c r="C482" s="2" t="s">
        <v>33</v>
      </c>
      <c r="D482">
        <v>8.1</v>
      </c>
      <c r="E482">
        <v>213603</v>
      </c>
      <c r="F482">
        <v>1682130</v>
      </c>
      <c r="G482">
        <v>43035000</v>
      </c>
      <c r="H482" s="2" t="str">
        <f t="shared" si="8"/>
        <v>krajowa</v>
      </c>
      <c r="I482" s="2" t="s">
        <v>13</v>
      </c>
      <c r="J482" s="2" t="s">
        <v>13</v>
      </c>
      <c r="K482" s="2" t="s">
        <v>13</v>
      </c>
    </row>
    <row r="483" spans="1:11" x14ac:dyDescent="0.3">
      <c r="A483" s="1">
        <v>42026</v>
      </c>
      <c r="B483" s="2" t="s">
        <v>34</v>
      </c>
      <c r="C483" s="2" t="s">
        <v>35</v>
      </c>
      <c r="D483">
        <v>1.41</v>
      </c>
      <c r="E483">
        <v>70408</v>
      </c>
      <c r="F483">
        <v>98630</v>
      </c>
      <c r="G483">
        <v>0</v>
      </c>
      <c r="H483" s="2" t="str">
        <f t="shared" si="8"/>
        <v>zagraniczna</v>
      </c>
      <c r="I483" s="2" t="s">
        <v>13</v>
      </c>
      <c r="J483" s="2" t="s">
        <v>13</v>
      </c>
      <c r="K483" s="2" t="s">
        <v>13</v>
      </c>
    </row>
    <row r="484" spans="1:11" x14ac:dyDescent="0.3">
      <c r="A484" s="1">
        <v>42026</v>
      </c>
      <c r="B484" s="2" t="s">
        <v>36</v>
      </c>
      <c r="C484" s="2" t="s">
        <v>37</v>
      </c>
      <c r="D484">
        <v>1</v>
      </c>
      <c r="E484">
        <v>0</v>
      </c>
      <c r="F484">
        <v>0</v>
      </c>
      <c r="G484">
        <v>0</v>
      </c>
      <c r="H484" s="2" t="str">
        <f t="shared" si="8"/>
        <v>zagraniczna</v>
      </c>
      <c r="I484" s="2" t="s">
        <v>13</v>
      </c>
      <c r="J484" s="2" t="s">
        <v>13</v>
      </c>
      <c r="K484" s="2" t="s">
        <v>13</v>
      </c>
    </row>
    <row r="485" spans="1:11" x14ac:dyDescent="0.3">
      <c r="A485" s="1">
        <v>42026</v>
      </c>
      <c r="B485" s="2" t="s">
        <v>38</v>
      </c>
      <c r="C485" s="2" t="s">
        <v>39</v>
      </c>
      <c r="D485">
        <v>5.08</v>
      </c>
      <c r="E485">
        <v>1120106</v>
      </c>
      <c r="F485">
        <v>5657820</v>
      </c>
      <c r="G485">
        <v>29399000</v>
      </c>
      <c r="H485" s="2" t="str">
        <f t="shared" si="8"/>
        <v>krajowa</v>
      </c>
      <c r="I485" s="2" t="s">
        <v>13</v>
      </c>
      <c r="J485" s="2" t="s">
        <v>13</v>
      </c>
      <c r="K485" s="2" t="s">
        <v>13</v>
      </c>
    </row>
    <row r="486" spans="1:11" x14ac:dyDescent="0.3">
      <c r="A486" s="1">
        <v>42026</v>
      </c>
      <c r="B486" s="2" t="s">
        <v>40</v>
      </c>
      <c r="C486" s="2" t="s">
        <v>41</v>
      </c>
      <c r="D486">
        <v>84</v>
      </c>
      <c r="E486">
        <v>194224</v>
      </c>
      <c r="F486">
        <v>15997670</v>
      </c>
      <c r="G486">
        <v>43097000</v>
      </c>
      <c r="H486" s="2" t="str">
        <f t="shared" si="8"/>
        <v>krajowa</v>
      </c>
      <c r="I486" s="2" t="s">
        <v>13</v>
      </c>
      <c r="J486" s="2" t="s">
        <v>13</v>
      </c>
      <c r="K486" s="2" t="s">
        <v>13</v>
      </c>
    </row>
    <row r="487" spans="1:11" x14ac:dyDescent="0.3">
      <c r="A487" s="1">
        <v>42026</v>
      </c>
      <c r="B487" s="2" t="s">
        <v>42</v>
      </c>
      <c r="C487" s="2" t="s">
        <v>43</v>
      </c>
      <c r="D487">
        <v>14.15</v>
      </c>
      <c r="E487">
        <v>1039</v>
      </c>
      <c r="F487">
        <v>14690</v>
      </c>
      <c r="G487">
        <v>3975000</v>
      </c>
      <c r="H487" s="2" t="str">
        <f t="shared" si="8"/>
        <v>krajowa</v>
      </c>
      <c r="I487" s="2" t="s">
        <v>13</v>
      </c>
      <c r="J487" s="2" t="s">
        <v>13</v>
      </c>
      <c r="K487" s="2" t="s">
        <v>13</v>
      </c>
    </row>
    <row r="488" spans="1:11" x14ac:dyDescent="0.3">
      <c r="A488" s="1">
        <v>42026</v>
      </c>
      <c r="B488" s="2" t="s">
        <v>44</v>
      </c>
      <c r="C488" s="2" t="s">
        <v>45</v>
      </c>
      <c r="D488">
        <v>2.08</v>
      </c>
      <c r="E488">
        <v>1980</v>
      </c>
      <c r="F488">
        <v>4060</v>
      </c>
      <c r="G488">
        <v>7353000</v>
      </c>
      <c r="H488" s="2" t="str">
        <f t="shared" si="8"/>
        <v>krajowa</v>
      </c>
      <c r="I488" s="2" t="s">
        <v>13</v>
      </c>
      <c r="J488" s="2" t="s">
        <v>13</v>
      </c>
      <c r="K488" s="2" t="s">
        <v>13</v>
      </c>
    </row>
    <row r="489" spans="1:11" x14ac:dyDescent="0.3">
      <c r="A489" s="1">
        <v>42026</v>
      </c>
      <c r="B489" s="2" t="s">
        <v>46</v>
      </c>
      <c r="C489" s="2" t="s">
        <v>47</v>
      </c>
      <c r="D489">
        <v>0.64</v>
      </c>
      <c r="E489">
        <v>0</v>
      </c>
      <c r="F489">
        <v>0</v>
      </c>
      <c r="G489">
        <v>0</v>
      </c>
      <c r="H489" s="2" t="str">
        <f t="shared" si="8"/>
        <v>krajowa</v>
      </c>
      <c r="I489" s="2" t="s">
        <v>13</v>
      </c>
      <c r="J489" s="2" t="s">
        <v>13</v>
      </c>
      <c r="K489" s="2" t="s">
        <v>13</v>
      </c>
    </row>
    <row r="490" spans="1:11" x14ac:dyDescent="0.3">
      <c r="A490" s="1">
        <v>42026</v>
      </c>
      <c r="B490" s="2" t="s">
        <v>48</v>
      </c>
      <c r="C490" s="2" t="s">
        <v>49</v>
      </c>
      <c r="D490">
        <v>9.1</v>
      </c>
      <c r="E490">
        <v>117048</v>
      </c>
      <c r="F490">
        <v>1062830</v>
      </c>
      <c r="G490">
        <v>24397000</v>
      </c>
      <c r="H490" s="2" t="str">
        <f t="shared" si="8"/>
        <v>krajowa</v>
      </c>
      <c r="I490" s="2" t="s">
        <v>13</v>
      </c>
      <c r="J490" s="2" t="s">
        <v>13</v>
      </c>
      <c r="K490" s="2" t="s">
        <v>13</v>
      </c>
    </row>
    <row r="491" spans="1:11" x14ac:dyDescent="0.3">
      <c r="A491" s="1">
        <v>42026</v>
      </c>
      <c r="B491" s="2" t="s">
        <v>50</v>
      </c>
      <c r="C491" s="2" t="s">
        <v>51</v>
      </c>
      <c r="D491">
        <v>45.7</v>
      </c>
      <c r="E491">
        <v>5386</v>
      </c>
      <c r="F491">
        <v>243420</v>
      </c>
      <c r="G491">
        <v>9046000</v>
      </c>
      <c r="H491" s="2" t="str">
        <f t="shared" si="8"/>
        <v>krajowa</v>
      </c>
      <c r="I491" s="2" t="s">
        <v>13</v>
      </c>
      <c r="J491" s="2" t="s">
        <v>13</v>
      </c>
      <c r="K491" s="2" t="s">
        <v>13</v>
      </c>
    </row>
    <row r="492" spans="1:11" x14ac:dyDescent="0.3">
      <c r="A492" s="1">
        <v>42026</v>
      </c>
      <c r="B492" s="2" t="s">
        <v>52</v>
      </c>
      <c r="C492" s="2" t="s">
        <v>53</v>
      </c>
      <c r="D492">
        <v>8.02</v>
      </c>
      <c r="E492">
        <v>2114</v>
      </c>
      <c r="F492">
        <v>17060</v>
      </c>
      <c r="G492">
        <v>9800000</v>
      </c>
      <c r="H492" s="2" t="str">
        <f t="shared" si="8"/>
        <v>krajowa</v>
      </c>
      <c r="I492" s="2" t="s">
        <v>13</v>
      </c>
      <c r="J492" s="2" t="s">
        <v>13</v>
      </c>
      <c r="K492" s="2" t="s">
        <v>13</v>
      </c>
    </row>
    <row r="493" spans="1:11" x14ac:dyDescent="0.3">
      <c r="A493" s="1">
        <v>42026</v>
      </c>
      <c r="B493" s="2" t="s">
        <v>54</v>
      </c>
      <c r="C493" s="2" t="s">
        <v>55</v>
      </c>
      <c r="D493">
        <v>99.5</v>
      </c>
      <c r="E493">
        <v>31650</v>
      </c>
      <c r="F493">
        <v>3138890</v>
      </c>
      <c r="G493">
        <v>4659000</v>
      </c>
      <c r="H493" s="2" t="str">
        <f t="shared" si="8"/>
        <v>krajowa</v>
      </c>
      <c r="I493" s="2" t="s">
        <v>13</v>
      </c>
      <c r="J493" s="2" t="s">
        <v>13</v>
      </c>
      <c r="K493" s="2" t="s">
        <v>13</v>
      </c>
    </row>
    <row r="494" spans="1:11" x14ac:dyDescent="0.3">
      <c r="A494" s="1">
        <v>42026</v>
      </c>
      <c r="B494" s="2" t="s">
        <v>56</v>
      </c>
      <c r="C494" s="2" t="s">
        <v>57</v>
      </c>
      <c r="D494">
        <v>0.26</v>
      </c>
      <c r="E494">
        <v>0</v>
      </c>
      <c r="F494">
        <v>0</v>
      </c>
      <c r="G494">
        <v>0</v>
      </c>
      <c r="H494" s="2" t="str">
        <f t="shared" si="8"/>
        <v>krajowa</v>
      </c>
      <c r="I494" s="2" t="s">
        <v>13</v>
      </c>
      <c r="J494" s="2" t="s">
        <v>13</v>
      </c>
      <c r="K494" s="2" t="s">
        <v>13</v>
      </c>
    </row>
    <row r="495" spans="1:11" x14ac:dyDescent="0.3">
      <c r="A495" s="1">
        <v>42026</v>
      </c>
      <c r="B495" s="2" t="s">
        <v>58</v>
      </c>
      <c r="C495" s="2" t="s">
        <v>59</v>
      </c>
      <c r="D495">
        <v>108</v>
      </c>
      <c r="E495">
        <v>17841</v>
      </c>
      <c r="F495">
        <v>1906540</v>
      </c>
      <c r="G495">
        <v>14487000</v>
      </c>
      <c r="H495" s="2" t="str">
        <f t="shared" si="8"/>
        <v>zagraniczna</v>
      </c>
      <c r="I495" s="2" t="s">
        <v>13</v>
      </c>
      <c r="J495" s="2" t="s">
        <v>13</v>
      </c>
      <c r="K495" s="2" t="s">
        <v>13</v>
      </c>
    </row>
    <row r="496" spans="1:11" x14ac:dyDescent="0.3">
      <c r="A496" s="1">
        <v>42026</v>
      </c>
      <c r="B496" s="2" t="s">
        <v>60</v>
      </c>
      <c r="C496" s="2" t="s">
        <v>61</v>
      </c>
      <c r="D496">
        <v>35.17</v>
      </c>
      <c r="E496">
        <v>1405</v>
      </c>
      <c r="F496">
        <v>49850</v>
      </c>
      <c r="G496">
        <v>25382000</v>
      </c>
      <c r="H496" s="2" t="str">
        <f t="shared" si="8"/>
        <v>krajowa</v>
      </c>
      <c r="I496" s="2" t="s">
        <v>13</v>
      </c>
      <c r="J496" s="2" t="s">
        <v>13</v>
      </c>
      <c r="K496" s="2" t="s">
        <v>13</v>
      </c>
    </row>
    <row r="497" spans="1:11" x14ac:dyDescent="0.3">
      <c r="A497" s="1">
        <v>42026</v>
      </c>
      <c r="B497" s="2" t="s">
        <v>62</v>
      </c>
      <c r="C497" s="2" t="s">
        <v>63</v>
      </c>
      <c r="D497">
        <v>12.3</v>
      </c>
      <c r="E497">
        <v>45</v>
      </c>
      <c r="F497">
        <v>550</v>
      </c>
      <c r="G497">
        <v>5540000</v>
      </c>
      <c r="H497" s="2" t="str">
        <f t="shared" si="8"/>
        <v>krajowa</v>
      </c>
      <c r="I497" s="2" t="s">
        <v>13</v>
      </c>
      <c r="J497" s="2" t="s">
        <v>13</v>
      </c>
      <c r="K497" s="2" t="s">
        <v>13</v>
      </c>
    </row>
    <row r="498" spans="1:11" x14ac:dyDescent="0.3">
      <c r="A498" s="1">
        <v>42026</v>
      </c>
      <c r="B498" s="2" t="s">
        <v>64</v>
      </c>
      <c r="C498" s="2" t="s">
        <v>65</v>
      </c>
      <c r="D498">
        <v>4.8</v>
      </c>
      <c r="E498">
        <v>49208</v>
      </c>
      <c r="F498">
        <v>238770</v>
      </c>
      <c r="G498">
        <v>22063000</v>
      </c>
      <c r="H498" s="2" t="str">
        <f t="shared" si="8"/>
        <v>krajowa</v>
      </c>
      <c r="I498" s="2" t="s">
        <v>13</v>
      </c>
      <c r="J498" s="2" t="s">
        <v>13</v>
      </c>
      <c r="K498" s="2" t="s">
        <v>13</v>
      </c>
    </row>
    <row r="499" spans="1:11" x14ac:dyDescent="0.3">
      <c r="A499" s="1">
        <v>42026</v>
      </c>
      <c r="B499" s="2" t="s">
        <v>66</v>
      </c>
      <c r="C499" s="2" t="s">
        <v>67</v>
      </c>
      <c r="D499">
        <v>1.47</v>
      </c>
      <c r="E499">
        <v>2996</v>
      </c>
      <c r="F499">
        <v>4220</v>
      </c>
      <c r="G499">
        <v>2520000</v>
      </c>
      <c r="H499" s="2" t="str">
        <f t="shared" si="8"/>
        <v>krajowa</v>
      </c>
      <c r="I499" s="2" t="s">
        <v>13</v>
      </c>
      <c r="J499" s="2" t="s">
        <v>13</v>
      </c>
      <c r="K499" s="2" t="s">
        <v>13</v>
      </c>
    </row>
    <row r="500" spans="1:11" x14ac:dyDescent="0.3">
      <c r="A500" s="1">
        <v>42026</v>
      </c>
      <c r="B500" s="2" t="s">
        <v>68</v>
      </c>
      <c r="C500" s="2" t="s">
        <v>69</v>
      </c>
      <c r="D500">
        <v>14.89</v>
      </c>
      <c r="E500">
        <v>588</v>
      </c>
      <c r="F500">
        <v>8750</v>
      </c>
      <c r="G500">
        <v>3286000</v>
      </c>
      <c r="H500" s="2" t="str">
        <f t="shared" si="8"/>
        <v>krajowa</v>
      </c>
      <c r="I500" s="2" t="s">
        <v>13</v>
      </c>
      <c r="J500" s="2" t="s">
        <v>13</v>
      </c>
      <c r="K500" s="2" t="s">
        <v>13</v>
      </c>
    </row>
    <row r="501" spans="1:11" x14ac:dyDescent="0.3">
      <c r="A501" s="1">
        <v>42026</v>
      </c>
      <c r="B501" s="2" t="s">
        <v>70</v>
      </c>
      <c r="C501" s="2" t="s">
        <v>71</v>
      </c>
      <c r="D501">
        <v>1.95</v>
      </c>
      <c r="E501">
        <v>750865</v>
      </c>
      <c r="F501">
        <v>1490750</v>
      </c>
      <c r="G501">
        <v>32823000</v>
      </c>
      <c r="H501" s="2" t="str">
        <f t="shared" si="8"/>
        <v>zagraniczna</v>
      </c>
      <c r="I501" s="2" t="s">
        <v>13</v>
      </c>
      <c r="J501" s="2" t="s">
        <v>13</v>
      </c>
      <c r="K501" s="2" t="s">
        <v>13</v>
      </c>
    </row>
    <row r="502" spans="1:11" x14ac:dyDescent="0.3">
      <c r="A502" s="1">
        <v>42026</v>
      </c>
      <c r="B502" s="2" t="s">
        <v>72</v>
      </c>
      <c r="C502" s="2" t="s">
        <v>73</v>
      </c>
      <c r="D502">
        <v>13.2</v>
      </c>
      <c r="E502">
        <v>282</v>
      </c>
      <c r="F502">
        <v>3710</v>
      </c>
      <c r="G502">
        <v>17889000</v>
      </c>
      <c r="H502" s="2" t="str">
        <f t="shared" si="8"/>
        <v>krajowa</v>
      </c>
      <c r="I502" s="2" t="s">
        <v>13</v>
      </c>
      <c r="J502" s="2" t="s">
        <v>13</v>
      </c>
      <c r="K502" s="2" t="s">
        <v>13</v>
      </c>
    </row>
    <row r="503" spans="1:11" x14ac:dyDescent="0.3">
      <c r="A503" s="1">
        <v>42026</v>
      </c>
      <c r="B503" s="2" t="s">
        <v>74</v>
      </c>
      <c r="C503" s="2" t="s">
        <v>75</v>
      </c>
      <c r="D503">
        <v>54</v>
      </c>
      <c r="E503">
        <v>85264</v>
      </c>
      <c r="F503">
        <v>4567480</v>
      </c>
      <c r="G503">
        <v>74917000</v>
      </c>
      <c r="H503" s="2" t="str">
        <f t="shared" si="8"/>
        <v>krajowa</v>
      </c>
      <c r="I503" s="2" t="s">
        <v>13</v>
      </c>
      <c r="J503" s="2" t="s">
        <v>13</v>
      </c>
      <c r="K503" s="2" t="s">
        <v>13</v>
      </c>
    </row>
    <row r="504" spans="1:11" x14ac:dyDescent="0.3">
      <c r="A504" s="1">
        <v>42026</v>
      </c>
      <c r="B504" s="2" t="s">
        <v>76</v>
      </c>
      <c r="C504" s="2" t="s">
        <v>77</v>
      </c>
      <c r="D504">
        <v>8.3000000000000007</v>
      </c>
      <c r="E504">
        <v>100</v>
      </c>
      <c r="F504">
        <v>830</v>
      </c>
      <c r="G504">
        <v>16750000</v>
      </c>
      <c r="H504" s="2" t="str">
        <f t="shared" si="8"/>
        <v>krajowa</v>
      </c>
      <c r="I504" s="2" t="s">
        <v>13</v>
      </c>
      <c r="J504" s="2" t="s">
        <v>13</v>
      </c>
      <c r="K504" s="2" t="s">
        <v>13</v>
      </c>
    </row>
    <row r="505" spans="1:11" x14ac:dyDescent="0.3">
      <c r="A505" s="1">
        <v>42026</v>
      </c>
      <c r="B505" s="2" t="s">
        <v>78</v>
      </c>
      <c r="C505" s="2" t="s">
        <v>79</v>
      </c>
      <c r="D505">
        <v>16.02</v>
      </c>
      <c r="E505">
        <v>3</v>
      </c>
      <c r="F505">
        <v>50</v>
      </c>
      <c r="G505">
        <v>0</v>
      </c>
      <c r="H505" s="2" t="str">
        <f t="shared" si="8"/>
        <v>zagraniczna</v>
      </c>
      <c r="I505" s="2" t="s">
        <v>13</v>
      </c>
      <c r="J505" s="2" t="s">
        <v>13</v>
      </c>
      <c r="K505" s="2" t="s">
        <v>13</v>
      </c>
    </row>
    <row r="506" spans="1:11" x14ac:dyDescent="0.3">
      <c r="A506" s="1">
        <v>42026</v>
      </c>
      <c r="B506" s="2" t="s">
        <v>80</v>
      </c>
      <c r="C506" s="2" t="s">
        <v>81</v>
      </c>
      <c r="D506">
        <v>26.5</v>
      </c>
      <c r="E506">
        <v>11520</v>
      </c>
      <c r="F506">
        <v>305320</v>
      </c>
      <c r="G506">
        <v>9253000</v>
      </c>
      <c r="H506" s="2" t="str">
        <f t="shared" si="8"/>
        <v>zagraniczna</v>
      </c>
      <c r="I506" s="2" t="s">
        <v>13</v>
      </c>
      <c r="J506" s="2" t="s">
        <v>13</v>
      </c>
      <c r="K506" s="2" t="s">
        <v>13</v>
      </c>
    </row>
    <row r="507" spans="1:11" x14ac:dyDescent="0.3">
      <c r="A507" s="1">
        <v>42026</v>
      </c>
      <c r="B507" s="2" t="s">
        <v>82</v>
      </c>
      <c r="C507" s="2" t="s">
        <v>83</v>
      </c>
      <c r="D507">
        <v>2.5</v>
      </c>
      <c r="E507">
        <v>3370</v>
      </c>
      <c r="F507">
        <v>8410</v>
      </c>
      <c r="G507">
        <v>24386000</v>
      </c>
      <c r="H507" s="2" t="str">
        <f t="shared" si="8"/>
        <v>krajowa</v>
      </c>
      <c r="I507" s="2" t="s">
        <v>13</v>
      </c>
      <c r="J507" s="2" t="s">
        <v>13</v>
      </c>
      <c r="K507" s="2" t="s">
        <v>13</v>
      </c>
    </row>
    <row r="508" spans="1:11" x14ac:dyDescent="0.3">
      <c r="A508" s="1">
        <v>42026</v>
      </c>
      <c r="B508" s="2" t="s">
        <v>84</v>
      </c>
      <c r="C508" s="2" t="s">
        <v>85</v>
      </c>
      <c r="D508">
        <v>6.87</v>
      </c>
      <c r="E508">
        <v>4231</v>
      </c>
      <c r="F508">
        <v>28930</v>
      </c>
      <c r="G508">
        <v>2464000</v>
      </c>
      <c r="H508" s="2" t="str">
        <f t="shared" si="8"/>
        <v>krajowa</v>
      </c>
      <c r="I508" s="2" t="s">
        <v>13</v>
      </c>
      <c r="J508" s="2" t="s">
        <v>13</v>
      </c>
      <c r="K508" s="2" t="s">
        <v>13</v>
      </c>
    </row>
    <row r="509" spans="1:11" x14ac:dyDescent="0.3">
      <c r="A509" s="1">
        <v>42026</v>
      </c>
      <c r="B509" s="2" t="s">
        <v>86</v>
      </c>
      <c r="C509" s="2" t="s">
        <v>87</v>
      </c>
      <c r="D509">
        <v>0.99</v>
      </c>
      <c r="E509">
        <v>5919</v>
      </c>
      <c r="F509">
        <v>5790</v>
      </c>
      <c r="G509">
        <v>11698000</v>
      </c>
      <c r="H509" s="2" t="str">
        <f t="shared" si="8"/>
        <v>krajowa</v>
      </c>
      <c r="I509" s="2" t="s">
        <v>13</v>
      </c>
      <c r="J509" s="2" t="s">
        <v>13</v>
      </c>
      <c r="K509" s="2" t="s">
        <v>13</v>
      </c>
    </row>
    <row r="510" spans="1:11" x14ac:dyDescent="0.3">
      <c r="A510" s="1">
        <v>42026</v>
      </c>
      <c r="B510" s="2" t="s">
        <v>88</v>
      </c>
      <c r="C510" s="2" t="s">
        <v>89</v>
      </c>
      <c r="D510">
        <v>1.05</v>
      </c>
      <c r="E510">
        <v>5</v>
      </c>
      <c r="F510">
        <v>10</v>
      </c>
      <c r="G510">
        <v>0</v>
      </c>
      <c r="H510" s="2" t="str">
        <f t="shared" si="8"/>
        <v>zagraniczna</v>
      </c>
      <c r="I510" s="2" t="s">
        <v>13</v>
      </c>
      <c r="J510" s="2" t="s">
        <v>13</v>
      </c>
      <c r="K510" s="2" t="s">
        <v>13</v>
      </c>
    </row>
    <row r="511" spans="1:11" x14ac:dyDescent="0.3">
      <c r="A511" s="1">
        <v>42026</v>
      </c>
      <c r="B511" s="2" t="s">
        <v>90</v>
      </c>
      <c r="C511" s="2" t="s">
        <v>91</v>
      </c>
      <c r="D511">
        <v>11.19</v>
      </c>
      <c r="E511">
        <v>2021</v>
      </c>
      <c r="F511">
        <v>22080</v>
      </c>
      <c r="G511">
        <v>24981000</v>
      </c>
      <c r="H511" s="2" t="str">
        <f t="shared" si="8"/>
        <v>krajowa</v>
      </c>
      <c r="I511" s="2" t="s">
        <v>13</v>
      </c>
      <c r="J511" s="2" t="s">
        <v>13</v>
      </c>
      <c r="K511" s="2" t="s">
        <v>13</v>
      </c>
    </row>
    <row r="512" spans="1:11" x14ac:dyDescent="0.3">
      <c r="A512" s="1">
        <v>42026</v>
      </c>
      <c r="B512" s="2" t="s">
        <v>92</v>
      </c>
      <c r="C512" s="2" t="s">
        <v>93</v>
      </c>
      <c r="D512">
        <v>3.23</v>
      </c>
      <c r="E512">
        <v>35000</v>
      </c>
      <c r="F512">
        <v>110330</v>
      </c>
      <c r="G512">
        <v>39722000</v>
      </c>
      <c r="H512" s="2" t="str">
        <f t="shared" si="8"/>
        <v>krajowa</v>
      </c>
      <c r="I512" s="2" t="s">
        <v>13</v>
      </c>
      <c r="J512" s="2" t="s">
        <v>13</v>
      </c>
      <c r="K512" s="2" t="s">
        <v>13</v>
      </c>
    </row>
    <row r="513" spans="1:11" x14ac:dyDescent="0.3">
      <c r="A513" s="1">
        <v>42026</v>
      </c>
      <c r="B513" s="2" t="s">
        <v>94</v>
      </c>
      <c r="C513" s="2" t="s">
        <v>95</v>
      </c>
      <c r="D513">
        <v>4.33</v>
      </c>
      <c r="E513">
        <v>974</v>
      </c>
      <c r="F513">
        <v>4220</v>
      </c>
      <c r="G513">
        <v>3999000</v>
      </c>
      <c r="H513" s="2" t="str">
        <f t="shared" si="8"/>
        <v>krajowa</v>
      </c>
      <c r="I513" s="2" t="s">
        <v>13</v>
      </c>
      <c r="J513" s="2" t="s">
        <v>13</v>
      </c>
      <c r="K513" s="2" t="s">
        <v>13</v>
      </c>
    </row>
    <row r="514" spans="1:11" x14ac:dyDescent="0.3">
      <c r="A514" s="1">
        <v>42026</v>
      </c>
      <c r="B514" s="2" t="s">
        <v>96</v>
      </c>
      <c r="C514" s="2" t="s">
        <v>97</v>
      </c>
      <c r="D514">
        <v>7.24</v>
      </c>
      <c r="E514">
        <v>250008</v>
      </c>
      <c r="F514">
        <v>1775060</v>
      </c>
      <c r="G514">
        <v>15327000</v>
      </c>
      <c r="H514" s="2" t="str">
        <f t="shared" si="8"/>
        <v>zagraniczna</v>
      </c>
      <c r="I514" s="2" t="s">
        <v>13</v>
      </c>
      <c r="J514" s="2" t="s">
        <v>13</v>
      </c>
      <c r="K514" s="2" t="s">
        <v>13</v>
      </c>
    </row>
    <row r="515" spans="1:11" x14ac:dyDescent="0.3">
      <c r="A515" s="1">
        <v>42026</v>
      </c>
      <c r="B515" s="2" t="s">
        <v>98</v>
      </c>
      <c r="C515" s="2" t="s">
        <v>99</v>
      </c>
      <c r="D515">
        <v>20.7</v>
      </c>
      <c r="E515">
        <v>0</v>
      </c>
      <c r="F515">
        <v>0</v>
      </c>
      <c r="G515">
        <v>2322000</v>
      </c>
      <c r="H515" s="2" t="str">
        <f t="shared" ref="H515:H578" si="9">IF(LEFT(C515,2)="PL","krajowa","zagraniczna")</f>
        <v>zagraniczna</v>
      </c>
      <c r="I515" s="2" t="s">
        <v>13</v>
      </c>
      <c r="J515" s="2" t="s">
        <v>13</v>
      </c>
      <c r="K515" s="2" t="s">
        <v>13</v>
      </c>
    </row>
    <row r="516" spans="1:11" x14ac:dyDescent="0.3">
      <c r="A516" s="1">
        <v>42026</v>
      </c>
      <c r="B516" s="2" t="s">
        <v>100</v>
      </c>
      <c r="C516" s="2" t="s">
        <v>101</v>
      </c>
      <c r="D516">
        <v>3</v>
      </c>
      <c r="E516">
        <v>701</v>
      </c>
      <c r="F516">
        <v>1970</v>
      </c>
      <c r="G516">
        <v>0</v>
      </c>
      <c r="H516" s="2" t="str">
        <f t="shared" si="9"/>
        <v>krajowa</v>
      </c>
      <c r="I516" s="2" t="s">
        <v>13</v>
      </c>
      <c r="J516" s="2" t="s">
        <v>13</v>
      </c>
      <c r="K516" s="2" t="s">
        <v>13</v>
      </c>
    </row>
    <row r="517" spans="1:11" x14ac:dyDescent="0.3">
      <c r="A517" s="1">
        <v>42026</v>
      </c>
      <c r="B517" s="2" t="s">
        <v>102</v>
      </c>
      <c r="C517" s="2" t="s">
        <v>103</v>
      </c>
      <c r="D517">
        <v>2.5499999999999998</v>
      </c>
      <c r="E517">
        <v>2</v>
      </c>
      <c r="F517">
        <v>10</v>
      </c>
      <c r="G517">
        <v>0</v>
      </c>
      <c r="H517" s="2" t="str">
        <f t="shared" si="9"/>
        <v>krajowa</v>
      </c>
      <c r="I517" s="2" t="s">
        <v>13</v>
      </c>
      <c r="J517" s="2" t="s">
        <v>13</v>
      </c>
      <c r="K517" s="2" t="s">
        <v>13</v>
      </c>
    </row>
    <row r="518" spans="1:11" x14ac:dyDescent="0.3">
      <c r="A518" s="1">
        <v>42026</v>
      </c>
      <c r="B518" s="2" t="s">
        <v>104</v>
      </c>
      <c r="C518" s="2" t="s">
        <v>105</v>
      </c>
      <c r="D518">
        <v>2.77</v>
      </c>
      <c r="E518">
        <v>0</v>
      </c>
      <c r="F518">
        <v>0</v>
      </c>
      <c r="G518">
        <v>0</v>
      </c>
      <c r="H518" s="2" t="str">
        <f t="shared" si="9"/>
        <v>krajowa</v>
      </c>
      <c r="I518" s="2" t="s">
        <v>13</v>
      </c>
      <c r="J518" s="2" t="s">
        <v>13</v>
      </c>
      <c r="K518" s="2" t="s">
        <v>13</v>
      </c>
    </row>
    <row r="519" spans="1:11" x14ac:dyDescent="0.3">
      <c r="A519" s="1">
        <v>42026</v>
      </c>
      <c r="B519" s="2" t="s">
        <v>106</v>
      </c>
      <c r="C519" s="2" t="s">
        <v>107</v>
      </c>
      <c r="D519">
        <v>7.19</v>
      </c>
      <c r="E519">
        <v>1</v>
      </c>
      <c r="F519">
        <v>10</v>
      </c>
      <c r="G519">
        <v>2174000</v>
      </c>
      <c r="H519" s="2" t="str">
        <f t="shared" si="9"/>
        <v>krajowa</v>
      </c>
      <c r="I519" s="2" t="s">
        <v>13</v>
      </c>
      <c r="J519" s="2" t="s">
        <v>13</v>
      </c>
      <c r="K519" s="2" t="s">
        <v>13</v>
      </c>
    </row>
    <row r="520" spans="1:11" x14ac:dyDescent="0.3">
      <c r="A520" s="1">
        <v>42026</v>
      </c>
      <c r="B520" s="2" t="s">
        <v>108</v>
      </c>
      <c r="C520" s="2" t="s">
        <v>109</v>
      </c>
      <c r="D520">
        <v>43</v>
      </c>
      <c r="E520">
        <v>17210</v>
      </c>
      <c r="F520">
        <v>744390</v>
      </c>
      <c r="G520">
        <v>7788000</v>
      </c>
      <c r="H520" s="2" t="str">
        <f t="shared" si="9"/>
        <v>krajowa</v>
      </c>
      <c r="I520" s="2" t="s">
        <v>13</v>
      </c>
      <c r="J520" s="2" t="s">
        <v>13</v>
      </c>
      <c r="K520" s="2" t="s">
        <v>13</v>
      </c>
    </row>
    <row r="521" spans="1:11" x14ac:dyDescent="0.3">
      <c r="A521" s="1">
        <v>42026</v>
      </c>
      <c r="B521" s="2" t="s">
        <v>110</v>
      </c>
      <c r="C521" s="2" t="s">
        <v>111</v>
      </c>
      <c r="D521">
        <v>1.1399999999999999</v>
      </c>
      <c r="E521">
        <v>14109</v>
      </c>
      <c r="F521">
        <v>15850</v>
      </c>
      <c r="G521">
        <v>96494000</v>
      </c>
      <c r="H521" s="2" t="str">
        <f t="shared" si="9"/>
        <v>krajowa</v>
      </c>
      <c r="I521" s="2" t="s">
        <v>13</v>
      </c>
      <c r="J521" s="2" t="s">
        <v>13</v>
      </c>
      <c r="K521" s="2" t="s">
        <v>13</v>
      </c>
    </row>
    <row r="522" spans="1:11" x14ac:dyDescent="0.3">
      <c r="A522" s="1">
        <v>42026</v>
      </c>
      <c r="B522" s="2" t="s">
        <v>112</v>
      </c>
      <c r="C522" s="2" t="s">
        <v>113</v>
      </c>
      <c r="D522">
        <v>13</v>
      </c>
      <c r="E522">
        <v>49</v>
      </c>
      <c r="F522">
        <v>640</v>
      </c>
      <c r="G522">
        <v>0</v>
      </c>
      <c r="H522" s="2" t="str">
        <f t="shared" si="9"/>
        <v>krajowa</v>
      </c>
      <c r="I522" s="2" t="s">
        <v>13</v>
      </c>
      <c r="J522" s="2" t="s">
        <v>13</v>
      </c>
      <c r="K522" s="2" t="s">
        <v>13</v>
      </c>
    </row>
    <row r="523" spans="1:11" x14ac:dyDescent="0.3">
      <c r="A523" s="1">
        <v>42026</v>
      </c>
      <c r="B523" s="2" t="s">
        <v>114</v>
      </c>
      <c r="C523" s="2" t="s">
        <v>115</v>
      </c>
      <c r="D523">
        <v>306.05</v>
      </c>
      <c r="E523">
        <v>82</v>
      </c>
      <c r="F523">
        <v>25440</v>
      </c>
      <c r="G523">
        <v>1075000</v>
      </c>
      <c r="H523" s="2" t="str">
        <f t="shared" si="9"/>
        <v>krajowa</v>
      </c>
      <c r="I523" s="2" t="s">
        <v>13</v>
      </c>
      <c r="J523" s="2" t="s">
        <v>13</v>
      </c>
      <c r="K523" s="2" t="s">
        <v>13</v>
      </c>
    </row>
    <row r="524" spans="1:11" x14ac:dyDescent="0.3">
      <c r="A524" s="1">
        <v>42026</v>
      </c>
      <c r="B524" s="2" t="s">
        <v>116</v>
      </c>
      <c r="C524" s="2" t="s">
        <v>117</v>
      </c>
      <c r="D524">
        <v>3.77</v>
      </c>
      <c r="E524">
        <v>1302</v>
      </c>
      <c r="F524">
        <v>4930</v>
      </c>
      <c r="G524">
        <v>0</v>
      </c>
      <c r="H524" s="2" t="str">
        <f t="shared" si="9"/>
        <v>krajowa</v>
      </c>
      <c r="I524" s="2" t="s">
        <v>13</v>
      </c>
      <c r="J524" s="2" t="s">
        <v>13</v>
      </c>
      <c r="K524" s="2" t="s">
        <v>13</v>
      </c>
    </row>
    <row r="525" spans="1:11" x14ac:dyDescent="0.3">
      <c r="A525" s="1">
        <v>42026</v>
      </c>
      <c r="B525" s="2" t="s">
        <v>118</v>
      </c>
      <c r="C525" s="2" t="s">
        <v>119</v>
      </c>
      <c r="D525">
        <v>27.9</v>
      </c>
      <c r="E525">
        <v>0</v>
      </c>
      <c r="F525">
        <v>0</v>
      </c>
      <c r="G525">
        <v>0</v>
      </c>
      <c r="H525" s="2" t="str">
        <f t="shared" si="9"/>
        <v>krajowa</v>
      </c>
      <c r="I525" s="2" t="s">
        <v>13</v>
      </c>
      <c r="J525" s="2" t="s">
        <v>13</v>
      </c>
      <c r="K525" s="2" t="s">
        <v>13</v>
      </c>
    </row>
    <row r="526" spans="1:11" x14ac:dyDescent="0.3">
      <c r="A526" s="1">
        <v>42026</v>
      </c>
      <c r="B526" s="2" t="s">
        <v>120</v>
      </c>
      <c r="C526" s="2" t="s">
        <v>121</v>
      </c>
      <c r="D526">
        <v>11.02</v>
      </c>
      <c r="E526">
        <v>1002</v>
      </c>
      <c r="F526">
        <v>11030</v>
      </c>
      <c r="G526">
        <v>911000</v>
      </c>
      <c r="H526" s="2" t="str">
        <f t="shared" si="9"/>
        <v>krajowa</v>
      </c>
      <c r="I526" s="2" t="s">
        <v>13</v>
      </c>
      <c r="J526" s="2" t="s">
        <v>13</v>
      </c>
      <c r="K526" s="2" t="s">
        <v>13</v>
      </c>
    </row>
    <row r="527" spans="1:11" x14ac:dyDescent="0.3">
      <c r="A527" s="1">
        <v>42026</v>
      </c>
      <c r="B527" s="2" t="s">
        <v>122</v>
      </c>
      <c r="C527" s="2" t="s">
        <v>123</v>
      </c>
      <c r="D527">
        <v>79.95</v>
      </c>
      <c r="E527">
        <v>0</v>
      </c>
      <c r="F527">
        <v>0</v>
      </c>
      <c r="G527">
        <v>0</v>
      </c>
      <c r="H527" s="2" t="str">
        <f t="shared" si="9"/>
        <v>krajowa</v>
      </c>
      <c r="I527" s="2" t="s">
        <v>13</v>
      </c>
      <c r="J527" s="2" t="s">
        <v>13</v>
      </c>
      <c r="K527" s="2" t="s">
        <v>13</v>
      </c>
    </row>
    <row r="528" spans="1:11" x14ac:dyDescent="0.3">
      <c r="A528" s="1">
        <v>42026</v>
      </c>
      <c r="B528" s="2" t="s">
        <v>124</v>
      </c>
      <c r="C528" s="2" t="s">
        <v>125</v>
      </c>
      <c r="D528">
        <v>4</v>
      </c>
      <c r="E528">
        <v>97499</v>
      </c>
      <c r="F528">
        <v>388340</v>
      </c>
      <c r="G528">
        <v>67191000</v>
      </c>
      <c r="H528" s="2" t="str">
        <f t="shared" si="9"/>
        <v>krajowa</v>
      </c>
      <c r="I528" s="2" t="s">
        <v>13</v>
      </c>
      <c r="J528" s="2" t="s">
        <v>13</v>
      </c>
      <c r="K528" s="2" t="s">
        <v>13</v>
      </c>
    </row>
    <row r="529" spans="1:11" x14ac:dyDescent="0.3">
      <c r="A529" s="1">
        <v>42026</v>
      </c>
      <c r="B529" s="2" t="s">
        <v>126</v>
      </c>
      <c r="C529" s="2" t="s">
        <v>127</v>
      </c>
      <c r="D529">
        <v>3.49</v>
      </c>
      <c r="E529">
        <v>46908</v>
      </c>
      <c r="F529">
        <v>163710</v>
      </c>
      <c r="G529">
        <v>1797000</v>
      </c>
      <c r="H529" s="2" t="str">
        <f t="shared" si="9"/>
        <v>krajowa</v>
      </c>
      <c r="I529" s="2" t="s">
        <v>13</v>
      </c>
      <c r="J529" s="2" t="s">
        <v>13</v>
      </c>
      <c r="K529" s="2" t="s">
        <v>13</v>
      </c>
    </row>
    <row r="530" spans="1:11" x14ac:dyDescent="0.3">
      <c r="A530" s="1">
        <v>42026</v>
      </c>
      <c r="B530" s="2" t="s">
        <v>128</v>
      </c>
      <c r="C530" s="2" t="s">
        <v>129</v>
      </c>
      <c r="D530">
        <v>1.24</v>
      </c>
      <c r="E530">
        <v>13102</v>
      </c>
      <c r="F530">
        <v>15720</v>
      </c>
      <c r="G530">
        <v>57095000</v>
      </c>
      <c r="H530" s="2" t="str">
        <f t="shared" si="9"/>
        <v>krajowa</v>
      </c>
      <c r="I530" s="2" t="s">
        <v>13</v>
      </c>
      <c r="J530" s="2" t="s">
        <v>13</v>
      </c>
      <c r="K530" s="2" t="s">
        <v>13</v>
      </c>
    </row>
    <row r="531" spans="1:11" x14ac:dyDescent="0.3">
      <c r="A531" s="1">
        <v>42026</v>
      </c>
      <c r="B531" s="2" t="s">
        <v>130</v>
      </c>
      <c r="C531" s="2" t="s">
        <v>131</v>
      </c>
      <c r="D531">
        <v>2.65</v>
      </c>
      <c r="E531">
        <v>345</v>
      </c>
      <c r="F531">
        <v>920</v>
      </c>
      <c r="G531">
        <v>2181000</v>
      </c>
      <c r="H531" s="2" t="str">
        <f t="shared" si="9"/>
        <v>zagraniczna</v>
      </c>
      <c r="I531" s="2" t="s">
        <v>13</v>
      </c>
      <c r="J531" s="2" t="s">
        <v>13</v>
      </c>
      <c r="K531" s="2" t="s">
        <v>13</v>
      </c>
    </row>
    <row r="532" spans="1:11" x14ac:dyDescent="0.3">
      <c r="A532" s="1">
        <v>42026</v>
      </c>
      <c r="B532" s="2" t="s">
        <v>132</v>
      </c>
      <c r="C532" s="2" t="s">
        <v>133</v>
      </c>
      <c r="D532">
        <v>61.5</v>
      </c>
      <c r="E532">
        <v>3375</v>
      </c>
      <c r="F532">
        <v>207140</v>
      </c>
      <c r="G532">
        <v>4735000</v>
      </c>
      <c r="H532" s="2" t="str">
        <f t="shared" si="9"/>
        <v>krajowa</v>
      </c>
      <c r="I532" s="2" t="s">
        <v>13</v>
      </c>
      <c r="J532" s="2" t="s">
        <v>13</v>
      </c>
      <c r="K532" s="2" t="s">
        <v>13</v>
      </c>
    </row>
    <row r="533" spans="1:11" x14ac:dyDescent="0.3">
      <c r="A533" s="1">
        <v>42026</v>
      </c>
      <c r="B533" s="2" t="s">
        <v>134</v>
      </c>
      <c r="C533" s="2" t="s">
        <v>135</v>
      </c>
      <c r="D533">
        <v>98.7</v>
      </c>
      <c r="E533">
        <v>48309</v>
      </c>
      <c r="F533">
        <v>4768460</v>
      </c>
      <c r="G533">
        <v>34013000</v>
      </c>
      <c r="H533" s="2" t="str">
        <f t="shared" si="9"/>
        <v>krajowa</v>
      </c>
      <c r="I533" s="2" t="s">
        <v>13</v>
      </c>
      <c r="J533" s="2" t="s">
        <v>13</v>
      </c>
      <c r="K533" s="2" t="s">
        <v>13</v>
      </c>
    </row>
    <row r="534" spans="1:11" x14ac:dyDescent="0.3">
      <c r="A534" s="1">
        <v>42026</v>
      </c>
      <c r="B534" s="2" t="s">
        <v>136</v>
      </c>
      <c r="C534" s="2" t="s">
        <v>137</v>
      </c>
      <c r="D534">
        <v>5.36</v>
      </c>
      <c r="E534">
        <v>679096</v>
      </c>
      <c r="F534">
        <v>3637800</v>
      </c>
      <c r="G534">
        <v>95414000</v>
      </c>
      <c r="H534" s="2" t="str">
        <f t="shared" si="9"/>
        <v>krajowa</v>
      </c>
      <c r="I534" s="2" t="s">
        <v>13</v>
      </c>
      <c r="J534" s="2" t="s">
        <v>13</v>
      </c>
      <c r="K534" s="2" t="s">
        <v>13</v>
      </c>
    </row>
    <row r="535" spans="1:11" x14ac:dyDescent="0.3">
      <c r="A535" s="1">
        <v>42026</v>
      </c>
      <c r="B535" s="2" t="s">
        <v>138</v>
      </c>
      <c r="C535" s="2" t="s">
        <v>139</v>
      </c>
      <c r="D535">
        <v>35.6</v>
      </c>
      <c r="E535">
        <v>3197</v>
      </c>
      <c r="F535">
        <v>114510</v>
      </c>
      <c r="G535">
        <v>9289000</v>
      </c>
      <c r="H535" s="2" t="str">
        <f t="shared" si="9"/>
        <v>krajowa</v>
      </c>
      <c r="I535" s="2" t="s">
        <v>13</v>
      </c>
      <c r="J535" s="2" t="s">
        <v>13</v>
      </c>
      <c r="K535" s="2" t="s">
        <v>13</v>
      </c>
    </row>
    <row r="536" spans="1:11" x14ac:dyDescent="0.3">
      <c r="A536" s="1">
        <v>42026</v>
      </c>
      <c r="B536" s="2" t="s">
        <v>140</v>
      </c>
      <c r="C536" s="2" t="s">
        <v>141</v>
      </c>
      <c r="D536">
        <v>1.52</v>
      </c>
      <c r="E536">
        <v>0</v>
      </c>
      <c r="F536">
        <v>0</v>
      </c>
      <c r="G536">
        <v>5226000</v>
      </c>
      <c r="H536" s="2" t="str">
        <f t="shared" si="9"/>
        <v>krajowa</v>
      </c>
      <c r="I536" s="2" t="s">
        <v>13</v>
      </c>
      <c r="J536" s="2" t="s">
        <v>13</v>
      </c>
      <c r="K536" s="2" t="s">
        <v>13</v>
      </c>
    </row>
    <row r="537" spans="1:11" x14ac:dyDescent="0.3">
      <c r="A537" s="1">
        <v>42026</v>
      </c>
      <c r="B537" s="2" t="s">
        <v>142</v>
      </c>
      <c r="C537" s="2" t="s">
        <v>143</v>
      </c>
      <c r="D537">
        <v>15.9</v>
      </c>
      <c r="E537">
        <v>99846</v>
      </c>
      <c r="F537">
        <v>1596910</v>
      </c>
      <c r="G537">
        <v>978000</v>
      </c>
      <c r="H537" s="2" t="str">
        <f t="shared" si="9"/>
        <v>krajowa</v>
      </c>
      <c r="I537" s="2" t="s">
        <v>13</v>
      </c>
      <c r="J537" s="2" t="s">
        <v>13</v>
      </c>
      <c r="K537" s="2" t="s">
        <v>13</v>
      </c>
    </row>
    <row r="538" spans="1:11" x14ac:dyDescent="0.3">
      <c r="A538" s="1">
        <v>42026</v>
      </c>
      <c r="B538" s="2" t="s">
        <v>144</v>
      </c>
      <c r="C538" s="2" t="s">
        <v>145</v>
      </c>
      <c r="D538">
        <v>27.7</v>
      </c>
      <c r="E538">
        <v>1056</v>
      </c>
      <c r="F538">
        <v>28100</v>
      </c>
      <c r="G538">
        <v>2468000</v>
      </c>
      <c r="H538" s="2" t="str">
        <f t="shared" si="9"/>
        <v>krajowa</v>
      </c>
      <c r="I538" s="2" t="s">
        <v>13</v>
      </c>
      <c r="J538" s="2" t="s">
        <v>13</v>
      </c>
      <c r="K538" s="2" t="s">
        <v>13</v>
      </c>
    </row>
    <row r="539" spans="1:11" x14ac:dyDescent="0.3">
      <c r="A539" s="1">
        <v>42026</v>
      </c>
      <c r="B539" s="2" t="s">
        <v>146</v>
      </c>
      <c r="C539" s="2" t="s">
        <v>147</v>
      </c>
      <c r="D539">
        <v>150</v>
      </c>
      <c r="E539">
        <v>3992</v>
      </c>
      <c r="F539">
        <v>601540</v>
      </c>
      <c r="G539">
        <v>10451000</v>
      </c>
      <c r="H539" s="2" t="str">
        <f t="shared" si="9"/>
        <v>krajowa</v>
      </c>
      <c r="I539" s="2" t="s">
        <v>13</v>
      </c>
      <c r="J539" s="2" t="s">
        <v>13</v>
      </c>
      <c r="K539" s="2" t="s">
        <v>13</v>
      </c>
    </row>
    <row r="540" spans="1:11" x14ac:dyDescent="0.3">
      <c r="A540" s="1">
        <v>42026</v>
      </c>
      <c r="B540" s="2" t="s">
        <v>148</v>
      </c>
      <c r="C540" s="2" t="s">
        <v>149</v>
      </c>
      <c r="D540">
        <v>0.06</v>
      </c>
      <c r="E540">
        <v>16100</v>
      </c>
      <c r="F540">
        <v>970</v>
      </c>
      <c r="G540">
        <v>0</v>
      </c>
      <c r="H540" s="2" t="str">
        <f t="shared" si="9"/>
        <v>krajowa</v>
      </c>
      <c r="I540" s="2" t="s">
        <v>13</v>
      </c>
      <c r="J540" s="2" t="s">
        <v>13</v>
      </c>
      <c r="K540" s="2" t="s">
        <v>13</v>
      </c>
    </row>
    <row r="541" spans="1:11" x14ac:dyDescent="0.3">
      <c r="A541" s="1">
        <v>42026</v>
      </c>
      <c r="B541" s="2" t="s">
        <v>150</v>
      </c>
      <c r="C541" s="2" t="s">
        <v>151</v>
      </c>
      <c r="D541">
        <v>1.33</v>
      </c>
      <c r="E541">
        <v>1747685</v>
      </c>
      <c r="F541">
        <v>2300860</v>
      </c>
      <c r="G541">
        <v>6078000</v>
      </c>
      <c r="H541" s="2" t="str">
        <f t="shared" si="9"/>
        <v>krajowa</v>
      </c>
      <c r="I541" s="2" t="s">
        <v>13</v>
      </c>
      <c r="J541" s="2" t="s">
        <v>13</v>
      </c>
      <c r="K541" s="2" t="s">
        <v>13</v>
      </c>
    </row>
    <row r="542" spans="1:11" x14ac:dyDescent="0.3">
      <c r="A542" s="1">
        <v>42026</v>
      </c>
      <c r="B542" s="2" t="s">
        <v>152</v>
      </c>
      <c r="C542" s="2" t="s">
        <v>153</v>
      </c>
      <c r="D542">
        <v>73.36</v>
      </c>
      <c r="E542">
        <v>0</v>
      </c>
      <c r="F542">
        <v>0</v>
      </c>
      <c r="G542">
        <v>6034000</v>
      </c>
      <c r="H542" s="2" t="str">
        <f t="shared" si="9"/>
        <v>zagraniczna</v>
      </c>
      <c r="I542" s="2" t="s">
        <v>13</v>
      </c>
      <c r="J542" s="2" t="s">
        <v>13</v>
      </c>
      <c r="K542" s="2" t="s">
        <v>13</v>
      </c>
    </row>
    <row r="543" spans="1:11" x14ac:dyDescent="0.3">
      <c r="A543" s="1">
        <v>42026</v>
      </c>
      <c r="B543" s="2" t="s">
        <v>154</v>
      </c>
      <c r="C543" s="2" t="s">
        <v>155</v>
      </c>
      <c r="D543">
        <v>1.72</v>
      </c>
      <c r="E543">
        <v>485978</v>
      </c>
      <c r="F543">
        <v>845850</v>
      </c>
      <c r="G543">
        <v>50108000</v>
      </c>
      <c r="H543" s="2" t="str">
        <f t="shared" si="9"/>
        <v>krajowa</v>
      </c>
      <c r="I543" s="2" t="s">
        <v>13</v>
      </c>
      <c r="J543" s="2" t="s">
        <v>13</v>
      </c>
      <c r="K543" s="2" t="s">
        <v>13</v>
      </c>
    </row>
    <row r="544" spans="1:11" x14ac:dyDescent="0.3">
      <c r="A544" s="1">
        <v>42026</v>
      </c>
      <c r="B544" s="2" t="s">
        <v>156</v>
      </c>
      <c r="C544" s="2" t="s">
        <v>157</v>
      </c>
      <c r="D544">
        <v>332.4</v>
      </c>
      <c r="E544">
        <v>91224</v>
      </c>
      <c r="F544">
        <v>30594760</v>
      </c>
      <c r="G544">
        <v>28420000</v>
      </c>
      <c r="H544" s="2" t="str">
        <f t="shared" si="9"/>
        <v>krajowa</v>
      </c>
      <c r="I544" s="2" t="s">
        <v>13</v>
      </c>
      <c r="J544" s="2" t="s">
        <v>13</v>
      </c>
      <c r="K544" s="2" t="s">
        <v>13</v>
      </c>
    </row>
    <row r="545" spans="1:11" x14ac:dyDescent="0.3">
      <c r="A545" s="1">
        <v>42026</v>
      </c>
      <c r="B545" s="2" t="s">
        <v>158</v>
      </c>
      <c r="C545" s="2" t="s">
        <v>159</v>
      </c>
      <c r="D545">
        <v>1.06</v>
      </c>
      <c r="E545">
        <v>6</v>
      </c>
      <c r="F545">
        <v>10</v>
      </c>
      <c r="G545">
        <v>0</v>
      </c>
      <c r="H545" s="2" t="str">
        <f t="shared" si="9"/>
        <v>krajowa</v>
      </c>
      <c r="I545" s="2" t="s">
        <v>13</v>
      </c>
      <c r="J545" s="2" t="s">
        <v>13</v>
      </c>
      <c r="K545" s="2" t="s">
        <v>13</v>
      </c>
    </row>
    <row r="546" spans="1:11" x14ac:dyDescent="0.3">
      <c r="A546" s="1">
        <v>42026</v>
      </c>
      <c r="B546" s="2" t="s">
        <v>160</v>
      </c>
      <c r="C546" s="2" t="s">
        <v>161</v>
      </c>
      <c r="D546">
        <v>4</v>
      </c>
      <c r="E546">
        <v>400</v>
      </c>
      <c r="F546">
        <v>1630</v>
      </c>
      <c r="G546">
        <v>4262000</v>
      </c>
      <c r="H546" s="2" t="str">
        <f t="shared" si="9"/>
        <v>krajowa</v>
      </c>
      <c r="I546" s="2" t="s">
        <v>13</v>
      </c>
      <c r="J546" s="2" t="s">
        <v>13</v>
      </c>
      <c r="K546" s="2" t="s">
        <v>13</v>
      </c>
    </row>
    <row r="547" spans="1:11" x14ac:dyDescent="0.3">
      <c r="A547" s="1">
        <v>42026</v>
      </c>
      <c r="B547" s="2" t="s">
        <v>162</v>
      </c>
      <c r="C547" s="2" t="s">
        <v>163</v>
      </c>
      <c r="D547">
        <v>2.5</v>
      </c>
      <c r="E547">
        <v>17875</v>
      </c>
      <c r="F547">
        <v>44650</v>
      </c>
      <c r="G547">
        <v>14368000</v>
      </c>
      <c r="H547" s="2" t="str">
        <f t="shared" si="9"/>
        <v>krajowa</v>
      </c>
      <c r="I547" s="2" t="s">
        <v>13</v>
      </c>
      <c r="J547" s="2" t="s">
        <v>13</v>
      </c>
      <c r="K547" s="2" t="s">
        <v>13</v>
      </c>
    </row>
    <row r="548" spans="1:11" x14ac:dyDescent="0.3">
      <c r="A548" s="1">
        <v>42026</v>
      </c>
      <c r="B548" s="2" t="s">
        <v>164</v>
      </c>
      <c r="C548" s="2" t="s">
        <v>165</v>
      </c>
      <c r="D548">
        <v>0.43</v>
      </c>
      <c r="E548">
        <v>528</v>
      </c>
      <c r="F548">
        <v>230</v>
      </c>
      <c r="G548">
        <v>0</v>
      </c>
      <c r="H548" s="2" t="str">
        <f t="shared" si="9"/>
        <v>krajowa</v>
      </c>
      <c r="I548" s="2" t="s">
        <v>13</v>
      </c>
      <c r="J548" s="2" t="s">
        <v>13</v>
      </c>
      <c r="K548" s="2" t="s">
        <v>13</v>
      </c>
    </row>
    <row r="549" spans="1:11" x14ac:dyDescent="0.3">
      <c r="A549" s="1">
        <v>42026</v>
      </c>
      <c r="B549" s="2" t="s">
        <v>166</v>
      </c>
      <c r="C549" s="2" t="s">
        <v>167</v>
      </c>
      <c r="D549">
        <v>146.1</v>
      </c>
      <c r="E549">
        <v>20588</v>
      </c>
      <c r="F549">
        <v>3007910</v>
      </c>
      <c r="G549">
        <v>22030000</v>
      </c>
      <c r="H549" s="2" t="str">
        <f t="shared" si="9"/>
        <v>krajowa</v>
      </c>
      <c r="I549" s="2" t="s">
        <v>13</v>
      </c>
      <c r="J549" s="2" t="s">
        <v>13</v>
      </c>
      <c r="K549" s="2" t="s">
        <v>13</v>
      </c>
    </row>
    <row r="550" spans="1:11" x14ac:dyDescent="0.3">
      <c r="A550" s="1">
        <v>42026</v>
      </c>
      <c r="B550" s="2" t="s">
        <v>168</v>
      </c>
      <c r="C550" s="2" t="s">
        <v>169</v>
      </c>
      <c r="D550">
        <v>0.06</v>
      </c>
      <c r="E550">
        <v>9040</v>
      </c>
      <c r="F550">
        <v>540</v>
      </c>
      <c r="G550">
        <v>0</v>
      </c>
      <c r="H550" s="2" t="str">
        <f t="shared" si="9"/>
        <v>krajowa</v>
      </c>
      <c r="I550" s="2" t="s">
        <v>13</v>
      </c>
      <c r="J550" s="2" t="s">
        <v>13</v>
      </c>
      <c r="K550" s="2" t="s">
        <v>13</v>
      </c>
    </row>
    <row r="551" spans="1:11" x14ac:dyDescent="0.3">
      <c r="A551" s="1">
        <v>42026</v>
      </c>
      <c r="B551" s="2" t="s">
        <v>170</v>
      </c>
      <c r="C551" s="2" t="s">
        <v>171</v>
      </c>
      <c r="D551">
        <v>16.3</v>
      </c>
      <c r="E551">
        <v>164551</v>
      </c>
      <c r="F551">
        <v>2683320</v>
      </c>
      <c r="G551">
        <v>60952000</v>
      </c>
      <c r="H551" s="2" t="str">
        <f t="shared" si="9"/>
        <v>krajowa</v>
      </c>
      <c r="I551" s="2" t="s">
        <v>13</v>
      </c>
      <c r="J551" s="2" t="s">
        <v>13</v>
      </c>
      <c r="K551" s="2" t="s">
        <v>13</v>
      </c>
    </row>
    <row r="552" spans="1:11" x14ac:dyDescent="0.3">
      <c r="A552" s="1">
        <v>42026</v>
      </c>
      <c r="B552" s="2" t="s">
        <v>172</v>
      </c>
      <c r="C552" s="2" t="s">
        <v>173</v>
      </c>
      <c r="D552">
        <v>17</v>
      </c>
      <c r="E552">
        <v>240</v>
      </c>
      <c r="F552">
        <v>4140</v>
      </c>
      <c r="G552">
        <v>1050000</v>
      </c>
      <c r="H552" s="2" t="str">
        <f t="shared" si="9"/>
        <v>krajowa</v>
      </c>
      <c r="I552" s="2" t="s">
        <v>13</v>
      </c>
      <c r="J552" s="2" t="s">
        <v>13</v>
      </c>
      <c r="K552" s="2" t="s">
        <v>13</v>
      </c>
    </row>
    <row r="553" spans="1:11" x14ac:dyDescent="0.3">
      <c r="A553" s="1">
        <v>42026</v>
      </c>
      <c r="B553" s="2" t="s">
        <v>174</v>
      </c>
      <c r="C553" s="2" t="s">
        <v>175</v>
      </c>
      <c r="D553">
        <v>4.75</v>
      </c>
      <c r="E553">
        <v>850</v>
      </c>
      <c r="F553">
        <v>4050</v>
      </c>
      <c r="G553">
        <v>4916000</v>
      </c>
      <c r="H553" s="2" t="str">
        <f t="shared" si="9"/>
        <v>krajowa</v>
      </c>
      <c r="I553" s="2" t="s">
        <v>13</v>
      </c>
      <c r="J553" s="2" t="s">
        <v>13</v>
      </c>
      <c r="K553" s="2" t="s">
        <v>13</v>
      </c>
    </row>
    <row r="554" spans="1:11" x14ac:dyDescent="0.3">
      <c r="A554" s="1">
        <v>42026</v>
      </c>
      <c r="B554" s="2" t="s">
        <v>176</v>
      </c>
      <c r="C554" s="2" t="s">
        <v>177</v>
      </c>
      <c r="D554">
        <v>88.5</v>
      </c>
      <c r="E554">
        <v>7548</v>
      </c>
      <c r="F554">
        <v>678370</v>
      </c>
      <c r="G554">
        <v>22240000</v>
      </c>
      <c r="H554" s="2" t="str">
        <f t="shared" si="9"/>
        <v>zagraniczna</v>
      </c>
      <c r="I554" s="2" t="s">
        <v>13</v>
      </c>
      <c r="J554" s="2" t="s">
        <v>13</v>
      </c>
      <c r="K554" s="2" t="s">
        <v>13</v>
      </c>
    </row>
    <row r="555" spans="1:11" x14ac:dyDescent="0.3">
      <c r="A555" s="1">
        <v>42026</v>
      </c>
      <c r="B555" s="2" t="s">
        <v>178</v>
      </c>
      <c r="C555" s="2" t="s">
        <v>179</v>
      </c>
      <c r="D555">
        <v>1.03</v>
      </c>
      <c r="E555">
        <v>10424</v>
      </c>
      <c r="F555">
        <v>10710</v>
      </c>
      <c r="G555">
        <v>10109000</v>
      </c>
      <c r="H555" s="2" t="str">
        <f t="shared" si="9"/>
        <v>krajowa</v>
      </c>
      <c r="I555" s="2" t="s">
        <v>13</v>
      </c>
      <c r="J555" s="2" t="s">
        <v>13</v>
      </c>
      <c r="K555" s="2" t="s">
        <v>13</v>
      </c>
    </row>
    <row r="556" spans="1:11" x14ac:dyDescent="0.3">
      <c r="A556" s="1">
        <v>42026</v>
      </c>
      <c r="B556" s="2" t="s">
        <v>180</v>
      </c>
      <c r="C556" s="2" t="s">
        <v>181</v>
      </c>
      <c r="D556">
        <v>47.5</v>
      </c>
      <c r="E556">
        <v>55060</v>
      </c>
      <c r="F556">
        <v>2587710</v>
      </c>
      <c r="G556">
        <v>25747000</v>
      </c>
      <c r="H556" s="2" t="str">
        <f t="shared" si="9"/>
        <v>krajowa</v>
      </c>
      <c r="I556" s="2" t="s">
        <v>13</v>
      </c>
      <c r="J556" s="2" t="s">
        <v>13</v>
      </c>
      <c r="K556" s="2" t="s">
        <v>13</v>
      </c>
    </row>
    <row r="557" spans="1:11" x14ac:dyDescent="0.3">
      <c r="A557" s="1">
        <v>42026</v>
      </c>
      <c r="B557" s="2" t="s">
        <v>182</v>
      </c>
      <c r="C557" s="2" t="s">
        <v>183</v>
      </c>
      <c r="D557">
        <v>8.19</v>
      </c>
      <c r="E557">
        <v>14877</v>
      </c>
      <c r="F557">
        <v>121510</v>
      </c>
      <c r="G557">
        <v>7558000</v>
      </c>
      <c r="H557" s="2" t="str">
        <f t="shared" si="9"/>
        <v>krajowa</v>
      </c>
      <c r="I557" s="2" t="s">
        <v>13</v>
      </c>
      <c r="J557" s="2" t="s">
        <v>13</v>
      </c>
      <c r="K557" s="2" t="s">
        <v>13</v>
      </c>
    </row>
    <row r="558" spans="1:11" x14ac:dyDescent="0.3">
      <c r="A558" s="1">
        <v>42026</v>
      </c>
      <c r="B558" s="2" t="s">
        <v>184</v>
      </c>
      <c r="C558" s="2" t="s">
        <v>185</v>
      </c>
      <c r="D558">
        <v>8.4700000000000006</v>
      </c>
      <c r="E558">
        <v>5030</v>
      </c>
      <c r="F558">
        <v>41580</v>
      </c>
      <c r="G558">
        <v>3648000</v>
      </c>
      <c r="H558" s="2" t="str">
        <f t="shared" si="9"/>
        <v>krajowa</v>
      </c>
      <c r="I558" s="2" t="s">
        <v>13</v>
      </c>
      <c r="J558" s="2" t="s">
        <v>13</v>
      </c>
      <c r="K558" s="2" t="s">
        <v>13</v>
      </c>
    </row>
    <row r="559" spans="1:11" x14ac:dyDescent="0.3">
      <c r="A559" s="1">
        <v>42026</v>
      </c>
      <c r="B559" s="2" t="s">
        <v>186</v>
      </c>
      <c r="C559" s="2" t="s">
        <v>187</v>
      </c>
      <c r="D559">
        <v>0.71</v>
      </c>
      <c r="E559">
        <v>10</v>
      </c>
      <c r="F559">
        <v>10</v>
      </c>
      <c r="G559">
        <v>11252000</v>
      </c>
      <c r="H559" s="2" t="str">
        <f t="shared" si="9"/>
        <v>zagraniczna</v>
      </c>
      <c r="I559" s="2" t="s">
        <v>13</v>
      </c>
      <c r="J559" s="2" t="s">
        <v>13</v>
      </c>
      <c r="K559" s="2" t="s">
        <v>13</v>
      </c>
    </row>
    <row r="560" spans="1:11" x14ac:dyDescent="0.3">
      <c r="A560" s="1">
        <v>42026</v>
      </c>
      <c r="B560" s="2" t="s">
        <v>188</v>
      </c>
      <c r="C560" s="2" t="s">
        <v>189</v>
      </c>
      <c r="D560">
        <v>1.36</v>
      </c>
      <c r="E560">
        <v>7379</v>
      </c>
      <c r="F560">
        <v>9910</v>
      </c>
      <c r="G560">
        <v>22530000</v>
      </c>
      <c r="H560" s="2" t="str">
        <f t="shared" si="9"/>
        <v>krajowa</v>
      </c>
      <c r="I560" s="2" t="s">
        <v>13</v>
      </c>
      <c r="J560" s="2" t="s">
        <v>13</v>
      </c>
      <c r="K560" s="2" t="s">
        <v>13</v>
      </c>
    </row>
    <row r="561" spans="1:11" x14ac:dyDescent="0.3">
      <c r="A561" s="1">
        <v>42026</v>
      </c>
      <c r="B561" s="2" t="s">
        <v>190</v>
      </c>
      <c r="C561" s="2" t="s">
        <v>191</v>
      </c>
      <c r="D561">
        <v>3.6</v>
      </c>
      <c r="E561">
        <v>4826</v>
      </c>
      <c r="F561">
        <v>17190</v>
      </c>
      <c r="G561">
        <v>48753000</v>
      </c>
      <c r="H561" s="2" t="str">
        <f t="shared" si="9"/>
        <v>krajowa</v>
      </c>
      <c r="I561" s="2" t="s">
        <v>13</v>
      </c>
      <c r="J561" s="2" t="s">
        <v>13</v>
      </c>
      <c r="K561" s="2" t="s">
        <v>13</v>
      </c>
    </row>
    <row r="562" spans="1:11" x14ac:dyDescent="0.3">
      <c r="A562" s="1">
        <v>42026</v>
      </c>
      <c r="B562" s="2" t="s">
        <v>192</v>
      </c>
      <c r="C562" s="2" t="s">
        <v>193</v>
      </c>
      <c r="D562">
        <v>105.85</v>
      </c>
      <c r="E562">
        <v>4619</v>
      </c>
      <c r="F562">
        <v>485220</v>
      </c>
      <c r="G562">
        <v>4610000</v>
      </c>
      <c r="H562" s="2" t="str">
        <f t="shared" si="9"/>
        <v>krajowa</v>
      </c>
      <c r="I562" s="2" t="s">
        <v>13</v>
      </c>
      <c r="J562" s="2" t="s">
        <v>13</v>
      </c>
      <c r="K562" s="2" t="s">
        <v>13</v>
      </c>
    </row>
    <row r="563" spans="1:11" x14ac:dyDescent="0.3">
      <c r="A563" s="1">
        <v>42026</v>
      </c>
      <c r="B563" s="2" t="s">
        <v>194</v>
      </c>
      <c r="C563" s="2" t="s">
        <v>195</v>
      </c>
      <c r="D563">
        <v>54.45</v>
      </c>
      <c r="E563">
        <v>514</v>
      </c>
      <c r="F563">
        <v>27770</v>
      </c>
      <c r="G563">
        <v>4122000</v>
      </c>
      <c r="H563" s="2" t="str">
        <f t="shared" si="9"/>
        <v>krajowa</v>
      </c>
      <c r="I563" s="2" t="s">
        <v>13</v>
      </c>
      <c r="J563" s="2" t="s">
        <v>13</v>
      </c>
      <c r="K563" s="2" t="s">
        <v>13</v>
      </c>
    </row>
    <row r="564" spans="1:11" x14ac:dyDescent="0.3">
      <c r="A564" s="1">
        <v>42026</v>
      </c>
      <c r="B564" s="2" t="s">
        <v>196</v>
      </c>
      <c r="C564" s="2" t="s">
        <v>197</v>
      </c>
      <c r="D564">
        <v>20.9</v>
      </c>
      <c r="E564">
        <v>35</v>
      </c>
      <c r="F564">
        <v>730</v>
      </c>
      <c r="G564">
        <v>1091000</v>
      </c>
      <c r="H564" s="2" t="str">
        <f t="shared" si="9"/>
        <v>krajowa</v>
      </c>
      <c r="I564" s="2" t="s">
        <v>13</v>
      </c>
      <c r="J564" s="2" t="s">
        <v>13</v>
      </c>
      <c r="K564" s="2" t="s">
        <v>13</v>
      </c>
    </row>
    <row r="565" spans="1:11" x14ac:dyDescent="0.3">
      <c r="A565" s="1">
        <v>42026</v>
      </c>
      <c r="B565" s="2" t="s">
        <v>198</v>
      </c>
      <c r="C565" s="2" t="s">
        <v>199</v>
      </c>
      <c r="D565">
        <v>3.38</v>
      </c>
      <c r="E565">
        <v>73465</v>
      </c>
      <c r="F565">
        <v>245170</v>
      </c>
      <c r="G565">
        <v>20455000</v>
      </c>
      <c r="H565" s="2" t="str">
        <f t="shared" si="9"/>
        <v>krajowa</v>
      </c>
      <c r="I565" s="2" t="s">
        <v>13</v>
      </c>
      <c r="J565" s="2" t="s">
        <v>13</v>
      </c>
      <c r="K565" s="2" t="s">
        <v>13</v>
      </c>
    </row>
    <row r="566" spans="1:11" x14ac:dyDescent="0.3">
      <c r="A566" s="1">
        <v>42026</v>
      </c>
      <c r="B566" s="2" t="s">
        <v>200</v>
      </c>
      <c r="C566" s="2" t="s">
        <v>201</v>
      </c>
      <c r="D566">
        <v>4.0999999999999996</v>
      </c>
      <c r="E566">
        <v>2183</v>
      </c>
      <c r="F566">
        <v>8850</v>
      </c>
      <c r="G566">
        <v>26984000</v>
      </c>
      <c r="H566" s="2" t="str">
        <f t="shared" si="9"/>
        <v>krajowa</v>
      </c>
      <c r="I566" s="2" t="s">
        <v>13</v>
      </c>
      <c r="J566" s="2" t="s">
        <v>13</v>
      </c>
      <c r="K566" s="2" t="s">
        <v>13</v>
      </c>
    </row>
    <row r="567" spans="1:11" x14ac:dyDescent="0.3">
      <c r="A567" s="1">
        <v>42026</v>
      </c>
      <c r="B567" s="2" t="s">
        <v>202</v>
      </c>
      <c r="C567" s="2" t="s">
        <v>203</v>
      </c>
      <c r="D567">
        <v>4.5999999999999996</v>
      </c>
      <c r="E567">
        <v>50</v>
      </c>
      <c r="F567">
        <v>230</v>
      </c>
      <c r="G567">
        <v>0</v>
      </c>
      <c r="H567" s="2" t="str">
        <f t="shared" si="9"/>
        <v>krajowa</v>
      </c>
      <c r="I567" s="2" t="s">
        <v>13</v>
      </c>
      <c r="J567" s="2" t="s">
        <v>13</v>
      </c>
      <c r="K567" s="2" t="s">
        <v>13</v>
      </c>
    </row>
    <row r="568" spans="1:11" x14ac:dyDescent="0.3">
      <c r="A568" s="1">
        <v>42026</v>
      </c>
      <c r="B568" s="2" t="s">
        <v>204</v>
      </c>
      <c r="C568" s="2" t="s">
        <v>205</v>
      </c>
      <c r="D568">
        <v>22.47</v>
      </c>
      <c r="E568">
        <v>343172</v>
      </c>
      <c r="F568">
        <v>7814590</v>
      </c>
      <c r="G568">
        <v>214367000</v>
      </c>
      <c r="H568" s="2" t="str">
        <f t="shared" si="9"/>
        <v>krajowa</v>
      </c>
      <c r="I568" s="2" t="s">
        <v>13</v>
      </c>
      <c r="J568" s="2" t="s">
        <v>13</v>
      </c>
      <c r="K568" s="2" t="s">
        <v>13</v>
      </c>
    </row>
    <row r="569" spans="1:11" x14ac:dyDescent="0.3">
      <c r="A569" s="1">
        <v>42026</v>
      </c>
      <c r="B569" s="2" t="s">
        <v>206</v>
      </c>
      <c r="C569" s="2" t="s">
        <v>207</v>
      </c>
      <c r="D569">
        <v>2.59</v>
      </c>
      <c r="E569">
        <v>274719</v>
      </c>
      <c r="F569">
        <v>672790</v>
      </c>
      <c r="G569">
        <v>0</v>
      </c>
      <c r="H569" s="2" t="str">
        <f t="shared" si="9"/>
        <v>krajowa</v>
      </c>
      <c r="I569" s="2" t="s">
        <v>13</v>
      </c>
      <c r="J569" s="2" t="s">
        <v>13</v>
      </c>
      <c r="K569" s="2" t="s">
        <v>13</v>
      </c>
    </row>
    <row r="570" spans="1:11" x14ac:dyDescent="0.3">
      <c r="A570" s="1">
        <v>42026</v>
      </c>
      <c r="B570" s="2" t="s">
        <v>208</v>
      </c>
      <c r="C570" s="2" t="s">
        <v>209</v>
      </c>
      <c r="D570">
        <v>89.7</v>
      </c>
      <c r="E570">
        <v>2126</v>
      </c>
      <c r="F570">
        <v>190710</v>
      </c>
      <c r="G570">
        <v>2567000</v>
      </c>
      <c r="H570" s="2" t="str">
        <f t="shared" si="9"/>
        <v>krajowa</v>
      </c>
      <c r="I570" s="2" t="s">
        <v>13</v>
      </c>
      <c r="J570" s="2" t="s">
        <v>13</v>
      </c>
      <c r="K570" s="2" t="s">
        <v>13</v>
      </c>
    </row>
    <row r="571" spans="1:11" x14ac:dyDescent="0.3">
      <c r="A571" s="1">
        <v>42026</v>
      </c>
      <c r="B571" s="2" t="s">
        <v>210</v>
      </c>
      <c r="C571" s="2" t="s">
        <v>211</v>
      </c>
      <c r="D571">
        <v>6.26</v>
      </c>
      <c r="E571">
        <v>1698</v>
      </c>
      <c r="F571">
        <v>10750</v>
      </c>
      <c r="G571">
        <v>8556000</v>
      </c>
      <c r="H571" s="2" t="str">
        <f t="shared" si="9"/>
        <v>krajowa</v>
      </c>
      <c r="I571" s="2" t="s">
        <v>13</v>
      </c>
      <c r="J571" s="2" t="s">
        <v>13</v>
      </c>
      <c r="K571" s="2" t="s">
        <v>13</v>
      </c>
    </row>
    <row r="572" spans="1:11" x14ac:dyDescent="0.3">
      <c r="A572" s="1">
        <v>42026</v>
      </c>
      <c r="B572" s="2" t="s">
        <v>212</v>
      </c>
      <c r="C572" s="2" t="s">
        <v>213</v>
      </c>
      <c r="D572">
        <v>5.0599999999999996</v>
      </c>
      <c r="E572">
        <v>20</v>
      </c>
      <c r="F572">
        <v>100</v>
      </c>
      <c r="G572">
        <v>2659000</v>
      </c>
      <c r="H572" s="2" t="str">
        <f t="shared" si="9"/>
        <v>krajowa</v>
      </c>
      <c r="I572" s="2" t="s">
        <v>13</v>
      </c>
      <c r="J572" s="2" t="s">
        <v>13</v>
      </c>
      <c r="K572" s="2" t="s">
        <v>13</v>
      </c>
    </row>
    <row r="573" spans="1:11" x14ac:dyDescent="0.3">
      <c r="A573" s="1">
        <v>42026</v>
      </c>
      <c r="B573" s="2" t="s">
        <v>214</v>
      </c>
      <c r="C573" s="2" t="s">
        <v>215</v>
      </c>
      <c r="D573">
        <v>6.28</v>
      </c>
      <c r="E573">
        <v>91</v>
      </c>
      <c r="F573">
        <v>570</v>
      </c>
      <c r="G573">
        <v>0</v>
      </c>
      <c r="H573" s="2" t="str">
        <f t="shared" si="9"/>
        <v>krajowa</v>
      </c>
      <c r="I573" s="2" t="s">
        <v>13</v>
      </c>
      <c r="J573" s="2" t="s">
        <v>13</v>
      </c>
      <c r="K573" s="2" t="s">
        <v>13</v>
      </c>
    </row>
    <row r="574" spans="1:11" x14ac:dyDescent="0.3">
      <c r="A574" s="1">
        <v>42026</v>
      </c>
      <c r="B574" s="2" t="s">
        <v>216</v>
      </c>
      <c r="C574" s="2" t="s">
        <v>217</v>
      </c>
      <c r="D574">
        <v>0.72</v>
      </c>
      <c r="E574">
        <v>1564</v>
      </c>
      <c r="F574">
        <v>1110</v>
      </c>
      <c r="G574">
        <v>8257000</v>
      </c>
      <c r="H574" s="2" t="str">
        <f t="shared" si="9"/>
        <v>krajowa</v>
      </c>
      <c r="I574" s="2" t="s">
        <v>13</v>
      </c>
      <c r="J574" s="2" t="s">
        <v>13</v>
      </c>
      <c r="K574" s="2" t="s">
        <v>13</v>
      </c>
    </row>
    <row r="575" spans="1:11" x14ac:dyDescent="0.3">
      <c r="A575" s="1">
        <v>42026</v>
      </c>
      <c r="B575" s="2" t="s">
        <v>218</v>
      </c>
      <c r="C575" s="2" t="s">
        <v>219</v>
      </c>
      <c r="D575">
        <v>46.65</v>
      </c>
      <c r="E575">
        <v>285</v>
      </c>
      <c r="F575">
        <v>13470</v>
      </c>
      <c r="G575">
        <v>7229000</v>
      </c>
      <c r="H575" s="2" t="str">
        <f t="shared" si="9"/>
        <v>krajowa</v>
      </c>
      <c r="I575" s="2" t="s">
        <v>13</v>
      </c>
      <c r="J575" s="2" t="s">
        <v>13</v>
      </c>
      <c r="K575" s="2" t="s">
        <v>13</v>
      </c>
    </row>
    <row r="576" spans="1:11" x14ac:dyDescent="0.3">
      <c r="A576" s="1">
        <v>42026</v>
      </c>
      <c r="B576" s="2" t="s">
        <v>220</v>
      </c>
      <c r="C576" s="2" t="s">
        <v>221</v>
      </c>
      <c r="D576">
        <v>2.85</v>
      </c>
      <c r="E576">
        <v>697</v>
      </c>
      <c r="F576">
        <v>1920</v>
      </c>
      <c r="G576">
        <v>0</v>
      </c>
      <c r="H576" s="2" t="str">
        <f t="shared" si="9"/>
        <v>krajowa</v>
      </c>
      <c r="I576" s="2" t="s">
        <v>13</v>
      </c>
      <c r="J576" s="2" t="s">
        <v>13</v>
      </c>
      <c r="K576" s="2" t="s">
        <v>13</v>
      </c>
    </row>
    <row r="577" spans="1:11" x14ac:dyDescent="0.3">
      <c r="A577" s="1">
        <v>42026</v>
      </c>
      <c r="B577" s="2" t="s">
        <v>222</v>
      </c>
      <c r="C577" s="2" t="s">
        <v>223</v>
      </c>
      <c r="D577">
        <v>0.21</v>
      </c>
      <c r="E577">
        <v>26499</v>
      </c>
      <c r="F577">
        <v>5560</v>
      </c>
      <c r="G577">
        <v>0</v>
      </c>
      <c r="H577" s="2" t="str">
        <f t="shared" si="9"/>
        <v>krajowa</v>
      </c>
      <c r="I577" s="2" t="s">
        <v>13</v>
      </c>
      <c r="J577" s="2" t="s">
        <v>13</v>
      </c>
      <c r="K577" s="2" t="s">
        <v>13</v>
      </c>
    </row>
    <row r="578" spans="1:11" x14ac:dyDescent="0.3">
      <c r="A578" s="1">
        <v>42026</v>
      </c>
      <c r="B578" s="2" t="s">
        <v>224</v>
      </c>
      <c r="C578" s="2" t="s">
        <v>225</v>
      </c>
      <c r="D578">
        <v>1.82</v>
      </c>
      <c r="E578">
        <v>0</v>
      </c>
      <c r="F578">
        <v>0</v>
      </c>
      <c r="G578">
        <v>0</v>
      </c>
      <c r="H578" s="2" t="str">
        <f t="shared" si="9"/>
        <v>krajowa</v>
      </c>
      <c r="I578" s="2" t="s">
        <v>13</v>
      </c>
      <c r="J578" s="2" t="s">
        <v>13</v>
      </c>
      <c r="K578" s="2" t="s">
        <v>13</v>
      </c>
    </row>
    <row r="579" spans="1:11" x14ac:dyDescent="0.3">
      <c r="A579" s="1">
        <v>42026</v>
      </c>
      <c r="B579" s="2" t="s">
        <v>226</v>
      </c>
      <c r="C579" s="2" t="s">
        <v>227</v>
      </c>
      <c r="D579">
        <v>3.3</v>
      </c>
      <c r="E579">
        <v>47</v>
      </c>
      <c r="F579">
        <v>160</v>
      </c>
      <c r="G579">
        <v>3196000</v>
      </c>
      <c r="H579" s="2" t="str">
        <f t="shared" ref="H579:H642" si="10">IF(LEFT(C579,2)="PL","krajowa","zagraniczna")</f>
        <v>krajowa</v>
      </c>
      <c r="I579" s="2" t="s">
        <v>13</v>
      </c>
      <c r="J579" s="2" t="s">
        <v>13</v>
      </c>
      <c r="K579" s="2" t="s">
        <v>13</v>
      </c>
    </row>
    <row r="580" spans="1:11" x14ac:dyDescent="0.3">
      <c r="A580" s="1">
        <v>42026</v>
      </c>
      <c r="B580" s="2" t="s">
        <v>228</v>
      </c>
      <c r="C580" s="2" t="s">
        <v>229</v>
      </c>
      <c r="D580">
        <v>0.28000000000000003</v>
      </c>
      <c r="E580">
        <v>11990</v>
      </c>
      <c r="F580">
        <v>3360</v>
      </c>
      <c r="G580">
        <v>13003000</v>
      </c>
      <c r="H580" s="2" t="str">
        <f t="shared" si="10"/>
        <v>krajowa</v>
      </c>
      <c r="I580" s="2" t="s">
        <v>13</v>
      </c>
      <c r="J580" s="2" t="s">
        <v>13</v>
      </c>
      <c r="K580" s="2" t="s">
        <v>13</v>
      </c>
    </row>
    <row r="581" spans="1:11" x14ac:dyDescent="0.3">
      <c r="A581" s="1">
        <v>42026</v>
      </c>
      <c r="B581" s="2" t="s">
        <v>230</v>
      </c>
      <c r="C581" s="2" t="s">
        <v>231</v>
      </c>
      <c r="D581">
        <v>3.97</v>
      </c>
      <c r="E581">
        <v>22</v>
      </c>
      <c r="F581">
        <v>90</v>
      </c>
      <c r="G581">
        <v>0</v>
      </c>
      <c r="H581" s="2" t="str">
        <f t="shared" si="10"/>
        <v>krajowa</v>
      </c>
      <c r="I581" s="2" t="s">
        <v>13</v>
      </c>
      <c r="J581" s="2" t="s">
        <v>13</v>
      </c>
      <c r="K581" s="2" t="s">
        <v>13</v>
      </c>
    </row>
    <row r="582" spans="1:11" x14ac:dyDescent="0.3">
      <c r="A582" s="1">
        <v>42026</v>
      </c>
      <c r="B582" s="2" t="s">
        <v>232</v>
      </c>
      <c r="C582" s="2" t="s">
        <v>233</v>
      </c>
      <c r="D582">
        <v>7.17</v>
      </c>
      <c r="E582">
        <v>2735</v>
      </c>
      <c r="F582">
        <v>19700</v>
      </c>
      <c r="G582">
        <v>17743000</v>
      </c>
      <c r="H582" s="2" t="str">
        <f t="shared" si="10"/>
        <v>krajowa</v>
      </c>
      <c r="I582" s="2" t="s">
        <v>13</v>
      </c>
      <c r="J582" s="2" t="s">
        <v>13</v>
      </c>
      <c r="K582" s="2" t="s">
        <v>13</v>
      </c>
    </row>
    <row r="583" spans="1:11" x14ac:dyDescent="0.3">
      <c r="A583" s="1">
        <v>42026</v>
      </c>
      <c r="B583" s="2" t="s">
        <v>234</v>
      </c>
      <c r="C583" s="2" t="s">
        <v>235</v>
      </c>
      <c r="D583">
        <v>1.95</v>
      </c>
      <c r="E583">
        <v>130855</v>
      </c>
      <c r="F583">
        <v>254540</v>
      </c>
      <c r="G583">
        <v>45748000</v>
      </c>
      <c r="H583" s="2" t="str">
        <f t="shared" si="10"/>
        <v>krajowa</v>
      </c>
      <c r="I583" s="2" t="s">
        <v>13</v>
      </c>
      <c r="J583" s="2" t="s">
        <v>13</v>
      </c>
      <c r="K583" s="2" t="s">
        <v>13</v>
      </c>
    </row>
    <row r="584" spans="1:11" x14ac:dyDescent="0.3">
      <c r="A584" s="1">
        <v>42026</v>
      </c>
      <c r="B584" s="2" t="s">
        <v>236</v>
      </c>
      <c r="C584" s="2" t="s">
        <v>237</v>
      </c>
      <c r="D584">
        <v>1.66</v>
      </c>
      <c r="E584">
        <v>0</v>
      </c>
      <c r="F584">
        <v>0</v>
      </c>
      <c r="G584">
        <v>0</v>
      </c>
      <c r="H584" s="2" t="str">
        <f t="shared" si="10"/>
        <v>krajowa</v>
      </c>
      <c r="I584" s="2" t="s">
        <v>13</v>
      </c>
      <c r="J584" s="2" t="s">
        <v>13</v>
      </c>
      <c r="K584" s="2" t="s">
        <v>13</v>
      </c>
    </row>
    <row r="585" spans="1:11" x14ac:dyDescent="0.3">
      <c r="A585" s="1">
        <v>42026</v>
      </c>
      <c r="B585" s="2" t="s">
        <v>238</v>
      </c>
      <c r="C585" s="2" t="s">
        <v>239</v>
      </c>
      <c r="D585">
        <v>6.54</v>
      </c>
      <c r="E585">
        <v>190678</v>
      </c>
      <c r="F585">
        <v>1247150</v>
      </c>
      <c r="G585">
        <v>223328000</v>
      </c>
      <c r="H585" s="2" t="str">
        <f t="shared" si="10"/>
        <v>krajowa</v>
      </c>
      <c r="I585" s="2" t="s">
        <v>13</v>
      </c>
      <c r="J585" s="2" t="s">
        <v>13</v>
      </c>
      <c r="K585" s="2" t="s">
        <v>13</v>
      </c>
    </row>
    <row r="586" spans="1:11" x14ac:dyDescent="0.3">
      <c r="A586" s="1">
        <v>42026</v>
      </c>
      <c r="B586" s="2" t="s">
        <v>240</v>
      </c>
      <c r="C586" s="2" t="s">
        <v>241</v>
      </c>
      <c r="D586">
        <v>2.2200000000000002</v>
      </c>
      <c r="E586">
        <v>22</v>
      </c>
      <c r="F586">
        <v>50</v>
      </c>
      <c r="G586">
        <v>2588000</v>
      </c>
      <c r="H586" s="2" t="str">
        <f t="shared" si="10"/>
        <v>krajowa</v>
      </c>
      <c r="I586" s="2" t="s">
        <v>13</v>
      </c>
      <c r="J586" s="2" t="s">
        <v>13</v>
      </c>
      <c r="K586" s="2" t="s">
        <v>13</v>
      </c>
    </row>
    <row r="587" spans="1:11" x14ac:dyDescent="0.3">
      <c r="A587" s="1">
        <v>42026</v>
      </c>
      <c r="B587" s="2" t="s">
        <v>242</v>
      </c>
      <c r="C587" s="2" t="s">
        <v>243</v>
      </c>
      <c r="D587">
        <v>14.7</v>
      </c>
      <c r="E587">
        <v>365</v>
      </c>
      <c r="F587">
        <v>5680</v>
      </c>
      <c r="G587">
        <v>1039000</v>
      </c>
      <c r="H587" s="2" t="str">
        <f t="shared" si="10"/>
        <v>krajowa</v>
      </c>
      <c r="I587" s="2" t="s">
        <v>13</v>
      </c>
      <c r="J587" s="2" t="s">
        <v>13</v>
      </c>
      <c r="K587" s="2" t="s">
        <v>13</v>
      </c>
    </row>
    <row r="588" spans="1:11" x14ac:dyDescent="0.3">
      <c r="A588" s="1">
        <v>42026</v>
      </c>
      <c r="B588" s="2" t="s">
        <v>244</v>
      </c>
      <c r="C588" s="2" t="s">
        <v>245</v>
      </c>
      <c r="D588">
        <v>0.17</v>
      </c>
      <c r="E588">
        <v>4370</v>
      </c>
      <c r="F588">
        <v>740</v>
      </c>
      <c r="G588">
        <v>0</v>
      </c>
      <c r="H588" s="2" t="str">
        <f t="shared" si="10"/>
        <v>krajowa</v>
      </c>
      <c r="I588" s="2" t="s">
        <v>13</v>
      </c>
      <c r="J588" s="2" t="s">
        <v>13</v>
      </c>
      <c r="K588" s="2" t="s">
        <v>13</v>
      </c>
    </row>
    <row r="589" spans="1:11" x14ac:dyDescent="0.3">
      <c r="A589" s="1">
        <v>42026</v>
      </c>
      <c r="B589" s="2" t="s">
        <v>246</v>
      </c>
      <c r="C589" s="2" t="s">
        <v>247</v>
      </c>
      <c r="D589">
        <v>0.26</v>
      </c>
      <c r="E589">
        <v>544299</v>
      </c>
      <c r="F589">
        <v>141520</v>
      </c>
      <c r="G589">
        <v>0</v>
      </c>
      <c r="H589" s="2" t="str">
        <f t="shared" si="10"/>
        <v>krajowa</v>
      </c>
      <c r="I589" s="2" t="s">
        <v>13</v>
      </c>
      <c r="J589" s="2" t="s">
        <v>13</v>
      </c>
      <c r="K589" s="2" t="s">
        <v>13</v>
      </c>
    </row>
    <row r="590" spans="1:11" x14ac:dyDescent="0.3">
      <c r="A590" s="1">
        <v>42026</v>
      </c>
      <c r="B590" s="2" t="s">
        <v>248</v>
      </c>
      <c r="C590" s="2" t="s">
        <v>249</v>
      </c>
      <c r="D590">
        <v>26.27</v>
      </c>
      <c r="E590">
        <v>142406</v>
      </c>
      <c r="F590">
        <v>3993110</v>
      </c>
      <c r="G590">
        <v>7837000</v>
      </c>
      <c r="H590" s="2" t="str">
        <f t="shared" si="10"/>
        <v>krajowa</v>
      </c>
      <c r="I590" s="2" t="s">
        <v>13</v>
      </c>
      <c r="J590" s="2" t="s">
        <v>13</v>
      </c>
      <c r="K590" s="2" t="s">
        <v>13</v>
      </c>
    </row>
    <row r="591" spans="1:11" x14ac:dyDescent="0.3">
      <c r="A591" s="1">
        <v>42026</v>
      </c>
      <c r="B591" s="2" t="s">
        <v>250</v>
      </c>
      <c r="C591" s="2" t="s">
        <v>251</v>
      </c>
      <c r="D591">
        <v>82</v>
      </c>
      <c r="E591">
        <v>187</v>
      </c>
      <c r="F591">
        <v>15270</v>
      </c>
      <c r="G591">
        <v>4747000</v>
      </c>
      <c r="H591" s="2" t="str">
        <f t="shared" si="10"/>
        <v>krajowa</v>
      </c>
      <c r="I591" s="2" t="s">
        <v>13</v>
      </c>
      <c r="J591" s="2" t="s">
        <v>13</v>
      </c>
      <c r="K591" s="2" t="s">
        <v>13</v>
      </c>
    </row>
    <row r="592" spans="1:11" x14ac:dyDescent="0.3">
      <c r="A592" s="1">
        <v>42026</v>
      </c>
      <c r="B592" s="2" t="s">
        <v>252</v>
      </c>
      <c r="C592" s="2" t="s">
        <v>253</v>
      </c>
      <c r="D592">
        <v>10.7</v>
      </c>
      <c r="E592">
        <v>575</v>
      </c>
      <c r="F592">
        <v>6150</v>
      </c>
      <c r="G592">
        <v>7051000</v>
      </c>
      <c r="H592" s="2" t="str">
        <f t="shared" si="10"/>
        <v>krajowa</v>
      </c>
      <c r="I592" s="2" t="s">
        <v>13</v>
      </c>
      <c r="J592" s="2" t="s">
        <v>13</v>
      </c>
      <c r="K592" s="2" t="s">
        <v>13</v>
      </c>
    </row>
    <row r="593" spans="1:11" x14ac:dyDescent="0.3">
      <c r="A593" s="1">
        <v>42026</v>
      </c>
      <c r="B593" s="2" t="s">
        <v>254</v>
      </c>
      <c r="C593" s="2" t="s">
        <v>255</v>
      </c>
      <c r="D593">
        <v>3.4</v>
      </c>
      <c r="E593">
        <v>90972</v>
      </c>
      <c r="F593">
        <v>306610</v>
      </c>
      <c r="G593">
        <v>110913000</v>
      </c>
      <c r="H593" s="2" t="str">
        <f t="shared" si="10"/>
        <v>krajowa</v>
      </c>
      <c r="I593" s="2" t="s">
        <v>13</v>
      </c>
      <c r="J593" s="2" t="s">
        <v>13</v>
      </c>
      <c r="K593" s="2" t="s">
        <v>13</v>
      </c>
    </row>
    <row r="594" spans="1:11" x14ac:dyDescent="0.3">
      <c r="A594" s="1">
        <v>42026</v>
      </c>
      <c r="B594" s="2" t="s">
        <v>256</v>
      </c>
      <c r="C594" s="2" t="s">
        <v>257</v>
      </c>
      <c r="D594">
        <v>1.38</v>
      </c>
      <c r="E594">
        <v>10996</v>
      </c>
      <c r="F594">
        <v>15300</v>
      </c>
      <c r="G594">
        <v>3333000</v>
      </c>
      <c r="H594" s="2" t="str">
        <f t="shared" si="10"/>
        <v>krajowa</v>
      </c>
      <c r="I594" s="2" t="s">
        <v>13</v>
      </c>
      <c r="J594" s="2" t="s">
        <v>13</v>
      </c>
      <c r="K594" s="2" t="s">
        <v>13</v>
      </c>
    </row>
    <row r="595" spans="1:11" x14ac:dyDescent="0.3">
      <c r="A595" s="1">
        <v>42026</v>
      </c>
      <c r="B595" s="2" t="s">
        <v>258</v>
      </c>
      <c r="C595" s="2" t="s">
        <v>259</v>
      </c>
      <c r="D595">
        <v>15.3</v>
      </c>
      <c r="E595">
        <v>16599</v>
      </c>
      <c r="F595">
        <v>249530</v>
      </c>
      <c r="G595">
        <v>2716000</v>
      </c>
      <c r="H595" s="2" t="str">
        <f t="shared" si="10"/>
        <v>krajowa</v>
      </c>
      <c r="I595" s="2" t="s">
        <v>13</v>
      </c>
      <c r="J595" s="2" t="s">
        <v>13</v>
      </c>
      <c r="K595" s="2" t="s">
        <v>13</v>
      </c>
    </row>
    <row r="596" spans="1:11" x14ac:dyDescent="0.3">
      <c r="A596" s="1">
        <v>42026</v>
      </c>
      <c r="B596" s="2" t="s">
        <v>260</v>
      </c>
      <c r="C596" s="2" t="s">
        <v>261</v>
      </c>
      <c r="D596">
        <v>13.34</v>
      </c>
      <c r="E596">
        <v>1594</v>
      </c>
      <c r="F596">
        <v>21120</v>
      </c>
      <c r="G596">
        <v>3579000</v>
      </c>
      <c r="H596" s="2" t="str">
        <f t="shared" si="10"/>
        <v>krajowa</v>
      </c>
      <c r="I596" s="2" t="s">
        <v>13</v>
      </c>
      <c r="J596" s="2" t="s">
        <v>13</v>
      </c>
      <c r="K596" s="2" t="s">
        <v>13</v>
      </c>
    </row>
    <row r="597" spans="1:11" x14ac:dyDescent="0.3">
      <c r="A597" s="1">
        <v>42026</v>
      </c>
      <c r="B597" s="2" t="s">
        <v>262</v>
      </c>
      <c r="C597" s="2" t="s">
        <v>263</v>
      </c>
      <c r="D597">
        <v>50.98</v>
      </c>
      <c r="E597">
        <v>27855</v>
      </c>
      <c r="F597">
        <v>1392850</v>
      </c>
      <c r="G597">
        <v>13044000</v>
      </c>
      <c r="H597" s="2" t="str">
        <f t="shared" si="10"/>
        <v>krajowa</v>
      </c>
      <c r="I597" s="2" t="s">
        <v>13</v>
      </c>
      <c r="J597" s="2" t="s">
        <v>13</v>
      </c>
      <c r="K597" s="2" t="s">
        <v>13</v>
      </c>
    </row>
    <row r="598" spans="1:11" x14ac:dyDescent="0.3">
      <c r="A598" s="1">
        <v>42026</v>
      </c>
      <c r="B598" s="2" t="s">
        <v>264</v>
      </c>
      <c r="C598" s="2" t="s">
        <v>265</v>
      </c>
      <c r="D598">
        <v>1.03</v>
      </c>
      <c r="E598">
        <v>27631</v>
      </c>
      <c r="F598">
        <v>28260</v>
      </c>
      <c r="G598">
        <v>11545000</v>
      </c>
      <c r="H598" s="2" t="str">
        <f t="shared" si="10"/>
        <v>krajowa</v>
      </c>
      <c r="I598" s="2" t="s">
        <v>13</v>
      </c>
      <c r="J598" s="2" t="s">
        <v>13</v>
      </c>
      <c r="K598" s="2" t="s">
        <v>13</v>
      </c>
    </row>
    <row r="599" spans="1:11" x14ac:dyDescent="0.3">
      <c r="A599" s="1">
        <v>42026</v>
      </c>
      <c r="B599" s="2" t="s">
        <v>266</v>
      </c>
      <c r="C599" s="2" t="s">
        <v>267</v>
      </c>
      <c r="D599">
        <v>16.5</v>
      </c>
      <c r="E599">
        <v>370058</v>
      </c>
      <c r="F599">
        <v>6094640</v>
      </c>
      <c r="G599">
        <v>214078000</v>
      </c>
      <c r="H599" s="2" t="str">
        <f t="shared" si="10"/>
        <v>krajowa</v>
      </c>
      <c r="I599" s="2" t="s">
        <v>13</v>
      </c>
      <c r="J599" s="2" t="s">
        <v>13</v>
      </c>
      <c r="K599" s="2" t="s">
        <v>13</v>
      </c>
    </row>
    <row r="600" spans="1:11" x14ac:dyDescent="0.3">
      <c r="A600" s="1">
        <v>42026</v>
      </c>
      <c r="B600" s="2" t="s">
        <v>268</v>
      </c>
      <c r="C600" s="2" t="s">
        <v>269</v>
      </c>
      <c r="D600">
        <v>11.5</v>
      </c>
      <c r="E600">
        <v>860</v>
      </c>
      <c r="F600">
        <v>9890</v>
      </c>
      <c r="G600">
        <v>7353000</v>
      </c>
      <c r="H600" s="2" t="str">
        <f t="shared" si="10"/>
        <v>krajowa</v>
      </c>
      <c r="I600" s="2" t="s">
        <v>13</v>
      </c>
      <c r="J600" s="2" t="s">
        <v>13</v>
      </c>
      <c r="K600" s="2" t="s">
        <v>13</v>
      </c>
    </row>
    <row r="601" spans="1:11" x14ac:dyDescent="0.3">
      <c r="A601" s="1">
        <v>42026</v>
      </c>
      <c r="B601" s="2" t="s">
        <v>270</v>
      </c>
      <c r="C601" s="2" t="s">
        <v>271</v>
      </c>
      <c r="D601">
        <v>22.84</v>
      </c>
      <c r="E601">
        <v>803257</v>
      </c>
      <c r="F601">
        <v>18269210</v>
      </c>
      <c r="G601">
        <v>200740000</v>
      </c>
      <c r="H601" s="2" t="str">
        <f t="shared" si="10"/>
        <v>krajowa</v>
      </c>
      <c r="I601" s="2" t="s">
        <v>13</v>
      </c>
      <c r="J601" s="2" t="s">
        <v>13</v>
      </c>
      <c r="K601" s="2" t="s">
        <v>13</v>
      </c>
    </row>
    <row r="602" spans="1:11" x14ac:dyDescent="0.3">
      <c r="A602" s="1">
        <v>42026</v>
      </c>
      <c r="B602" s="2" t="s">
        <v>272</v>
      </c>
      <c r="C602" s="2" t="s">
        <v>273</v>
      </c>
      <c r="D602">
        <v>11.44</v>
      </c>
      <c r="E602">
        <v>146</v>
      </c>
      <c r="F602">
        <v>1540</v>
      </c>
      <c r="G602">
        <v>5047000</v>
      </c>
      <c r="H602" s="2" t="str">
        <f t="shared" si="10"/>
        <v>krajowa</v>
      </c>
      <c r="I602" s="2" t="s">
        <v>13</v>
      </c>
      <c r="J602" s="2" t="s">
        <v>13</v>
      </c>
      <c r="K602" s="2" t="s">
        <v>13</v>
      </c>
    </row>
    <row r="603" spans="1:11" x14ac:dyDescent="0.3">
      <c r="A603" s="1">
        <v>42026</v>
      </c>
      <c r="B603" s="2" t="s">
        <v>274</v>
      </c>
      <c r="C603" s="2" t="s">
        <v>275</v>
      </c>
      <c r="D603">
        <v>26.02</v>
      </c>
      <c r="E603">
        <v>13621</v>
      </c>
      <c r="F603">
        <v>356660</v>
      </c>
      <c r="G603">
        <v>4986000</v>
      </c>
      <c r="H603" s="2" t="str">
        <f t="shared" si="10"/>
        <v>krajowa</v>
      </c>
      <c r="I603" s="2" t="s">
        <v>13</v>
      </c>
      <c r="J603" s="2" t="s">
        <v>13</v>
      </c>
      <c r="K603" s="2" t="s">
        <v>13</v>
      </c>
    </row>
    <row r="604" spans="1:11" x14ac:dyDescent="0.3">
      <c r="A604" s="1">
        <v>42026</v>
      </c>
      <c r="B604" s="2" t="s">
        <v>276</v>
      </c>
      <c r="C604" s="2" t="s">
        <v>277</v>
      </c>
      <c r="D604">
        <v>16.27</v>
      </c>
      <c r="E604">
        <v>438</v>
      </c>
      <c r="F604">
        <v>7200</v>
      </c>
      <c r="G604">
        <v>530000</v>
      </c>
      <c r="H604" s="2" t="str">
        <f t="shared" si="10"/>
        <v>krajowa</v>
      </c>
      <c r="I604" s="2" t="s">
        <v>13</v>
      </c>
      <c r="J604" s="2" t="s">
        <v>13</v>
      </c>
      <c r="K604" s="2" t="s">
        <v>13</v>
      </c>
    </row>
    <row r="605" spans="1:11" x14ac:dyDescent="0.3">
      <c r="A605" s="1">
        <v>42026</v>
      </c>
      <c r="B605" s="2" t="s">
        <v>278</v>
      </c>
      <c r="C605" s="2" t="s">
        <v>279</v>
      </c>
      <c r="D605">
        <v>4.13</v>
      </c>
      <c r="E605">
        <v>10859</v>
      </c>
      <c r="F605">
        <v>44830</v>
      </c>
      <c r="G605">
        <v>24228000</v>
      </c>
      <c r="H605" s="2" t="str">
        <f t="shared" si="10"/>
        <v>krajowa</v>
      </c>
      <c r="I605" s="2" t="s">
        <v>13</v>
      </c>
      <c r="J605" s="2" t="s">
        <v>13</v>
      </c>
      <c r="K605" s="2" t="s">
        <v>13</v>
      </c>
    </row>
    <row r="606" spans="1:11" x14ac:dyDescent="0.3">
      <c r="A606" s="1">
        <v>42026</v>
      </c>
      <c r="B606" s="2" t="s">
        <v>280</v>
      </c>
      <c r="C606" s="2" t="s">
        <v>281</v>
      </c>
      <c r="D606">
        <v>2.41</v>
      </c>
      <c r="E606">
        <v>786</v>
      </c>
      <c r="F606">
        <v>1830</v>
      </c>
      <c r="G606">
        <v>13646000</v>
      </c>
      <c r="H606" s="2" t="str">
        <f t="shared" si="10"/>
        <v>krajowa</v>
      </c>
      <c r="I606" s="2" t="s">
        <v>13</v>
      </c>
      <c r="J606" s="2" t="s">
        <v>13</v>
      </c>
      <c r="K606" s="2" t="s">
        <v>13</v>
      </c>
    </row>
    <row r="607" spans="1:11" x14ac:dyDescent="0.3">
      <c r="A607" s="1">
        <v>42026</v>
      </c>
      <c r="B607" s="2" t="s">
        <v>282</v>
      </c>
      <c r="C607" s="2" t="s">
        <v>283</v>
      </c>
      <c r="D607">
        <v>1.69</v>
      </c>
      <c r="E607">
        <v>0</v>
      </c>
      <c r="F607">
        <v>0</v>
      </c>
      <c r="G607">
        <v>0</v>
      </c>
      <c r="H607" s="2" t="str">
        <f t="shared" si="10"/>
        <v>zagraniczna</v>
      </c>
      <c r="I607" s="2" t="s">
        <v>13</v>
      </c>
      <c r="J607" s="2" t="s">
        <v>13</v>
      </c>
      <c r="K607" s="2" t="s">
        <v>13</v>
      </c>
    </row>
    <row r="608" spans="1:11" x14ac:dyDescent="0.3">
      <c r="A608" s="1">
        <v>42026</v>
      </c>
      <c r="B608" s="2" t="s">
        <v>284</v>
      </c>
      <c r="C608" s="2" t="s">
        <v>285</v>
      </c>
      <c r="D608">
        <v>25.45</v>
      </c>
      <c r="E608">
        <v>848</v>
      </c>
      <c r="F608">
        <v>21810</v>
      </c>
      <c r="G608">
        <v>2121000</v>
      </c>
      <c r="H608" s="2" t="str">
        <f t="shared" si="10"/>
        <v>krajowa</v>
      </c>
      <c r="I608" s="2" t="s">
        <v>13</v>
      </c>
      <c r="J608" s="2" t="s">
        <v>13</v>
      </c>
      <c r="K608" s="2" t="s">
        <v>13</v>
      </c>
    </row>
    <row r="609" spans="1:11" x14ac:dyDescent="0.3">
      <c r="A609" s="1">
        <v>42026</v>
      </c>
      <c r="B609" s="2" t="s">
        <v>286</v>
      </c>
      <c r="C609" s="2" t="s">
        <v>287</v>
      </c>
      <c r="D609">
        <v>0.01</v>
      </c>
      <c r="E609">
        <v>41500</v>
      </c>
      <c r="F609">
        <v>420</v>
      </c>
      <c r="G609">
        <v>0</v>
      </c>
      <c r="H609" s="2" t="str">
        <f t="shared" si="10"/>
        <v>krajowa</v>
      </c>
      <c r="I609" s="2" t="s">
        <v>13</v>
      </c>
      <c r="J609" s="2" t="s">
        <v>13</v>
      </c>
      <c r="K609" s="2" t="s">
        <v>13</v>
      </c>
    </row>
    <row r="610" spans="1:11" x14ac:dyDescent="0.3">
      <c r="A610" s="1">
        <v>42026</v>
      </c>
      <c r="B610" s="2" t="s">
        <v>288</v>
      </c>
      <c r="C610" s="2" t="s">
        <v>289</v>
      </c>
      <c r="D610">
        <v>36.22</v>
      </c>
      <c r="E610">
        <v>521114</v>
      </c>
      <c r="F610">
        <v>18675240</v>
      </c>
      <c r="G610">
        <v>77963000</v>
      </c>
      <c r="H610" s="2" t="str">
        <f t="shared" si="10"/>
        <v>krajowa</v>
      </c>
      <c r="I610" s="2" t="s">
        <v>13</v>
      </c>
      <c r="J610" s="2" t="s">
        <v>13</v>
      </c>
      <c r="K610" s="2" t="s">
        <v>13</v>
      </c>
    </row>
    <row r="611" spans="1:11" x14ac:dyDescent="0.3">
      <c r="A611" s="1">
        <v>42026</v>
      </c>
      <c r="B611" s="2" t="s">
        <v>290</v>
      </c>
      <c r="C611" s="2" t="s">
        <v>291</v>
      </c>
      <c r="D611">
        <v>2.17</v>
      </c>
      <c r="E611">
        <v>0</v>
      </c>
      <c r="F611">
        <v>0</v>
      </c>
      <c r="G611">
        <v>453000</v>
      </c>
      <c r="H611" s="2" t="str">
        <f t="shared" si="10"/>
        <v>zagraniczna</v>
      </c>
      <c r="I611" s="2" t="s">
        <v>13</v>
      </c>
      <c r="J611" s="2" t="s">
        <v>13</v>
      </c>
      <c r="K611" s="2" t="s">
        <v>13</v>
      </c>
    </row>
    <row r="612" spans="1:11" x14ac:dyDescent="0.3">
      <c r="A612" s="1">
        <v>42026</v>
      </c>
      <c r="B612" s="2" t="s">
        <v>292</v>
      </c>
      <c r="C612" s="2" t="s">
        <v>293</v>
      </c>
      <c r="D612">
        <v>13.59</v>
      </c>
      <c r="E612">
        <v>4522</v>
      </c>
      <c r="F612">
        <v>61040</v>
      </c>
      <c r="G612">
        <v>1423000</v>
      </c>
      <c r="H612" s="2" t="str">
        <f t="shared" si="10"/>
        <v>krajowa</v>
      </c>
      <c r="I612" s="2" t="s">
        <v>13</v>
      </c>
      <c r="J612" s="2" t="s">
        <v>13</v>
      </c>
      <c r="K612" s="2" t="s">
        <v>13</v>
      </c>
    </row>
    <row r="613" spans="1:11" x14ac:dyDescent="0.3">
      <c r="A613" s="1">
        <v>42026</v>
      </c>
      <c r="B613" s="2" t="s">
        <v>294</v>
      </c>
      <c r="C613" s="2" t="s">
        <v>295</v>
      </c>
      <c r="D613">
        <v>7.14</v>
      </c>
      <c r="E613">
        <v>0</v>
      </c>
      <c r="F613">
        <v>0</v>
      </c>
      <c r="G613">
        <v>14000</v>
      </c>
      <c r="H613" s="2" t="str">
        <f t="shared" si="10"/>
        <v>zagraniczna</v>
      </c>
      <c r="I613" s="2" t="s">
        <v>13</v>
      </c>
      <c r="J613" s="2" t="s">
        <v>13</v>
      </c>
      <c r="K613" s="2" t="s">
        <v>13</v>
      </c>
    </row>
    <row r="614" spans="1:11" x14ac:dyDescent="0.3">
      <c r="A614" s="1">
        <v>42026</v>
      </c>
      <c r="B614" s="2" t="s">
        <v>296</v>
      </c>
      <c r="C614" s="2" t="s">
        <v>297</v>
      </c>
      <c r="D614">
        <v>0.44</v>
      </c>
      <c r="E614">
        <v>3359</v>
      </c>
      <c r="F614">
        <v>1480</v>
      </c>
      <c r="G614">
        <v>0</v>
      </c>
      <c r="H614" s="2" t="str">
        <f t="shared" si="10"/>
        <v>krajowa</v>
      </c>
      <c r="I614" s="2" t="s">
        <v>13</v>
      </c>
      <c r="J614" s="2" t="s">
        <v>13</v>
      </c>
      <c r="K614" s="2" t="s">
        <v>13</v>
      </c>
    </row>
    <row r="615" spans="1:11" x14ac:dyDescent="0.3">
      <c r="A615" s="1">
        <v>42026</v>
      </c>
      <c r="B615" s="2" t="s">
        <v>298</v>
      </c>
      <c r="C615" s="2" t="s">
        <v>299</v>
      </c>
      <c r="D615">
        <v>3.3</v>
      </c>
      <c r="E615">
        <v>3776</v>
      </c>
      <c r="F615">
        <v>12400</v>
      </c>
      <c r="G615">
        <v>138273000</v>
      </c>
      <c r="H615" s="2" t="str">
        <f t="shared" si="10"/>
        <v>krajowa</v>
      </c>
      <c r="I615" s="2" t="s">
        <v>13</v>
      </c>
      <c r="J615" s="2" t="s">
        <v>13</v>
      </c>
      <c r="K615" s="2" t="s">
        <v>13</v>
      </c>
    </row>
    <row r="616" spans="1:11" x14ac:dyDescent="0.3">
      <c r="A616" s="1">
        <v>42026</v>
      </c>
      <c r="B616" s="2" t="s">
        <v>300</v>
      </c>
      <c r="C616" s="2" t="s">
        <v>301</v>
      </c>
      <c r="D616">
        <v>50.71</v>
      </c>
      <c r="E616">
        <v>569</v>
      </c>
      <c r="F616">
        <v>29120</v>
      </c>
      <c r="G616">
        <v>11601000</v>
      </c>
      <c r="H616" s="2" t="str">
        <f t="shared" si="10"/>
        <v>krajowa</v>
      </c>
      <c r="I616" s="2" t="s">
        <v>13</v>
      </c>
      <c r="J616" s="2" t="s">
        <v>13</v>
      </c>
      <c r="K616" s="2" t="s">
        <v>13</v>
      </c>
    </row>
    <row r="617" spans="1:11" x14ac:dyDescent="0.3">
      <c r="A617" s="1">
        <v>42026</v>
      </c>
      <c r="B617" s="2" t="s">
        <v>302</v>
      </c>
      <c r="C617" s="2" t="s">
        <v>303</v>
      </c>
      <c r="D617">
        <v>18.489999999999998</v>
      </c>
      <c r="E617">
        <v>303</v>
      </c>
      <c r="F617">
        <v>5600</v>
      </c>
      <c r="G617">
        <v>1239000</v>
      </c>
      <c r="H617" s="2" t="str">
        <f t="shared" si="10"/>
        <v>krajowa</v>
      </c>
      <c r="I617" s="2" t="s">
        <v>13</v>
      </c>
      <c r="J617" s="2" t="s">
        <v>13</v>
      </c>
      <c r="K617" s="2" t="s">
        <v>13</v>
      </c>
    </row>
    <row r="618" spans="1:11" x14ac:dyDescent="0.3">
      <c r="A618" s="1">
        <v>42026</v>
      </c>
      <c r="B618" s="2" t="s">
        <v>304</v>
      </c>
      <c r="C618" s="2" t="s">
        <v>305</v>
      </c>
      <c r="D618">
        <v>1.48</v>
      </c>
      <c r="E618">
        <v>1000</v>
      </c>
      <c r="F618">
        <v>1470</v>
      </c>
      <c r="G618">
        <v>0</v>
      </c>
      <c r="H618" s="2" t="str">
        <f t="shared" si="10"/>
        <v>krajowa</v>
      </c>
      <c r="I618" s="2" t="s">
        <v>13</v>
      </c>
      <c r="J618" s="2" t="s">
        <v>13</v>
      </c>
      <c r="K618" s="2" t="s">
        <v>13</v>
      </c>
    </row>
    <row r="619" spans="1:11" x14ac:dyDescent="0.3">
      <c r="A619" s="1">
        <v>42026</v>
      </c>
      <c r="B619" s="2" t="s">
        <v>306</v>
      </c>
      <c r="C619" s="2" t="s">
        <v>307</v>
      </c>
      <c r="D619">
        <v>15.7</v>
      </c>
      <c r="E619">
        <v>71</v>
      </c>
      <c r="F619">
        <v>1130</v>
      </c>
      <c r="G619">
        <v>3144000</v>
      </c>
      <c r="H619" s="2" t="str">
        <f t="shared" si="10"/>
        <v>krajowa</v>
      </c>
      <c r="I619" s="2" t="s">
        <v>13</v>
      </c>
      <c r="J619" s="2" t="s">
        <v>13</v>
      </c>
      <c r="K619" s="2" t="s">
        <v>13</v>
      </c>
    </row>
    <row r="620" spans="1:11" x14ac:dyDescent="0.3">
      <c r="A620" s="1">
        <v>42026</v>
      </c>
      <c r="B620" s="2" t="s">
        <v>308</v>
      </c>
      <c r="C620" s="2" t="s">
        <v>309</v>
      </c>
      <c r="D620">
        <v>25.9</v>
      </c>
      <c r="E620">
        <v>3</v>
      </c>
      <c r="F620">
        <v>80</v>
      </c>
      <c r="G620">
        <v>3305000</v>
      </c>
      <c r="H620" s="2" t="str">
        <f t="shared" si="10"/>
        <v>zagraniczna</v>
      </c>
      <c r="I620" s="2" t="s">
        <v>13</v>
      </c>
      <c r="J620" s="2" t="s">
        <v>13</v>
      </c>
      <c r="K620" s="2" t="s">
        <v>13</v>
      </c>
    </row>
    <row r="621" spans="1:11" x14ac:dyDescent="0.3">
      <c r="A621" s="1">
        <v>42026</v>
      </c>
      <c r="B621" s="2" t="s">
        <v>310</v>
      </c>
      <c r="C621" s="2" t="s">
        <v>311</v>
      </c>
      <c r="D621">
        <v>8.8000000000000007</v>
      </c>
      <c r="E621">
        <v>36885</v>
      </c>
      <c r="F621">
        <v>324770</v>
      </c>
      <c r="G621">
        <v>17846000</v>
      </c>
      <c r="H621" s="2" t="str">
        <f t="shared" si="10"/>
        <v>krajowa</v>
      </c>
      <c r="I621" s="2" t="s">
        <v>13</v>
      </c>
      <c r="J621" s="2" t="s">
        <v>13</v>
      </c>
      <c r="K621" s="2" t="s">
        <v>13</v>
      </c>
    </row>
    <row r="622" spans="1:11" x14ac:dyDescent="0.3">
      <c r="A622" s="1">
        <v>42026</v>
      </c>
      <c r="B622" s="2" t="s">
        <v>312</v>
      </c>
      <c r="C622" s="2" t="s">
        <v>313</v>
      </c>
      <c r="D622">
        <v>4.55</v>
      </c>
      <c r="E622">
        <v>1184</v>
      </c>
      <c r="F622">
        <v>5290</v>
      </c>
      <c r="G622">
        <v>4501000</v>
      </c>
      <c r="H622" s="2" t="str">
        <f t="shared" si="10"/>
        <v>krajowa</v>
      </c>
      <c r="I622" s="2" t="s">
        <v>13</v>
      </c>
      <c r="J622" s="2" t="s">
        <v>13</v>
      </c>
      <c r="K622" s="2" t="s">
        <v>13</v>
      </c>
    </row>
    <row r="623" spans="1:11" x14ac:dyDescent="0.3">
      <c r="A623" s="1">
        <v>42026</v>
      </c>
      <c r="B623" s="2" t="s">
        <v>314</v>
      </c>
      <c r="C623" s="2" t="s">
        <v>315</v>
      </c>
      <c r="D623">
        <v>0.93</v>
      </c>
      <c r="E623">
        <v>8501</v>
      </c>
      <c r="F623">
        <v>7930</v>
      </c>
      <c r="G623">
        <v>11150000</v>
      </c>
      <c r="H623" s="2" t="str">
        <f t="shared" si="10"/>
        <v>krajowa</v>
      </c>
      <c r="I623" s="2" t="s">
        <v>13</v>
      </c>
      <c r="J623" s="2" t="s">
        <v>13</v>
      </c>
      <c r="K623" s="2" t="s">
        <v>13</v>
      </c>
    </row>
    <row r="624" spans="1:11" x14ac:dyDescent="0.3">
      <c r="A624" s="1">
        <v>42026</v>
      </c>
      <c r="B624" s="2" t="s">
        <v>316</v>
      </c>
      <c r="C624" s="2" t="s">
        <v>317</v>
      </c>
      <c r="D624">
        <v>49.5</v>
      </c>
      <c r="E624">
        <v>43812</v>
      </c>
      <c r="F624">
        <v>2161740</v>
      </c>
      <c r="G624">
        <v>16737000</v>
      </c>
      <c r="H624" s="2" t="str">
        <f t="shared" si="10"/>
        <v>krajowa</v>
      </c>
      <c r="I624" s="2" t="s">
        <v>13</v>
      </c>
      <c r="J624" s="2" t="s">
        <v>13</v>
      </c>
      <c r="K624" s="2" t="s">
        <v>13</v>
      </c>
    </row>
    <row r="625" spans="1:11" x14ac:dyDescent="0.3">
      <c r="A625" s="1">
        <v>42026</v>
      </c>
      <c r="B625" s="2" t="s">
        <v>318</v>
      </c>
      <c r="C625" s="2" t="s">
        <v>319</v>
      </c>
      <c r="D625">
        <v>18.73</v>
      </c>
      <c r="E625">
        <v>0</v>
      </c>
      <c r="F625">
        <v>0</v>
      </c>
      <c r="G625">
        <v>17024000</v>
      </c>
      <c r="H625" s="2" t="str">
        <f t="shared" si="10"/>
        <v>zagraniczna</v>
      </c>
      <c r="I625" s="2" t="s">
        <v>13</v>
      </c>
      <c r="J625" s="2" t="s">
        <v>13</v>
      </c>
      <c r="K625" s="2" t="s">
        <v>13</v>
      </c>
    </row>
    <row r="626" spans="1:11" x14ac:dyDescent="0.3">
      <c r="A626" s="1">
        <v>42026</v>
      </c>
      <c r="B626" s="2" t="s">
        <v>320</v>
      </c>
      <c r="C626" s="2" t="s">
        <v>321</v>
      </c>
      <c r="D626">
        <v>0.85</v>
      </c>
      <c r="E626">
        <v>127157</v>
      </c>
      <c r="F626">
        <v>108740</v>
      </c>
      <c r="G626">
        <v>0</v>
      </c>
      <c r="H626" s="2" t="str">
        <f t="shared" si="10"/>
        <v>krajowa</v>
      </c>
      <c r="I626" s="2" t="s">
        <v>13</v>
      </c>
      <c r="J626" s="2" t="s">
        <v>13</v>
      </c>
      <c r="K626" s="2" t="s">
        <v>13</v>
      </c>
    </row>
    <row r="627" spans="1:11" x14ac:dyDescent="0.3">
      <c r="A627" s="1">
        <v>42026</v>
      </c>
      <c r="B627" s="2" t="s">
        <v>322</v>
      </c>
      <c r="C627" s="2" t="s">
        <v>323</v>
      </c>
      <c r="D627">
        <v>0.35</v>
      </c>
      <c r="E627">
        <v>1072</v>
      </c>
      <c r="F627">
        <v>380</v>
      </c>
      <c r="G627">
        <v>0</v>
      </c>
      <c r="H627" s="2" t="str">
        <f t="shared" si="10"/>
        <v>krajowa</v>
      </c>
      <c r="I627" s="2" t="s">
        <v>13</v>
      </c>
      <c r="J627" s="2" t="s">
        <v>13</v>
      </c>
      <c r="K627" s="2" t="s">
        <v>13</v>
      </c>
    </row>
    <row r="628" spans="1:11" x14ac:dyDescent="0.3">
      <c r="A628" s="1">
        <v>42026</v>
      </c>
      <c r="B628" s="2" t="s">
        <v>324</v>
      </c>
      <c r="C628" s="2" t="s">
        <v>325</v>
      </c>
      <c r="D628">
        <v>2</v>
      </c>
      <c r="E628">
        <v>106503</v>
      </c>
      <c r="F628">
        <v>212440</v>
      </c>
      <c r="G628">
        <v>293645000</v>
      </c>
      <c r="H628" s="2" t="str">
        <f t="shared" si="10"/>
        <v>krajowa</v>
      </c>
      <c r="I628" s="2" t="s">
        <v>13</v>
      </c>
      <c r="J628" s="2" t="s">
        <v>13</v>
      </c>
      <c r="K628" s="2" t="s">
        <v>13</v>
      </c>
    </row>
    <row r="629" spans="1:11" x14ac:dyDescent="0.3">
      <c r="A629" s="1">
        <v>42026</v>
      </c>
      <c r="B629" s="2" t="s">
        <v>326</v>
      </c>
      <c r="C629" s="2" t="s">
        <v>327</v>
      </c>
      <c r="D629">
        <v>1.81</v>
      </c>
      <c r="E629">
        <v>3554369</v>
      </c>
      <c r="F629">
        <v>6423540</v>
      </c>
      <c r="G629">
        <v>1095354000</v>
      </c>
      <c r="H629" s="2" t="str">
        <f t="shared" si="10"/>
        <v>krajowa</v>
      </c>
      <c r="I629" s="2" t="s">
        <v>13</v>
      </c>
      <c r="J629" s="2" t="s">
        <v>13</v>
      </c>
      <c r="K629" s="2" t="s">
        <v>13</v>
      </c>
    </row>
    <row r="630" spans="1:11" x14ac:dyDescent="0.3">
      <c r="A630" s="1">
        <v>42026</v>
      </c>
      <c r="B630" s="2" t="s">
        <v>328</v>
      </c>
      <c r="C630" s="2" t="s">
        <v>329</v>
      </c>
      <c r="D630">
        <v>3.4</v>
      </c>
      <c r="E630">
        <v>48766</v>
      </c>
      <c r="F630">
        <v>165490</v>
      </c>
      <c r="G630">
        <v>43628000</v>
      </c>
      <c r="H630" s="2" t="str">
        <f t="shared" si="10"/>
        <v>krajowa</v>
      </c>
      <c r="I630" s="2" t="s">
        <v>13</v>
      </c>
      <c r="J630" s="2" t="s">
        <v>13</v>
      </c>
      <c r="K630" s="2" t="s">
        <v>13</v>
      </c>
    </row>
    <row r="631" spans="1:11" x14ac:dyDescent="0.3">
      <c r="A631" s="1">
        <v>42026</v>
      </c>
      <c r="B631" s="2" t="s">
        <v>330</v>
      </c>
      <c r="C631" s="2" t="s">
        <v>331</v>
      </c>
      <c r="D631">
        <v>6.83</v>
      </c>
      <c r="E631">
        <v>2154</v>
      </c>
      <c r="F631">
        <v>14670</v>
      </c>
      <c r="G631">
        <v>6721000</v>
      </c>
      <c r="H631" s="2" t="str">
        <f t="shared" si="10"/>
        <v>krajowa</v>
      </c>
      <c r="I631" s="2" t="s">
        <v>13</v>
      </c>
      <c r="J631" s="2" t="s">
        <v>13</v>
      </c>
      <c r="K631" s="2" t="s">
        <v>13</v>
      </c>
    </row>
    <row r="632" spans="1:11" x14ac:dyDescent="0.3">
      <c r="A632" s="1">
        <v>42026</v>
      </c>
      <c r="B632" s="2" t="s">
        <v>332</v>
      </c>
      <c r="C632" s="2" t="s">
        <v>333</v>
      </c>
      <c r="D632">
        <v>42.2</v>
      </c>
      <c r="E632">
        <v>638</v>
      </c>
      <c r="F632">
        <v>26850</v>
      </c>
      <c r="G632">
        <v>20769000</v>
      </c>
      <c r="H632" s="2" t="str">
        <f t="shared" si="10"/>
        <v>zagraniczna</v>
      </c>
      <c r="I632" s="2" t="s">
        <v>13</v>
      </c>
      <c r="J632" s="2" t="s">
        <v>13</v>
      </c>
      <c r="K632" s="2" t="s">
        <v>13</v>
      </c>
    </row>
    <row r="633" spans="1:11" x14ac:dyDescent="0.3">
      <c r="A633" s="1">
        <v>42026</v>
      </c>
      <c r="B633" s="2" t="s">
        <v>334</v>
      </c>
      <c r="C633" s="2" t="s">
        <v>335</v>
      </c>
      <c r="D633">
        <v>24.99</v>
      </c>
      <c r="E633">
        <v>601</v>
      </c>
      <c r="F633">
        <v>14800</v>
      </c>
      <c r="G633">
        <v>1991000</v>
      </c>
      <c r="H633" s="2" t="str">
        <f t="shared" si="10"/>
        <v>zagraniczna</v>
      </c>
      <c r="I633" s="2" t="s">
        <v>13</v>
      </c>
      <c r="J633" s="2" t="s">
        <v>13</v>
      </c>
      <c r="K633" s="2" t="s">
        <v>13</v>
      </c>
    </row>
    <row r="634" spans="1:11" x14ac:dyDescent="0.3">
      <c r="A634" s="1">
        <v>42026</v>
      </c>
      <c r="B634" s="2" t="s">
        <v>336</v>
      </c>
      <c r="C634" s="2" t="s">
        <v>337</v>
      </c>
      <c r="D634">
        <v>43.4</v>
      </c>
      <c r="E634">
        <v>78340</v>
      </c>
      <c r="F634">
        <v>3400770</v>
      </c>
      <c r="G634">
        <v>27164000</v>
      </c>
      <c r="H634" s="2" t="str">
        <f t="shared" si="10"/>
        <v>krajowa</v>
      </c>
      <c r="I634" s="2" t="s">
        <v>13</v>
      </c>
      <c r="J634" s="2" t="s">
        <v>13</v>
      </c>
      <c r="K634" s="2" t="s">
        <v>13</v>
      </c>
    </row>
    <row r="635" spans="1:11" x14ac:dyDescent="0.3">
      <c r="A635" s="1">
        <v>42026</v>
      </c>
      <c r="B635" s="2" t="s">
        <v>338</v>
      </c>
      <c r="C635" s="2" t="s">
        <v>339</v>
      </c>
      <c r="D635">
        <v>16.95</v>
      </c>
      <c r="E635">
        <v>65960</v>
      </c>
      <c r="F635">
        <v>1122120</v>
      </c>
      <c r="G635">
        <v>3502000</v>
      </c>
      <c r="H635" s="2" t="str">
        <f t="shared" si="10"/>
        <v>krajowa</v>
      </c>
      <c r="I635" s="2" t="s">
        <v>13</v>
      </c>
      <c r="J635" s="2" t="s">
        <v>13</v>
      </c>
      <c r="K635" s="2" t="s">
        <v>13</v>
      </c>
    </row>
    <row r="636" spans="1:11" x14ac:dyDescent="0.3">
      <c r="A636" s="1">
        <v>42026</v>
      </c>
      <c r="B636" s="2" t="s">
        <v>340</v>
      </c>
      <c r="C636" s="2" t="s">
        <v>341</v>
      </c>
      <c r="D636">
        <v>29.7</v>
      </c>
      <c r="E636">
        <v>2124</v>
      </c>
      <c r="F636">
        <v>63460</v>
      </c>
      <c r="G636">
        <v>17315000</v>
      </c>
      <c r="H636" s="2" t="str">
        <f t="shared" si="10"/>
        <v>krajowa</v>
      </c>
      <c r="I636" s="2" t="s">
        <v>13</v>
      </c>
      <c r="J636" s="2" t="s">
        <v>13</v>
      </c>
      <c r="K636" s="2" t="s">
        <v>13</v>
      </c>
    </row>
    <row r="637" spans="1:11" x14ac:dyDescent="0.3">
      <c r="A637" s="1">
        <v>42026</v>
      </c>
      <c r="B637" s="2" t="s">
        <v>342</v>
      </c>
      <c r="C637" s="2" t="s">
        <v>343</v>
      </c>
      <c r="D637">
        <v>1.51</v>
      </c>
      <c r="E637">
        <v>0</v>
      </c>
      <c r="F637">
        <v>0</v>
      </c>
      <c r="G637">
        <v>0</v>
      </c>
      <c r="H637" s="2" t="str">
        <f t="shared" si="10"/>
        <v>krajowa</v>
      </c>
      <c r="I637" s="2" t="s">
        <v>13</v>
      </c>
      <c r="J637" s="2" t="s">
        <v>13</v>
      </c>
      <c r="K637" s="2" t="s">
        <v>13</v>
      </c>
    </row>
    <row r="638" spans="1:11" x14ac:dyDescent="0.3">
      <c r="A638" s="1">
        <v>42026</v>
      </c>
      <c r="B638" s="2" t="s">
        <v>344</v>
      </c>
      <c r="C638" s="2" t="s">
        <v>345</v>
      </c>
      <c r="D638">
        <v>11.49</v>
      </c>
      <c r="E638">
        <v>263769</v>
      </c>
      <c r="F638">
        <v>2811530</v>
      </c>
      <c r="G638">
        <v>3233000</v>
      </c>
      <c r="H638" s="2" t="str">
        <f t="shared" si="10"/>
        <v>krajowa</v>
      </c>
      <c r="I638" s="2" t="s">
        <v>13</v>
      </c>
      <c r="J638" s="2" t="s">
        <v>13</v>
      </c>
      <c r="K638" s="2" t="s">
        <v>13</v>
      </c>
    </row>
    <row r="639" spans="1:11" x14ac:dyDescent="0.3">
      <c r="A639" s="1">
        <v>42026</v>
      </c>
      <c r="B639" s="2" t="s">
        <v>346</v>
      </c>
      <c r="C639" s="2" t="s">
        <v>347</v>
      </c>
      <c r="D639">
        <v>71</v>
      </c>
      <c r="E639">
        <v>16310</v>
      </c>
      <c r="F639">
        <v>1156910</v>
      </c>
      <c r="G639">
        <v>40919000</v>
      </c>
      <c r="H639" s="2" t="str">
        <f t="shared" si="10"/>
        <v>krajowa</v>
      </c>
      <c r="I639" s="2" t="s">
        <v>13</v>
      </c>
      <c r="J639" s="2" t="s">
        <v>13</v>
      </c>
      <c r="K639" s="2" t="s">
        <v>13</v>
      </c>
    </row>
    <row r="640" spans="1:11" x14ac:dyDescent="0.3">
      <c r="A640" s="1">
        <v>42026</v>
      </c>
      <c r="B640" s="2" t="s">
        <v>348</v>
      </c>
      <c r="C640" s="2" t="s">
        <v>349</v>
      </c>
      <c r="D640">
        <v>4.95</v>
      </c>
      <c r="E640">
        <v>609449</v>
      </c>
      <c r="F640">
        <v>2992240</v>
      </c>
      <c r="G640">
        <v>245350000</v>
      </c>
      <c r="H640" s="2" t="str">
        <f t="shared" si="10"/>
        <v>krajowa</v>
      </c>
      <c r="I640" s="2" t="s">
        <v>13</v>
      </c>
      <c r="J640" s="2" t="s">
        <v>13</v>
      </c>
      <c r="K640" s="2" t="s">
        <v>13</v>
      </c>
    </row>
    <row r="641" spans="1:11" x14ac:dyDescent="0.3">
      <c r="A641" s="1">
        <v>42026</v>
      </c>
      <c r="B641" s="2" t="s">
        <v>350</v>
      </c>
      <c r="C641" s="2" t="s">
        <v>351</v>
      </c>
      <c r="D641">
        <v>106.65</v>
      </c>
      <c r="E641">
        <v>76303</v>
      </c>
      <c r="F641">
        <v>8014240</v>
      </c>
      <c r="G641">
        <v>30584000</v>
      </c>
      <c r="H641" s="2" t="str">
        <f t="shared" si="10"/>
        <v>krajowa</v>
      </c>
      <c r="I641" s="2" t="s">
        <v>13</v>
      </c>
      <c r="J641" s="2" t="s">
        <v>13</v>
      </c>
      <c r="K641" s="2" t="s">
        <v>13</v>
      </c>
    </row>
    <row r="642" spans="1:11" x14ac:dyDescent="0.3">
      <c r="A642" s="1">
        <v>42026</v>
      </c>
      <c r="B642" s="2" t="s">
        <v>352</v>
      </c>
      <c r="C642" s="2" t="s">
        <v>353</v>
      </c>
      <c r="D642">
        <v>3.3</v>
      </c>
      <c r="E642">
        <v>847</v>
      </c>
      <c r="F642">
        <v>2800</v>
      </c>
      <c r="G642">
        <v>25500000</v>
      </c>
      <c r="H642" s="2" t="str">
        <f t="shared" si="10"/>
        <v>krajowa</v>
      </c>
      <c r="I642" s="2" t="s">
        <v>13</v>
      </c>
      <c r="J642" s="2" t="s">
        <v>13</v>
      </c>
      <c r="K642" s="2" t="s">
        <v>13</v>
      </c>
    </row>
    <row r="643" spans="1:11" x14ac:dyDescent="0.3">
      <c r="A643" s="1">
        <v>42026</v>
      </c>
      <c r="B643" s="2" t="s">
        <v>354</v>
      </c>
      <c r="C643" s="2" t="s">
        <v>355</v>
      </c>
      <c r="D643">
        <v>1.89</v>
      </c>
      <c r="E643">
        <v>800156</v>
      </c>
      <c r="F643">
        <v>1509490</v>
      </c>
      <c r="G643">
        <v>70928000</v>
      </c>
      <c r="H643" s="2" t="str">
        <f t="shared" ref="H643:H706" si="11">IF(LEFT(C643,2)="PL","krajowa","zagraniczna")</f>
        <v>krajowa</v>
      </c>
      <c r="I643" s="2" t="s">
        <v>13</v>
      </c>
      <c r="J643" s="2" t="s">
        <v>13</v>
      </c>
      <c r="K643" s="2" t="s">
        <v>13</v>
      </c>
    </row>
    <row r="644" spans="1:11" x14ac:dyDescent="0.3">
      <c r="A644" s="1">
        <v>42026</v>
      </c>
      <c r="B644" s="2" t="s">
        <v>356</v>
      </c>
      <c r="C644" s="2" t="s">
        <v>357</v>
      </c>
      <c r="D644">
        <v>5.03</v>
      </c>
      <c r="E644">
        <v>105</v>
      </c>
      <c r="F644">
        <v>530</v>
      </c>
      <c r="G644">
        <v>1143000</v>
      </c>
      <c r="H644" s="2" t="str">
        <f t="shared" si="11"/>
        <v>krajowa</v>
      </c>
      <c r="I644" s="2" t="s">
        <v>13</v>
      </c>
      <c r="J644" s="2" t="s">
        <v>13</v>
      </c>
      <c r="K644" s="2" t="s">
        <v>13</v>
      </c>
    </row>
    <row r="645" spans="1:11" x14ac:dyDescent="0.3">
      <c r="A645" s="1">
        <v>42026</v>
      </c>
      <c r="B645" s="2" t="s">
        <v>358</v>
      </c>
      <c r="C645" s="2" t="s">
        <v>359</v>
      </c>
      <c r="D645">
        <v>3.29</v>
      </c>
      <c r="E645">
        <v>153454</v>
      </c>
      <c r="F645">
        <v>502560</v>
      </c>
      <c r="G645">
        <v>36119000</v>
      </c>
      <c r="H645" s="2" t="str">
        <f t="shared" si="11"/>
        <v>krajowa</v>
      </c>
      <c r="I645" s="2" t="s">
        <v>13</v>
      </c>
      <c r="J645" s="2" t="s">
        <v>13</v>
      </c>
      <c r="K645" s="2" t="s">
        <v>13</v>
      </c>
    </row>
    <row r="646" spans="1:11" x14ac:dyDescent="0.3">
      <c r="A646" s="1">
        <v>42026</v>
      </c>
      <c r="B646" s="2" t="s">
        <v>360</v>
      </c>
      <c r="C646" s="2" t="s">
        <v>361</v>
      </c>
      <c r="D646">
        <v>5.14</v>
      </c>
      <c r="E646">
        <v>10</v>
      </c>
      <c r="F646">
        <v>50</v>
      </c>
      <c r="G646">
        <v>4199000</v>
      </c>
      <c r="H646" s="2" t="str">
        <f t="shared" si="11"/>
        <v>krajowa</v>
      </c>
      <c r="I646" s="2" t="s">
        <v>13</v>
      </c>
      <c r="J646" s="2" t="s">
        <v>13</v>
      </c>
      <c r="K646" s="2" t="s">
        <v>13</v>
      </c>
    </row>
    <row r="647" spans="1:11" x14ac:dyDescent="0.3">
      <c r="A647" s="1">
        <v>42026</v>
      </c>
      <c r="B647" s="2" t="s">
        <v>362</v>
      </c>
      <c r="C647" s="2" t="s">
        <v>363</v>
      </c>
      <c r="D647">
        <v>31.28</v>
      </c>
      <c r="E647">
        <v>3679</v>
      </c>
      <c r="F647">
        <v>113760</v>
      </c>
      <c r="G647">
        <v>1839000</v>
      </c>
      <c r="H647" s="2" t="str">
        <f t="shared" si="11"/>
        <v>krajowa</v>
      </c>
      <c r="I647" s="2" t="s">
        <v>13</v>
      </c>
      <c r="J647" s="2" t="s">
        <v>13</v>
      </c>
      <c r="K647" s="2" t="s">
        <v>13</v>
      </c>
    </row>
    <row r="648" spans="1:11" x14ac:dyDescent="0.3">
      <c r="A648" s="1">
        <v>42026</v>
      </c>
      <c r="B648" s="2" t="s">
        <v>364</v>
      </c>
      <c r="C648" s="2" t="s">
        <v>365</v>
      </c>
      <c r="D648">
        <v>3.07</v>
      </c>
      <c r="E648">
        <v>8103</v>
      </c>
      <c r="F648">
        <v>24550</v>
      </c>
      <c r="G648">
        <v>7831000</v>
      </c>
      <c r="H648" s="2" t="str">
        <f t="shared" si="11"/>
        <v>krajowa</v>
      </c>
      <c r="I648" s="2" t="s">
        <v>13</v>
      </c>
      <c r="J648" s="2" t="s">
        <v>13</v>
      </c>
      <c r="K648" s="2" t="s">
        <v>13</v>
      </c>
    </row>
    <row r="649" spans="1:11" x14ac:dyDescent="0.3">
      <c r="A649" s="1">
        <v>42026</v>
      </c>
      <c r="B649" s="2" t="s">
        <v>366</v>
      </c>
      <c r="C649" s="2" t="s">
        <v>367</v>
      </c>
      <c r="D649">
        <v>0.02</v>
      </c>
      <c r="E649">
        <v>100000</v>
      </c>
      <c r="F649">
        <v>2000</v>
      </c>
      <c r="G649">
        <v>0</v>
      </c>
      <c r="H649" s="2" t="str">
        <f t="shared" si="11"/>
        <v>krajowa</v>
      </c>
      <c r="I649" s="2" t="s">
        <v>13</v>
      </c>
      <c r="J649" s="2" t="s">
        <v>13</v>
      </c>
      <c r="K649" s="2" t="s">
        <v>13</v>
      </c>
    </row>
    <row r="650" spans="1:11" x14ac:dyDescent="0.3">
      <c r="A650" s="1">
        <v>42026</v>
      </c>
      <c r="B650" s="2" t="s">
        <v>368</v>
      </c>
      <c r="C650" s="2" t="s">
        <v>369</v>
      </c>
      <c r="D650">
        <v>0.11</v>
      </c>
      <c r="E650">
        <v>146389</v>
      </c>
      <c r="F650">
        <v>16100</v>
      </c>
      <c r="G650">
        <v>0</v>
      </c>
      <c r="H650" s="2" t="str">
        <f t="shared" si="11"/>
        <v>krajowa</v>
      </c>
      <c r="I650" s="2" t="s">
        <v>13</v>
      </c>
      <c r="J650" s="2" t="s">
        <v>13</v>
      </c>
      <c r="K650" s="2" t="s">
        <v>13</v>
      </c>
    </row>
    <row r="651" spans="1:11" x14ac:dyDescent="0.3">
      <c r="A651" s="1">
        <v>42026</v>
      </c>
      <c r="B651" s="2" t="s">
        <v>370</v>
      </c>
      <c r="C651" s="2" t="s">
        <v>371</v>
      </c>
      <c r="D651">
        <v>1.1000000000000001</v>
      </c>
      <c r="E651">
        <v>3744</v>
      </c>
      <c r="F651">
        <v>4030</v>
      </c>
      <c r="G651">
        <v>4084000</v>
      </c>
      <c r="H651" s="2" t="str">
        <f t="shared" si="11"/>
        <v>krajowa</v>
      </c>
      <c r="I651" s="2" t="s">
        <v>13</v>
      </c>
      <c r="J651" s="2" t="s">
        <v>13</v>
      </c>
      <c r="K651" s="2" t="s">
        <v>13</v>
      </c>
    </row>
    <row r="652" spans="1:11" x14ac:dyDescent="0.3">
      <c r="A652" s="1">
        <v>42026</v>
      </c>
      <c r="B652" s="2" t="s">
        <v>372</v>
      </c>
      <c r="C652" s="2" t="s">
        <v>373</v>
      </c>
      <c r="D652">
        <v>0.98</v>
      </c>
      <c r="E652">
        <v>23255</v>
      </c>
      <c r="F652">
        <v>22980</v>
      </c>
      <c r="G652">
        <v>5438000</v>
      </c>
      <c r="H652" s="2" t="str">
        <f t="shared" si="11"/>
        <v>krajowa</v>
      </c>
      <c r="I652" s="2" t="s">
        <v>13</v>
      </c>
      <c r="J652" s="2" t="s">
        <v>13</v>
      </c>
      <c r="K652" s="2" t="s">
        <v>13</v>
      </c>
    </row>
    <row r="653" spans="1:11" x14ac:dyDescent="0.3">
      <c r="A653" s="1">
        <v>42026</v>
      </c>
      <c r="B653" s="2" t="s">
        <v>374</v>
      </c>
      <c r="C653" s="2" t="s">
        <v>375</v>
      </c>
      <c r="D653">
        <v>9</v>
      </c>
      <c r="E653">
        <v>590</v>
      </c>
      <c r="F653">
        <v>5280</v>
      </c>
      <c r="G653">
        <v>15129000</v>
      </c>
      <c r="H653" s="2" t="str">
        <f t="shared" si="11"/>
        <v>zagraniczna</v>
      </c>
      <c r="I653" s="2" t="s">
        <v>13</v>
      </c>
      <c r="J653" s="2" t="s">
        <v>13</v>
      </c>
      <c r="K653" s="2" t="s">
        <v>13</v>
      </c>
    </row>
    <row r="654" spans="1:11" x14ac:dyDescent="0.3">
      <c r="A654" s="1">
        <v>42026</v>
      </c>
      <c r="B654" s="2" t="s">
        <v>376</v>
      </c>
      <c r="C654" s="2" t="s">
        <v>377</v>
      </c>
      <c r="D654">
        <v>5.8</v>
      </c>
      <c r="E654">
        <v>2625</v>
      </c>
      <c r="F654">
        <v>15380</v>
      </c>
      <c r="G654">
        <v>9809000</v>
      </c>
      <c r="H654" s="2" t="str">
        <f t="shared" si="11"/>
        <v>zagraniczna</v>
      </c>
      <c r="I654" s="2" t="s">
        <v>13</v>
      </c>
      <c r="J654" s="2" t="s">
        <v>13</v>
      </c>
      <c r="K654" s="2" t="s">
        <v>13</v>
      </c>
    </row>
    <row r="655" spans="1:11" x14ac:dyDescent="0.3">
      <c r="A655" s="1">
        <v>42026</v>
      </c>
      <c r="B655" s="2" t="s">
        <v>378</v>
      </c>
      <c r="C655" s="2" t="s">
        <v>379</v>
      </c>
      <c r="D655">
        <v>2.2000000000000002</v>
      </c>
      <c r="E655">
        <v>5702</v>
      </c>
      <c r="F655">
        <v>12480</v>
      </c>
      <c r="G655">
        <v>11568000</v>
      </c>
      <c r="H655" s="2" t="str">
        <f t="shared" si="11"/>
        <v>krajowa</v>
      </c>
      <c r="I655" s="2" t="s">
        <v>13</v>
      </c>
      <c r="J655" s="2" t="s">
        <v>13</v>
      </c>
      <c r="K655" s="2" t="s">
        <v>13</v>
      </c>
    </row>
    <row r="656" spans="1:11" x14ac:dyDescent="0.3">
      <c r="A656" s="1">
        <v>42026</v>
      </c>
      <c r="B656" s="2" t="s">
        <v>380</v>
      </c>
      <c r="C656" s="2" t="s">
        <v>381</v>
      </c>
      <c r="D656">
        <v>29.9</v>
      </c>
      <c r="E656">
        <v>2</v>
      </c>
      <c r="F656">
        <v>60</v>
      </c>
      <c r="G656">
        <v>4187000</v>
      </c>
      <c r="H656" s="2" t="str">
        <f t="shared" si="11"/>
        <v>krajowa</v>
      </c>
      <c r="I656" s="2" t="s">
        <v>13</v>
      </c>
      <c r="J656" s="2" t="s">
        <v>13</v>
      </c>
      <c r="K656" s="2" t="s">
        <v>13</v>
      </c>
    </row>
    <row r="657" spans="1:11" x14ac:dyDescent="0.3">
      <c r="A657" s="1">
        <v>42026</v>
      </c>
      <c r="B657" s="2" t="s">
        <v>382</v>
      </c>
      <c r="C657" s="2" t="s">
        <v>383</v>
      </c>
      <c r="D657">
        <v>1.54</v>
      </c>
      <c r="E657">
        <v>6126</v>
      </c>
      <c r="F657">
        <v>9560</v>
      </c>
      <c r="G657">
        <v>3715000</v>
      </c>
      <c r="H657" s="2" t="str">
        <f t="shared" si="11"/>
        <v>krajowa</v>
      </c>
      <c r="I657" s="2" t="s">
        <v>13</v>
      </c>
      <c r="J657" s="2" t="s">
        <v>13</v>
      </c>
      <c r="K657" s="2" t="s">
        <v>13</v>
      </c>
    </row>
    <row r="658" spans="1:11" x14ac:dyDescent="0.3">
      <c r="A658" s="1">
        <v>42026</v>
      </c>
      <c r="B658" s="2" t="s">
        <v>384</v>
      </c>
      <c r="C658" s="2" t="s">
        <v>385</v>
      </c>
      <c r="D658">
        <v>2.61</v>
      </c>
      <c r="E658">
        <v>12326</v>
      </c>
      <c r="F658">
        <v>32210</v>
      </c>
      <c r="G658">
        <v>93737000</v>
      </c>
      <c r="H658" s="2" t="str">
        <f t="shared" si="11"/>
        <v>krajowa</v>
      </c>
      <c r="I658" s="2" t="s">
        <v>13</v>
      </c>
      <c r="J658" s="2" t="s">
        <v>13</v>
      </c>
      <c r="K658" s="2" t="s">
        <v>13</v>
      </c>
    </row>
    <row r="659" spans="1:11" x14ac:dyDescent="0.3">
      <c r="A659" s="1">
        <v>42026</v>
      </c>
      <c r="B659" s="2" t="s">
        <v>386</v>
      </c>
      <c r="C659" s="2" t="s">
        <v>387</v>
      </c>
      <c r="D659">
        <v>2.25</v>
      </c>
      <c r="E659">
        <v>12468</v>
      </c>
      <c r="F659">
        <v>27920</v>
      </c>
      <c r="G659">
        <v>7444000</v>
      </c>
      <c r="H659" s="2" t="str">
        <f t="shared" si="11"/>
        <v>krajowa</v>
      </c>
      <c r="I659" s="2" t="s">
        <v>13</v>
      </c>
      <c r="J659" s="2" t="s">
        <v>13</v>
      </c>
      <c r="K659" s="2" t="s">
        <v>13</v>
      </c>
    </row>
    <row r="660" spans="1:11" x14ac:dyDescent="0.3">
      <c r="A660" s="1">
        <v>42026</v>
      </c>
      <c r="B660" s="2" t="s">
        <v>388</v>
      </c>
      <c r="C660" s="2" t="s">
        <v>389</v>
      </c>
      <c r="D660">
        <v>1.73</v>
      </c>
      <c r="E660">
        <v>1716</v>
      </c>
      <c r="F660">
        <v>2860</v>
      </c>
      <c r="G660">
        <v>5435000</v>
      </c>
      <c r="H660" s="2" t="str">
        <f t="shared" si="11"/>
        <v>krajowa</v>
      </c>
      <c r="I660" s="2" t="s">
        <v>13</v>
      </c>
      <c r="J660" s="2" t="s">
        <v>13</v>
      </c>
      <c r="K660" s="2" t="s">
        <v>13</v>
      </c>
    </row>
    <row r="661" spans="1:11" x14ac:dyDescent="0.3">
      <c r="A661" s="1">
        <v>42026</v>
      </c>
      <c r="B661" s="2" t="s">
        <v>390</v>
      </c>
      <c r="C661" s="2" t="s">
        <v>391</v>
      </c>
      <c r="D661">
        <v>0.77</v>
      </c>
      <c r="E661">
        <v>53583</v>
      </c>
      <c r="F661">
        <v>40440</v>
      </c>
      <c r="G661">
        <v>23452000</v>
      </c>
      <c r="H661" s="2" t="str">
        <f t="shared" si="11"/>
        <v>krajowa</v>
      </c>
      <c r="I661" s="2" t="s">
        <v>13</v>
      </c>
      <c r="J661" s="2" t="s">
        <v>13</v>
      </c>
      <c r="K661" s="2" t="s">
        <v>13</v>
      </c>
    </row>
    <row r="662" spans="1:11" x14ac:dyDescent="0.3">
      <c r="A662" s="1">
        <v>42026</v>
      </c>
      <c r="B662" s="2" t="s">
        <v>392</v>
      </c>
      <c r="C662" s="2" t="s">
        <v>393</v>
      </c>
      <c r="D662">
        <v>56.85</v>
      </c>
      <c r="E662">
        <v>1</v>
      </c>
      <c r="F662">
        <v>60</v>
      </c>
      <c r="G662">
        <v>1165000</v>
      </c>
      <c r="H662" s="2" t="str">
        <f t="shared" si="11"/>
        <v>krajowa</v>
      </c>
      <c r="I662" s="2" t="s">
        <v>13</v>
      </c>
      <c r="J662" s="2" t="s">
        <v>13</v>
      </c>
      <c r="K662" s="2" t="s">
        <v>13</v>
      </c>
    </row>
    <row r="663" spans="1:11" x14ac:dyDescent="0.3">
      <c r="A663" s="1">
        <v>42026</v>
      </c>
      <c r="B663" s="2" t="s">
        <v>394</v>
      </c>
      <c r="C663" s="2" t="s">
        <v>395</v>
      </c>
      <c r="D663">
        <v>136.05000000000001</v>
      </c>
      <c r="E663">
        <v>22125</v>
      </c>
      <c r="F663">
        <v>3038750</v>
      </c>
      <c r="G663">
        <v>30454000</v>
      </c>
      <c r="H663" s="2" t="str">
        <f t="shared" si="11"/>
        <v>krajowa</v>
      </c>
      <c r="I663" s="2" t="s">
        <v>13</v>
      </c>
      <c r="J663" s="2" t="s">
        <v>13</v>
      </c>
      <c r="K663" s="2" t="s">
        <v>13</v>
      </c>
    </row>
    <row r="664" spans="1:11" x14ac:dyDescent="0.3">
      <c r="A664" s="1">
        <v>42026</v>
      </c>
      <c r="B664" s="2" t="s">
        <v>396</v>
      </c>
      <c r="C664" s="2" t="s">
        <v>397</v>
      </c>
      <c r="D664">
        <v>3.46</v>
      </c>
      <c r="E664">
        <v>299</v>
      </c>
      <c r="F664">
        <v>1030</v>
      </c>
      <c r="G664">
        <v>12110000</v>
      </c>
      <c r="H664" s="2" t="str">
        <f t="shared" si="11"/>
        <v>krajowa</v>
      </c>
      <c r="I664" s="2" t="s">
        <v>13</v>
      </c>
      <c r="J664" s="2" t="s">
        <v>13</v>
      </c>
      <c r="K664" s="2" t="s">
        <v>13</v>
      </c>
    </row>
    <row r="665" spans="1:11" x14ac:dyDescent="0.3">
      <c r="A665" s="1">
        <v>42026</v>
      </c>
      <c r="B665" s="2" t="s">
        <v>398</v>
      </c>
      <c r="C665" s="2" t="s">
        <v>399</v>
      </c>
      <c r="D665">
        <v>16.399999999999999</v>
      </c>
      <c r="E665">
        <v>1101</v>
      </c>
      <c r="F665">
        <v>17860</v>
      </c>
      <c r="G665">
        <v>6189000</v>
      </c>
      <c r="H665" s="2" t="str">
        <f t="shared" si="11"/>
        <v>krajowa</v>
      </c>
      <c r="I665" s="2" t="s">
        <v>13</v>
      </c>
      <c r="J665" s="2" t="s">
        <v>13</v>
      </c>
      <c r="K665" s="2" t="s">
        <v>13</v>
      </c>
    </row>
    <row r="666" spans="1:11" x14ac:dyDescent="0.3">
      <c r="A666" s="1">
        <v>42026</v>
      </c>
      <c r="B666" s="2" t="s">
        <v>400</v>
      </c>
      <c r="C666" s="2" t="s">
        <v>401</v>
      </c>
      <c r="D666">
        <v>13</v>
      </c>
      <c r="E666">
        <v>469</v>
      </c>
      <c r="F666">
        <v>6100</v>
      </c>
      <c r="G666">
        <v>0</v>
      </c>
      <c r="H666" s="2" t="str">
        <f t="shared" si="11"/>
        <v>krajowa</v>
      </c>
      <c r="I666" s="2" t="s">
        <v>13</v>
      </c>
      <c r="J666" s="2" t="s">
        <v>13</v>
      </c>
      <c r="K666" s="2" t="s">
        <v>13</v>
      </c>
    </row>
    <row r="667" spans="1:11" x14ac:dyDescent="0.3">
      <c r="A667" s="1">
        <v>42026</v>
      </c>
      <c r="B667" s="2" t="s">
        <v>402</v>
      </c>
      <c r="C667" s="2" t="s">
        <v>403</v>
      </c>
      <c r="D667">
        <v>167</v>
      </c>
      <c r="E667">
        <v>117940</v>
      </c>
      <c r="F667">
        <v>19095170</v>
      </c>
      <c r="G667">
        <v>5028000</v>
      </c>
      <c r="H667" s="2" t="str">
        <f t="shared" si="11"/>
        <v>krajowa</v>
      </c>
      <c r="I667" s="2" t="s">
        <v>13</v>
      </c>
      <c r="J667" s="2" t="s">
        <v>13</v>
      </c>
      <c r="K667" s="2" t="s">
        <v>13</v>
      </c>
    </row>
    <row r="668" spans="1:11" x14ac:dyDescent="0.3">
      <c r="A668" s="1">
        <v>42026</v>
      </c>
      <c r="B668" s="2" t="s">
        <v>404</v>
      </c>
      <c r="C668" s="2" t="s">
        <v>405</v>
      </c>
      <c r="D668">
        <v>18.649999999999999</v>
      </c>
      <c r="E668">
        <v>1011</v>
      </c>
      <c r="F668">
        <v>18850</v>
      </c>
      <c r="G668">
        <v>4000000</v>
      </c>
      <c r="H668" s="2" t="str">
        <f t="shared" si="11"/>
        <v>zagraniczna</v>
      </c>
      <c r="I668" s="2" t="s">
        <v>13</v>
      </c>
      <c r="J668" s="2" t="s">
        <v>13</v>
      </c>
      <c r="K668" s="2" t="s">
        <v>13</v>
      </c>
    </row>
    <row r="669" spans="1:11" x14ac:dyDescent="0.3">
      <c r="A669" s="1">
        <v>42026</v>
      </c>
      <c r="B669" s="2" t="s">
        <v>406</v>
      </c>
      <c r="C669" s="2" t="s">
        <v>407</v>
      </c>
      <c r="D669">
        <v>0.93</v>
      </c>
      <c r="E669">
        <v>7000</v>
      </c>
      <c r="F669">
        <v>6350</v>
      </c>
      <c r="G669">
        <v>0</v>
      </c>
      <c r="H669" s="2" t="str">
        <f t="shared" si="11"/>
        <v>krajowa</v>
      </c>
      <c r="I669" s="2" t="s">
        <v>13</v>
      </c>
      <c r="J669" s="2" t="s">
        <v>13</v>
      </c>
      <c r="K669" s="2" t="s">
        <v>13</v>
      </c>
    </row>
    <row r="670" spans="1:11" x14ac:dyDescent="0.3">
      <c r="A670" s="1">
        <v>42026</v>
      </c>
      <c r="B670" s="2" t="s">
        <v>408</v>
      </c>
      <c r="C670" s="2" t="s">
        <v>409</v>
      </c>
      <c r="D670">
        <v>206</v>
      </c>
      <c r="E670">
        <v>15062</v>
      </c>
      <c r="F670">
        <v>3075810</v>
      </c>
      <c r="G670">
        <v>8393000</v>
      </c>
      <c r="H670" s="2" t="str">
        <f t="shared" si="11"/>
        <v>krajowa</v>
      </c>
      <c r="I670" s="2" t="s">
        <v>13</v>
      </c>
      <c r="J670" s="2" t="s">
        <v>13</v>
      </c>
      <c r="K670" s="2" t="s">
        <v>13</v>
      </c>
    </row>
    <row r="671" spans="1:11" x14ac:dyDescent="0.3">
      <c r="A671" s="1">
        <v>42026</v>
      </c>
      <c r="B671" s="2" t="s">
        <v>410</v>
      </c>
      <c r="C671" s="2" t="s">
        <v>411</v>
      </c>
      <c r="D671">
        <v>4</v>
      </c>
      <c r="E671">
        <v>0</v>
      </c>
      <c r="F671">
        <v>0</v>
      </c>
      <c r="G671">
        <v>2639000</v>
      </c>
      <c r="H671" s="2" t="str">
        <f t="shared" si="11"/>
        <v>krajowa</v>
      </c>
      <c r="I671" s="2" t="s">
        <v>13</v>
      </c>
      <c r="J671" s="2" t="s">
        <v>13</v>
      </c>
      <c r="K671" s="2" t="s">
        <v>13</v>
      </c>
    </row>
    <row r="672" spans="1:11" x14ac:dyDescent="0.3">
      <c r="A672" s="1">
        <v>42026</v>
      </c>
      <c r="B672" s="2" t="s">
        <v>412</v>
      </c>
      <c r="C672" s="2" t="s">
        <v>413</v>
      </c>
      <c r="D672">
        <v>1.06</v>
      </c>
      <c r="E672">
        <v>3569</v>
      </c>
      <c r="F672">
        <v>3800</v>
      </c>
      <c r="G672">
        <v>0</v>
      </c>
      <c r="H672" s="2" t="str">
        <f t="shared" si="11"/>
        <v>krajowa</v>
      </c>
      <c r="I672" s="2" t="s">
        <v>13</v>
      </c>
      <c r="J672" s="2" t="s">
        <v>13</v>
      </c>
      <c r="K672" s="2" t="s">
        <v>13</v>
      </c>
    </row>
    <row r="673" spans="1:11" x14ac:dyDescent="0.3">
      <c r="A673" s="1">
        <v>42026</v>
      </c>
      <c r="B673" s="2" t="s">
        <v>414</v>
      </c>
      <c r="C673" s="2" t="s">
        <v>415</v>
      </c>
      <c r="D673">
        <v>9.0500000000000007</v>
      </c>
      <c r="E673">
        <v>50</v>
      </c>
      <c r="F673">
        <v>450</v>
      </c>
      <c r="G673">
        <v>5944000</v>
      </c>
      <c r="H673" s="2" t="str">
        <f t="shared" si="11"/>
        <v>krajowa</v>
      </c>
      <c r="I673" s="2" t="s">
        <v>13</v>
      </c>
      <c r="J673" s="2" t="s">
        <v>13</v>
      </c>
      <c r="K673" s="2" t="s">
        <v>13</v>
      </c>
    </row>
    <row r="674" spans="1:11" x14ac:dyDescent="0.3">
      <c r="A674" s="1">
        <v>42026</v>
      </c>
      <c r="B674" s="2" t="s">
        <v>416</v>
      </c>
      <c r="C674" s="2" t="s">
        <v>417</v>
      </c>
      <c r="D674">
        <v>0.1</v>
      </c>
      <c r="E674">
        <v>12700</v>
      </c>
      <c r="F674">
        <v>1270</v>
      </c>
      <c r="G674">
        <v>0</v>
      </c>
      <c r="H674" s="2" t="str">
        <f t="shared" si="11"/>
        <v>krajowa</v>
      </c>
      <c r="I674" s="2" t="s">
        <v>13</v>
      </c>
      <c r="J674" s="2" t="s">
        <v>13</v>
      </c>
      <c r="K674" s="2" t="s">
        <v>13</v>
      </c>
    </row>
    <row r="675" spans="1:11" x14ac:dyDescent="0.3">
      <c r="A675" s="1">
        <v>42026</v>
      </c>
      <c r="B675" s="2" t="s">
        <v>418</v>
      </c>
      <c r="C675" s="2" t="s">
        <v>419</v>
      </c>
      <c r="D675">
        <v>2.2000000000000002</v>
      </c>
      <c r="E675">
        <v>100</v>
      </c>
      <c r="F675">
        <v>220</v>
      </c>
      <c r="G675">
        <v>0</v>
      </c>
      <c r="H675" s="2" t="str">
        <f t="shared" si="11"/>
        <v>krajowa</v>
      </c>
      <c r="I675" s="2" t="s">
        <v>13</v>
      </c>
      <c r="J675" s="2" t="s">
        <v>13</v>
      </c>
      <c r="K675" s="2" t="s">
        <v>13</v>
      </c>
    </row>
    <row r="676" spans="1:11" x14ac:dyDescent="0.3">
      <c r="A676" s="1">
        <v>42026</v>
      </c>
      <c r="B676" s="2" t="s">
        <v>420</v>
      </c>
      <c r="C676" s="2" t="s">
        <v>421</v>
      </c>
      <c r="D676">
        <v>4.0199999999999996</v>
      </c>
      <c r="E676">
        <v>25020</v>
      </c>
      <c r="F676">
        <v>100820</v>
      </c>
      <c r="G676">
        <v>18968000</v>
      </c>
      <c r="H676" s="2" t="str">
        <f t="shared" si="11"/>
        <v>krajowa</v>
      </c>
      <c r="I676" s="2" t="s">
        <v>13</v>
      </c>
      <c r="J676" s="2" t="s">
        <v>13</v>
      </c>
      <c r="K676" s="2" t="s">
        <v>13</v>
      </c>
    </row>
    <row r="677" spans="1:11" x14ac:dyDescent="0.3">
      <c r="A677" s="1">
        <v>42026</v>
      </c>
      <c r="B677" s="2" t="s">
        <v>422</v>
      </c>
      <c r="C677" s="2" t="s">
        <v>423</v>
      </c>
      <c r="D677">
        <v>0.85</v>
      </c>
      <c r="E677">
        <v>100</v>
      </c>
      <c r="F677">
        <v>65</v>
      </c>
      <c r="G677">
        <v>8070000</v>
      </c>
      <c r="H677" s="2" t="str">
        <f t="shared" si="11"/>
        <v>krajowa</v>
      </c>
      <c r="I677" s="2" t="s">
        <v>13</v>
      </c>
      <c r="J677" s="2" t="s">
        <v>13</v>
      </c>
      <c r="K677" s="2" t="s">
        <v>13</v>
      </c>
    </row>
    <row r="678" spans="1:11" x14ac:dyDescent="0.3">
      <c r="A678" s="1">
        <v>42026</v>
      </c>
      <c r="B678" s="2" t="s">
        <v>424</v>
      </c>
      <c r="C678" s="2" t="s">
        <v>425</v>
      </c>
      <c r="D678">
        <v>3.34</v>
      </c>
      <c r="E678">
        <v>200</v>
      </c>
      <c r="F678">
        <v>490</v>
      </c>
      <c r="G678">
        <v>3600000</v>
      </c>
      <c r="H678" s="2" t="str">
        <f t="shared" si="11"/>
        <v>krajowa</v>
      </c>
      <c r="I678" s="2" t="s">
        <v>13</v>
      </c>
      <c r="J678" s="2" t="s">
        <v>13</v>
      </c>
      <c r="K678" s="2" t="s">
        <v>13</v>
      </c>
    </row>
    <row r="679" spans="1:11" x14ac:dyDescent="0.3">
      <c r="A679" s="1">
        <v>42026</v>
      </c>
      <c r="B679" s="2" t="s">
        <v>426</v>
      </c>
      <c r="C679" s="2" t="s">
        <v>427</v>
      </c>
      <c r="D679">
        <v>1.61</v>
      </c>
      <c r="E679">
        <v>100</v>
      </c>
      <c r="F679">
        <v>160</v>
      </c>
      <c r="G679">
        <v>0</v>
      </c>
      <c r="H679" s="2" t="str">
        <f t="shared" si="11"/>
        <v>krajowa</v>
      </c>
      <c r="I679" s="2" t="s">
        <v>13</v>
      </c>
      <c r="J679" s="2" t="s">
        <v>13</v>
      </c>
      <c r="K679" s="2" t="s">
        <v>13</v>
      </c>
    </row>
    <row r="680" spans="1:11" x14ac:dyDescent="0.3">
      <c r="A680" s="1">
        <v>42026</v>
      </c>
      <c r="B680" s="2" t="s">
        <v>428</v>
      </c>
      <c r="C680" s="2" t="s">
        <v>429</v>
      </c>
      <c r="D680">
        <v>4.95</v>
      </c>
      <c r="E680">
        <v>105</v>
      </c>
      <c r="F680">
        <v>520</v>
      </c>
      <c r="G680">
        <v>11334000</v>
      </c>
      <c r="H680" s="2" t="str">
        <f t="shared" si="11"/>
        <v>krajowa</v>
      </c>
      <c r="I680" s="2" t="s">
        <v>13</v>
      </c>
      <c r="J680" s="2" t="s">
        <v>13</v>
      </c>
      <c r="K680" s="2" t="s">
        <v>13</v>
      </c>
    </row>
    <row r="681" spans="1:11" x14ac:dyDescent="0.3">
      <c r="A681" s="1">
        <v>42026</v>
      </c>
      <c r="B681" s="2" t="s">
        <v>430</v>
      </c>
      <c r="C681" s="2" t="s">
        <v>431</v>
      </c>
      <c r="D681">
        <v>1.93</v>
      </c>
      <c r="E681">
        <v>62</v>
      </c>
      <c r="F681">
        <v>120</v>
      </c>
      <c r="G681">
        <v>0</v>
      </c>
      <c r="H681" s="2" t="str">
        <f t="shared" si="11"/>
        <v>krajowa</v>
      </c>
      <c r="I681" s="2" t="s">
        <v>13</v>
      </c>
      <c r="J681" s="2" t="s">
        <v>13</v>
      </c>
      <c r="K681" s="2" t="s">
        <v>13</v>
      </c>
    </row>
    <row r="682" spans="1:11" x14ac:dyDescent="0.3">
      <c r="A682" s="1">
        <v>42026</v>
      </c>
      <c r="B682" s="2" t="s">
        <v>432</v>
      </c>
      <c r="C682" s="2" t="s">
        <v>433</v>
      </c>
      <c r="D682">
        <v>20</v>
      </c>
      <c r="E682">
        <v>311</v>
      </c>
      <c r="F682">
        <v>6270</v>
      </c>
      <c r="G682">
        <v>0</v>
      </c>
      <c r="H682" s="2" t="str">
        <f t="shared" si="11"/>
        <v>zagraniczna</v>
      </c>
      <c r="I682" s="2" t="s">
        <v>13</v>
      </c>
      <c r="J682" s="2" t="s">
        <v>13</v>
      </c>
      <c r="K682" s="2" t="s">
        <v>13</v>
      </c>
    </row>
    <row r="683" spans="1:11" x14ac:dyDescent="0.3">
      <c r="A683" s="1">
        <v>42026</v>
      </c>
      <c r="B683" s="2" t="s">
        <v>434</v>
      </c>
      <c r="C683" s="2" t="s">
        <v>435</v>
      </c>
      <c r="D683">
        <v>21.35</v>
      </c>
      <c r="E683">
        <v>380120</v>
      </c>
      <c r="F683">
        <v>8042360</v>
      </c>
      <c r="G683">
        <v>52636000</v>
      </c>
      <c r="H683" s="2" t="str">
        <f t="shared" si="11"/>
        <v>krajowa</v>
      </c>
      <c r="I683" s="2" t="s">
        <v>13</v>
      </c>
      <c r="J683" s="2" t="s">
        <v>13</v>
      </c>
      <c r="K683" s="2" t="s">
        <v>13</v>
      </c>
    </row>
    <row r="684" spans="1:11" x14ac:dyDescent="0.3">
      <c r="A684" s="1">
        <v>42026</v>
      </c>
      <c r="B684" s="2" t="s">
        <v>436</v>
      </c>
      <c r="C684" s="2" t="s">
        <v>437</v>
      </c>
      <c r="D684">
        <v>0.28999999999999998</v>
      </c>
      <c r="E684">
        <v>5126</v>
      </c>
      <c r="F684">
        <v>1490</v>
      </c>
      <c r="G684">
        <v>0</v>
      </c>
      <c r="H684" s="2" t="str">
        <f t="shared" si="11"/>
        <v>krajowa</v>
      </c>
      <c r="I684" s="2" t="s">
        <v>13</v>
      </c>
      <c r="J684" s="2" t="s">
        <v>13</v>
      </c>
      <c r="K684" s="2" t="s">
        <v>13</v>
      </c>
    </row>
    <row r="685" spans="1:11" x14ac:dyDescent="0.3">
      <c r="A685" s="1">
        <v>42026</v>
      </c>
      <c r="B685" s="2" t="s">
        <v>438</v>
      </c>
      <c r="C685" s="2" t="s">
        <v>439</v>
      </c>
      <c r="D685">
        <v>2.58</v>
      </c>
      <c r="E685">
        <v>38523</v>
      </c>
      <c r="F685">
        <v>98540</v>
      </c>
      <c r="G685">
        <v>32447000</v>
      </c>
      <c r="H685" s="2" t="str">
        <f t="shared" si="11"/>
        <v>krajowa</v>
      </c>
      <c r="I685" s="2" t="s">
        <v>13</v>
      </c>
      <c r="J685" s="2" t="s">
        <v>13</v>
      </c>
      <c r="K685" s="2" t="s">
        <v>13</v>
      </c>
    </row>
    <row r="686" spans="1:11" x14ac:dyDescent="0.3">
      <c r="A686" s="1">
        <v>42026</v>
      </c>
      <c r="B686" s="2" t="s">
        <v>440</v>
      </c>
      <c r="C686" s="2" t="s">
        <v>441</v>
      </c>
      <c r="D686">
        <v>10</v>
      </c>
      <c r="E686">
        <v>18846</v>
      </c>
      <c r="F686">
        <v>188460</v>
      </c>
      <c r="G686">
        <v>1509000</v>
      </c>
      <c r="H686" s="2" t="str">
        <f t="shared" si="11"/>
        <v>krajowa</v>
      </c>
      <c r="I686" s="2" t="s">
        <v>13</v>
      </c>
      <c r="J686" s="2" t="s">
        <v>13</v>
      </c>
      <c r="K686" s="2" t="s">
        <v>13</v>
      </c>
    </row>
    <row r="687" spans="1:11" x14ac:dyDescent="0.3">
      <c r="A687" s="1">
        <v>42026</v>
      </c>
      <c r="B687" s="2" t="s">
        <v>442</v>
      </c>
      <c r="C687" s="2" t="s">
        <v>443</v>
      </c>
      <c r="D687">
        <v>2.87</v>
      </c>
      <c r="E687">
        <v>30200</v>
      </c>
      <c r="F687">
        <v>86030</v>
      </c>
      <c r="G687">
        <v>26333000</v>
      </c>
      <c r="H687" s="2" t="str">
        <f t="shared" si="11"/>
        <v>krajowa</v>
      </c>
      <c r="I687" s="2" t="s">
        <v>13</v>
      </c>
      <c r="J687" s="2" t="s">
        <v>13</v>
      </c>
      <c r="K687" s="2" t="s">
        <v>13</v>
      </c>
    </row>
    <row r="688" spans="1:11" x14ac:dyDescent="0.3">
      <c r="A688" s="1">
        <v>42026</v>
      </c>
      <c r="B688" s="2" t="s">
        <v>444</v>
      </c>
      <c r="C688" s="2" t="s">
        <v>445</v>
      </c>
      <c r="D688">
        <v>2.2400000000000002</v>
      </c>
      <c r="E688">
        <v>856</v>
      </c>
      <c r="F688">
        <v>1910</v>
      </c>
      <c r="G688">
        <v>4047000</v>
      </c>
      <c r="H688" s="2" t="str">
        <f t="shared" si="11"/>
        <v>krajowa</v>
      </c>
      <c r="I688" s="2" t="s">
        <v>13</v>
      </c>
      <c r="J688" s="2" t="s">
        <v>13</v>
      </c>
      <c r="K688" s="2" t="s">
        <v>13</v>
      </c>
    </row>
    <row r="689" spans="1:11" x14ac:dyDescent="0.3">
      <c r="A689" s="1">
        <v>42026</v>
      </c>
      <c r="B689" s="2" t="s">
        <v>446</v>
      </c>
      <c r="C689" s="2" t="s">
        <v>447</v>
      </c>
      <c r="D689">
        <v>0.02</v>
      </c>
      <c r="E689">
        <v>0</v>
      </c>
      <c r="F689">
        <v>0</v>
      </c>
      <c r="G689">
        <v>0</v>
      </c>
      <c r="H689" s="2" t="str">
        <f t="shared" si="11"/>
        <v>krajowa</v>
      </c>
      <c r="I689" s="2" t="s">
        <v>13</v>
      </c>
      <c r="J689" s="2" t="s">
        <v>13</v>
      </c>
      <c r="K689" s="2" t="s">
        <v>13</v>
      </c>
    </row>
    <row r="690" spans="1:11" x14ac:dyDescent="0.3">
      <c r="A690" s="1">
        <v>42026</v>
      </c>
      <c r="B690" s="2" t="s">
        <v>448</v>
      </c>
      <c r="C690" s="2" t="s">
        <v>449</v>
      </c>
      <c r="D690">
        <v>6.66</v>
      </c>
      <c r="E690">
        <v>0</v>
      </c>
      <c r="F690">
        <v>0</v>
      </c>
      <c r="G690">
        <v>3329000</v>
      </c>
      <c r="H690" s="2" t="str">
        <f t="shared" si="11"/>
        <v>zagraniczna</v>
      </c>
      <c r="I690" s="2" t="s">
        <v>13</v>
      </c>
      <c r="J690" s="2" t="s">
        <v>13</v>
      </c>
      <c r="K690" s="2" t="s">
        <v>13</v>
      </c>
    </row>
    <row r="691" spans="1:11" x14ac:dyDescent="0.3">
      <c r="A691" s="1">
        <v>42026</v>
      </c>
      <c r="B691" s="2" t="s">
        <v>450</v>
      </c>
      <c r="C691" s="2" t="s">
        <v>451</v>
      </c>
      <c r="D691">
        <v>1.22</v>
      </c>
      <c r="E691">
        <v>188228</v>
      </c>
      <c r="F691">
        <v>232420</v>
      </c>
      <c r="G691">
        <v>45144000</v>
      </c>
      <c r="H691" s="2" t="str">
        <f t="shared" si="11"/>
        <v>krajowa</v>
      </c>
      <c r="I691" s="2" t="s">
        <v>13</v>
      </c>
      <c r="J691" s="2" t="s">
        <v>13</v>
      </c>
      <c r="K691" s="2" t="s">
        <v>13</v>
      </c>
    </row>
    <row r="692" spans="1:11" x14ac:dyDescent="0.3">
      <c r="A692" s="1">
        <v>42026</v>
      </c>
      <c r="B692" s="2" t="s">
        <v>452</v>
      </c>
      <c r="C692" s="2" t="s">
        <v>453</v>
      </c>
      <c r="D692">
        <v>33</v>
      </c>
      <c r="E692">
        <v>154106</v>
      </c>
      <c r="F692">
        <v>5090670</v>
      </c>
      <c r="G692">
        <v>48500000</v>
      </c>
      <c r="H692" s="2" t="str">
        <f t="shared" si="11"/>
        <v>zagraniczna</v>
      </c>
      <c r="I692" s="2" t="s">
        <v>13</v>
      </c>
      <c r="J692" s="2" t="s">
        <v>13</v>
      </c>
      <c r="K692" s="2" t="s">
        <v>13</v>
      </c>
    </row>
    <row r="693" spans="1:11" x14ac:dyDescent="0.3">
      <c r="A693" s="1">
        <v>42026</v>
      </c>
      <c r="B693" s="2" t="s">
        <v>454</v>
      </c>
      <c r="C693" s="2" t="s">
        <v>455</v>
      </c>
      <c r="D693">
        <v>277</v>
      </c>
      <c r="E693">
        <v>1761</v>
      </c>
      <c r="F693">
        <v>485690</v>
      </c>
      <c r="G693">
        <v>9380000</v>
      </c>
      <c r="H693" s="2" t="str">
        <f t="shared" si="11"/>
        <v>krajowa</v>
      </c>
      <c r="I693" s="2" t="s">
        <v>13</v>
      </c>
      <c r="J693" s="2" t="s">
        <v>13</v>
      </c>
      <c r="K693" s="2" t="s">
        <v>13</v>
      </c>
    </row>
    <row r="694" spans="1:11" x14ac:dyDescent="0.3">
      <c r="A694" s="1">
        <v>42026</v>
      </c>
      <c r="B694" s="2" t="s">
        <v>456</v>
      </c>
      <c r="C694" s="2" t="s">
        <v>457</v>
      </c>
      <c r="D694">
        <v>110</v>
      </c>
      <c r="E694">
        <v>1429835</v>
      </c>
      <c r="F694">
        <v>156631820</v>
      </c>
      <c r="G694">
        <v>136410000</v>
      </c>
      <c r="H694" s="2" t="str">
        <f t="shared" si="11"/>
        <v>krajowa</v>
      </c>
      <c r="I694" s="2" t="s">
        <v>13</v>
      </c>
      <c r="J694" s="2" t="s">
        <v>13</v>
      </c>
      <c r="K694" s="2" t="s">
        <v>13</v>
      </c>
    </row>
    <row r="695" spans="1:11" x14ac:dyDescent="0.3">
      <c r="A695" s="1">
        <v>42026</v>
      </c>
      <c r="B695" s="2" t="s">
        <v>458</v>
      </c>
      <c r="C695" s="2" t="s">
        <v>459</v>
      </c>
      <c r="D695">
        <v>12.73</v>
      </c>
      <c r="E695">
        <v>43</v>
      </c>
      <c r="F695">
        <v>530</v>
      </c>
      <c r="G695">
        <v>6739000</v>
      </c>
      <c r="H695" s="2" t="str">
        <f t="shared" si="11"/>
        <v>krajowa</v>
      </c>
      <c r="I695" s="2" t="s">
        <v>13</v>
      </c>
      <c r="J695" s="2" t="s">
        <v>13</v>
      </c>
      <c r="K695" s="2" t="s">
        <v>13</v>
      </c>
    </row>
    <row r="696" spans="1:11" x14ac:dyDescent="0.3">
      <c r="A696" s="1">
        <v>42026</v>
      </c>
      <c r="B696" s="2" t="s">
        <v>460</v>
      </c>
      <c r="C696" s="2" t="s">
        <v>461</v>
      </c>
      <c r="D696">
        <v>38</v>
      </c>
      <c r="E696">
        <v>4</v>
      </c>
      <c r="F696">
        <v>150</v>
      </c>
      <c r="G696">
        <v>13085000</v>
      </c>
      <c r="H696" s="2" t="str">
        <f t="shared" si="11"/>
        <v>krajowa</v>
      </c>
      <c r="I696" s="2" t="s">
        <v>13</v>
      </c>
      <c r="J696" s="2" t="s">
        <v>13</v>
      </c>
      <c r="K696" s="2" t="s">
        <v>13</v>
      </c>
    </row>
    <row r="697" spans="1:11" x14ac:dyDescent="0.3">
      <c r="A697" s="1">
        <v>42026</v>
      </c>
      <c r="B697" s="2" t="s">
        <v>462</v>
      </c>
      <c r="C697" s="2" t="s">
        <v>463</v>
      </c>
      <c r="D697">
        <v>51.99</v>
      </c>
      <c r="E697">
        <v>1148</v>
      </c>
      <c r="F697">
        <v>59350</v>
      </c>
      <c r="G697">
        <v>7449000</v>
      </c>
      <c r="H697" s="2" t="str">
        <f t="shared" si="11"/>
        <v>krajowa</v>
      </c>
      <c r="I697" s="2" t="s">
        <v>13</v>
      </c>
      <c r="J697" s="2" t="s">
        <v>13</v>
      </c>
      <c r="K697" s="2" t="s">
        <v>13</v>
      </c>
    </row>
    <row r="698" spans="1:11" x14ac:dyDescent="0.3">
      <c r="A698" s="1">
        <v>42026</v>
      </c>
      <c r="B698" s="2" t="s">
        <v>464</v>
      </c>
      <c r="C698" s="2" t="s">
        <v>465</v>
      </c>
      <c r="D698">
        <v>7.38</v>
      </c>
      <c r="E698">
        <v>5</v>
      </c>
      <c r="F698">
        <v>40</v>
      </c>
      <c r="G698">
        <v>0</v>
      </c>
      <c r="H698" s="2" t="str">
        <f t="shared" si="11"/>
        <v>krajowa</v>
      </c>
      <c r="I698" s="2" t="s">
        <v>13</v>
      </c>
      <c r="J698" s="2" t="s">
        <v>13</v>
      </c>
      <c r="K698" s="2" t="s">
        <v>13</v>
      </c>
    </row>
    <row r="699" spans="1:11" x14ac:dyDescent="0.3">
      <c r="A699" s="1">
        <v>42026</v>
      </c>
      <c r="B699" s="2" t="s">
        <v>466</v>
      </c>
      <c r="C699" s="2" t="s">
        <v>467</v>
      </c>
      <c r="D699">
        <v>7.55</v>
      </c>
      <c r="E699">
        <v>8969</v>
      </c>
      <c r="F699">
        <v>68010</v>
      </c>
      <c r="G699">
        <v>4222000</v>
      </c>
      <c r="H699" s="2" t="str">
        <f t="shared" si="11"/>
        <v>krajowa</v>
      </c>
      <c r="I699" s="2" t="s">
        <v>13</v>
      </c>
      <c r="J699" s="2" t="s">
        <v>13</v>
      </c>
      <c r="K699" s="2" t="s">
        <v>13</v>
      </c>
    </row>
    <row r="700" spans="1:11" x14ac:dyDescent="0.3">
      <c r="A700" s="1">
        <v>42026</v>
      </c>
      <c r="B700" s="2" t="s">
        <v>468</v>
      </c>
      <c r="C700" s="2" t="s">
        <v>469</v>
      </c>
      <c r="D700">
        <v>20.98</v>
      </c>
      <c r="E700">
        <v>201</v>
      </c>
      <c r="F700">
        <v>4220</v>
      </c>
      <c r="G700">
        <v>3459000</v>
      </c>
      <c r="H700" s="2" t="str">
        <f t="shared" si="11"/>
        <v>krajowa</v>
      </c>
      <c r="I700" s="2" t="s">
        <v>13</v>
      </c>
      <c r="J700" s="2" t="s">
        <v>13</v>
      </c>
      <c r="K700" s="2" t="s">
        <v>13</v>
      </c>
    </row>
    <row r="701" spans="1:11" x14ac:dyDescent="0.3">
      <c r="A701" s="1">
        <v>42026</v>
      </c>
      <c r="B701" s="2" t="s">
        <v>470</v>
      </c>
      <c r="C701" s="2" t="s">
        <v>471</v>
      </c>
      <c r="D701">
        <v>10.79</v>
      </c>
      <c r="E701">
        <v>10750</v>
      </c>
      <c r="F701">
        <v>115550</v>
      </c>
      <c r="G701">
        <v>23006000</v>
      </c>
      <c r="H701" s="2" t="str">
        <f t="shared" si="11"/>
        <v>krajowa</v>
      </c>
      <c r="I701" s="2" t="s">
        <v>13</v>
      </c>
      <c r="J701" s="2" t="s">
        <v>13</v>
      </c>
      <c r="K701" s="2" t="s">
        <v>13</v>
      </c>
    </row>
    <row r="702" spans="1:11" x14ac:dyDescent="0.3">
      <c r="A702" s="1">
        <v>42026</v>
      </c>
      <c r="B702" s="2" t="s">
        <v>472</v>
      </c>
      <c r="C702" s="2" t="s">
        <v>473</v>
      </c>
      <c r="D702">
        <v>29.25</v>
      </c>
      <c r="E702">
        <v>0</v>
      </c>
      <c r="F702">
        <v>0</v>
      </c>
      <c r="G702">
        <v>184000</v>
      </c>
      <c r="H702" s="2" t="str">
        <f t="shared" si="11"/>
        <v>krajowa</v>
      </c>
      <c r="I702" s="2" t="s">
        <v>13</v>
      </c>
      <c r="J702" s="2" t="s">
        <v>13</v>
      </c>
      <c r="K702" s="2" t="s">
        <v>13</v>
      </c>
    </row>
    <row r="703" spans="1:11" x14ac:dyDescent="0.3">
      <c r="A703" s="1">
        <v>42026</v>
      </c>
      <c r="B703" s="2" t="s">
        <v>474</v>
      </c>
      <c r="C703" s="2" t="s">
        <v>475</v>
      </c>
      <c r="D703">
        <v>3.85</v>
      </c>
      <c r="E703">
        <v>1198</v>
      </c>
      <c r="F703">
        <v>4600</v>
      </c>
      <c r="G703">
        <v>4815000</v>
      </c>
      <c r="H703" s="2" t="str">
        <f t="shared" si="11"/>
        <v>krajowa</v>
      </c>
      <c r="I703" s="2" t="s">
        <v>13</v>
      </c>
      <c r="J703" s="2" t="s">
        <v>13</v>
      </c>
      <c r="K703" s="2" t="s">
        <v>13</v>
      </c>
    </row>
    <row r="704" spans="1:11" x14ac:dyDescent="0.3">
      <c r="A704" s="1">
        <v>42026</v>
      </c>
      <c r="B704" s="2" t="s">
        <v>476</v>
      </c>
      <c r="C704" s="2" t="s">
        <v>477</v>
      </c>
      <c r="D704">
        <v>9.2799999999999994</v>
      </c>
      <c r="E704">
        <v>4013</v>
      </c>
      <c r="F704">
        <v>37320</v>
      </c>
      <c r="G704">
        <v>6713000</v>
      </c>
      <c r="H704" s="2" t="str">
        <f t="shared" si="11"/>
        <v>krajowa</v>
      </c>
      <c r="I704" s="2" t="s">
        <v>13</v>
      </c>
      <c r="J704" s="2" t="s">
        <v>13</v>
      </c>
      <c r="K704" s="2" t="s">
        <v>13</v>
      </c>
    </row>
    <row r="705" spans="1:11" x14ac:dyDescent="0.3">
      <c r="A705" s="1">
        <v>42026</v>
      </c>
      <c r="B705" s="2" t="s">
        <v>478</v>
      </c>
      <c r="C705" s="2" t="s">
        <v>479</v>
      </c>
      <c r="D705">
        <v>19.14</v>
      </c>
      <c r="E705">
        <v>1018</v>
      </c>
      <c r="F705">
        <v>19370</v>
      </c>
      <c r="G705">
        <v>10769000</v>
      </c>
      <c r="H705" s="2" t="str">
        <f t="shared" si="11"/>
        <v>krajowa</v>
      </c>
      <c r="I705" s="2" t="s">
        <v>13</v>
      </c>
      <c r="J705" s="2" t="s">
        <v>13</v>
      </c>
      <c r="K705" s="2" t="s">
        <v>13</v>
      </c>
    </row>
    <row r="706" spans="1:11" x14ac:dyDescent="0.3">
      <c r="A706" s="1">
        <v>42026</v>
      </c>
      <c r="B706" s="2" t="s">
        <v>480</v>
      </c>
      <c r="C706" s="2" t="s">
        <v>481</v>
      </c>
      <c r="D706">
        <v>3.31</v>
      </c>
      <c r="E706">
        <v>4556</v>
      </c>
      <c r="F706">
        <v>14880</v>
      </c>
      <c r="G706">
        <v>11880000</v>
      </c>
      <c r="H706" s="2" t="str">
        <f t="shared" si="11"/>
        <v>krajowa</v>
      </c>
      <c r="I706" s="2" t="s">
        <v>13</v>
      </c>
      <c r="J706" s="2" t="s">
        <v>13</v>
      </c>
      <c r="K706" s="2" t="s">
        <v>13</v>
      </c>
    </row>
    <row r="707" spans="1:11" x14ac:dyDescent="0.3">
      <c r="A707" s="1">
        <v>42026</v>
      </c>
      <c r="B707" s="2" t="s">
        <v>482</v>
      </c>
      <c r="C707" s="2" t="s">
        <v>483</v>
      </c>
      <c r="D707">
        <v>260</v>
      </c>
      <c r="E707">
        <v>0</v>
      </c>
      <c r="F707">
        <v>0</v>
      </c>
      <c r="G707">
        <v>1231000</v>
      </c>
      <c r="H707" s="2" t="str">
        <f t="shared" ref="H707:H770" si="12">IF(LEFT(C707,2)="PL","krajowa","zagraniczna")</f>
        <v>zagraniczna</v>
      </c>
      <c r="I707" s="2" t="s">
        <v>13</v>
      </c>
      <c r="J707" s="2" t="s">
        <v>13</v>
      </c>
      <c r="K707" s="2" t="s">
        <v>13</v>
      </c>
    </row>
    <row r="708" spans="1:11" x14ac:dyDescent="0.3">
      <c r="A708" s="1">
        <v>42026</v>
      </c>
      <c r="B708" s="2" t="s">
        <v>484</v>
      </c>
      <c r="C708" s="2" t="s">
        <v>485</v>
      </c>
      <c r="D708">
        <v>112.9</v>
      </c>
      <c r="E708">
        <v>6743</v>
      </c>
      <c r="F708">
        <v>770680</v>
      </c>
      <c r="G708">
        <v>14953000</v>
      </c>
      <c r="H708" s="2" t="str">
        <f t="shared" si="12"/>
        <v>krajowa</v>
      </c>
      <c r="I708" s="2" t="s">
        <v>13</v>
      </c>
      <c r="J708" s="2" t="s">
        <v>13</v>
      </c>
      <c r="K708" s="2" t="s">
        <v>13</v>
      </c>
    </row>
    <row r="709" spans="1:11" x14ac:dyDescent="0.3">
      <c r="A709" s="1">
        <v>42026</v>
      </c>
      <c r="B709" s="2" t="s">
        <v>486</v>
      </c>
      <c r="C709" s="2" t="s">
        <v>487</v>
      </c>
      <c r="D709">
        <v>53.88</v>
      </c>
      <c r="E709">
        <v>2781</v>
      </c>
      <c r="F709">
        <v>147310</v>
      </c>
      <c r="G709">
        <v>2418000</v>
      </c>
      <c r="H709" s="2" t="str">
        <f t="shared" si="12"/>
        <v>krajowa</v>
      </c>
      <c r="I709" s="2" t="s">
        <v>13</v>
      </c>
      <c r="J709" s="2" t="s">
        <v>13</v>
      </c>
      <c r="K709" s="2" t="s">
        <v>13</v>
      </c>
    </row>
    <row r="710" spans="1:11" x14ac:dyDescent="0.3">
      <c r="A710" s="1">
        <v>42026</v>
      </c>
      <c r="B710" s="2" t="s">
        <v>488</v>
      </c>
      <c r="C710" s="2" t="s">
        <v>489</v>
      </c>
      <c r="D710">
        <v>1.1200000000000001</v>
      </c>
      <c r="E710">
        <v>47992</v>
      </c>
      <c r="F710">
        <v>52670</v>
      </c>
      <c r="G710">
        <v>5093000</v>
      </c>
      <c r="H710" s="2" t="str">
        <f t="shared" si="12"/>
        <v>zagraniczna</v>
      </c>
      <c r="I710" s="2" t="s">
        <v>13</v>
      </c>
      <c r="J710" s="2" t="s">
        <v>13</v>
      </c>
      <c r="K710" s="2" t="s">
        <v>13</v>
      </c>
    </row>
    <row r="711" spans="1:11" x14ac:dyDescent="0.3">
      <c r="A711" s="1">
        <v>42026</v>
      </c>
      <c r="B711" s="2" t="s">
        <v>490</v>
      </c>
      <c r="C711" s="2" t="s">
        <v>491</v>
      </c>
      <c r="D711">
        <v>1.83</v>
      </c>
      <c r="E711">
        <v>66772</v>
      </c>
      <c r="F711">
        <v>120050</v>
      </c>
      <c r="G711">
        <v>218198000</v>
      </c>
      <c r="H711" s="2" t="str">
        <f t="shared" si="12"/>
        <v>krajowa</v>
      </c>
      <c r="I711" s="2" t="s">
        <v>13</v>
      </c>
      <c r="J711" s="2" t="s">
        <v>13</v>
      </c>
      <c r="K711" s="2" t="s">
        <v>13</v>
      </c>
    </row>
    <row r="712" spans="1:11" x14ac:dyDescent="0.3">
      <c r="A712" s="1">
        <v>42026</v>
      </c>
      <c r="B712" s="2" t="s">
        <v>492</v>
      </c>
      <c r="C712" s="2" t="s">
        <v>493</v>
      </c>
      <c r="D712">
        <v>4.22</v>
      </c>
      <c r="E712">
        <v>39434</v>
      </c>
      <c r="F712">
        <v>165690</v>
      </c>
      <c r="G712">
        <v>10150000</v>
      </c>
      <c r="H712" s="2" t="str">
        <f t="shared" si="12"/>
        <v>krajowa</v>
      </c>
      <c r="I712" s="2" t="s">
        <v>13</v>
      </c>
      <c r="J712" s="2" t="s">
        <v>13</v>
      </c>
      <c r="K712" s="2" t="s">
        <v>13</v>
      </c>
    </row>
    <row r="713" spans="1:11" x14ac:dyDescent="0.3">
      <c r="A713" s="1">
        <v>42026</v>
      </c>
      <c r="B713" s="2" t="s">
        <v>494</v>
      </c>
      <c r="C713" s="2" t="s">
        <v>495</v>
      </c>
      <c r="D713">
        <v>8.34</v>
      </c>
      <c r="E713">
        <v>144919</v>
      </c>
      <c r="F713">
        <v>1211050</v>
      </c>
      <c r="G713">
        <v>30148000</v>
      </c>
      <c r="H713" s="2" t="str">
        <f t="shared" si="12"/>
        <v>krajowa</v>
      </c>
      <c r="I713" s="2" t="s">
        <v>13</v>
      </c>
      <c r="J713" s="2" t="s">
        <v>13</v>
      </c>
      <c r="K713" s="2" t="s">
        <v>13</v>
      </c>
    </row>
    <row r="714" spans="1:11" x14ac:dyDescent="0.3">
      <c r="A714" s="1">
        <v>42026</v>
      </c>
      <c r="B714" s="2" t="s">
        <v>496</v>
      </c>
      <c r="C714" s="2" t="s">
        <v>497</v>
      </c>
      <c r="D714">
        <v>2.4700000000000002</v>
      </c>
      <c r="E714">
        <v>9449</v>
      </c>
      <c r="F714">
        <v>22360</v>
      </c>
      <c r="G714">
        <v>34971000</v>
      </c>
      <c r="H714" s="2" t="str">
        <f t="shared" si="12"/>
        <v>krajowa</v>
      </c>
      <c r="I714" s="2" t="s">
        <v>13</v>
      </c>
      <c r="J714" s="2" t="s">
        <v>13</v>
      </c>
      <c r="K714" s="2" t="s">
        <v>13</v>
      </c>
    </row>
    <row r="715" spans="1:11" x14ac:dyDescent="0.3">
      <c r="A715" s="1">
        <v>42026</v>
      </c>
      <c r="B715" s="2" t="s">
        <v>498</v>
      </c>
      <c r="C715" s="2" t="s">
        <v>499</v>
      </c>
      <c r="D715">
        <v>27.11</v>
      </c>
      <c r="E715">
        <v>777</v>
      </c>
      <c r="F715">
        <v>21060</v>
      </c>
      <c r="G715">
        <v>5128000</v>
      </c>
      <c r="H715" s="2" t="str">
        <f t="shared" si="12"/>
        <v>krajowa</v>
      </c>
      <c r="I715" s="2" t="s">
        <v>13</v>
      </c>
      <c r="J715" s="2" t="s">
        <v>13</v>
      </c>
      <c r="K715" s="2" t="s">
        <v>13</v>
      </c>
    </row>
    <row r="716" spans="1:11" x14ac:dyDescent="0.3">
      <c r="A716" s="1">
        <v>42026</v>
      </c>
      <c r="B716" s="2" t="s">
        <v>500</v>
      </c>
      <c r="C716" s="2" t="s">
        <v>501</v>
      </c>
      <c r="D716">
        <v>25.2</v>
      </c>
      <c r="E716">
        <v>428100</v>
      </c>
      <c r="F716">
        <v>10645320</v>
      </c>
      <c r="G716">
        <v>60796000</v>
      </c>
      <c r="H716" s="2" t="str">
        <f t="shared" si="12"/>
        <v>krajowa</v>
      </c>
      <c r="I716" s="2" t="s">
        <v>13</v>
      </c>
      <c r="J716" s="2" t="s">
        <v>13</v>
      </c>
      <c r="K716" s="2" t="s">
        <v>13</v>
      </c>
    </row>
    <row r="717" spans="1:11" x14ac:dyDescent="0.3">
      <c r="A717" s="1">
        <v>42026</v>
      </c>
      <c r="B717" s="2" t="s">
        <v>502</v>
      </c>
      <c r="C717" s="2" t="s">
        <v>503</v>
      </c>
      <c r="D717">
        <v>7749</v>
      </c>
      <c r="E717">
        <v>1988</v>
      </c>
      <c r="F717">
        <v>15295840</v>
      </c>
      <c r="G717">
        <v>1279000</v>
      </c>
      <c r="H717" s="2" t="str">
        <f t="shared" si="12"/>
        <v>krajowa</v>
      </c>
      <c r="I717" s="2" t="s">
        <v>13</v>
      </c>
      <c r="J717" s="2" t="s">
        <v>13</v>
      </c>
      <c r="K717" s="2" t="s">
        <v>13</v>
      </c>
    </row>
    <row r="718" spans="1:11" x14ac:dyDescent="0.3">
      <c r="A718" s="1">
        <v>42026</v>
      </c>
      <c r="B718" s="2" t="s">
        <v>504</v>
      </c>
      <c r="C718" s="2" t="s">
        <v>505</v>
      </c>
      <c r="D718">
        <v>4.12</v>
      </c>
      <c r="E718">
        <v>6</v>
      </c>
      <c r="F718">
        <v>20</v>
      </c>
      <c r="G718">
        <v>1827000</v>
      </c>
      <c r="H718" s="2" t="str">
        <f t="shared" si="12"/>
        <v>krajowa</v>
      </c>
      <c r="I718" s="2" t="s">
        <v>13</v>
      </c>
      <c r="J718" s="2" t="s">
        <v>13</v>
      </c>
      <c r="K718" s="2" t="s">
        <v>13</v>
      </c>
    </row>
    <row r="719" spans="1:11" x14ac:dyDescent="0.3">
      <c r="A719" s="1">
        <v>42026</v>
      </c>
      <c r="B719" s="2" t="s">
        <v>506</v>
      </c>
      <c r="C719" s="2" t="s">
        <v>507</v>
      </c>
      <c r="D719">
        <v>1.1000000000000001</v>
      </c>
      <c r="E719">
        <v>452187</v>
      </c>
      <c r="F719">
        <v>498110</v>
      </c>
      <c r="G719">
        <v>72970000</v>
      </c>
      <c r="H719" s="2" t="str">
        <f t="shared" si="12"/>
        <v>krajowa</v>
      </c>
      <c r="I719" s="2" t="s">
        <v>13</v>
      </c>
      <c r="J719" s="2" t="s">
        <v>13</v>
      </c>
      <c r="K719" s="2" t="s">
        <v>13</v>
      </c>
    </row>
    <row r="720" spans="1:11" x14ac:dyDescent="0.3">
      <c r="A720" s="1">
        <v>42026</v>
      </c>
      <c r="B720" s="2" t="s">
        <v>508</v>
      </c>
      <c r="C720" s="2" t="s">
        <v>509</v>
      </c>
      <c r="D720">
        <v>40.9</v>
      </c>
      <c r="E720">
        <v>1038</v>
      </c>
      <c r="F720">
        <v>43090</v>
      </c>
      <c r="G720">
        <v>5975000</v>
      </c>
      <c r="H720" s="2" t="str">
        <f t="shared" si="12"/>
        <v>krajowa</v>
      </c>
      <c r="I720" s="2" t="s">
        <v>13</v>
      </c>
      <c r="J720" s="2" t="s">
        <v>13</v>
      </c>
      <c r="K720" s="2" t="s">
        <v>13</v>
      </c>
    </row>
    <row r="721" spans="1:11" x14ac:dyDescent="0.3">
      <c r="A721" s="1">
        <v>42026</v>
      </c>
      <c r="B721" s="2" t="s">
        <v>510</v>
      </c>
      <c r="C721" s="2" t="s">
        <v>511</v>
      </c>
      <c r="D721">
        <v>66.180000000000007</v>
      </c>
      <c r="E721">
        <v>647</v>
      </c>
      <c r="F721">
        <v>42950</v>
      </c>
      <c r="G721">
        <v>6611000</v>
      </c>
      <c r="H721" s="2" t="str">
        <f t="shared" si="12"/>
        <v>krajowa</v>
      </c>
      <c r="I721" s="2" t="s">
        <v>13</v>
      </c>
      <c r="J721" s="2" t="s">
        <v>13</v>
      </c>
      <c r="K721" s="2" t="s">
        <v>13</v>
      </c>
    </row>
    <row r="722" spans="1:11" x14ac:dyDescent="0.3">
      <c r="A722" s="1">
        <v>42026</v>
      </c>
      <c r="B722" s="2" t="s">
        <v>512</v>
      </c>
      <c r="C722" s="2" t="s">
        <v>513</v>
      </c>
      <c r="D722">
        <v>5.97</v>
      </c>
      <c r="E722">
        <v>1700</v>
      </c>
      <c r="F722">
        <v>9940</v>
      </c>
      <c r="G722">
        <v>3832000</v>
      </c>
      <c r="H722" s="2" t="str">
        <f t="shared" si="12"/>
        <v>krajowa</v>
      </c>
      <c r="I722" s="2" t="s">
        <v>13</v>
      </c>
      <c r="J722" s="2" t="s">
        <v>13</v>
      </c>
      <c r="K722" s="2" t="s">
        <v>13</v>
      </c>
    </row>
    <row r="723" spans="1:11" x14ac:dyDescent="0.3">
      <c r="A723" s="1">
        <v>42026</v>
      </c>
      <c r="B723" s="2" t="s">
        <v>514</v>
      </c>
      <c r="C723" s="2" t="s">
        <v>515</v>
      </c>
      <c r="D723">
        <v>7.55</v>
      </c>
      <c r="E723">
        <v>12727</v>
      </c>
      <c r="F723">
        <v>97100</v>
      </c>
      <c r="G723">
        <v>11888000</v>
      </c>
      <c r="H723" s="2" t="str">
        <f t="shared" si="12"/>
        <v>krajowa</v>
      </c>
      <c r="I723" s="2" t="s">
        <v>13</v>
      </c>
      <c r="J723" s="2" t="s">
        <v>13</v>
      </c>
      <c r="K723" s="2" t="s">
        <v>13</v>
      </c>
    </row>
    <row r="724" spans="1:11" x14ac:dyDescent="0.3">
      <c r="A724" s="1">
        <v>42026</v>
      </c>
      <c r="B724" s="2" t="s">
        <v>516</v>
      </c>
      <c r="C724" s="2" t="s">
        <v>517</v>
      </c>
      <c r="D724">
        <v>451</v>
      </c>
      <c r="E724">
        <v>27753</v>
      </c>
      <c r="F724">
        <v>12517300</v>
      </c>
      <c r="G724">
        <v>12038000</v>
      </c>
      <c r="H724" s="2" t="str">
        <f t="shared" si="12"/>
        <v>krajowa</v>
      </c>
      <c r="I724" s="2" t="s">
        <v>13</v>
      </c>
      <c r="J724" s="2" t="s">
        <v>13</v>
      </c>
      <c r="K724" s="2" t="s">
        <v>13</v>
      </c>
    </row>
    <row r="725" spans="1:11" x14ac:dyDescent="0.3">
      <c r="A725" s="1">
        <v>42026</v>
      </c>
      <c r="B725" s="2" t="s">
        <v>518</v>
      </c>
      <c r="C725" s="2" t="s">
        <v>519</v>
      </c>
      <c r="D725">
        <v>10.199999999999999</v>
      </c>
      <c r="E725">
        <v>17574</v>
      </c>
      <c r="F725">
        <v>179310</v>
      </c>
      <c r="G725">
        <v>30174000</v>
      </c>
      <c r="H725" s="2" t="str">
        <f t="shared" si="12"/>
        <v>krajowa</v>
      </c>
      <c r="I725" s="2" t="s">
        <v>13</v>
      </c>
      <c r="J725" s="2" t="s">
        <v>13</v>
      </c>
      <c r="K725" s="2" t="s">
        <v>13</v>
      </c>
    </row>
    <row r="726" spans="1:11" x14ac:dyDescent="0.3">
      <c r="A726" s="1">
        <v>42026</v>
      </c>
      <c r="B726" s="2" t="s">
        <v>520</v>
      </c>
      <c r="C726" s="2" t="s">
        <v>521</v>
      </c>
      <c r="D726">
        <v>35</v>
      </c>
      <c r="E726">
        <v>423</v>
      </c>
      <c r="F726">
        <v>14830</v>
      </c>
      <c r="G726">
        <v>689000</v>
      </c>
      <c r="H726" s="2" t="str">
        <f t="shared" si="12"/>
        <v>krajowa</v>
      </c>
      <c r="I726" s="2" t="s">
        <v>13</v>
      </c>
      <c r="J726" s="2" t="s">
        <v>13</v>
      </c>
      <c r="K726" s="2" t="s">
        <v>13</v>
      </c>
    </row>
    <row r="727" spans="1:11" x14ac:dyDescent="0.3">
      <c r="A727" s="1">
        <v>42026</v>
      </c>
      <c r="B727" s="2" t="s">
        <v>522</v>
      </c>
      <c r="C727" s="2" t="s">
        <v>523</v>
      </c>
      <c r="D727">
        <v>0.47</v>
      </c>
      <c r="E727">
        <v>5020</v>
      </c>
      <c r="F727">
        <v>2560</v>
      </c>
      <c r="G727">
        <v>0</v>
      </c>
      <c r="H727" s="2" t="str">
        <f t="shared" si="12"/>
        <v>krajowa</v>
      </c>
      <c r="I727" s="2" t="s">
        <v>13</v>
      </c>
      <c r="J727" s="2" t="s">
        <v>13</v>
      </c>
      <c r="K727" s="2" t="s">
        <v>13</v>
      </c>
    </row>
    <row r="728" spans="1:11" x14ac:dyDescent="0.3">
      <c r="A728" s="1">
        <v>42026</v>
      </c>
      <c r="B728" s="2" t="s">
        <v>524</v>
      </c>
      <c r="C728" s="2" t="s">
        <v>525</v>
      </c>
      <c r="D728">
        <v>200.9</v>
      </c>
      <c r="E728">
        <v>158</v>
      </c>
      <c r="F728">
        <v>31700</v>
      </c>
      <c r="G728">
        <v>2559000</v>
      </c>
      <c r="H728" s="2" t="str">
        <f t="shared" si="12"/>
        <v>krajowa</v>
      </c>
      <c r="I728" s="2" t="s">
        <v>13</v>
      </c>
      <c r="J728" s="2" t="s">
        <v>13</v>
      </c>
      <c r="K728" s="2" t="s">
        <v>13</v>
      </c>
    </row>
    <row r="729" spans="1:11" x14ac:dyDescent="0.3">
      <c r="A729" s="1">
        <v>42026</v>
      </c>
      <c r="B729" s="2" t="s">
        <v>526</v>
      </c>
      <c r="C729" s="2" t="s">
        <v>527</v>
      </c>
      <c r="D729">
        <v>21</v>
      </c>
      <c r="E729">
        <v>0</v>
      </c>
      <c r="F729">
        <v>0</v>
      </c>
      <c r="G729">
        <v>0</v>
      </c>
      <c r="H729" s="2" t="str">
        <f t="shared" si="12"/>
        <v>krajowa</v>
      </c>
      <c r="I729" s="2" t="s">
        <v>13</v>
      </c>
      <c r="J729" s="2" t="s">
        <v>13</v>
      </c>
      <c r="K729" s="2" t="s">
        <v>13</v>
      </c>
    </row>
    <row r="730" spans="1:11" x14ac:dyDescent="0.3">
      <c r="A730" s="1">
        <v>42026</v>
      </c>
      <c r="B730" s="2" t="s">
        <v>528</v>
      </c>
      <c r="C730" s="2" t="s">
        <v>529</v>
      </c>
      <c r="D730">
        <v>13.86</v>
      </c>
      <c r="E730">
        <v>1583</v>
      </c>
      <c r="F730">
        <v>21700</v>
      </c>
      <c r="G730">
        <v>23198000</v>
      </c>
      <c r="H730" s="2" t="str">
        <f t="shared" si="12"/>
        <v>krajowa</v>
      </c>
      <c r="I730" s="2" t="s">
        <v>13</v>
      </c>
      <c r="J730" s="2" t="s">
        <v>13</v>
      </c>
      <c r="K730" s="2" t="s">
        <v>13</v>
      </c>
    </row>
    <row r="731" spans="1:11" x14ac:dyDescent="0.3">
      <c r="A731" s="1">
        <v>42026</v>
      </c>
      <c r="B731" s="2" t="s">
        <v>530</v>
      </c>
      <c r="C731" s="2" t="s">
        <v>531</v>
      </c>
      <c r="D731">
        <v>13.55</v>
      </c>
      <c r="E731">
        <v>370</v>
      </c>
      <c r="F731">
        <v>5010</v>
      </c>
      <c r="G731">
        <v>2276000</v>
      </c>
      <c r="H731" s="2" t="str">
        <f t="shared" si="12"/>
        <v>krajowa</v>
      </c>
      <c r="I731" s="2" t="s">
        <v>13</v>
      </c>
      <c r="J731" s="2" t="s">
        <v>13</v>
      </c>
      <c r="K731" s="2" t="s">
        <v>13</v>
      </c>
    </row>
    <row r="732" spans="1:11" x14ac:dyDescent="0.3">
      <c r="A732" s="1">
        <v>42026</v>
      </c>
      <c r="B732" s="2" t="s">
        <v>532</v>
      </c>
      <c r="C732" s="2" t="s">
        <v>533</v>
      </c>
      <c r="D732">
        <v>8.8000000000000007</v>
      </c>
      <c r="E732">
        <v>16409</v>
      </c>
      <c r="F732">
        <v>140520</v>
      </c>
      <c r="G732">
        <v>9921000</v>
      </c>
      <c r="H732" s="2" t="str">
        <f t="shared" si="12"/>
        <v>krajowa</v>
      </c>
      <c r="I732" s="2" t="s">
        <v>13</v>
      </c>
      <c r="J732" s="2" t="s">
        <v>13</v>
      </c>
      <c r="K732" s="2" t="s">
        <v>13</v>
      </c>
    </row>
    <row r="733" spans="1:11" x14ac:dyDescent="0.3">
      <c r="A733" s="1">
        <v>42026</v>
      </c>
      <c r="B733" s="2" t="s">
        <v>534</v>
      </c>
      <c r="C733" s="2" t="s">
        <v>535</v>
      </c>
      <c r="D733">
        <v>7.0000000000000007E-2</v>
      </c>
      <c r="E733">
        <v>0</v>
      </c>
      <c r="F733">
        <v>0</v>
      </c>
      <c r="G733">
        <v>0</v>
      </c>
      <c r="H733" s="2" t="str">
        <f t="shared" si="12"/>
        <v>krajowa</v>
      </c>
      <c r="I733" s="2" t="s">
        <v>13</v>
      </c>
      <c r="J733" s="2" t="s">
        <v>13</v>
      </c>
      <c r="K733" s="2" t="s">
        <v>13</v>
      </c>
    </row>
    <row r="734" spans="1:11" x14ac:dyDescent="0.3">
      <c r="A734" s="1">
        <v>42026</v>
      </c>
      <c r="B734" s="2" t="s">
        <v>536</v>
      </c>
      <c r="C734" s="2" t="s">
        <v>537</v>
      </c>
      <c r="D734">
        <v>2</v>
      </c>
      <c r="E734">
        <v>1</v>
      </c>
      <c r="F734">
        <v>2</v>
      </c>
      <c r="G734">
        <v>2516000</v>
      </c>
      <c r="H734" s="2" t="str">
        <f t="shared" si="12"/>
        <v>krajowa</v>
      </c>
      <c r="I734" s="2" t="s">
        <v>13</v>
      </c>
      <c r="J734" s="2" t="s">
        <v>13</v>
      </c>
      <c r="K734" s="2" t="s">
        <v>13</v>
      </c>
    </row>
    <row r="735" spans="1:11" x14ac:dyDescent="0.3">
      <c r="A735" s="1">
        <v>42026</v>
      </c>
      <c r="B735" s="2" t="s">
        <v>538</v>
      </c>
      <c r="C735" s="2" t="s">
        <v>539</v>
      </c>
      <c r="D735">
        <v>10</v>
      </c>
      <c r="E735">
        <v>30</v>
      </c>
      <c r="F735">
        <v>300</v>
      </c>
      <c r="G735">
        <v>2000000</v>
      </c>
      <c r="H735" s="2" t="str">
        <f t="shared" si="12"/>
        <v>krajowa</v>
      </c>
      <c r="I735" s="2" t="s">
        <v>13</v>
      </c>
      <c r="J735" s="2" t="s">
        <v>13</v>
      </c>
      <c r="K735" s="2" t="s">
        <v>13</v>
      </c>
    </row>
    <row r="736" spans="1:11" x14ac:dyDescent="0.3">
      <c r="A736" s="1">
        <v>42026</v>
      </c>
      <c r="B736" s="2" t="s">
        <v>540</v>
      </c>
      <c r="C736" s="2" t="s">
        <v>541</v>
      </c>
      <c r="D736">
        <v>0.56999999999999995</v>
      </c>
      <c r="E736">
        <v>492192</v>
      </c>
      <c r="F736">
        <v>276850</v>
      </c>
      <c r="G736">
        <v>503124000</v>
      </c>
      <c r="H736" s="2" t="str">
        <f t="shared" si="12"/>
        <v>krajowa</v>
      </c>
      <c r="I736" s="2" t="s">
        <v>13</v>
      </c>
      <c r="J736" s="2" t="s">
        <v>13</v>
      </c>
      <c r="K736" s="2" t="s">
        <v>13</v>
      </c>
    </row>
    <row r="737" spans="1:11" x14ac:dyDescent="0.3">
      <c r="A737" s="1">
        <v>42026</v>
      </c>
      <c r="B737" s="2" t="s">
        <v>542</v>
      </c>
      <c r="C737" s="2" t="s">
        <v>543</v>
      </c>
      <c r="D737">
        <v>1.58</v>
      </c>
      <c r="E737">
        <v>14132</v>
      </c>
      <c r="F737">
        <v>22510</v>
      </c>
      <c r="G737">
        <v>8276000</v>
      </c>
      <c r="H737" s="2" t="str">
        <f t="shared" si="12"/>
        <v>zagraniczna</v>
      </c>
      <c r="I737" s="2" t="s">
        <v>13</v>
      </c>
      <c r="J737" s="2" t="s">
        <v>13</v>
      </c>
      <c r="K737" s="2" t="s">
        <v>13</v>
      </c>
    </row>
    <row r="738" spans="1:11" x14ac:dyDescent="0.3">
      <c r="A738" s="1">
        <v>42026</v>
      </c>
      <c r="B738" s="2" t="s">
        <v>544</v>
      </c>
      <c r="C738" s="2" t="s">
        <v>545</v>
      </c>
      <c r="D738">
        <v>7.23</v>
      </c>
      <c r="E738">
        <v>298143</v>
      </c>
      <c r="F738">
        <v>2128870</v>
      </c>
      <c r="G738">
        <v>391726000</v>
      </c>
      <c r="H738" s="2" t="str">
        <f t="shared" si="12"/>
        <v>krajowa</v>
      </c>
      <c r="I738" s="2" t="s">
        <v>13</v>
      </c>
      <c r="J738" s="2" t="s">
        <v>13</v>
      </c>
      <c r="K738" s="2" t="s">
        <v>13</v>
      </c>
    </row>
    <row r="739" spans="1:11" x14ac:dyDescent="0.3">
      <c r="A739" s="1">
        <v>42026</v>
      </c>
      <c r="B739" s="2" t="s">
        <v>546</v>
      </c>
      <c r="C739" s="2" t="s">
        <v>547</v>
      </c>
      <c r="D739">
        <v>1.54</v>
      </c>
      <c r="E739">
        <v>12352</v>
      </c>
      <c r="F739">
        <v>18900</v>
      </c>
      <c r="G739">
        <v>3254000</v>
      </c>
      <c r="H739" s="2" t="str">
        <f t="shared" si="12"/>
        <v>krajowa</v>
      </c>
      <c r="I739" s="2" t="s">
        <v>13</v>
      </c>
      <c r="J739" s="2" t="s">
        <v>13</v>
      </c>
      <c r="K739" s="2" t="s">
        <v>13</v>
      </c>
    </row>
    <row r="740" spans="1:11" x14ac:dyDescent="0.3">
      <c r="A740" s="1">
        <v>42026</v>
      </c>
      <c r="B740" s="2" t="s">
        <v>548</v>
      </c>
      <c r="C740" s="2" t="s">
        <v>549</v>
      </c>
      <c r="D740">
        <v>1.34</v>
      </c>
      <c r="E740">
        <v>38092</v>
      </c>
      <c r="F740">
        <v>50570</v>
      </c>
      <c r="G740">
        <v>50027000</v>
      </c>
      <c r="H740" s="2" t="str">
        <f t="shared" si="12"/>
        <v>krajowa</v>
      </c>
      <c r="I740" s="2" t="s">
        <v>13</v>
      </c>
      <c r="J740" s="2" t="s">
        <v>13</v>
      </c>
      <c r="K740" s="2" t="s">
        <v>13</v>
      </c>
    </row>
    <row r="741" spans="1:11" x14ac:dyDescent="0.3">
      <c r="A741" s="1">
        <v>42026</v>
      </c>
      <c r="B741" s="2" t="s">
        <v>550</v>
      </c>
      <c r="C741" s="2" t="s">
        <v>551</v>
      </c>
      <c r="D741">
        <v>0.16</v>
      </c>
      <c r="E741">
        <v>543015</v>
      </c>
      <c r="F741">
        <v>86880</v>
      </c>
      <c r="G741">
        <v>0</v>
      </c>
      <c r="H741" s="2" t="str">
        <f t="shared" si="12"/>
        <v>krajowa</v>
      </c>
      <c r="I741" s="2" t="s">
        <v>13</v>
      </c>
      <c r="J741" s="2" t="s">
        <v>13</v>
      </c>
      <c r="K741" s="2" t="s">
        <v>13</v>
      </c>
    </row>
    <row r="742" spans="1:11" x14ac:dyDescent="0.3">
      <c r="A742" s="1">
        <v>42026</v>
      </c>
      <c r="B742" s="2" t="s">
        <v>552</v>
      </c>
      <c r="C742" s="2" t="s">
        <v>553</v>
      </c>
      <c r="D742">
        <v>33.01</v>
      </c>
      <c r="E742">
        <v>151</v>
      </c>
      <c r="F742">
        <v>5000</v>
      </c>
      <c r="G742">
        <v>3773000</v>
      </c>
      <c r="H742" s="2" t="str">
        <f t="shared" si="12"/>
        <v>krajowa</v>
      </c>
      <c r="I742" s="2" t="s">
        <v>13</v>
      </c>
      <c r="J742" s="2" t="s">
        <v>13</v>
      </c>
      <c r="K742" s="2" t="s">
        <v>13</v>
      </c>
    </row>
    <row r="743" spans="1:11" x14ac:dyDescent="0.3">
      <c r="A743" s="1">
        <v>42026</v>
      </c>
      <c r="B743" s="2" t="s">
        <v>554</v>
      </c>
      <c r="C743" s="2" t="s">
        <v>555</v>
      </c>
      <c r="D743">
        <v>1.45</v>
      </c>
      <c r="E743">
        <v>9150</v>
      </c>
      <c r="F743">
        <v>13240</v>
      </c>
      <c r="G743">
        <v>42888000</v>
      </c>
      <c r="H743" s="2" t="str">
        <f t="shared" si="12"/>
        <v>krajowa</v>
      </c>
      <c r="I743" s="2" t="s">
        <v>13</v>
      </c>
      <c r="J743" s="2" t="s">
        <v>13</v>
      </c>
      <c r="K743" s="2" t="s">
        <v>13</v>
      </c>
    </row>
    <row r="744" spans="1:11" x14ac:dyDescent="0.3">
      <c r="A744" s="1">
        <v>42026</v>
      </c>
      <c r="B744" s="2" t="s">
        <v>556</v>
      </c>
      <c r="C744" s="2" t="s">
        <v>557</v>
      </c>
      <c r="D744">
        <v>10</v>
      </c>
      <c r="E744">
        <v>0</v>
      </c>
      <c r="F744">
        <v>0</v>
      </c>
      <c r="G744">
        <v>356000</v>
      </c>
      <c r="H744" s="2" t="str">
        <f t="shared" si="12"/>
        <v>krajowa</v>
      </c>
      <c r="I744" s="2" t="s">
        <v>13</v>
      </c>
      <c r="J744" s="2" t="s">
        <v>13</v>
      </c>
      <c r="K744" s="2" t="s">
        <v>13</v>
      </c>
    </row>
    <row r="745" spans="1:11" x14ac:dyDescent="0.3">
      <c r="A745" s="1">
        <v>42026</v>
      </c>
      <c r="B745" s="2" t="s">
        <v>558</v>
      </c>
      <c r="C745" s="2" t="s">
        <v>559</v>
      </c>
      <c r="D745">
        <v>1.46</v>
      </c>
      <c r="E745">
        <v>0</v>
      </c>
      <c r="F745">
        <v>0</v>
      </c>
      <c r="G745">
        <v>4265000</v>
      </c>
      <c r="H745" s="2" t="str">
        <f t="shared" si="12"/>
        <v>krajowa</v>
      </c>
      <c r="I745" s="2" t="s">
        <v>13</v>
      </c>
      <c r="J745" s="2" t="s">
        <v>13</v>
      </c>
      <c r="K745" s="2" t="s">
        <v>13</v>
      </c>
    </row>
    <row r="746" spans="1:11" x14ac:dyDescent="0.3">
      <c r="A746" s="1">
        <v>42026</v>
      </c>
      <c r="B746" s="2" t="s">
        <v>560</v>
      </c>
      <c r="C746" s="2" t="s">
        <v>561</v>
      </c>
      <c r="D746">
        <v>152.4</v>
      </c>
      <c r="E746">
        <v>41</v>
      </c>
      <c r="F746">
        <v>6210</v>
      </c>
      <c r="G746">
        <v>3703000</v>
      </c>
      <c r="H746" s="2" t="str">
        <f t="shared" si="12"/>
        <v>zagraniczna</v>
      </c>
      <c r="I746" s="2" t="s">
        <v>13</v>
      </c>
      <c r="J746" s="2" t="s">
        <v>13</v>
      </c>
      <c r="K746" s="2" t="s">
        <v>13</v>
      </c>
    </row>
    <row r="747" spans="1:11" x14ac:dyDescent="0.3">
      <c r="A747" s="1">
        <v>42026</v>
      </c>
      <c r="B747" s="2" t="s">
        <v>562</v>
      </c>
      <c r="C747" s="2" t="s">
        <v>563</v>
      </c>
      <c r="D747">
        <v>12.75</v>
      </c>
      <c r="E747">
        <v>153622</v>
      </c>
      <c r="F747">
        <v>1960780</v>
      </c>
      <c r="G747">
        <v>16905000</v>
      </c>
      <c r="H747" s="2" t="str">
        <f t="shared" si="12"/>
        <v>krajowa</v>
      </c>
      <c r="I747" s="2" t="s">
        <v>13</v>
      </c>
      <c r="J747" s="2" t="s">
        <v>13</v>
      </c>
      <c r="K747" s="2" t="s">
        <v>13</v>
      </c>
    </row>
    <row r="748" spans="1:11" x14ac:dyDescent="0.3">
      <c r="A748" s="1">
        <v>42026</v>
      </c>
      <c r="B748" s="2" t="s">
        <v>564</v>
      </c>
      <c r="C748" s="2" t="s">
        <v>565</v>
      </c>
      <c r="D748">
        <v>10.5</v>
      </c>
      <c r="E748">
        <v>1</v>
      </c>
      <c r="F748">
        <v>10</v>
      </c>
      <c r="G748">
        <v>1026000</v>
      </c>
      <c r="H748" s="2" t="str">
        <f t="shared" si="12"/>
        <v>krajowa</v>
      </c>
      <c r="I748" s="2" t="s">
        <v>13</v>
      </c>
      <c r="J748" s="2" t="s">
        <v>13</v>
      </c>
      <c r="K748" s="2" t="s">
        <v>13</v>
      </c>
    </row>
    <row r="749" spans="1:11" x14ac:dyDescent="0.3">
      <c r="A749" s="1">
        <v>42026</v>
      </c>
      <c r="B749" s="2" t="s">
        <v>566</v>
      </c>
      <c r="C749" s="2" t="s">
        <v>567</v>
      </c>
      <c r="D749">
        <v>6.15</v>
      </c>
      <c r="E749">
        <v>3624</v>
      </c>
      <c r="F749">
        <v>22120</v>
      </c>
      <c r="G749">
        <v>9981000</v>
      </c>
      <c r="H749" s="2" t="str">
        <f t="shared" si="12"/>
        <v>krajowa</v>
      </c>
      <c r="I749" s="2" t="s">
        <v>13</v>
      </c>
      <c r="J749" s="2" t="s">
        <v>13</v>
      </c>
      <c r="K749" s="2" t="s">
        <v>13</v>
      </c>
    </row>
    <row r="750" spans="1:11" x14ac:dyDescent="0.3">
      <c r="A750" s="1">
        <v>42026</v>
      </c>
      <c r="B750" s="2" t="s">
        <v>568</v>
      </c>
      <c r="C750" s="2" t="s">
        <v>569</v>
      </c>
      <c r="D750">
        <v>2.15</v>
      </c>
      <c r="E750">
        <v>42737</v>
      </c>
      <c r="F750">
        <v>91860</v>
      </c>
      <c r="G750">
        <v>95095000</v>
      </c>
      <c r="H750" s="2" t="str">
        <f t="shared" si="12"/>
        <v>krajowa</v>
      </c>
      <c r="I750" s="2" t="s">
        <v>13</v>
      </c>
      <c r="J750" s="2" t="s">
        <v>13</v>
      </c>
      <c r="K750" s="2" t="s">
        <v>13</v>
      </c>
    </row>
    <row r="751" spans="1:11" x14ac:dyDescent="0.3">
      <c r="A751" s="1">
        <v>42026</v>
      </c>
      <c r="B751" s="2" t="s">
        <v>570</v>
      </c>
      <c r="C751" s="2" t="s">
        <v>571</v>
      </c>
      <c r="D751">
        <v>1.62</v>
      </c>
      <c r="E751">
        <v>23757</v>
      </c>
      <c r="F751">
        <v>38350</v>
      </c>
      <c r="G751">
        <v>9957000</v>
      </c>
      <c r="H751" s="2" t="str">
        <f t="shared" si="12"/>
        <v>krajowa</v>
      </c>
      <c r="I751" s="2" t="s">
        <v>13</v>
      </c>
      <c r="J751" s="2" t="s">
        <v>13</v>
      </c>
      <c r="K751" s="2" t="s">
        <v>13</v>
      </c>
    </row>
    <row r="752" spans="1:11" x14ac:dyDescent="0.3">
      <c r="A752" s="1">
        <v>42026</v>
      </c>
      <c r="B752" s="2" t="s">
        <v>572</v>
      </c>
      <c r="C752" s="2" t="s">
        <v>573</v>
      </c>
      <c r="D752">
        <v>3.34</v>
      </c>
      <c r="E752">
        <v>8</v>
      </c>
      <c r="F752">
        <v>30</v>
      </c>
      <c r="G752">
        <v>1453000</v>
      </c>
      <c r="H752" s="2" t="str">
        <f t="shared" si="12"/>
        <v>krajowa</v>
      </c>
      <c r="I752" s="2" t="s">
        <v>13</v>
      </c>
      <c r="J752" s="2" t="s">
        <v>13</v>
      </c>
      <c r="K752" s="2" t="s">
        <v>13</v>
      </c>
    </row>
    <row r="753" spans="1:11" x14ac:dyDescent="0.3">
      <c r="A753" s="1">
        <v>42026</v>
      </c>
      <c r="B753" s="2" t="s">
        <v>574</v>
      </c>
      <c r="C753" s="2" t="s">
        <v>575</v>
      </c>
      <c r="D753">
        <v>17.11</v>
      </c>
      <c r="E753">
        <v>680</v>
      </c>
      <c r="F753">
        <v>11680</v>
      </c>
      <c r="G753">
        <v>2386000</v>
      </c>
      <c r="H753" s="2" t="str">
        <f t="shared" si="12"/>
        <v>krajowa</v>
      </c>
      <c r="I753" s="2" t="s">
        <v>13</v>
      </c>
      <c r="J753" s="2" t="s">
        <v>13</v>
      </c>
      <c r="K753" s="2" t="s">
        <v>13</v>
      </c>
    </row>
    <row r="754" spans="1:11" x14ac:dyDescent="0.3">
      <c r="A754" s="1">
        <v>42026</v>
      </c>
      <c r="B754" s="2" t="s">
        <v>576</v>
      </c>
      <c r="C754" s="2" t="s">
        <v>577</v>
      </c>
      <c r="D754">
        <v>5.7</v>
      </c>
      <c r="E754">
        <v>41708</v>
      </c>
      <c r="F754">
        <v>235860</v>
      </c>
      <c r="G754">
        <v>257931000</v>
      </c>
      <c r="H754" s="2" t="str">
        <f t="shared" si="12"/>
        <v>krajowa</v>
      </c>
      <c r="I754" s="2" t="s">
        <v>13</v>
      </c>
      <c r="J754" s="2" t="s">
        <v>13</v>
      </c>
      <c r="K754" s="2" t="s">
        <v>13</v>
      </c>
    </row>
    <row r="755" spans="1:11" x14ac:dyDescent="0.3">
      <c r="A755" s="1">
        <v>42026</v>
      </c>
      <c r="B755" s="2" t="s">
        <v>578</v>
      </c>
      <c r="C755" s="2" t="s">
        <v>579</v>
      </c>
      <c r="D755">
        <v>4.8899999999999997</v>
      </c>
      <c r="E755">
        <v>356</v>
      </c>
      <c r="F755">
        <v>1720</v>
      </c>
      <c r="G755">
        <v>3499000</v>
      </c>
      <c r="H755" s="2" t="str">
        <f t="shared" si="12"/>
        <v>krajowa</v>
      </c>
      <c r="I755" s="2" t="s">
        <v>13</v>
      </c>
      <c r="J755" s="2" t="s">
        <v>13</v>
      </c>
      <c r="K755" s="2" t="s">
        <v>13</v>
      </c>
    </row>
    <row r="756" spans="1:11" x14ac:dyDescent="0.3">
      <c r="A756" s="1">
        <v>42026</v>
      </c>
      <c r="B756" s="2" t="s">
        <v>580</v>
      </c>
      <c r="C756" s="2" t="s">
        <v>581</v>
      </c>
      <c r="D756">
        <v>243.55</v>
      </c>
      <c r="E756">
        <v>2724</v>
      </c>
      <c r="F756">
        <v>664230</v>
      </c>
      <c r="G756">
        <v>1930000</v>
      </c>
      <c r="H756" s="2" t="str">
        <f t="shared" si="12"/>
        <v>krajowa</v>
      </c>
      <c r="I756" s="2" t="s">
        <v>13</v>
      </c>
      <c r="J756" s="2" t="s">
        <v>13</v>
      </c>
      <c r="K756" s="2" t="s">
        <v>13</v>
      </c>
    </row>
    <row r="757" spans="1:11" x14ac:dyDescent="0.3">
      <c r="A757" s="1">
        <v>42026</v>
      </c>
      <c r="B757" s="2" t="s">
        <v>582</v>
      </c>
      <c r="C757" s="2" t="s">
        <v>583</v>
      </c>
      <c r="D757">
        <v>23.7</v>
      </c>
      <c r="E757">
        <v>23131</v>
      </c>
      <c r="F757">
        <v>547890</v>
      </c>
      <c r="G757">
        <v>25618000</v>
      </c>
      <c r="H757" s="2" t="str">
        <f t="shared" si="12"/>
        <v>krajowa</v>
      </c>
      <c r="I757" s="2" t="s">
        <v>13</v>
      </c>
      <c r="J757" s="2" t="s">
        <v>13</v>
      </c>
      <c r="K757" s="2" t="s">
        <v>13</v>
      </c>
    </row>
    <row r="758" spans="1:11" x14ac:dyDescent="0.3">
      <c r="A758" s="1">
        <v>42026</v>
      </c>
      <c r="B758" s="2" t="s">
        <v>584</v>
      </c>
      <c r="C758" s="2" t="s">
        <v>585</v>
      </c>
      <c r="D758">
        <v>7.0000000000000007E-2</v>
      </c>
      <c r="E758">
        <v>0</v>
      </c>
      <c r="F758">
        <v>0</v>
      </c>
      <c r="G758">
        <v>0</v>
      </c>
      <c r="H758" s="2" t="str">
        <f t="shared" si="12"/>
        <v>zagraniczna</v>
      </c>
      <c r="I758" s="2" t="s">
        <v>13</v>
      </c>
      <c r="J758" s="2" t="s">
        <v>13</v>
      </c>
      <c r="K758" s="2" t="s">
        <v>13</v>
      </c>
    </row>
    <row r="759" spans="1:11" x14ac:dyDescent="0.3">
      <c r="A759" s="1">
        <v>42026</v>
      </c>
      <c r="B759" s="2" t="s">
        <v>586</v>
      </c>
      <c r="C759" s="2" t="s">
        <v>587</v>
      </c>
      <c r="D759">
        <v>4.4000000000000004</v>
      </c>
      <c r="E759">
        <v>4053</v>
      </c>
      <c r="F759">
        <v>17470</v>
      </c>
      <c r="G759">
        <v>24936000</v>
      </c>
      <c r="H759" s="2" t="str">
        <f t="shared" si="12"/>
        <v>krajowa</v>
      </c>
      <c r="I759" s="2" t="s">
        <v>13</v>
      </c>
      <c r="J759" s="2" t="s">
        <v>13</v>
      </c>
      <c r="K759" s="2" t="s">
        <v>13</v>
      </c>
    </row>
    <row r="760" spans="1:11" x14ac:dyDescent="0.3">
      <c r="A760" s="1">
        <v>42026</v>
      </c>
      <c r="B760" s="2" t="s">
        <v>588</v>
      </c>
      <c r="C760" s="2" t="s">
        <v>589</v>
      </c>
      <c r="D760">
        <v>1.25</v>
      </c>
      <c r="E760">
        <v>1542</v>
      </c>
      <c r="F760">
        <v>1850</v>
      </c>
      <c r="G760">
        <v>4052000</v>
      </c>
      <c r="H760" s="2" t="str">
        <f t="shared" si="12"/>
        <v>krajowa</v>
      </c>
      <c r="I760" s="2" t="s">
        <v>13</v>
      </c>
      <c r="J760" s="2" t="s">
        <v>13</v>
      </c>
      <c r="K760" s="2" t="s">
        <v>13</v>
      </c>
    </row>
    <row r="761" spans="1:11" x14ac:dyDescent="0.3">
      <c r="A761" s="1">
        <v>42026</v>
      </c>
      <c r="B761" s="2" t="s">
        <v>590</v>
      </c>
      <c r="C761" s="2" t="s">
        <v>591</v>
      </c>
      <c r="D761">
        <v>3.83</v>
      </c>
      <c r="E761">
        <v>468</v>
      </c>
      <c r="F761">
        <v>1810</v>
      </c>
      <c r="G761">
        <v>1500000</v>
      </c>
      <c r="H761" s="2" t="str">
        <f t="shared" si="12"/>
        <v>krajowa</v>
      </c>
      <c r="I761" s="2" t="s">
        <v>13</v>
      </c>
      <c r="J761" s="2" t="s">
        <v>13</v>
      </c>
      <c r="K761" s="2" t="s">
        <v>13</v>
      </c>
    </row>
    <row r="762" spans="1:11" x14ac:dyDescent="0.3">
      <c r="A762" s="1">
        <v>42026</v>
      </c>
      <c r="B762" s="2" t="s">
        <v>592</v>
      </c>
      <c r="C762" s="2" t="s">
        <v>593</v>
      </c>
      <c r="D762">
        <v>49.5</v>
      </c>
      <c r="E762">
        <v>220</v>
      </c>
      <c r="F762">
        <v>10820</v>
      </c>
      <c r="G762">
        <v>297000</v>
      </c>
      <c r="H762" s="2" t="str">
        <f t="shared" si="12"/>
        <v>krajowa</v>
      </c>
      <c r="I762" s="2" t="s">
        <v>13</v>
      </c>
      <c r="J762" s="2" t="s">
        <v>13</v>
      </c>
      <c r="K762" s="2" t="s">
        <v>13</v>
      </c>
    </row>
    <row r="763" spans="1:11" x14ac:dyDescent="0.3">
      <c r="A763" s="1">
        <v>42026</v>
      </c>
      <c r="B763" s="2" t="s">
        <v>594</v>
      </c>
      <c r="C763" s="2" t="s">
        <v>595</v>
      </c>
      <c r="D763">
        <v>1.1399999999999999</v>
      </c>
      <c r="E763">
        <v>5708</v>
      </c>
      <c r="F763">
        <v>6450</v>
      </c>
      <c r="G763">
        <v>36087000</v>
      </c>
      <c r="H763" s="2" t="str">
        <f t="shared" si="12"/>
        <v>krajowa</v>
      </c>
      <c r="I763" s="2" t="s">
        <v>13</v>
      </c>
      <c r="J763" s="2" t="s">
        <v>13</v>
      </c>
      <c r="K763" s="2" t="s">
        <v>13</v>
      </c>
    </row>
    <row r="764" spans="1:11" x14ac:dyDescent="0.3">
      <c r="A764" s="1">
        <v>42026</v>
      </c>
      <c r="B764" s="2" t="s">
        <v>596</v>
      </c>
      <c r="C764" s="2" t="s">
        <v>597</v>
      </c>
      <c r="D764">
        <v>2.0499999999999998</v>
      </c>
      <c r="E764">
        <v>478</v>
      </c>
      <c r="F764">
        <v>960</v>
      </c>
      <c r="G764">
        <v>4803000</v>
      </c>
      <c r="H764" s="2" t="str">
        <f t="shared" si="12"/>
        <v>krajowa</v>
      </c>
      <c r="I764" s="2" t="s">
        <v>13</v>
      </c>
      <c r="J764" s="2" t="s">
        <v>13</v>
      </c>
      <c r="K764" s="2" t="s">
        <v>13</v>
      </c>
    </row>
    <row r="765" spans="1:11" x14ac:dyDescent="0.3">
      <c r="A765" s="1">
        <v>42026</v>
      </c>
      <c r="B765" s="2" t="s">
        <v>598</v>
      </c>
      <c r="C765" s="2" t="s">
        <v>599</v>
      </c>
      <c r="D765">
        <v>2.0699999999999998</v>
      </c>
      <c r="E765">
        <v>100</v>
      </c>
      <c r="F765">
        <v>210</v>
      </c>
      <c r="G765">
        <v>8487000</v>
      </c>
      <c r="H765" s="2" t="str">
        <f t="shared" si="12"/>
        <v>krajowa</v>
      </c>
      <c r="I765" s="2" t="s">
        <v>13</v>
      </c>
      <c r="J765" s="2" t="s">
        <v>13</v>
      </c>
      <c r="K765" s="2" t="s">
        <v>13</v>
      </c>
    </row>
    <row r="766" spans="1:11" x14ac:dyDescent="0.3">
      <c r="A766" s="1">
        <v>42026</v>
      </c>
      <c r="B766" s="2" t="s">
        <v>600</v>
      </c>
      <c r="C766" s="2" t="s">
        <v>601</v>
      </c>
      <c r="D766">
        <v>7.05</v>
      </c>
      <c r="E766">
        <v>0</v>
      </c>
      <c r="F766">
        <v>0</v>
      </c>
      <c r="G766">
        <v>247000</v>
      </c>
      <c r="H766" s="2" t="str">
        <f t="shared" si="12"/>
        <v>zagraniczna</v>
      </c>
      <c r="I766" s="2" t="s">
        <v>13</v>
      </c>
      <c r="J766" s="2" t="s">
        <v>13</v>
      </c>
      <c r="K766" s="2" t="s">
        <v>13</v>
      </c>
    </row>
    <row r="767" spans="1:11" x14ac:dyDescent="0.3">
      <c r="A767" s="1">
        <v>42026</v>
      </c>
      <c r="B767" s="2" t="s">
        <v>602</v>
      </c>
      <c r="C767" s="2" t="s">
        <v>603</v>
      </c>
      <c r="D767">
        <v>0.11</v>
      </c>
      <c r="E767">
        <v>0</v>
      </c>
      <c r="F767">
        <v>0</v>
      </c>
      <c r="G767">
        <v>0</v>
      </c>
      <c r="H767" s="2" t="str">
        <f t="shared" si="12"/>
        <v>krajowa</v>
      </c>
      <c r="I767" s="2" t="s">
        <v>13</v>
      </c>
      <c r="J767" s="2" t="s">
        <v>13</v>
      </c>
      <c r="K767" s="2" t="s">
        <v>13</v>
      </c>
    </row>
    <row r="768" spans="1:11" x14ac:dyDescent="0.3">
      <c r="A768" s="1">
        <v>42026</v>
      </c>
      <c r="B768" s="2" t="s">
        <v>604</v>
      </c>
      <c r="C768" s="2" t="s">
        <v>605</v>
      </c>
      <c r="D768">
        <v>2.9</v>
      </c>
      <c r="E768">
        <v>10364</v>
      </c>
      <c r="F768">
        <v>29980</v>
      </c>
      <c r="G768">
        <v>24856000</v>
      </c>
      <c r="H768" s="2" t="str">
        <f t="shared" si="12"/>
        <v>krajowa</v>
      </c>
      <c r="I768" s="2" t="s">
        <v>13</v>
      </c>
      <c r="J768" s="2" t="s">
        <v>13</v>
      </c>
      <c r="K768" s="2" t="s">
        <v>13</v>
      </c>
    </row>
    <row r="769" spans="1:11" x14ac:dyDescent="0.3">
      <c r="A769" s="1">
        <v>42026</v>
      </c>
      <c r="B769" s="2" t="s">
        <v>606</v>
      </c>
      <c r="C769" s="2" t="s">
        <v>607</v>
      </c>
      <c r="D769">
        <v>9.98</v>
      </c>
      <c r="E769">
        <v>1711</v>
      </c>
      <c r="F769">
        <v>17110</v>
      </c>
      <c r="G769">
        <v>6624000</v>
      </c>
      <c r="H769" s="2" t="str">
        <f t="shared" si="12"/>
        <v>krajowa</v>
      </c>
      <c r="I769" s="2" t="s">
        <v>13</v>
      </c>
      <c r="J769" s="2" t="s">
        <v>13</v>
      </c>
      <c r="K769" s="2" t="s">
        <v>13</v>
      </c>
    </row>
    <row r="770" spans="1:11" x14ac:dyDescent="0.3">
      <c r="A770" s="1">
        <v>42026</v>
      </c>
      <c r="B770" s="2" t="s">
        <v>608</v>
      </c>
      <c r="C770" s="2" t="s">
        <v>609</v>
      </c>
      <c r="D770">
        <v>5.3</v>
      </c>
      <c r="E770">
        <v>23</v>
      </c>
      <c r="F770">
        <v>120</v>
      </c>
      <c r="G770">
        <v>1399000</v>
      </c>
      <c r="H770" s="2" t="str">
        <f t="shared" si="12"/>
        <v>krajowa</v>
      </c>
      <c r="I770" s="2" t="s">
        <v>13</v>
      </c>
      <c r="J770" s="2" t="s">
        <v>13</v>
      </c>
      <c r="K770" s="2" t="s">
        <v>13</v>
      </c>
    </row>
    <row r="771" spans="1:11" x14ac:dyDescent="0.3">
      <c r="A771" s="1">
        <v>42026</v>
      </c>
      <c r="B771" s="2" t="s">
        <v>610</v>
      </c>
      <c r="C771" s="2" t="s">
        <v>611</v>
      </c>
      <c r="D771">
        <v>7.81</v>
      </c>
      <c r="E771">
        <v>1945784</v>
      </c>
      <c r="F771">
        <v>15312670</v>
      </c>
      <c r="G771">
        <v>647357000</v>
      </c>
      <c r="H771" s="2" t="str">
        <f t="shared" ref="H771:H834" si="13">IF(LEFT(C771,2)="PL","krajowa","zagraniczna")</f>
        <v>krajowa</v>
      </c>
      <c r="I771" s="2" t="s">
        <v>13</v>
      </c>
      <c r="J771" s="2" t="s">
        <v>13</v>
      </c>
      <c r="K771" s="2" t="s">
        <v>13</v>
      </c>
    </row>
    <row r="772" spans="1:11" x14ac:dyDescent="0.3">
      <c r="A772" s="1">
        <v>42026</v>
      </c>
      <c r="B772" s="2" t="s">
        <v>612</v>
      </c>
      <c r="C772" s="2" t="s">
        <v>613</v>
      </c>
      <c r="D772">
        <v>40.81</v>
      </c>
      <c r="E772">
        <v>15435</v>
      </c>
      <c r="F772">
        <v>629930</v>
      </c>
      <c r="G772">
        <v>21800000</v>
      </c>
      <c r="H772" s="2" t="str">
        <f t="shared" si="13"/>
        <v>krajowa</v>
      </c>
      <c r="I772" s="2" t="s">
        <v>13</v>
      </c>
      <c r="J772" s="2" t="s">
        <v>13</v>
      </c>
      <c r="K772" s="2" t="s">
        <v>13</v>
      </c>
    </row>
    <row r="773" spans="1:11" x14ac:dyDescent="0.3">
      <c r="A773" s="1">
        <v>42026</v>
      </c>
      <c r="B773" s="2" t="s">
        <v>614</v>
      </c>
      <c r="C773" s="2" t="s">
        <v>615</v>
      </c>
      <c r="D773">
        <v>1.5</v>
      </c>
      <c r="E773">
        <v>3800</v>
      </c>
      <c r="F773">
        <v>5720</v>
      </c>
      <c r="G773">
        <v>2352000</v>
      </c>
      <c r="H773" s="2" t="str">
        <f t="shared" si="13"/>
        <v>zagraniczna</v>
      </c>
      <c r="I773" s="2" t="s">
        <v>13</v>
      </c>
      <c r="J773" s="2" t="s">
        <v>13</v>
      </c>
      <c r="K773" s="2" t="s">
        <v>13</v>
      </c>
    </row>
    <row r="774" spans="1:11" x14ac:dyDescent="0.3">
      <c r="A774" s="1">
        <v>42026</v>
      </c>
      <c r="B774" s="2" t="s">
        <v>616</v>
      </c>
      <c r="C774" s="2" t="s">
        <v>617</v>
      </c>
      <c r="D774">
        <v>6.15</v>
      </c>
      <c r="E774">
        <v>5123</v>
      </c>
      <c r="F774">
        <v>31490</v>
      </c>
      <c r="G774">
        <v>6568000</v>
      </c>
      <c r="H774" s="2" t="str">
        <f t="shared" si="13"/>
        <v>krajowa</v>
      </c>
      <c r="I774" s="2" t="s">
        <v>13</v>
      </c>
      <c r="J774" s="2" t="s">
        <v>13</v>
      </c>
      <c r="K774" s="2" t="s">
        <v>13</v>
      </c>
    </row>
    <row r="775" spans="1:11" x14ac:dyDescent="0.3">
      <c r="A775" s="1">
        <v>42026</v>
      </c>
      <c r="B775" s="2" t="s">
        <v>618</v>
      </c>
      <c r="C775" s="2" t="s">
        <v>619</v>
      </c>
      <c r="D775">
        <v>226.5</v>
      </c>
      <c r="E775">
        <v>0</v>
      </c>
      <c r="F775">
        <v>0</v>
      </c>
      <c r="G775">
        <v>349000</v>
      </c>
      <c r="H775" s="2" t="str">
        <f t="shared" si="13"/>
        <v>krajowa</v>
      </c>
      <c r="I775" s="2" t="s">
        <v>13</v>
      </c>
      <c r="J775" s="2" t="s">
        <v>13</v>
      </c>
      <c r="K775" s="2" t="s">
        <v>13</v>
      </c>
    </row>
    <row r="776" spans="1:11" x14ac:dyDescent="0.3">
      <c r="A776" s="1">
        <v>42026</v>
      </c>
      <c r="B776" s="2" t="s">
        <v>620</v>
      </c>
      <c r="C776" s="2" t="s">
        <v>621</v>
      </c>
      <c r="D776">
        <v>8.36</v>
      </c>
      <c r="E776">
        <v>394</v>
      </c>
      <c r="F776">
        <v>3240</v>
      </c>
      <c r="G776">
        <v>6256000</v>
      </c>
      <c r="H776" s="2" t="str">
        <f t="shared" si="13"/>
        <v>krajowa</v>
      </c>
      <c r="I776" s="2" t="s">
        <v>13</v>
      </c>
      <c r="J776" s="2" t="s">
        <v>13</v>
      </c>
      <c r="K776" s="2" t="s">
        <v>13</v>
      </c>
    </row>
    <row r="777" spans="1:11" x14ac:dyDescent="0.3">
      <c r="A777" s="1">
        <v>42026</v>
      </c>
      <c r="B777" s="2" t="s">
        <v>622</v>
      </c>
      <c r="C777" s="2" t="s">
        <v>623</v>
      </c>
      <c r="D777">
        <v>73</v>
      </c>
      <c r="E777">
        <v>15</v>
      </c>
      <c r="F777">
        <v>1100</v>
      </c>
      <c r="G777">
        <v>1725000</v>
      </c>
      <c r="H777" s="2" t="str">
        <f t="shared" si="13"/>
        <v>zagraniczna</v>
      </c>
      <c r="I777" s="2" t="s">
        <v>13</v>
      </c>
      <c r="J777" s="2" t="s">
        <v>13</v>
      </c>
      <c r="K777" s="2" t="s">
        <v>13</v>
      </c>
    </row>
    <row r="778" spans="1:11" x14ac:dyDescent="0.3">
      <c r="A778" s="1">
        <v>42026</v>
      </c>
      <c r="B778" s="2" t="s">
        <v>624</v>
      </c>
      <c r="C778" s="2" t="s">
        <v>625</v>
      </c>
      <c r="D778">
        <v>48</v>
      </c>
      <c r="E778">
        <v>2126</v>
      </c>
      <c r="F778">
        <v>100430</v>
      </c>
      <c r="G778">
        <v>1688000</v>
      </c>
      <c r="H778" s="2" t="str">
        <f t="shared" si="13"/>
        <v>krajowa</v>
      </c>
      <c r="I778" s="2" t="s">
        <v>13</v>
      </c>
      <c r="J778" s="2" t="s">
        <v>13</v>
      </c>
      <c r="K778" s="2" t="s">
        <v>13</v>
      </c>
    </row>
    <row r="779" spans="1:11" x14ac:dyDescent="0.3">
      <c r="A779" s="1">
        <v>42026</v>
      </c>
      <c r="B779" s="2" t="s">
        <v>626</v>
      </c>
      <c r="C779" s="2" t="s">
        <v>627</v>
      </c>
      <c r="D779">
        <v>1.1000000000000001</v>
      </c>
      <c r="E779">
        <v>7628</v>
      </c>
      <c r="F779">
        <v>8510</v>
      </c>
      <c r="G779">
        <v>6642000</v>
      </c>
      <c r="H779" s="2" t="str">
        <f t="shared" si="13"/>
        <v>krajowa</v>
      </c>
      <c r="I779" s="2" t="s">
        <v>13</v>
      </c>
      <c r="J779" s="2" t="s">
        <v>13</v>
      </c>
      <c r="K779" s="2" t="s">
        <v>13</v>
      </c>
    </row>
    <row r="780" spans="1:11" x14ac:dyDescent="0.3">
      <c r="A780" s="1">
        <v>42026</v>
      </c>
      <c r="B780" s="2" t="s">
        <v>628</v>
      </c>
      <c r="C780" s="2" t="s">
        <v>629</v>
      </c>
      <c r="D780">
        <v>15</v>
      </c>
      <c r="E780">
        <v>800</v>
      </c>
      <c r="F780">
        <v>12000</v>
      </c>
      <c r="G780">
        <v>5551000</v>
      </c>
      <c r="H780" s="2" t="str">
        <f t="shared" si="13"/>
        <v>krajowa</v>
      </c>
      <c r="I780" s="2" t="s">
        <v>13</v>
      </c>
      <c r="J780" s="2" t="s">
        <v>13</v>
      </c>
      <c r="K780" s="2" t="s">
        <v>13</v>
      </c>
    </row>
    <row r="781" spans="1:11" x14ac:dyDescent="0.3">
      <c r="A781" s="1">
        <v>42026</v>
      </c>
      <c r="B781" s="2" t="s">
        <v>630</v>
      </c>
      <c r="C781" s="2" t="s">
        <v>631</v>
      </c>
      <c r="D781">
        <v>1.1499999999999999</v>
      </c>
      <c r="E781">
        <v>3783</v>
      </c>
      <c r="F781">
        <v>4350</v>
      </c>
      <c r="G781">
        <v>5959000</v>
      </c>
      <c r="H781" s="2" t="str">
        <f t="shared" si="13"/>
        <v>krajowa</v>
      </c>
      <c r="I781" s="2" t="s">
        <v>13</v>
      </c>
      <c r="J781" s="2" t="s">
        <v>13</v>
      </c>
      <c r="K781" s="2" t="s">
        <v>13</v>
      </c>
    </row>
    <row r="782" spans="1:11" x14ac:dyDescent="0.3">
      <c r="A782" s="1">
        <v>42026</v>
      </c>
      <c r="B782" s="2" t="s">
        <v>632</v>
      </c>
      <c r="C782" s="2" t="s">
        <v>633</v>
      </c>
      <c r="D782">
        <v>1.6</v>
      </c>
      <c r="E782">
        <v>8227</v>
      </c>
      <c r="F782">
        <v>13080</v>
      </c>
      <c r="G782">
        <v>0</v>
      </c>
      <c r="H782" s="2" t="str">
        <f t="shared" si="13"/>
        <v>krajowa</v>
      </c>
      <c r="I782" s="2" t="s">
        <v>13</v>
      </c>
      <c r="J782" s="2" t="s">
        <v>13</v>
      </c>
      <c r="K782" s="2" t="s">
        <v>13</v>
      </c>
    </row>
    <row r="783" spans="1:11" x14ac:dyDescent="0.3">
      <c r="A783" s="1">
        <v>42026</v>
      </c>
      <c r="B783" s="2" t="s">
        <v>634</v>
      </c>
      <c r="C783" s="2" t="s">
        <v>635</v>
      </c>
      <c r="D783">
        <v>0.27</v>
      </c>
      <c r="E783">
        <v>1000</v>
      </c>
      <c r="F783">
        <v>270</v>
      </c>
      <c r="G783">
        <v>0</v>
      </c>
      <c r="H783" s="2" t="str">
        <f t="shared" si="13"/>
        <v>krajowa</v>
      </c>
      <c r="I783" s="2" t="s">
        <v>13</v>
      </c>
      <c r="J783" s="2" t="s">
        <v>13</v>
      </c>
      <c r="K783" s="2" t="s">
        <v>13</v>
      </c>
    </row>
    <row r="784" spans="1:11" x14ac:dyDescent="0.3">
      <c r="A784" s="1">
        <v>42026</v>
      </c>
      <c r="B784" s="2" t="s">
        <v>636</v>
      </c>
      <c r="C784" s="2" t="s">
        <v>637</v>
      </c>
      <c r="D784">
        <v>3.8</v>
      </c>
      <c r="E784">
        <v>200</v>
      </c>
      <c r="F784">
        <v>760</v>
      </c>
      <c r="G784">
        <v>3736000</v>
      </c>
      <c r="H784" s="2" t="str">
        <f t="shared" si="13"/>
        <v>krajowa</v>
      </c>
      <c r="I784" s="2" t="s">
        <v>13</v>
      </c>
      <c r="J784" s="2" t="s">
        <v>13</v>
      </c>
      <c r="K784" s="2" t="s">
        <v>13</v>
      </c>
    </row>
    <row r="785" spans="1:11" x14ac:dyDescent="0.3">
      <c r="A785" s="1">
        <v>42026</v>
      </c>
      <c r="B785" s="2" t="s">
        <v>638</v>
      </c>
      <c r="C785" s="2" t="s">
        <v>639</v>
      </c>
      <c r="D785">
        <v>3.31</v>
      </c>
      <c r="E785">
        <v>40</v>
      </c>
      <c r="F785">
        <v>130</v>
      </c>
      <c r="G785">
        <v>0</v>
      </c>
      <c r="H785" s="2" t="str">
        <f t="shared" si="13"/>
        <v>krajowa</v>
      </c>
      <c r="I785" s="2" t="s">
        <v>13</v>
      </c>
      <c r="J785" s="2" t="s">
        <v>13</v>
      </c>
      <c r="K785" s="2" t="s">
        <v>13</v>
      </c>
    </row>
    <row r="786" spans="1:11" x14ac:dyDescent="0.3">
      <c r="A786" s="1">
        <v>42026</v>
      </c>
      <c r="B786" s="2" t="s">
        <v>640</v>
      </c>
      <c r="C786" s="2" t="s">
        <v>641</v>
      </c>
      <c r="D786">
        <v>1.62</v>
      </c>
      <c r="E786">
        <v>10500</v>
      </c>
      <c r="F786">
        <v>16430</v>
      </c>
      <c r="G786">
        <v>18756000</v>
      </c>
      <c r="H786" s="2" t="str">
        <f t="shared" si="13"/>
        <v>krajowa</v>
      </c>
      <c r="I786" s="2" t="s">
        <v>13</v>
      </c>
      <c r="J786" s="2" t="s">
        <v>13</v>
      </c>
      <c r="K786" s="2" t="s">
        <v>13</v>
      </c>
    </row>
    <row r="787" spans="1:11" x14ac:dyDescent="0.3">
      <c r="A787" s="1">
        <v>42026</v>
      </c>
      <c r="B787" s="2" t="s">
        <v>642</v>
      </c>
      <c r="C787" s="2" t="s">
        <v>643</v>
      </c>
      <c r="D787">
        <v>37.69</v>
      </c>
      <c r="E787">
        <v>3</v>
      </c>
      <c r="F787">
        <v>110</v>
      </c>
      <c r="G787">
        <v>3144000</v>
      </c>
      <c r="H787" s="2" t="str">
        <f t="shared" si="13"/>
        <v>krajowa</v>
      </c>
      <c r="I787" s="2" t="s">
        <v>13</v>
      </c>
      <c r="J787" s="2" t="s">
        <v>13</v>
      </c>
      <c r="K787" s="2" t="s">
        <v>13</v>
      </c>
    </row>
    <row r="788" spans="1:11" x14ac:dyDescent="0.3">
      <c r="A788" s="1">
        <v>42026</v>
      </c>
      <c r="B788" s="2" t="s">
        <v>644</v>
      </c>
      <c r="C788" s="2" t="s">
        <v>645</v>
      </c>
      <c r="D788">
        <v>0.23</v>
      </c>
      <c r="E788">
        <v>80145</v>
      </c>
      <c r="F788">
        <v>18080</v>
      </c>
      <c r="G788">
        <v>0</v>
      </c>
      <c r="H788" s="2" t="str">
        <f t="shared" si="13"/>
        <v>krajowa</v>
      </c>
      <c r="I788" s="2" t="s">
        <v>13</v>
      </c>
      <c r="J788" s="2" t="s">
        <v>13</v>
      </c>
      <c r="K788" s="2" t="s">
        <v>13</v>
      </c>
    </row>
    <row r="789" spans="1:11" x14ac:dyDescent="0.3">
      <c r="A789" s="1">
        <v>42026</v>
      </c>
      <c r="B789" s="2" t="s">
        <v>646</v>
      </c>
      <c r="C789" s="2" t="s">
        <v>647</v>
      </c>
      <c r="D789">
        <v>51</v>
      </c>
      <c r="E789">
        <v>26</v>
      </c>
      <c r="F789">
        <v>1320</v>
      </c>
      <c r="G789">
        <v>4763000</v>
      </c>
      <c r="H789" s="2" t="str">
        <f t="shared" si="13"/>
        <v>krajowa</v>
      </c>
      <c r="I789" s="2" t="s">
        <v>13</v>
      </c>
      <c r="J789" s="2" t="s">
        <v>13</v>
      </c>
      <c r="K789" s="2" t="s">
        <v>13</v>
      </c>
    </row>
    <row r="790" spans="1:11" x14ac:dyDescent="0.3">
      <c r="A790" s="1">
        <v>42026</v>
      </c>
      <c r="B790" s="2" t="s">
        <v>648</v>
      </c>
      <c r="C790" s="2" t="s">
        <v>649</v>
      </c>
      <c r="D790">
        <v>100</v>
      </c>
      <c r="E790">
        <v>0</v>
      </c>
      <c r="F790">
        <v>0</v>
      </c>
      <c r="G790">
        <v>826000</v>
      </c>
      <c r="H790" s="2" t="str">
        <f t="shared" si="13"/>
        <v>zagraniczna</v>
      </c>
      <c r="I790" s="2" t="s">
        <v>13</v>
      </c>
      <c r="J790" s="2" t="s">
        <v>13</v>
      </c>
      <c r="K790" s="2" t="s">
        <v>13</v>
      </c>
    </row>
    <row r="791" spans="1:11" x14ac:dyDescent="0.3">
      <c r="A791" s="1">
        <v>42026</v>
      </c>
      <c r="B791" s="2" t="s">
        <v>650</v>
      </c>
      <c r="C791" s="2" t="s">
        <v>651</v>
      </c>
      <c r="D791">
        <v>7.58</v>
      </c>
      <c r="E791">
        <v>11437</v>
      </c>
      <c r="F791">
        <v>83700</v>
      </c>
      <c r="G791">
        <v>2500000</v>
      </c>
      <c r="H791" s="2" t="str">
        <f t="shared" si="13"/>
        <v>zagraniczna</v>
      </c>
      <c r="I791" s="2" t="s">
        <v>13</v>
      </c>
      <c r="J791" s="2" t="s">
        <v>13</v>
      </c>
      <c r="K791" s="2" t="s">
        <v>13</v>
      </c>
    </row>
    <row r="792" spans="1:11" x14ac:dyDescent="0.3">
      <c r="A792" s="1">
        <v>42026</v>
      </c>
      <c r="B792" s="2" t="s">
        <v>652</v>
      </c>
      <c r="C792" s="2" t="s">
        <v>653</v>
      </c>
      <c r="D792">
        <v>10.8</v>
      </c>
      <c r="E792">
        <v>3488</v>
      </c>
      <c r="F792">
        <v>37650</v>
      </c>
      <c r="G792">
        <v>11288000</v>
      </c>
      <c r="H792" s="2" t="str">
        <f t="shared" si="13"/>
        <v>krajowa</v>
      </c>
      <c r="I792" s="2" t="s">
        <v>13</v>
      </c>
      <c r="J792" s="2" t="s">
        <v>13</v>
      </c>
      <c r="K792" s="2" t="s">
        <v>13</v>
      </c>
    </row>
    <row r="793" spans="1:11" x14ac:dyDescent="0.3">
      <c r="A793" s="1">
        <v>42026</v>
      </c>
      <c r="B793" s="2" t="s">
        <v>654</v>
      </c>
      <c r="C793" s="2" t="s">
        <v>655</v>
      </c>
      <c r="D793">
        <v>181.8</v>
      </c>
      <c r="E793">
        <v>360885</v>
      </c>
      <c r="F793">
        <v>64894800</v>
      </c>
      <c r="G793">
        <v>122632000</v>
      </c>
      <c r="H793" s="2" t="str">
        <f t="shared" si="13"/>
        <v>krajowa</v>
      </c>
      <c r="I793" s="2" t="s">
        <v>13</v>
      </c>
      <c r="J793" s="2" t="s">
        <v>13</v>
      </c>
      <c r="K793" s="2" t="s">
        <v>13</v>
      </c>
    </row>
    <row r="794" spans="1:11" x14ac:dyDescent="0.3">
      <c r="A794" s="1">
        <v>42026</v>
      </c>
      <c r="B794" s="2" t="s">
        <v>656</v>
      </c>
      <c r="C794" s="2" t="s">
        <v>657</v>
      </c>
      <c r="D794">
        <v>85.32</v>
      </c>
      <c r="E794">
        <v>995</v>
      </c>
      <c r="F794">
        <v>86160</v>
      </c>
      <c r="G794">
        <v>7304000</v>
      </c>
      <c r="H794" s="2" t="str">
        <f t="shared" si="13"/>
        <v>krajowa</v>
      </c>
      <c r="I794" s="2" t="s">
        <v>13</v>
      </c>
      <c r="J794" s="2" t="s">
        <v>13</v>
      </c>
      <c r="K794" s="2" t="s">
        <v>13</v>
      </c>
    </row>
    <row r="795" spans="1:11" x14ac:dyDescent="0.3">
      <c r="A795" s="1">
        <v>42026</v>
      </c>
      <c r="B795" s="2" t="s">
        <v>658</v>
      </c>
      <c r="C795" s="2" t="s">
        <v>659</v>
      </c>
      <c r="D795">
        <v>0.49</v>
      </c>
      <c r="E795">
        <v>0</v>
      </c>
      <c r="F795">
        <v>0</v>
      </c>
      <c r="G795">
        <v>0</v>
      </c>
      <c r="H795" s="2" t="str">
        <f t="shared" si="13"/>
        <v>krajowa</v>
      </c>
      <c r="I795" s="2" t="s">
        <v>13</v>
      </c>
      <c r="J795" s="2" t="s">
        <v>13</v>
      </c>
      <c r="K795" s="2" t="s">
        <v>13</v>
      </c>
    </row>
    <row r="796" spans="1:11" x14ac:dyDescent="0.3">
      <c r="A796" s="1">
        <v>42026</v>
      </c>
      <c r="B796" s="2" t="s">
        <v>660</v>
      </c>
      <c r="C796" s="2" t="s">
        <v>661</v>
      </c>
      <c r="D796">
        <v>29.89</v>
      </c>
      <c r="E796">
        <v>1</v>
      </c>
      <c r="F796">
        <v>30</v>
      </c>
      <c r="G796">
        <v>8365000</v>
      </c>
      <c r="H796" s="2" t="str">
        <f t="shared" si="13"/>
        <v>krajowa</v>
      </c>
      <c r="I796" s="2" t="s">
        <v>13</v>
      </c>
      <c r="J796" s="2" t="s">
        <v>13</v>
      </c>
      <c r="K796" s="2" t="s">
        <v>13</v>
      </c>
    </row>
    <row r="797" spans="1:11" x14ac:dyDescent="0.3">
      <c r="A797" s="1">
        <v>42026</v>
      </c>
      <c r="B797" s="2" t="s">
        <v>662</v>
      </c>
      <c r="C797" s="2" t="s">
        <v>663</v>
      </c>
      <c r="D797">
        <v>0.49</v>
      </c>
      <c r="E797">
        <v>0</v>
      </c>
      <c r="F797">
        <v>0</v>
      </c>
      <c r="G797">
        <v>49286000</v>
      </c>
      <c r="H797" s="2" t="str">
        <f t="shared" si="13"/>
        <v>krajowa</v>
      </c>
      <c r="I797" s="2" t="s">
        <v>13</v>
      </c>
      <c r="J797" s="2" t="s">
        <v>13</v>
      </c>
      <c r="K797" s="2" t="s">
        <v>13</v>
      </c>
    </row>
    <row r="798" spans="1:11" x14ac:dyDescent="0.3">
      <c r="A798" s="1">
        <v>42026</v>
      </c>
      <c r="B798" s="2" t="s">
        <v>664</v>
      </c>
      <c r="C798" s="2" t="s">
        <v>665</v>
      </c>
      <c r="D798">
        <v>0.16</v>
      </c>
      <c r="E798">
        <v>87513</v>
      </c>
      <c r="F798">
        <v>14230</v>
      </c>
      <c r="G798">
        <v>0</v>
      </c>
      <c r="H798" s="2" t="str">
        <f t="shared" si="13"/>
        <v>krajowa</v>
      </c>
      <c r="I798" s="2" t="s">
        <v>13</v>
      </c>
      <c r="J798" s="2" t="s">
        <v>13</v>
      </c>
      <c r="K798" s="2" t="s">
        <v>13</v>
      </c>
    </row>
    <row r="799" spans="1:11" x14ac:dyDescent="0.3">
      <c r="A799" s="1">
        <v>42026</v>
      </c>
      <c r="B799" s="2" t="s">
        <v>666</v>
      </c>
      <c r="C799" s="2" t="s">
        <v>667</v>
      </c>
      <c r="D799">
        <v>19.45</v>
      </c>
      <c r="E799">
        <v>2284615</v>
      </c>
      <c r="F799">
        <v>44383610</v>
      </c>
      <c r="G799">
        <v>778079000</v>
      </c>
      <c r="H799" s="2" t="str">
        <f t="shared" si="13"/>
        <v>krajowa</v>
      </c>
      <c r="I799" s="2" t="s">
        <v>13</v>
      </c>
      <c r="J799" s="2" t="s">
        <v>13</v>
      </c>
      <c r="K799" s="2" t="s">
        <v>13</v>
      </c>
    </row>
    <row r="800" spans="1:11" x14ac:dyDescent="0.3">
      <c r="A800" s="1">
        <v>42026</v>
      </c>
      <c r="B800" s="2" t="s">
        <v>668</v>
      </c>
      <c r="C800" s="2" t="s">
        <v>669</v>
      </c>
      <c r="D800">
        <v>4.46</v>
      </c>
      <c r="E800">
        <v>6242458</v>
      </c>
      <c r="F800">
        <v>27762260</v>
      </c>
      <c r="G800">
        <v>1628262000</v>
      </c>
      <c r="H800" s="2" t="str">
        <f t="shared" si="13"/>
        <v>krajowa</v>
      </c>
      <c r="I800" s="2" t="s">
        <v>13</v>
      </c>
      <c r="J800" s="2" t="s">
        <v>13</v>
      </c>
      <c r="K800" s="2" t="s">
        <v>13</v>
      </c>
    </row>
    <row r="801" spans="1:11" x14ac:dyDescent="0.3">
      <c r="A801" s="1">
        <v>42026</v>
      </c>
      <c r="B801" s="2" t="s">
        <v>670</v>
      </c>
      <c r="C801" s="2" t="s">
        <v>671</v>
      </c>
      <c r="D801">
        <v>5.4</v>
      </c>
      <c r="E801">
        <v>72291</v>
      </c>
      <c r="F801">
        <v>368780</v>
      </c>
      <c r="G801">
        <v>31779000</v>
      </c>
      <c r="H801" s="2" t="str">
        <f t="shared" si="13"/>
        <v>krajowa</v>
      </c>
      <c r="I801" s="2" t="s">
        <v>13</v>
      </c>
      <c r="J801" s="2" t="s">
        <v>13</v>
      </c>
      <c r="K801" s="2" t="s">
        <v>13</v>
      </c>
    </row>
    <row r="802" spans="1:11" x14ac:dyDescent="0.3">
      <c r="A802" s="1">
        <v>42026</v>
      </c>
      <c r="B802" s="2" t="s">
        <v>672</v>
      </c>
      <c r="C802" s="2" t="s">
        <v>673</v>
      </c>
      <c r="D802">
        <v>25.2</v>
      </c>
      <c r="E802">
        <v>5572</v>
      </c>
      <c r="F802">
        <v>139880</v>
      </c>
      <c r="G802">
        <v>13699000</v>
      </c>
      <c r="H802" s="2" t="str">
        <f t="shared" si="13"/>
        <v>krajowa</v>
      </c>
      <c r="I802" s="2" t="s">
        <v>13</v>
      </c>
      <c r="J802" s="2" t="s">
        <v>13</v>
      </c>
      <c r="K802" s="2" t="s">
        <v>13</v>
      </c>
    </row>
    <row r="803" spans="1:11" x14ac:dyDescent="0.3">
      <c r="A803" s="1">
        <v>42026</v>
      </c>
      <c r="B803" s="2" t="s">
        <v>674</v>
      </c>
      <c r="C803" s="2" t="s">
        <v>675</v>
      </c>
      <c r="D803">
        <v>52.71</v>
      </c>
      <c r="E803">
        <v>744617</v>
      </c>
      <c r="F803">
        <v>39507140</v>
      </c>
      <c r="G803">
        <v>309998000</v>
      </c>
      <c r="H803" s="2" t="str">
        <f t="shared" si="13"/>
        <v>krajowa</v>
      </c>
      <c r="I803" s="2" t="s">
        <v>13</v>
      </c>
      <c r="J803" s="2" t="s">
        <v>13</v>
      </c>
      <c r="K803" s="2" t="s">
        <v>13</v>
      </c>
    </row>
    <row r="804" spans="1:11" x14ac:dyDescent="0.3">
      <c r="A804" s="1">
        <v>42026</v>
      </c>
      <c r="B804" s="2" t="s">
        <v>676</v>
      </c>
      <c r="C804" s="2" t="s">
        <v>677</v>
      </c>
      <c r="D804">
        <v>33.35</v>
      </c>
      <c r="E804">
        <v>2932394</v>
      </c>
      <c r="F804">
        <v>98146190</v>
      </c>
      <c r="G804">
        <v>783205000</v>
      </c>
      <c r="H804" s="2" t="str">
        <f t="shared" si="13"/>
        <v>krajowa</v>
      </c>
      <c r="I804" s="2" t="s">
        <v>13</v>
      </c>
      <c r="J804" s="2" t="s">
        <v>13</v>
      </c>
      <c r="K804" s="2" t="s">
        <v>13</v>
      </c>
    </row>
    <row r="805" spans="1:11" x14ac:dyDescent="0.3">
      <c r="A805" s="1">
        <v>42026</v>
      </c>
      <c r="B805" s="2" t="s">
        <v>678</v>
      </c>
      <c r="C805" s="2" t="s">
        <v>679</v>
      </c>
      <c r="D805">
        <v>88</v>
      </c>
      <c r="E805">
        <v>72965</v>
      </c>
      <c r="F805">
        <v>6475750</v>
      </c>
      <c r="G805">
        <v>25336000</v>
      </c>
      <c r="H805" s="2" t="str">
        <f t="shared" si="13"/>
        <v>krajowa</v>
      </c>
      <c r="I805" s="2" t="s">
        <v>13</v>
      </c>
      <c r="J805" s="2" t="s">
        <v>13</v>
      </c>
      <c r="K805" s="2" t="s">
        <v>13</v>
      </c>
    </row>
    <row r="806" spans="1:11" x14ac:dyDescent="0.3">
      <c r="A806" s="1">
        <v>42026</v>
      </c>
      <c r="B806" s="2" t="s">
        <v>680</v>
      </c>
      <c r="C806" s="2" t="s">
        <v>681</v>
      </c>
      <c r="D806">
        <v>2.58</v>
      </c>
      <c r="E806">
        <v>23889</v>
      </c>
      <c r="F806">
        <v>59220</v>
      </c>
      <c r="G806">
        <v>17382000</v>
      </c>
      <c r="H806" s="2" t="str">
        <f t="shared" si="13"/>
        <v>krajowa</v>
      </c>
      <c r="I806" s="2" t="s">
        <v>13</v>
      </c>
      <c r="J806" s="2" t="s">
        <v>13</v>
      </c>
      <c r="K806" s="2" t="s">
        <v>13</v>
      </c>
    </row>
    <row r="807" spans="1:11" x14ac:dyDescent="0.3">
      <c r="A807" s="1">
        <v>42026</v>
      </c>
      <c r="B807" s="2" t="s">
        <v>682</v>
      </c>
      <c r="C807" s="2" t="s">
        <v>683</v>
      </c>
      <c r="D807">
        <v>0.2</v>
      </c>
      <c r="E807">
        <v>88732</v>
      </c>
      <c r="F807">
        <v>17050</v>
      </c>
      <c r="G807">
        <v>0</v>
      </c>
      <c r="H807" s="2" t="str">
        <f t="shared" si="13"/>
        <v>zagraniczna</v>
      </c>
      <c r="I807" s="2" t="s">
        <v>13</v>
      </c>
      <c r="J807" s="2" t="s">
        <v>13</v>
      </c>
      <c r="K807" s="2" t="s">
        <v>13</v>
      </c>
    </row>
    <row r="808" spans="1:11" x14ac:dyDescent="0.3">
      <c r="A808" s="1">
        <v>42026</v>
      </c>
      <c r="B808" s="2" t="s">
        <v>684</v>
      </c>
      <c r="C808" s="2" t="s">
        <v>685</v>
      </c>
      <c r="D808">
        <v>2.15</v>
      </c>
      <c r="E808">
        <v>180</v>
      </c>
      <c r="F808">
        <v>390</v>
      </c>
      <c r="G808">
        <v>0</v>
      </c>
      <c r="H808" s="2" t="str">
        <f t="shared" si="13"/>
        <v>krajowa</v>
      </c>
      <c r="I808" s="2" t="s">
        <v>13</v>
      </c>
      <c r="J808" s="2" t="s">
        <v>13</v>
      </c>
      <c r="K808" s="2" t="s">
        <v>13</v>
      </c>
    </row>
    <row r="809" spans="1:11" x14ac:dyDescent="0.3">
      <c r="A809" s="1">
        <v>42026</v>
      </c>
      <c r="B809" s="2" t="s">
        <v>686</v>
      </c>
      <c r="C809" s="2" t="s">
        <v>687</v>
      </c>
      <c r="D809">
        <v>0.7</v>
      </c>
      <c r="E809">
        <v>0</v>
      </c>
      <c r="F809">
        <v>0</v>
      </c>
      <c r="G809">
        <v>0</v>
      </c>
      <c r="H809" s="2" t="str">
        <f t="shared" si="13"/>
        <v>krajowa</v>
      </c>
      <c r="I809" s="2" t="s">
        <v>13</v>
      </c>
      <c r="J809" s="2" t="s">
        <v>13</v>
      </c>
      <c r="K809" s="2" t="s">
        <v>13</v>
      </c>
    </row>
    <row r="810" spans="1:11" x14ac:dyDescent="0.3">
      <c r="A810" s="1">
        <v>42026</v>
      </c>
      <c r="B810" s="2" t="s">
        <v>688</v>
      </c>
      <c r="C810" s="2" t="s">
        <v>689</v>
      </c>
      <c r="D810">
        <v>17.600000000000001</v>
      </c>
      <c r="E810">
        <v>30697</v>
      </c>
      <c r="F810">
        <v>535660</v>
      </c>
      <c r="G810">
        <v>15164000</v>
      </c>
      <c r="H810" s="2" t="str">
        <f t="shared" si="13"/>
        <v>krajowa</v>
      </c>
      <c r="I810" s="2" t="s">
        <v>13</v>
      </c>
      <c r="J810" s="2" t="s">
        <v>13</v>
      </c>
      <c r="K810" s="2" t="s">
        <v>13</v>
      </c>
    </row>
    <row r="811" spans="1:11" x14ac:dyDescent="0.3">
      <c r="A811" s="1">
        <v>42026</v>
      </c>
      <c r="B811" s="2" t="s">
        <v>690</v>
      </c>
      <c r="C811" s="2" t="s">
        <v>691</v>
      </c>
      <c r="D811">
        <v>0.09</v>
      </c>
      <c r="E811">
        <v>583497</v>
      </c>
      <c r="F811">
        <v>52510</v>
      </c>
      <c r="G811">
        <v>0</v>
      </c>
      <c r="H811" s="2" t="str">
        <f t="shared" si="13"/>
        <v>krajowa</v>
      </c>
      <c r="I811" s="2" t="s">
        <v>13</v>
      </c>
      <c r="J811" s="2" t="s">
        <v>13</v>
      </c>
      <c r="K811" s="2" t="s">
        <v>13</v>
      </c>
    </row>
    <row r="812" spans="1:11" x14ac:dyDescent="0.3">
      <c r="A812" s="1">
        <v>42026</v>
      </c>
      <c r="B812" s="2" t="s">
        <v>692</v>
      </c>
      <c r="C812" s="2" t="s">
        <v>693</v>
      </c>
      <c r="D812">
        <v>2.21</v>
      </c>
      <c r="E812">
        <v>1934</v>
      </c>
      <c r="F812">
        <v>4080</v>
      </c>
      <c r="G812">
        <v>0</v>
      </c>
      <c r="H812" s="2" t="str">
        <f t="shared" si="13"/>
        <v>krajowa</v>
      </c>
      <c r="I812" s="2" t="s">
        <v>13</v>
      </c>
      <c r="J812" s="2" t="s">
        <v>13</v>
      </c>
      <c r="K812" s="2" t="s">
        <v>13</v>
      </c>
    </row>
    <row r="813" spans="1:11" x14ac:dyDescent="0.3">
      <c r="A813" s="1">
        <v>42026</v>
      </c>
      <c r="B813" s="2" t="s">
        <v>694</v>
      </c>
      <c r="C813" s="2" t="s">
        <v>695</v>
      </c>
      <c r="D813">
        <v>27.2</v>
      </c>
      <c r="E813">
        <v>2133</v>
      </c>
      <c r="F813">
        <v>57750</v>
      </c>
      <c r="G813">
        <v>794000</v>
      </c>
      <c r="H813" s="2" t="str">
        <f t="shared" si="13"/>
        <v>krajowa</v>
      </c>
      <c r="I813" s="2" t="s">
        <v>13</v>
      </c>
      <c r="J813" s="2" t="s">
        <v>13</v>
      </c>
      <c r="K813" s="2" t="s">
        <v>13</v>
      </c>
    </row>
    <row r="814" spans="1:11" x14ac:dyDescent="0.3">
      <c r="A814" s="1">
        <v>42026</v>
      </c>
      <c r="B814" s="2" t="s">
        <v>696</v>
      </c>
      <c r="C814" s="2" t="s">
        <v>697</v>
      </c>
      <c r="D814">
        <v>6.25</v>
      </c>
      <c r="E814">
        <v>56910</v>
      </c>
      <c r="F814">
        <v>356720</v>
      </c>
      <c r="G814">
        <v>25585000</v>
      </c>
      <c r="H814" s="2" t="str">
        <f t="shared" si="13"/>
        <v>krajowa</v>
      </c>
      <c r="I814" s="2" t="s">
        <v>13</v>
      </c>
      <c r="J814" s="2" t="s">
        <v>13</v>
      </c>
      <c r="K814" s="2" t="s">
        <v>13</v>
      </c>
    </row>
    <row r="815" spans="1:11" x14ac:dyDescent="0.3">
      <c r="A815" s="1">
        <v>42026</v>
      </c>
      <c r="B815" s="2" t="s">
        <v>698</v>
      </c>
      <c r="C815" s="2" t="s">
        <v>699</v>
      </c>
      <c r="D815">
        <v>16.350000000000001</v>
      </c>
      <c r="E815">
        <v>3317</v>
      </c>
      <c r="F815">
        <v>53530</v>
      </c>
      <c r="G815">
        <v>5930000</v>
      </c>
      <c r="H815" s="2" t="str">
        <f t="shared" si="13"/>
        <v>krajowa</v>
      </c>
      <c r="I815" s="2" t="s">
        <v>13</v>
      </c>
      <c r="J815" s="2" t="s">
        <v>13</v>
      </c>
      <c r="K815" s="2" t="s">
        <v>13</v>
      </c>
    </row>
    <row r="816" spans="1:11" x14ac:dyDescent="0.3">
      <c r="A816" s="1">
        <v>42026</v>
      </c>
      <c r="B816" s="2" t="s">
        <v>700</v>
      </c>
      <c r="C816" s="2" t="s">
        <v>701</v>
      </c>
      <c r="D816">
        <v>4.4000000000000004</v>
      </c>
      <c r="E816">
        <v>6588</v>
      </c>
      <c r="F816">
        <v>28930</v>
      </c>
      <c r="G816">
        <v>21432000</v>
      </c>
      <c r="H816" s="2" t="str">
        <f t="shared" si="13"/>
        <v>krajowa</v>
      </c>
      <c r="I816" s="2" t="s">
        <v>13</v>
      </c>
      <c r="J816" s="2" t="s">
        <v>13</v>
      </c>
      <c r="K816" s="2" t="s">
        <v>13</v>
      </c>
    </row>
    <row r="817" spans="1:11" x14ac:dyDescent="0.3">
      <c r="A817" s="1">
        <v>42026</v>
      </c>
      <c r="B817" s="2" t="s">
        <v>702</v>
      </c>
      <c r="C817" s="2" t="s">
        <v>703</v>
      </c>
      <c r="D817">
        <v>1.45</v>
      </c>
      <c r="E817">
        <v>101</v>
      </c>
      <c r="F817">
        <v>150</v>
      </c>
      <c r="G817">
        <v>0</v>
      </c>
      <c r="H817" s="2" t="str">
        <f t="shared" si="13"/>
        <v>krajowa</v>
      </c>
      <c r="I817" s="2" t="s">
        <v>13</v>
      </c>
      <c r="J817" s="2" t="s">
        <v>13</v>
      </c>
      <c r="K817" s="2" t="s">
        <v>13</v>
      </c>
    </row>
    <row r="818" spans="1:11" x14ac:dyDescent="0.3">
      <c r="A818" s="1">
        <v>42026</v>
      </c>
      <c r="B818" s="2" t="s">
        <v>704</v>
      </c>
      <c r="C818" s="2" t="s">
        <v>705</v>
      </c>
      <c r="D818">
        <v>13.2</v>
      </c>
      <c r="E818">
        <v>390</v>
      </c>
      <c r="F818">
        <v>5050</v>
      </c>
      <c r="G818">
        <v>423000</v>
      </c>
      <c r="H818" s="2" t="str">
        <f t="shared" si="13"/>
        <v>krajowa</v>
      </c>
      <c r="I818" s="2" t="s">
        <v>13</v>
      </c>
      <c r="J818" s="2" t="s">
        <v>13</v>
      </c>
      <c r="K818" s="2" t="s">
        <v>13</v>
      </c>
    </row>
    <row r="819" spans="1:11" x14ac:dyDescent="0.3">
      <c r="A819" s="1">
        <v>42026</v>
      </c>
      <c r="B819" s="2" t="s">
        <v>706</v>
      </c>
      <c r="C819" s="2" t="s">
        <v>707</v>
      </c>
      <c r="D819">
        <v>15</v>
      </c>
      <c r="E819">
        <v>88</v>
      </c>
      <c r="F819">
        <v>1320</v>
      </c>
      <c r="G819">
        <v>1032000</v>
      </c>
      <c r="H819" s="2" t="str">
        <f t="shared" si="13"/>
        <v>krajowa</v>
      </c>
      <c r="I819" s="2" t="s">
        <v>13</v>
      </c>
      <c r="J819" s="2" t="s">
        <v>13</v>
      </c>
      <c r="K819" s="2" t="s">
        <v>13</v>
      </c>
    </row>
    <row r="820" spans="1:11" x14ac:dyDescent="0.3">
      <c r="A820" s="1">
        <v>42026</v>
      </c>
      <c r="B820" s="2" t="s">
        <v>708</v>
      </c>
      <c r="C820" s="2" t="s">
        <v>709</v>
      </c>
      <c r="D820">
        <v>2.83</v>
      </c>
      <c r="E820">
        <v>0</v>
      </c>
      <c r="F820">
        <v>0</v>
      </c>
      <c r="G820">
        <v>2631000</v>
      </c>
      <c r="H820" s="2" t="str">
        <f t="shared" si="13"/>
        <v>krajowa</v>
      </c>
      <c r="I820" s="2" t="s">
        <v>13</v>
      </c>
      <c r="J820" s="2" t="s">
        <v>13</v>
      </c>
      <c r="K820" s="2" t="s">
        <v>13</v>
      </c>
    </row>
    <row r="821" spans="1:11" x14ac:dyDescent="0.3">
      <c r="A821" s="1">
        <v>42026</v>
      </c>
      <c r="B821" s="2" t="s">
        <v>710</v>
      </c>
      <c r="C821" s="2" t="s">
        <v>711</v>
      </c>
      <c r="D821">
        <v>1.19</v>
      </c>
      <c r="E821">
        <v>5090</v>
      </c>
      <c r="F821">
        <v>5800</v>
      </c>
      <c r="G821">
        <v>0</v>
      </c>
      <c r="H821" s="2" t="str">
        <f t="shared" si="13"/>
        <v>krajowa</v>
      </c>
      <c r="I821" s="2" t="s">
        <v>13</v>
      </c>
      <c r="J821" s="2" t="s">
        <v>13</v>
      </c>
      <c r="K821" s="2" t="s">
        <v>13</v>
      </c>
    </row>
    <row r="822" spans="1:11" x14ac:dyDescent="0.3">
      <c r="A822" s="1">
        <v>42026</v>
      </c>
      <c r="B822" s="2" t="s">
        <v>712</v>
      </c>
      <c r="C822" s="2" t="s">
        <v>713</v>
      </c>
      <c r="D822">
        <v>1.04</v>
      </c>
      <c r="E822">
        <v>17</v>
      </c>
      <c r="F822">
        <v>20</v>
      </c>
      <c r="G822">
        <v>0</v>
      </c>
      <c r="H822" s="2" t="str">
        <f t="shared" si="13"/>
        <v>krajowa</v>
      </c>
      <c r="I822" s="2" t="s">
        <v>13</v>
      </c>
      <c r="J822" s="2" t="s">
        <v>13</v>
      </c>
      <c r="K822" s="2" t="s">
        <v>13</v>
      </c>
    </row>
    <row r="823" spans="1:11" x14ac:dyDescent="0.3">
      <c r="A823" s="1">
        <v>42026</v>
      </c>
      <c r="B823" s="2" t="s">
        <v>714</v>
      </c>
      <c r="C823" s="2" t="s">
        <v>715</v>
      </c>
      <c r="D823">
        <v>16.2</v>
      </c>
      <c r="E823">
        <v>10</v>
      </c>
      <c r="F823">
        <v>160</v>
      </c>
      <c r="G823">
        <v>2716000</v>
      </c>
      <c r="H823" s="2" t="str">
        <f t="shared" si="13"/>
        <v>krajowa</v>
      </c>
      <c r="I823" s="2" t="s">
        <v>13</v>
      </c>
      <c r="J823" s="2" t="s">
        <v>13</v>
      </c>
      <c r="K823" s="2" t="s">
        <v>13</v>
      </c>
    </row>
    <row r="824" spans="1:11" x14ac:dyDescent="0.3">
      <c r="A824" s="1">
        <v>42026</v>
      </c>
      <c r="B824" s="2" t="s">
        <v>716</v>
      </c>
      <c r="C824" s="2" t="s">
        <v>717</v>
      </c>
      <c r="D824">
        <v>1.47</v>
      </c>
      <c r="E824">
        <v>367114</v>
      </c>
      <c r="F824">
        <v>516530</v>
      </c>
      <c r="G824">
        <v>21115000</v>
      </c>
      <c r="H824" s="2" t="str">
        <f t="shared" si="13"/>
        <v>krajowa</v>
      </c>
      <c r="I824" s="2" t="s">
        <v>13</v>
      </c>
      <c r="J824" s="2" t="s">
        <v>13</v>
      </c>
      <c r="K824" s="2" t="s">
        <v>13</v>
      </c>
    </row>
    <row r="825" spans="1:11" x14ac:dyDescent="0.3">
      <c r="A825" s="1">
        <v>42026</v>
      </c>
      <c r="B825" s="2" t="s">
        <v>718</v>
      </c>
      <c r="C825" s="2" t="s">
        <v>719</v>
      </c>
      <c r="D825">
        <v>5.93</v>
      </c>
      <c r="E825">
        <v>48986</v>
      </c>
      <c r="F825">
        <v>278560</v>
      </c>
      <c r="G825">
        <v>5439000</v>
      </c>
      <c r="H825" s="2" t="str">
        <f t="shared" si="13"/>
        <v>krajowa</v>
      </c>
      <c r="I825" s="2" t="s">
        <v>13</v>
      </c>
      <c r="J825" s="2" t="s">
        <v>13</v>
      </c>
      <c r="K825" s="2" t="s">
        <v>13</v>
      </c>
    </row>
    <row r="826" spans="1:11" x14ac:dyDescent="0.3">
      <c r="A826" s="1">
        <v>42026</v>
      </c>
      <c r="B826" s="2" t="s">
        <v>720</v>
      </c>
      <c r="C826" s="2" t="s">
        <v>721</v>
      </c>
      <c r="D826">
        <v>2.94</v>
      </c>
      <c r="E826">
        <v>4520</v>
      </c>
      <c r="F826">
        <v>13130</v>
      </c>
      <c r="G826">
        <v>14959000</v>
      </c>
      <c r="H826" s="2" t="str">
        <f t="shared" si="13"/>
        <v>krajowa</v>
      </c>
      <c r="I826" s="2" t="s">
        <v>13</v>
      </c>
      <c r="J826" s="2" t="s">
        <v>13</v>
      </c>
      <c r="K826" s="2" t="s">
        <v>13</v>
      </c>
    </row>
    <row r="827" spans="1:11" x14ac:dyDescent="0.3">
      <c r="A827" s="1">
        <v>42026</v>
      </c>
      <c r="B827" s="2" t="s">
        <v>722</v>
      </c>
      <c r="C827" s="2" t="s">
        <v>723</v>
      </c>
      <c r="D827">
        <v>23.99</v>
      </c>
      <c r="E827">
        <v>2</v>
      </c>
      <c r="F827">
        <v>50</v>
      </c>
      <c r="G827">
        <v>93000</v>
      </c>
      <c r="H827" s="2" t="str">
        <f t="shared" si="13"/>
        <v>zagraniczna</v>
      </c>
      <c r="I827" s="2" t="s">
        <v>13</v>
      </c>
      <c r="J827" s="2" t="s">
        <v>13</v>
      </c>
      <c r="K827" s="2" t="s">
        <v>13</v>
      </c>
    </row>
    <row r="828" spans="1:11" x14ac:dyDescent="0.3">
      <c r="A828" s="1">
        <v>42026</v>
      </c>
      <c r="B828" s="2" t="s">
        <v>724</v>
      </c>
      <c r="C828" s="2" t="s">
        <v>725</v>
      </c>
      <c r="D828">
        <v>14.48</v>
      </c>
      <c r="E828">
        <v>2649</v>
      </c>
      <c r="F828">
        <v>38450</v>
      </c>
      <c r="G828">
        <v>8907000</v>
      </c>
      <c r="H828" s="2" t="str">
        <f t="shared" si="13"/>
        <v>krajowa</v>
      </c>
      <c r="I828" s="2" t="s">
        <v>13</v>
      </c>
      <c r="J828" s="2" t="s">
        <v>13</v>
      </c>
      <c r="K828" s="2" t="s">
        <v>13</v>
      </c>
    </row>
    <row r="829" spans="1:11" x14ac:dyDescent="0.3">
      <c r="A829" s="1">
        <v>42026</v>
      </c>
      <c r="B829" s="2" t="s">
        <v>726</v>
      </c>
      <c r="C829" s="2" t="s">
        <v>727</v>
      </c>
      <c r="D829">
        <v>140.85</v>
      </c>
      <c r="E829">
        <v>142</v>
      </c>
      <c r="F829">
        <v>19770</v>
      </c>
      <c r="G829">
        <v>3122000</v>
      </c>
      <c r="H829" s="2" t="str">
        <f t="shared" si="13"/>
        <v>krajowa</v>
      </c>
      <c r="I829" s="2" t="s">
        <v>13</v>
      </c>
      <c r="J829" s="2" t="s">
        <v>13</v>
      </c>
      <c r="K829" s="2" t="s">
        <v>13</v>
      </c>
    </row>
    <row r="830" spans="1:11" x14ac:dyDescent="0.3">
      <c r="A830" s="1">
        <v>42026</v>
      </c>
      <c r="B830" s="2" t="s">
        <v>728</v>
      </c>
      <c r="C830" s="2" t="s">
        <v>729</v>
      </c>
      <c r="D830">
        <v>1.19</v>
      </c>
      <c r="E830">
        <v>4405</v>
      </c>
      <c r="F830">
        <v>5140</v>
      </c>
      <c r="G830">
        <v>0</v>
      </c>
      <c r="H830" s="2" t="str">
        <f t="shared" si="13"/>
        <v>krajowa</v>
      </c>
      <c r="I830" s="2" t="s">
        <v>13</v>
      </c>
      <c r="J830" s="2" t="s">
        <v>13</v>
      </c>
      <c r="K830" s="2" t="s">
        <v>13</v>
      </c>
    </row>
    <row r="831" spans="1:11" x14ac:dyDescent="0.3">
      <c r="A831" s="1">
        <v>42026</v>
      </c>
      <c r="B831" s="2" t="s">
        <v>730</v>
      </c>
      <c r="C831" s="2" t="s">
        <v>731</v>
      </c>
      <c r="D831">
        <v>500</v>
      </c>
      <c r="E831">
        <v>106184</v>
      </c>
      <c r="F831">
        <v>52274210</v>
      </c>
      <c r="G831">
        <v>55967000</v>
      </c>
      <c r="H831" s="2" t="str">
        <f t="shared" si="13"/>
        <v>krajowa</v>
      </c>
      <c r="I831" s="2" t="s">
        <v>13</v>
      </c>
      <c r="J831" s="2" t="s">
        <v>13</v>
      </c>
      <c r="K831" s="2" t="s">
        <v>13</v>
      </c>
    </row>
    <row r="832" spans="1:11" x14ac:dyDescent="0.3">
      <c r="A832" s="1">
        <v>42026</v>
      </c>
      <c r="B832" s="2" t="s">
        <v>732</v>
      </c>
      <c r="C832" s="2" t="s">
        <v>733</v>
      </c>
      <c r="D832">
        <v>4.1500000000000004</v>
      </c>
      <c r="E832">
        <v>530</v>
      </c>
      <c r="F832">
        <v>2140</v>
      </c>
      <c r="G832">
        <v>0</v>
      </c>
      <c r="H832" s="2" t="str">
        <f t="shared" si="13"/>
        <v>krajowa</v>
      </c>
      <c r="I832" s="2" t="s">
        <v>13</v>
      </c>
      <c r="J832" s="2" t="s">
        <v>13</v>
      </c>
      <c r="K832" s="2" t="s">
        <v>13</v>
      </c>
    </row>
    <row r="833" spans="1:11" x14ac:dyDescent="0.3">
      <c r="A833" s="1">
        <v>42026</v>
      </c>
      <c r="B833" s="2" t="s">
        <v>734</v>
      </c>
      <c r="C833" s="2" t="s">
        <v>735</v>
      </c>
      <c r="D833">
        <v>6.44</v>
      </c>
      <c r="E833">
        <v>9707</v>
      </c>
      <c r="F833">
        <v>62550</v>
      </c>
      <c r="G833">
        <v>35376000</v>
      </c>
      <c r="H833" s="2" t="str">
        <f t="shared" si="13"/>
        <v>krajowa</v>
      </c>
      <c r="I833" s="2" t="s">
        <v>13</v>
      </c>
      <c r="J833" s="2" t="s">
        <v>13</v>
      </c>
      <c r="K833" s="2" t="s">
        <v>13</v>
      </c>
    </row>
    <row r="834" spans="1:11" x14ac:dyDescent="0.3">
      <c r="A834" s="1">
        <v>42026</v>
      </c>
      <c r="B834" s="2" t="s">
        <v>736</v>
      </c>
      <c r="C834" s="2" t="s">
        <v>737</v>
      </c>
      <c r="D834">
        <v>12.79</v>
      </c>
      <c r="E834">
        <v>4814</v>
      </c>
      <c r="F834">
        <v>61760</v>
      </c>
      <c r="G834">
        <v>10375000</v>
      </c>
      <c r="H834" s="2" t="str">
        <f t="shared" si="13"/>
        <v>krajowa</v>
      </c>
      <c r="I834" s="2" t="s">
        <v>13</v>
      </c>
      <c r="J834" s="2" t="s">
        <v>13</v>
      </c>
      <c r="K834" s="2" t="s">
        <v>13</v>
      </c>
    </row>
    <row r="835" spans="1:11" x14ac:dyDescent="0.3">
      <c r="A835" s="1">
        <v>42026</v>
      </c>
      <c r="B835" s="2" t="s">
        <v>738</v>
      </c>
      <c r="C835" s="2" t="s">
        <v>739</v>
      </c>
      <c r="D835">
        <v>8.25</v>
      </c>
      <c r="E835">
        <v>15074</v>
      </c>
      <c r="F835">
        <v>123610</v>
      </c>
      <c r="G835">
        <v>19626000</v>
      </c>
      <c r="H835" s="2" t="str">
        <f t="shared" ref="H835:H898" si="14">IF(LEFT(C835,2)="PL","krajowa","zagraniczna")</f>
        <v>krajowa</v>
      </c>
      <c r="I835" s="2" t="s">
        <v>13</v>
      </c>
      <c r="J835" s="2" t="s">
        <v>13</v>
      </c>
      <c r="K835" s="2" t="s">
        <v>13</v>
      </c>
    </row>
    <row r="836" spans="1:11" x14ac:dyDescent="0.3">
      <c r="A836" s="1">
        <v>42026</v>
      </c>
      <c r="B836" s="2" t="s">
        <v>740</v>
      </c>
      <c r="C836" s="2" t="s">
        <v>741</v>
      </c>
      <c r="D836">
        <v>6.03</v>
      </c>
      <c r="E836">
        <v>14914</v>
      </c>
      <c r="F836">
        <v>89660</v>
      </c>
      <c r="G836">
        <v>27134000</v>
      </c>
      <c r="H836" s="2" t="str">
        <f t="shared" si="14"/>
        <v>krajowa</v>
      </c>
      <c r="I836" s="2" t="s">
        <v>13</v>
      </c>
      <c r="J836" s="2" t="s">
        <v>13</v>
      </c>
      <c r="K836" s="2" t="s">
        <v>13</v>
      </c>
    </row>
    <row r="837" spans="1:11" x14ac:dyDescent="0.3">
      <c r="A837" s="1">
        <v>42026</v>
      </c>
      <c r="B837" s="2" t="s">
        <v>742</v>
      </c>
      <c r="C837" s="2" t="s">
        <v>743</v>
      </c>
      <c r="D837">
        <v>16.309999999999999</v>
      </c>
      <c r="E837">
        <v>12</v>
      </c>
      <c r="F837">
        <v>200</v>
      </c>
      <c r="G837">
        <v>1469000</v>
      </c>
      <c r="H837" s="2" t="str">
        <f t="shared" si="14"/>
        <v>krajowa</v>
      </c>
      <c r="I837" s="2" t="s">
        <v>13</v>
      </c>
      <c r="J837" s="2" t="s">
        <v>13</v>
      </c>
      <c r="K837" s="2" t="s">
        <v>13</v>
      </c>
    </row>
    <row r="838" spans="1:11" x14ac:dyDescent="0.3">
      <c r="A838" s="1">
        <v>42026</v>
      </c>
      <c r="B838" s="2" t="s">
        <v>744</v>
      </c>
      <c r="C838" s="2" t="s">
        <v>745</v>
      </c>
      <c r="D838">
        <v>17.5</v>
      </c>
      <c r="E838">
        <v>72786</v>
      </c>
      <c r="F838">
        <v>1291220</v>
      </c>
      <c r="G838">
        <v>6355000</v>
      </c>
      <c r="H838" s="2" t="str">
        <f t="shared" si="14"/>
        <v>krajowa</v>
      </c>
      <c r="I838" s="2" t="s">
        <v>13</v>
      </c>
      <c r="J838" s="2" t="s">
        <v>13</v>
      </c>
      <c r="K838" s="2" t="s">
        <v>13</v>
      </c>
    </row>
    <row r="839" spans="1:11" x14ac:dyDescent="0.3">
      <c r="A839" s="1">
        <v>42026</v>
      </c>
      <c r="B839" s="2" t="s">
        <v>746</v>
      </c>
      <c r="C839" s="2" t="s">
        <v>747</v>
      </c>
      <c r="D839">
        <v>2.17</v>
      </c>
      <c r="E839">
        <v>6478</v>
      </c>
      <c r="F839">
        <v>14280</v>
      </c>
      <c r="G839">
        <v>19987000</v>
      </c>
      <c r="H839" s="2" t="str">
        <f t="shared" si="14"/>
        <v>krajowa</v>
      </c>
      <c r="I839" s="2" t="s">
        <v>13</v>
      </c>
      <c r="J839" s="2" t="s">
        <v>13</v>
      </c>
      <c r="K839" s="2" t="s">
        <v>13</v>
      </c>
    </row>
    <row r="840" spans="1:11" x14ac:dyDescent="0.3">
      <c r="A840" s="1">
        <v>42026</v>
      </c>
      <c r="B840" s="2" t="s">
        <v>748</v>
      </c>
      <c r="C840" s="2" t="s">
        <v>749</v>
      </c>
      <c r="D840">
        <v>6.45</v>
      </c>
      <c r="E840">
        <v>1201</v>
      </c>
      <c r="F840">
        <v>7740</v>
      </c>
      <c r="G840">
        <v>12912000</v>
      </c>
      <c r="H840" s="2" t="str">
        <f t="shared" si="14"/>
        <v>krajowa</v>
      </c>
      <c r="I840" s="2" t="s">
        <v>13</v>
      </c>
      <c r="J840" s="2" t="s">
        <v>13</v>
      </c>
      <c r="K840" s="2" t="s">
        <v>13</v>
      </c>
    </row>
    <row r="841" spans="1:11" x14ac:dyDescent="0.3">
      <c r="A841" s="1">
        <v>42026</v>
      </c>
      <c r="B841" s="2" t="s">
        <v>750</v>
      </c>
      <c r="C841" s="2" t="s">
        <v>751</v>
      </c>
      <c r="D841">
        <v>1.98</v>
      </c>
      <c r="E841">
        <v>24373</v>
      </c>
      <c r="F841">
        <v>47190</v>
      </c>
      <c r="G841">
        <v>13353000</v>
      </c>
      <c r="H841" s="2" t="str">
        <f t="shared" si="14"/>
        <v>krajowa</v>
      </c>
      <c r="I841" s="2" t="s">
        <v>13</v>
      </c>
      <c r="J841" s="2" t="s">
        <v>13</v>
      </c>
      <c r="K841" s="2" t="s">
        <v>13</v>
      </c>
    </row>
    <row r="842" spans="1:11" x14ac:dyDescent="0.3">
      <c r="A842" s="1">
        <v>42026</v>
      </c>
      <c r="B842" s="2" t="s">
        <v>752</v>
      </c>
      <c r="C842" s="2" t="s">
        <v>753</v>
      </c>
      <c r="D842">
        <v>5.85</v>
      </c>
      <c r="E842">
        <v>22</v>
      </c>
      <c r="F842">
        <v>130</v>
      </c>
      <c r="G842">
        <v>0</v>
      </c>
      <c r="H842" s="2" t="str">
        <f t="shared" si="14"/>
        <v>krajowa</v>
      </c>
      <c r="I842" s="2" t="s">
        <v>13</v>
      </c>
      <c r="J842" s="2" t="s">
        <v>13</v>
      </c>
      <c r="K842" s="2" t="s">
        <v>13</v>
      </c>
    </row>
    <row r="843" spans="1:11" x14ac:dyDescent="0.3">
      <c r="A843" s="1">
        <v>42026</v>
      </c>
      <c r="B843" s="2" t="s">
        <v>754</v>
      </c>
      <c r="C843" s="2" t="s">
        <v>755</v>
      </c>
      <c r="D843">
        <v>0.04</v>
      </c>
      <c r="E843">
        <v>15000</v>
      </c>
      <c r="F843">
        <v>600</v>
      </c>
      <c r="G843">
        <v>6100000</v>
      </c>
      <c r="H843" s="2" t="str">
        <f t="shared" si="14"/>
        <v>krajowa</v>
      </c>
      <c r="I843" s="2" t="s">
        <v>13</v>
      </c>
      <c r="J843" s="2" t="s">
        <v>13</v>
      </c>
      <c r="K843" s="2" t="s">
        <v>13</v>
      </c>
    </row>
    <row r="844" spans="1:11" x14ac:dyDescent="0.3">
      <c r="A844" s="1">
        <v>42026</v>
      </c>
      <c r="B844" s="2" t="s">
        <v>756</v>
      </c>
      <c r="C844" s="2" t="s">
        <v>757</v>
      </c>
      <c r="D844">
        <v>0.67</v>
      </c>
      <c r="E844">
        <v>2098</v>
      </c>
      <c r="F844">
        <v>1410</v>
      </c>
      <c r="G844">
        <v>0</v>
      </c>
      <c r="H844" s="2" t="str">
        <f t="shared" si="14"/>
        <v>zagraniczna</v>
      </c>
      <c r="I844" s="2" t="s">
        <v>13</v>
      </c>
      <c r="J844" s="2" t="s">
        <v>13</v>
      </c>
      <c r="K844" s="2" t="s">
        <v>13</v>
      </c>
    </row>
    <row r="845" spans="1:11" x14ac:dyDescent="0.3">
      <c r="A845" s="1">
        <v>42026</v>
      </c>
      <c r="B845" s="2" t="s">
        <v>758</v>
      </c>
      <c r="C845" s="2" t="s">
        <v>759</v>
      </c>
      <c r="D845">
        <v>5.8</v>
      </c>
      <c r="E845">
        <v>2553</v>
      </c>
      <c r="F845">
        <v>14940</v>
      </c>
      <c r="G845">
        <v>5343000</v>
      </c>
      <c r="H845" s="2" t="str">
        <f t="shared" si="14"/>
        <v>krajowa</v>
      </c>
      <c r="I845" s="2" t="s">
        <v>13</v>
      </c>
      <c r="J845" s="2" t="s">
        <v>13</v>
      </c>
      <c r="K845" s="2" t="s">
        <v>13</v>
      </c>
    </row>
    <row r="846" spans="1:11" x14ac:dyDescent="0.3">
      <c r="A846" s="1">
        <v>42026</v>
      </c>
      <c r="B846" s="2" t="s">
        <v>760</v>
      </c>
      <c r="C846" s="2" t="s">
        <v>761</v>
      </c>
      <c r="D846">
        <v>12.1</v>
      </c>
      <c r="E846">
        <v>15</v>
      </c>
      <c r="F846">
        <v>180</v>
      </c>
      <c r="G846">
        <v>1451000</v>
      </c>
      <c r="H846" s="2" t="str">
        <f t="shared" si="14"/>
        <v>krajowa</v>
      </c>
      <c r="I846" s="2" t="s">
        <v>13</v>
      </c>
      <c r="J846" s="2" t="s">
        <v>13</v>
      </c>
      <c r="K846" s="2" t="s">
        <v>13</v>
      </c>
    </row>
    <row r="847" spans="1:11" x14ac:dyDescent="0.3">
      <c r="A847" s="1">
        <v>42026</v>
      </c>
      <c r="B847" s="2" t="s">
        <v>762</v>
      </c>
      <c r="C847" s="2" t="s">
        <v>763</v>
      </c>
      <c r="D847">
        <v>2.38</v>
      </c>
      <c r="E847">
        <v>28019</v>
      </c>
      <c r="F847">
        <v>66020</v>
      </c>
      <c r="G847">
        <v>3055000</v>
      </c>
      <c r="H847" s="2" t="str">
        <f t="shared" si="14"/>
        <v>krajowa</v>
      </c>
      <c r="I847" s="2" t="s">
        <v>13</v>
      </c>
      <c r="J847" s="2" t="s">
        <v>13</v>
      </c>
      <c r="K847" s="2" t="s">
        <v>13</v>
      </c>
    </row>
    <row r="848" spans="1:11" x14ac:dyDescent="0.3">
      <c r="A848" s="1">
        <v>42026</v>
      </c>
      <c r="B848" s="2" t="s">
        <v>764</v>
      </c>
      <c r="C848" s="2" t="s">
        <v>765</v>
      </c>
      <c r="D848">
        <v>2.17</v>
      </c>
      <c r="E848">
        <v>27750</v>
      </c>
      <c r="F848">
        <v>59880</v>
      </c>
      <c r="G848">
        <v>121599000</v>
      </c>
      <c r="H848" s="2" t="str">
        <f t="shared" si="14"/>
        <v>krajowa</v>
      </c>
      <c r="I848" s="2" t="s">
        <v>13</v>
      </c>
      <c r="J848" s="2" t="s">
        <v>13</v>
      </c>
      <c r="K848" s="2" t="s">
        <v>13</v>
      </c>
    </row>
    <row r="849" spans="1:11" x14ac:dyDescent="0.3">
      <c r="A849" s="1">
        <v>42026</v>
      </c>
      <c r="B849" s="2" t="s">
        <v>766</v>
      </c>
      <c r="C849" s="2" t="s">
        <v>767</v>
      </c>
      <c r="D849">
        <v>1.5</v>
      </c>
      <c r="E849">
        <v>10</v>
      </c>
      <c r="F849">
        <v>20</v>
      </c>
      <c r="G849">
        <v>55661000</v>
      </c>
      <c r="H849" s="2" t="str">
        <f t="shared" si="14"/>
        <v>zagraniczna</v>
      </c>
      <c r="I849" s="2" t="s">
        <v>13</v>
      </c>
      <c r="J849" s="2" t="s">
        <v>13</v>
      </c>
      <c r="K849" s="2" t="s">
        <v>13</v>
      </c>
    </row>
    <row r="850" spans="1:11" x14ac:dyDescent="0.3">
      <c r="A850" s="1">
        <v>42026</v>
      </c>
      <c r="B850" s="2" t="s">
        <v>768</v>
      </c>
      <c r="C850" s="2" t="s">
        <v>769</v>
      </c>
      <c r="D850">
        <v>16.45</v>
      </c>
      <c r="E850">
        <v>925</v>
      </c>
      <c r="F850">
        <v>15080</v>
      </c>
      <c r="G850">
        <v>2220000</v>
      </c>
      <c r="H850" s="2" t="str">
        <f t="shared" si="14"/>
        <v>krajowa</v>
      </c>
      <c r="I850" s="2" t="s">
        <v>13</v>
      </c>
      <c r="J850" s="2" t="s">
        <v>13</v>
      </c>
      <c r="K850" s="2" t="s">
        <v>13</v>
      </c>
    </row>
    <row r="851" spans="1:11" x14ac:dyDescent="0.3">
      <c r="A851" s="1">
        <v>42026</v>
      </c>
      <c r="B851" s="2" t="s">
        <v>770</v>
      </c>
      <c r="C851" s="2" t="s">
        <v>771</v>
      </c>
      <c r="D851">
        <v>1.41</v>
      </c>
      <c r="E851">
        <v>5716</v>
      </c>
      <c r="F851">
        <v>8060</v>
      </c>
      <c r="G851">
        <v>0</v>
      </c>
      <c r="H851" s="2" t="str">
        <f t="shared" si="14"/>
        <v>krajowa</v>
      </c>
      <c r="I851" s="2" t="s">
        <v>13</v>
      </c>
      <c r="J851" s="2" t="s">
        <v>13</v>
      </c>
      <c r="K851" s="2" t="s">
        <v>13</v>
      </c>
    </row>
    <row r="852" spans="1:11" x14ac:dyDescent="0.3">
      <c r="A852" s="1">
        <v>42026</v>
      </c>
      <c r="B852" s="2" t="s">
        <v>772</v>
      </c>
      <c r="C852" s="2" t="s">
        <v>773</v>
      </c>
      <c r="D852">
        <v>1.72</v>
      </c>
      <c r="E852">
        <v>14</v>
      </c>
      <c r="F852">
        <v>20</v>
      </c>
      <c r="G852">
        <v>2747000</v>
      </c>
      <c r="H852" s="2" t="str">
        <f t="shared" si="14"/>
        <v>krajowa</v>
      </c>
      <c r="I852" s="2" t="s">
        <v>13</v>
      </c>
      <c r="J852" s="2" t="s">
        <v>13</v>
      </c>
      <c r="K852" s="2" t="s">
        <v>13</v>
      </c>
    </row>
    <row r="853" spans="1:11" x14ac:dyDescent="0.3">
      <c r="A853" s="1">
        <v>42026</v>
      </c>
      <c r="B853" s="2" t="s">
        <v>774</v>
      </c>
      <c r="C853" s="2" t="s">
        <v>775</v>
      </c>
      <c r="D853">
        <v>0.79</v>
      </c>
      <c r="E853">
        <v>0</v>
      </c>
      <c r="F853">
        <v>0</v>
      </c>
      <c r="G853">
        <v>0</v>
      </c>
      <c r="H853" s="2" t="str">
        <f t="shared" si="14"/>
        <v>zagraniczna</v>
      </c>
      <c r="I853" s="2" t="s">
        <v>13</v>
      </c>
      <c r="J853" s="2" t="s">
        <v>13</v>
      </c>
      <c r="K853" s="2" t="s">
        <v>13</v>
      </c>
    </row>
    <row r="854" spans="1:11" x14ac:dyDescent="0.3">
      <c r="A854" s="1">
        <v>42026</v>
      </c>
      <c r="B854" s="2" t="s">
        <v>776</v>
      </c>
      <c r="C854" s="2" t="s">
        <v>777</v>
      </c>
      <c r="D854">
        <v>54.19</v>
      </c>
      <c r="E854">
        <v>5816</v>
      </c>
      <c r="F854">
        <v>317680</v>
      </c>
      <c r="G854">
        <v>23914000</v>
      </c>
      <c r="H854" s="2" t="str">
        <f t="shared" si="14"/>
        <v>krajowa</v>
      </c>
      <c r="I854" s="2" t="s">
        <v>13</v>
      </c>
      <c r="J854" s="2" t="s">
        <v>13</v>
      </c>
      <c r="K854" s="2" t="s">
        <v>13</v>
      </c>
    </row>
    <row r="855" spans="1:11" x14ac:dyDescent="0.3">
      <c r="A855" s="1">
        <v>42026</v>
      </c>
      <c r="B855" s="2" t="s">
        <v>778</v>
      </c>
      <c r="C855" s="2" t="s">
        <v>779</v>
      </c>
      <c r="D855">
        <v>26.95</v>
      </c>
      <c r="E855">
        <v>101</v>
      </c>
      <c r="F855">
        <v>2580</v>
      </c>
      <c r="G855">
        <v>0</v>
      </c>
      <c r="H855" s="2" t="str">
        <f t="shared" si="14"/>
        <v>zagraniczna</v>
      </c>
      <c r="I855" s="2" t="s">
        <v>13</v>
      </c>
      <c r="J855" s="2" t="s">
        <v>13</v>
      </c>
      <c r="K855" s="2" t="s">
        <v>13</v>
      </c>
    </row>
    <row r="856" spans="1:11" x14ac:dyDescent="0.3">
      <c r="A856" s="1">
        <v>42026</v>
      </c>
      <c r="B856" s="2" t="s">
        <v>780</v>
      </c>
      <c r="C856" s="2" t="s">
        <v>781</v>
      </c>
      <c r="D856">
        <v>0.21</v>
      </c>
      <c r="E856">
        <v>29500</v>
      </c>
      <c r="F856">
        <v>6050</v>
      </c>
      <c r="G856">
        <v>0</v>
      </c>
      <c r="H856" s="2" t="str">
        <f t="shared" si="14"/>
        <v>krajowa</v>
      </c>
      <c r="I856" s="2" t="s">
        <v>13</v>
      </c>
      <c r="J856" s="2" t="s">
        <v>13</v>
      </c>
      <c r="K856" s="2" t="s">
        <v>13</v>
      </c>
    </row>
    <row r="857" spans="1:11" x14ac:dyDescent="0.3">
      <c r="A857" s="1">
        <v>42026</v>
      </c>
      <c r="B857" s="2" t="s">
        <v>782</v>
      </c>
      <c r="C857" s="2" t="s">
        <v>783</v>
      </c>
      <c r="D857">
        <v>1.74</v>
      </c>
      <c r="E857">
        <v>1405</v>
      </c>
      <c r="F857">
        <v>2500</v>
      </c>
      <c r="G857">
        <v>3496000</v>
      </c>
      <c r="H857" s="2" t="str">
        <f t="shared" si="14"/>
        <v>krajowa</v>
      </c>
      <c r="I857" s="2" t="s">
        <v>13</v>
      </c>
      <c r="J857" s="2" t="s">
        <v>13</v>
      </c>
      <c r="K857" s="2" t="s">
        <v>13</v>
      </c>
    </row>
    <row r="858" spans="1:11" x14ac:dyDescent="0.3">
      <c r="A858" s="1">
        <v>42026</v>
      </c>
      <c r="B858" s="2" t="s">
        <v>784</v>
      </c>
      <c r="C858" s="2" t="s">
        <v>785</v>
      </c>
      <c r="D858">
        <v>23.5</v>
      </c>
      <c r="E858">
        <v>2256</v>
      </c>
      <c r="F858">
        <v>53370</v>
      </c>
      <c r="G858">
        <v>5187000</v>
      </c>
      <c r="H858" s="2" t="str">
        <f t="shared" si="14"/>
        <v>krajowa</v>
      </c>
      <c r="I858" s="2" t="s">
        <v>13</v>
      </c>
      <c r="J858" s="2" t="s">
        <v>13</v>
      </c>
      <c r="K858" s="2" t="s">
        <v>13</v>
      </c>
    </row>
    <row r="859" spans="1:11" x14ac:dyDescent="0.3">
      <c r="A859" s="1">
        <v>42026</v>
      </c>
      <c r="B859" s="2" t="s">
        <v>786</v>
      </c>
      <c r="C859" s="2" t="s">
        <v>787</v>
      </c>
      <c r="D859">
        <v>6.15</v>
      </c>
      <c r="E859">
        <v>700</v>
      </c>
      <c r="F859">
        <v>4230</v>
      </c>
      <c r="G859">
        <v>2500000</v>
      </c>
      <c r="H859" s="2" t="str">
        <f t="shared" si="14"/>
        <v>krajowa</v>
      </c>
      <c r="I859" s="2" t="s">
        <v>13</v>
      </c>
      <c r="J859" s="2" t="s">
        <v>13</v>
      </c>
      <c r="K859" s="2" t="s">
        <v>13</v>
      </c>
    </row>
    <row r="860" spans="1:11" x14ac:dyDescent="0.3">
      <c r="A860" s="1">
        <v>42026</v>
      </c>
      <c r="B860" s="2" t="s">
        <v>788</v>
      </c>
      <c r="C860" s="2" t="s">
        <v>789</v>
      </c>
      <c r="D860">
        <v>16.28</v>
      </c>
      <c r="E860">
        <v>3279</v>
      </c>
      <c r="F860">
        <v>52650</v>
      </c>
      <c r="G860">
        <v>5246000</v>
      </c>
      <c r="H860" s="2" t="str">
        <f t="shared" si="14"/>
        <v>krajowa</v>
      </c>
      <c r="I860" s="2" t="s">
        <v>13</v>
      </c>
      <c r="J860" s="2" t="s">
        <v>13</v>
      </c>
      <c r="K860" s="2" t="s">
        <v>13</v>
      </c>
    </row>
    <row r="861" spans="1:11" x14ac:dyDescent="0.3">
      <c r="A861" s="1">
        <v>42026</v>
      </c>
      <c r="B861" s="2" t="s">
        <v>790</v>
      </c>
      <c r="C861" s="2" t="s">
        <v>791</v>
      </c>
      <c r="D861">
        <v>15.6</v>
      </c>
      <c r="E861">
        <v>1292</v>
      </c>
      <c r="F861">
        <v>20190</v>
      </c>
      <c r="G861">
        <v>3182000</v>
      </c>
      <c r="H861" s="2" t="str">
        <f t="shared" si="14"/>
        <v>krajowa</v>
      </c>
      <c r="I861" s="2" t="s">
        <v>13</v>
      </c>
      <c r="J861" s="2" t="s">
        <v>13</v>
      </c>
      <c r="K861" s="2" t="s">
        <v>13</v>
      </c>
    </row>
    <row r="862" spans="1:11" x14ac:dyDescent="0.3">
      <c r="A862" s="1">
        <v>42026</v>
      </c>
      <c r="B862" s="2" t="s">
        <v>792</v>
      </c>
      <c r="C862" s="2" t="s">
        <v>793</v>
      </c>
      <c r="D862">
        <v>3.3</v>
      </c>
      <c r="E862">
        <v>75052</v>
      </c>
      <c r="F862">
        <v>250120</v>
      </c>
      <c r="G862">
        <v>32839000</v>
      </c>
      <c r="H862" s="2" t="str">
        <f t="shared" si="14"/>
        <v>zagraniczna</v>
      </c>
      <c r="I862" s="2" t="s">
        <v>13</v>
      </c>
      <c r="J862" s="2" t="s">
        <v>13</v>
      </c>
      <c r="K862" s="2" t="s">
        <v>13</v>
      </c>
    </row>
    <row r="863" spans="1:11" x14ac:dyDescent="0.3">
      <c r="A863" s="1">
        <v>42026</v>
      </c>
      <c r="B863" s="2" t="s">
        <v>794</v>
      </c>
      <c r="C863" s="2" t="s">
        <v>795</v>
      </c>
      <c r="D863">
        <v>1.81</v>
      </c>
      <c r="E863">
        <v>49988</v>
      </c>
      <c r="F863">
        <v>92210</v>
      </c>
      <c r="G863">
        <v>18377000</v>
      </c>
      <c r="H863" s="2" t="str">
        <f t="shared" si="14"/>
        <v>krajowa</v>
      </c>
      <c r="I863" s="2" t="s">
        <v>13</v>
      </c>
      <c r="J863" s="2" t="s">
        <v>13</v>
      </c>
      <c r="K863" s="2" t="s">
        <v>13</v>
      </c>
    </row>
    <row r="864" spans="1:11" x14ac:dyDescent="0.3">
      <c r="A864" s="1">
        <v>42026</v>
      </c>
      <c r="B864" s="2" t="s">
        <v>796</v>
      </c>
      <c r="C864" s="2" t="s">
        <v>797</v>
      </c>
      <c r="D864">
        <v>5.26</v>
      </c>
      <c r="E864">
        <v>0</v>
      </c>
      <c r="F864">
        <v>0</v>
      </c>
      <c r="G864">
        <v>5448000</v>
      </c>
      <c r="H864" s="2" t="str">
        <f t="shared" si="14"/>
        <v>zagraniczna</v>
      </c>
      <c r="I864" s="2" t="s">
        <v>13</v>
      </c>
      <c r="J864" s="2" t="s">
        <v>13</v>
      </c>
      <c r="K864" s="2" t="s">
        <v>13</v>
      </c>
    </row>
    <row r="865" spans="1:11" x14ac:dyDescent="0.3">
      <c r="A865" s="1">
        <v>42026</v>
      </c>
      <c r="B865" s="2" t="s">
        <v>798</v>
      </c>
      <c r="C865" s="2" t="s">
        <v>799</v>
      </c>
      <c r="D865">
        <v>9.5500000000000007</v>
      </c>
      <c r="E865">
        <v>0</v>
      </c>
      <c r="F865">
        <v>0</v>
      </c>
      <c r="G865">
        <v>1962000</v>
      </c>
      <c r="H865" s="2" t="str">
        <f t="shared" si="14"/>
        <v>krajowa</v>
      </c>
      <c r="I865" s="2" t="s">
        <v>13</v>
      </c>
      <c r="J865" s="2" t="s">
        <v>13</v>
      </c>
      <c r="K865" s="2" t="s">
        <v>13</v>
      </c>
    </row>
    <row r="866" spans="1:11" x14ac:dyDescent="0.3">
      <c r="A866" s="1">
        <v>42026</v>
      </c>
      <c r="B866" s="2" t="s">
        <v>800</v>
      </c>
      <c r="C866" s="2" t="s">
        <v>801</v>
      </c>
      <c r="D866">
        <v>33</v>
      </c>
      <c r="E866">
        <v>1636</v>
      </c>
      <c r="F866">
        <v>53780</v>
      </c>
      <c r="G866">
        <v>1729000</v>
      </c>
      <c r="H866" s="2" t="str">
        <f t="shared" si="14"/>
        <v>krajowa</v>
      </c>
      <c r="I866" s="2" t="s">
        <v>13</v>
      </c>
      <c r="J866" s="2" t="s">
        <v>13</v>
      </c>
      <c r="K866" s="2" t="s">
        <v>13</v>
      </c>
    </row>
    <row r="867" spans="1:11" x14ac:dyDescent="0.3">
      <c r="A867" s="1">
        <v>42026</v>
      </c>
      <c r="B867" s="2" t="s">
        <v>802</v>
      </c>
      <c r="C867" s="2" t="s">
        <v>803</v>
      </c>
      <c r="D867">
        <v>1.81</v>
      </c>
      <c r="E867">
        <v>105</v>
      </c>
      <c r="F867">
        <v>190</v>
      </c>
      <c r="G867">
        <v>0</v>
      </c>
      <c r="H867" s="2" t="str">
        <f t="shared" si="14"/>
        <v>krajowa</v>
      </c>
      <c r="I867" s="2" t="s">
        <v>13</v>
      </c>
      <c r="J867" s="2" t="s">
        <v>13</v>
      </c>
      <c r="K867" s="2" t="s">
        <v>13</v>
      </c>
    </row>
    <row r="868" spans="1:11" x14ac:dyDescent="0.3">
      <c r="A868" s="1">
        <v>42026</v>
      </c>
      <c r="B868" s="2" t="s">
        <v>804</v>
      </c>
      <c r="C868" s="2" t="s">
        <v>805</v>
      </c>
      <c r="D868">
        <v>1.02</v>
      </c>
      <c r="E868">
        <v>99531</v>
      </c>
      <c r="F868">
        <v>102480</v>
      </c>
      <c r="G868">
        <v>31508000</v>
      </c>
      <c r="H868" s="2" t="str">
        <f t="shared" si="14"/>
        <v>krajowa</v>
      </c>
      <c r="I868" s="2" t="s">
        <v>13</v>
      </c>
      <c r="J868" s="2" t="s">
        <v>13</v>
      </c>
      <c r="K868" s="2" t="s">
        <v>13</v>
      </c>
    </row>
    <row r="869" spans="1:11" x14ac:dyDescent="0.3">
      <c r="A869" s="1">
        <v>42026</v>
      </c>
      <c r="B869" s="2" t="s">
        <v>806</v>
      </c>
      <c r="C869" s="2" t="s">
        <v>807</v>
      </c>
      <c r="D869">
        <v>0.56000000000000005</v>
      </c>
      <c r="E869">
        <v>17400</v>
      </c>
      <c r="F869">
        <v>9320</v>
      </c>
      <c r="G869">
        <v>0</v>
      </c>
      <c r="H869" s="2" t="str">
        <f t="shared" si="14"/>
        <v>krajowa</v>
      </c>
      <c r="I869" s="2" t="s">
        <v>13</v>
      </c>
      <c r="J869" s="2" t="s">
        <v>13</v>
      </c>
      <c r="K869" s="2" t="s">
        <v>13</v>
      </c>
    </row>
    <row r="870" spans="1:11" x14ac:dyDescent="0.3">
      <c r="A870" s="1">
        <v>42026</v>
      </c>
      <c r="B870" s="2" t="s">
        <v>808</v>
      </c>
      <c r="C870" s="2" t="s">
        <v>809</v>
      </c>
      <c r="D870">
        <v>3.44</v>
      </c>
      <c r="E870">
        <v>53362</v>
      </c>
      <c r="F870">
        <v>163450</v>
      </c>
      <c r="G870">
        <v>0</v>
      </c>
      <c r="H870" s="2" t="str">
        <f t="shared" si="14"/>
        <v>krajowa</v>
      </c>
      <c r="I870" s="2" t="s">
        <v>13</v>
      </c>
      <c r="J870" s="2" t="s">
        <v>13</v>
      </c>
      <c r="K870" s="2" t="s">
        <v>13</v>
      </c>
    </row>
    <row r="871" spans="1:11" x14ac:dyDescent="0.3">
      <c r="A871" s="1">
        <v>42026</v>
      </c>
      <c r="B871" s="2" t="s">
        <v>810</v>
      </c>
      <c r="C871" s="2" t="s">
        <v>811</v>
      </c>
      <c r="D871">
        <v>12.4</v>
      </c>
      <c r="E871">
        <v>2624</v>
      </c>
      <c r="F871">
        <v>32730</v>
      </c>
      <c r="G871">
        <v>9601000</v>
      </c>
      <c r="H871" s="2" t="str">
        <f t="shared" si="14"/>
        <v>krajowa</v>
      </c>
      <c r="I871" s="2" t="s">
        <v>13</v>
      </c>
      <c r="J871" s="2" t="s">
        <v>13</v>
      </c>
      <c r="K871" s="2" t="s">
        <v>13</v>
      </c>
    </row>
    <row r="872" spans="1:11" x14ac:dyDescent="0.3">
      <c r="A872" s="1">
        <v>42026</v>
      </c>
      <c r="B872" s="2" t="s">
        <v>812</v>
      </c>
      <c r="C872" s="2" t="s">
        <v>813</v>
      </c>
      <c r="D872">
        <v>41.31</v>
      </c>
      <c r="E872">
        <v>213</v>
      </c>
      <c r="F872">
        <v>8650</v>
      </c>
      <c r="G872">
        <v>5026000</v>
      </c>
      <c r="H872" s="2" t="str">
        <f t="shared" si="14"/>
        <v>krajowa</v>
      </c>
      <c r="I872" s="2" t="s">
        <v>13</v>
      </c>
      <c r="J872" s="2" t="s">
        <v>13</v>
      </c>
      <c r="K872" s="2" t="s">
        <v>13</v>
      </c>
    </row>
    <row r="873" spans="1:11" x14ac:dyDescent="0.3">
      <c r="A873" s="1">
        <v>42026</v>
      </c>
      <c r="B873" s="2" t="s">
        <v>814</v>
      </c>
      <c r="C873" s="2" t="s">
        <v>815</v>
      </c>
      <c r="D873">
        <v>43.59</v>
      </c>
      <c r="E873">
        <v>984</v>
      </c>
      <c r="F873">
        <v>42770</v>
      </c>
      <c r="G873">
        <v>176000</v>
      </c>
      <c r="H873" s="2" t="str">
        <f t="shared" si="14"/>
        <v>zagraniczna</v>
      </c>
      <c r="I873" s="2" t="s">
        <v>13</v>
      </c>
      <c r="J873" s="2" t="s">
        <v>13</v>
      </c>
      <c r="K873" s="2" t="s">
        <v>13</v>
      </c>
    </row>
    <row r="874" spans="1:11" x14ac:dyDescent="0.3">
      <c r="A874" s="1">
        <v>42026</v>
      </c>
      <c r="B874" s="2" t="s">
        <v>816</v>
      </c>
      <c r="C874" s="2" t="s">
        <v>817</v>
      </c>
      <c r="D874">
        <v>2.5499999999999998</v>
      </c>
      <c r="E874">
        <v>72481</v>
      </c>
      <c r="F874">
        <v>188940</v>
      </c>
      <c r="G874">
        <v>12010000</v>
      </c>
      <c r="H874" s="2" t="str">
        <f t="shared" si="14"/>
        <v>krajowa</v>
      </c>
      <c r="I874" s="2" t="s">
        <v>13</v>
      </c>
      <c r="J874" s="2" t="s">
        <v>13</v>
      </c>
      <c r="K874" s="2" t="s">
        <v>13</v>
      </c>
    </row>
    <row r="875" spans="1:11" x14ac:dyDescent="0.3">
      <c r="A875" s="1">
        <v>42026</v>
      </c>
      <c r="B875" s="2" t="s">
        <v>818</v>
      </c>
      <c r="C875" s="2" t="s">
        <v>819</v>
      </c>
      <c r="D875">
        <v>8.06</v>
      </c>
      <c r="E875">
        <v>134</v>
      </c>
      <c r="F875">
        <v>1070</v>
      </c>
      <c r="G875">
        <v>4755000</v>
      </c>
      <c r="H875" s="2" t="str">
        <f t="shared" si="14"/>
        <v>krajowa</v>
      </c>
      <c r="I875" s="2" t="s">
        <v>13</v>
      </c>
      <c r="J875" s="2" t="s">
        <v>13</v>
      </c>
      <c r="K875" s="2" t="s">
        <v>13</v>
      </c>
    </row>
    <row r="876" spans="1:11" x14ac:dyDescent="0.3">
      <c r="A876" s="1">
        <v>42026</v>
      </c>
      <c r="B876" s="2" t="s">
        <v>820</v>
      </c>
      <c r="C876" s="2" t="s">
        <v>821</v>
      </c>
      <c r="D876">
        <v>8.4</v>
      </c>
      <c r="E876">
        <v>0</v>
      </c>
      <c r="F876">
        <v>0</v>
      </c>
      <c r="G876">
        <v>12000</v>
      </c>
      <c r="H876" s="2" t="str">
        <f t="shared" si="14"/>
        <v>zagraniczna</v>
      </c>
      <c r="I876" s="2" t="s">
        <v>13</v>
      </c>
      <c r="J876" s="2" t="s">
        <v>13</v>
      </c>
      <c r="K876" s="2" t="s">
        <v>13</v>
      </c>
    </row>
    <row r="877" spans="1:11" x14ac:dyDescent="0.3">
      <c r="A877" s="1">
        <v>42026</v>
      </c>
      <c r="B877" s="2" t="s">
        <v>822</v>
      </c>
      <c r="C877" s="2" t="s">
        <v>823</v>
      </c>
      <c r="D877">
        <v>2.65</v>
      </c>
      <c r="E877">
        <v>31459</v>
      </c>
      <c r="F877">
        <v>83440</v>
      </c>
      <c r="G877">
        <v>97338000</v>
      </c>
      <c r="H877" s="2" t="str">
        <f t="shared" si="14"/>
        <v>krajowa</v>
      </c>
      <c r="I877" s="2" t="s">
        <v>13</v>
      </c>
      <c r="J877" s="2" t="s">
        <v>13</v>
      </c>
      <c r="K877" s="2" t="s">
        <v>13</v>
      </c>
    </row>
    <row r="878" spans="1:11" x14ac:dyDescent="0.3">
      <c r="A878" s="1">
        <v>42026</v>
      </c>
      <c r="B878" s="2" t="s">
        <v>824</v>
      </c>
      <c r="C878" s="2" t="s">
        <v>825</v>
      </c>
      <c r="D878">
        <v>343.9</v>
      </c>
      <c r="E878">
        <v>1349</v>
      </c>
      <c r="F878">
        <v>449300</v>
      </c>
      <c r="G878">
        <v>1810000</v>
      </c>
      <c r="H878" s="2" t="str">
        <f t="shared" si="14"/>
        <v>krajowa</v>
      </c>
      <c r="I878" s="2" t="s">
        <v>13</v>
      </c>
      <c r="J878" s="2" t="s">
        <v>13</v>
      </c>
      <c r="K878" s="2" t="s">
        <v>13</v>
      </c>
    </row>
    <row r="879" spans="1:11" x14ac:dyDescent="0.3">
      <c r="A879" s="1">
        <v>42026</v>
      </c>
      <c r="B879" s="2" t="s">
        <v>826</v>
      </c>
      <c r="C879" s="2" t="s">
        <v>827</v>
      </c>
      <c r="D879">
        <v>12.7</v>
      </c>
      <c r="E879">
        <v>3421</v>
      </c>
      <c r="F879">
        <v>43300</v>
      </c>
      <c r="G879">
        <v>7716000</v>
      </c>
      <c r="H879" s="2" t="str">
        <f t="shared" si="14"/>
        <v>krajowa</v>
      </c>
      <c r="I879" s="2" t="s">
        <v>13</v>
      </c>
      <c r="J879" s="2" t="s">
        <v>13</v>
      </c>
      <c r="K879" s="2" t="s">
        <v>13</v>
      </c>
    </row>
    <row r="880" spans="1:11" x14ac:dyDescent="0.3">
      <c r="A880" s="1">
        <v>42026</v>
      </c>
      <c r="B880" s="2" t="s">
        <v>828</v>
      </c>
      <c r="C880" s="2" t="s">
        <v>829</v>
      </c>
      <c r="D880">
        <v>10.31</v>
      </c>
      <c r="E880">
        <v>1401</v>
      </c>
      <c r="F880">
        <v>14500</v>
      </c>
      <c r="G880">
        <v>1791000</v>
      </c>
      <c r="H880" s="2" t="str">
        <f t="shared" si="14"/>
        <v>krajowa</v>
      </c>
      <c r="I880" s="2" t="s">
        <v>13</v>
      </c>
      <c r="J880" s="2" t="s">
        <v>13</v>
      </c>
      <c r="K880" s="2" t="s">
        <v>13</v>
      </c>
    </row>
    <row r="881" spans="1:11" x14ac:dyDescent="0.3">
      <c r="A881" s="1">
        <v>42026</v>
      </c>
      <c r="B881" s="2" t="s">
        <v>830</v>
      </c>
      <c r="C881" s="2" t="s">
        <v>831</v>
      </c>
      <c r="D881">
        <v>2.39</v>
      </c>
      <c r="E881">
        <v>64285</v>
      </c>
      <c r="F881">
        <v>147730</v>
      </c>
      <c r="G881">
        <v>0</v>
      </c>
      <c r="H881" s="2" t="str">
        <f t="shared" si="14"/>
        <v>krajowa</v>
      </c>
      <c r="I881" s="2" t="s">
        <v>13</v>
      </c>
      <c r="J881" s="2" t="s">
        <v>13</v>
      </c>
      <c r="K881" s="2" t="s">
        <v>13</v>
      </c>
    </row>
    <row r="882" spans="1:11" x14ac:dyDescent="0.3">
      <c r="A882" s="1">
        <v>42026</v>
      </c>
      <c r="B882" s="2" t="s">
        <v>832</v>
      </c>
      <c r="C882" s="2" t="s">
        <v>833</v>
      </c>
      <c r="D882">
        <v>13.3</v>
      </c>
      <c r="E882">
        <v>115</v>
      </c>
      <c r="F882">
        <v>1530</v>
      </c>
      <c r="G882">
        <v>925000</v>
      </c>
      <c r="H882" s="2" t="str">
        <f t="shared" si="14"/>
        <v>krajowa</v>
      </c>
      <c r="I882" s="2" t="s">
        <v>13</v>
      </c>
      <c r="J882" s="2" t="s">
        <v>13</v>
      </c>
      <c r="K882" s="2" t="s">
        <v>13</v>
      </c>
    </row>
    <row r="883" spans="1:11" x14ac:dyDescent="0.3">
      <c r="A883" s="1">
        <v>42026</v>
      </c>
      <c r="B883" s="2" t="s">
        <v>834</v>
      </c>
      <c r="C883" s="2" t="s">
        <v>835</v>
      </c>
      <c r="D883">
        <v>0.24</v>
      </c>
      <c r="E883">
        <v>25010</v>
      </c>
      <c r="F883">
        <v>6000</v>
      </c>
      <c r="G883">
        <v>0</v>
      </c>
      <c r="H883" s="2" t="str">
        <f t="shared" si="14"/>
        <v>krajowa</v>
      </c>
      <c r="I883" s="2" t="s">
        <v>13</v>
      </c>
      <c r="J883" s="2" t="s">
        <v>13</v>
      </c>
      <c r="K883" s="2" t="s">
        <v>13</v>
      </c>
    </row>
    <row r="884" spans="1:11" x14ac:dyDescent="0.3">
      <c r="A884" s="1">
        <v>42026</v>
      </c>
      <c r="B884" s="2" t="s">
        <v>836</v>
      </c>
      <c r="C884" s="2" t="s">
        <v>837</v>
      </c>
      <c r="D884">
        <v>13.2</v>
      </c>
      <c r="E884">
        <v>2395</v>
      </c>
      <c r="F884">
        <v>31530</v>
      </c>
      <c r="G884">
        <v>11886000</v>
      </c>
      <c r="H884" s="2" t="str">
        <f t="shared" si="14"/>
        <v>krajowa</v>
      </c>
      <c r="I884" s="2" t="s">
        <v>13</v>
      </c>
      <c r="J884" s="2" t="s">
        <v>13</v>
      </c>
      <c r="K884" s="2" t="s">
        <v>13</v>
      </c>
    </row>
    <row r="885" spans="1:11" x14ac:dyDescent="0.3">
      <c r="A885" s="1">
        <v>42026</v>
      </c>
      <c r="B885" s="2" t="s">
        <v>838</v>
      </c>
      <c r="C885" s="2" t="s">
        <v>839</v>
      </c>
      <c r="D885">
        <v>21</v>
      </c>
      <c r="E885">
        <v>5107</v>
      </c>
      <c r="F885">
        <v>107820</v>
      </c>
      <c r="G885">
        <v>5947000</v>
      </c>
      <c r="H885" s="2" t="str">
        <f t="shared" si="14"/>
        <v>krajowa</v>
      </c>
      <c r="I885" s="2" t="s">
        <v>13</v>
      </c>
      <c r="J885" s="2" t="s">
        <v>13</v>
      </c>
      <c r="K885" s="2" t="s">
        <v>13</v>
      </c>
    </row>
    <row r="886" spans="1:11" x14ac:dyDescent="0.3">
      <c r="A886" s="1">
        <v>42026</v>
      </c>
      <c r="B886" s="2" t="s">
        <v>840</v>
      </c>
      <c r="C886" s="2" t="s">
        <v>841</v>
      </c>
      <c r="D886">
        <v>4.0599999999999996</v>
      </c>
      <c r="E886">
        <v>2463968</v>
      </c>
      <c r="F886">
        <v>9970640</v>
      </c>
      <c r="G886">
        <v>496690000</v>
      </c>
      <c r="H886" s="2" t="str">
        <f t="shared" si="14"/>
        <v>krajowa</v>
      </c>
      <c r="I886" s="2" t="s">
        <v>13</v>
      </c>
      <c r="J886" s="2" t="s">
        <v>13</v>
      </c>
      <c r="K886" s="2" t="s">
        <v>13</v>
      </c>
    </row>
    <row r="887" spans="1:11" x14ac:dyDescent="0.3">
      <c r="A887" s="1">
        <v>42026</v>
      </c>
      <c r="B887" s="2" t="s">
        <v>842</v>
      </c>
      <c r="C887" s="2" t="s">
        <v>843</v>
      </c>
      <c r="D887">
        <v>109</v>
      </c>
      <c r="E887">
        <v>0</v>
      </c>
      <c r="F887">
        <v>0</v>
      </c>
      <c r="G887">
        <v>142000</v>
      </c>
      <c r="H887" s="2" t="str">
        <f t="shared" si="14"/>
        <v>zagraniczna</v>
      </c>
      <c r="I887" s="2" t="s">
        <v>13</v>
      </c>
      <c r="J887" s="2" t="s">
        <v>13</v>
      </c>
      <c r="K887" s="2" t="s">
        <v>13</v>
      </c>
    </row>
    <row r="888" spans="1:11" x14ac:dyDescent="0.3">
      <c r="A888" s="1">
        <v>42026</v>
      </c>
      <c r="B888" s="2" t="s">
        <v>844</v>
      </c>
      <c r="C888" s="2" t="s">
        <v>845</v>
      </c>
      <c r="D888">
        <v>21.8</v>
      </c>
      <c r="E888">
        <v>3590</v>
      </c>
      <c r="F888">
        <v>78590</v>
      </c>
      <c r="G888">
        <v>730000</v>
      </c>
      <c r="H888" s="2" t="str">
        <f t="shared" si="14"/>
        <v>krajowa</v>
      </c>
      <c r="I888" s="2" t="s">
        <v>13</v>
      </c>
      <c r="J888" s="2" t="s">
        <v>13</v>
      </c>
      <c r="K888" s="2" t="s">
        <v>13</v>
      </c>
    </row>
    <row r="889" spans="1:11" x14ac:dyDescent="0.3">
      <c r="A889" s="1">
        <v>42026</v>
      </c>
      <c r="B889" s="2" t="s">
        <v>846</v>
      </c>
      <c r="C889" s="2" t="s">
        <v>847</v>
      </c>
      <c r="D889">
        <v>12.7</v>
      </c>
      <c r="E889">
        <v>579</v>
      </c>
      <c r="F889">
        <v>7140</v>
      </c>
      <c r="G889">
        <v>7000000</v>
      </c>
      <c r="H889" s="2" t="str">
        <f t="shared" si="14"/>
        <v>krajowa</v>
      </c>
      <c r="I889" s="2" t="s">
        <v>13</v>
      </c>
      <c r="J889" s="2" t="s">
        <v>13</v>
      </c>
      <c r="K889" s="2" t="s">
        <v>13</v>
      </c>
    </row>
    <row r="890" spans="1:11" x14ac:dyDescent="0.3">
      <c r="A890" s="1">
        <v>42026</v>
      </c>
      <c r="B890" s="2" t="s">
        <v>848</v>
      </c>
      <c r="C890" s="2" t="s">
        <v>849</v>
      </c>
      <c r="D890">
        <v>87</v>
      </c>
      <c r="E890">
        <v>0</v>
      </c>
      <c r="F890">
        <v>0</v>
      </c>
      <c r="G890">
        <v>84000</v>
      </c>
      <c r="H890" s="2" t="str">
        <f t="shared" si="14"/>
        <v>zagraniczna</v>
      </c>
      <c r="I890" s="2" t="s">
        <v>13</v>
      </c>
      <c r="J890" s="2" t="s">
        <v>13</v>
      </c>
      <c r="K890" s="2" t="s">
        <v>13</v>
      </c>
    </row>
    <row r="891" spans="1:11" x14ac:dyDescent="0.3">
      <c r="A891" s="1">
        <v>42026</v>
      </c>
      <c r="B891" s="2" t="s">
        <v>850</v>
      </c>
      <c r="C891" s="2" t="s">
        <v>851</v>
      </c>
      <c r="D891">
        <v>5.01</v>
      </c>
      <c r="E891">
        <v>2472582</v>
      </c>
      <c r="F891">
        <v>12404440</v>
      </c>
      <c r="G891">
        <v>1043590000</v>
      </c>
      <c r="H891" s="2" t="str">
        <f t="shared" si="14"/>
        <v>krajowa</v>
      </c>
      <c r="I891" s="2" t="s">
        <v>13</v>
      </c>
      <c r="J891" s="2" t="s">
        <v>13</v>
      </c>
      <c r="K891" s="2" t="s">
        <v>13</v>
      </c>
    </row>
    <row r="892" spans="1:11" x14ac:dyDescent="0.3">
      <c r="A892" s="1">
        <v>42026</v>
      </c>
      <c r="B892" s="2" t="s">
        <v>852</v>
      </c>
      <c r="C892" s="2" t="s">
        <v>853</v>
      </c>
      <c r="D892">
        <v>0.75</v>
      </c>
      <c r="E892">
        <v>8875</v>
      </c>
      <c r="F892">
        <v>6420</v>
      </c>
      <c r="G892">
        <v>0</v>
      </c>
      <c r="H892" s="2" t="str">
        <f t="shared" si="14"/>
        <v>krajowa</v>
      </c>
      <c r="I892" s="2" t="s">
        <v>13</v>
      </c>
      <c r="J892" s="2" t="s">
        <v>13</v>
      </c>
      <c r="K892" s="2" t="s">
        <v>13</v>
      </c>
    </row>
    <row r="893" spans="1:11" x14ac:dyDescent="0.3">
      <c r="A893" s="1">
        <v>42026</v>
      </c>
      <c r="B893" s="2" t="s">
        <v>854</v>
      </c>
      <c r="C893" s="2" t="s">
        <v>855</v>
      </c>
      <c r="D893">
        <v>9.8000000000000007</v>
      </c>
      <c r="E893">
        <v>1374</v>
      </c>
      <c r="F893">
        <v>13260</v>
      </c>
      <c r="G893">
        <v>2847000</v>
      </c>
      <c r="H893" s="2" t="str">
        <f t="shared" si="14"/>
        <v>krajowa</v>
      </c>
      <c r="I893" s="2" t="s">
        <v>13</v>
      </c>
      <c r="J893" s="2" t="s">
        <v>13</v>
      </c>
      <c r="K893" s="2" t="s">
        <v>13</v>
      </c>
    </row>
    <row r="894" spans="1:11" x14ac:dyDescent="0.3">
      <c r="A894" s="1">
        <v>42026</v>
      </c>
      <c r="B894" s="2" t="s">
        <v>856</v>
      </c>
      <c r="C894" s="2" t="s">
        <v>857</v>
      </c>
      <c r="D894">
        <v>16.73</v>
      </c>
      <c r="E894">
        <v>695</v>
      </c>
      <c r="F894">
        <v>11510</v>
      </c>
      <c r="G894">
        <v>448000</v>
      </c>
      <c r="H894" s="2" t="str">
        <f t="shared" si="14"/>
        <v>krajowa</v>
      </c>
      <c r="I894" s="2" t="s">
        <v>13</v>
      </c>
      <c r="J894" s="2" t="s">
        <v>13</v>
      </c>
      <c r="K894" s="2" t="s">
        <v>13</v>
      </c>
    </row>
    <row r="895" spans="1:11" x14ac:dyDescent="0.3">
      <c r="A895" s="1">
        <v>42026</v>
      </c>
      <c r="B895" s="2" t="s">
        <v>858</v>
      </c>
      <c r="C895" s="2" t="s">
        <v>859</v>
      </c>
      <c r="D895">
        <v>4.05</v>
      </c>
      <c r="E895">
        <v>13583</v>
      </c>
      <c r="F895">
        <v>58210</v>
      </c>
      <c r="G895">
        <v>19158000</v>
      </c>
      <c r="H895" s="2" t="str">
        <f t="shared" si="14"/>
        <v>krajowa</v>
      </c>
      <c r="I895" s="2" t="s">
        <v>13</v>
      </c>
      <c r="J895" s="2" t="s">
        <v>13</v>
      </c>
      <c r="K895" s="2" t="s">
        <v>13</v>
      </c>
    </row>
    <row r="896" spans="1:11" x14ac:dyDescent="0.3">
      <c r="A896" s="1">
        <v>42026</v>
      </c>
      <c r="B896" s="2" t="s">
        <v>860</v>
      </c>
      <c r="C896" s="2" t="s">
        <v>861</v>
      </c>
      <c r="D896">
        <v>3.61</v>
      </c>
      <c r="E896">
        <v>1536</v>
      </c>
      <c r="F896">
        <v>5510</v>
      </c>
      <c r="G896">
        <v>6157000</v>
      </c>
      <c r="H896" s="2" t="str">
        <f t="shared" si="14"/>
        <v>krajowa</v>
      </c>
      <c r="I896" s="2" t="s">
        <v>13</v>
      </c>
      <c r="J896" s="2" t="s">
        <v>13</v>
      </c>
      <c r="K896" s="2" t="s">
        <v>13</v>
      </c>
    </row>
    <row r="897" spans="1:11" x14ac:dyDescent="0.3">
      <c r="A897" s="1">
        <v>42026</v>
      </c>
      <c r="B897" s="2" t="s">
        <v>862</v>
      </c>
      <c r="C897" s="2" t="s">
        <v>863</v>
      </c>
      <c r="D897">
        <v>6.74</v>
      </c>
      <c r="E897">
        <v>7295</v>
      </c>
      <c r="F897">
        <v>48870</v>
      </c>
      <c r="G897">
        <v>3969000</v>
      </c>
      <c r="H897" s="2" t="str">
        <f t="shared" si="14"/>
        <v>krajowa</v>
      </c>
      <c r="I897" s="2" t="s">
        <v>13</v>
      </c>
      <c r="J897" s="2" t="s">
        <v>13</v>
      </c>
      <c r="K897" s="2" t="s">
        <v>13</v>
      </c>
    </row>
    <row r="898" spans="1:11" x14ac:dyDescent="0.3">
      <c r="A898" s="1">
        <v>42026</v>
      </c>
      <c r="B898" s="2" t="s">
        <v>864</v>
      </c>
      <c r="C898" s="2" t="s">
        <v>865</v>
      </c>
      <c r="D898">
        <v>6.3</v>
      </c>
      <c r="E898">
        <v>27571</v>
      </c>
      <c r="F898">
        <v>168070</v>
      </c>
      <c r="G898">
        <v>15008000</v>
      </c>
      <c r="H898" s="2" t="str">
        <f t="shared" si="14"/>
        <v>krajowa</v>
      </c>
      <c r="I898" s="2" t="s">
        <v>13</v>
      </c>
      <c r="J898" s="2" t="s">
        <v>13</v>
      </c>
      <c r="K898" s="2" t="s">
        <v>13</v>
      </c>
    </row>
    <row r="899" spans="1:11" x14ac:dyDescent="0.3">
      <c r="A899" s="1">
        <v>42026</v>
      </c>
      <c r="B899" s="2" t="s">
        <v>866</v>
      </c>
      <c r="C899" s="2" t="s">
        <v>867</v>
      </c>
      <c r="D899">
        <v>9.5</v>
      </c>
      <c r="E899">
        <v>8025</v>
      </c>
      <c r="F899">
        <v>75730</v>
      </c>
      <c r="G899">
        <v>14241000</v>
      </c>
      <c r="H899" s="2" t="str">
        <f t="shared" ref="H899:H962" si="15">IF(LEFT(C899,2)="PL","krajowa","zagraniczna")</f>
        <v>krajowa</v>
      </c>
      <c r="I899" s="2" t="s">
        <v>13</v>
      </c>
      <c r="J899" s="2" t="s">
        <v>13</v>
      </c>
      <c r="K899" s="2" t="s">
        <v>13</v>
      </c>
    </row>
    <row r="900" spans="1:11" x14ac:dyDescent="0.3">
      <c r="A900" s="1">
        <v>42026</v>
      </c>
      <c r="B900" s="2" t="s">
        <v>868</v>
      </c>
      <c r="C900" s="2" t="s">
        <v>869</v>
      </c>
      <c r="D900">
        <v>4.84</v>
      </c>
      <c r="E900">
        <v>3625</v>
      </c>
      <c r="F900">
        <v>17000</v>
      </c>
      <c r="G900">
        <v>11716000</v>
      </c>
      <c r="H900" s="2" t="str">
        <f t="shared" si="15"/>
        <v>krajowa</v>
      </c>
      <c r="I900" s="2" t="s">
        <v>13</v>
      </c>
      <c r="J900" s="2" t="s">
        <v>13</v>
      </c>
      <c r="K900" s="2" t="s">
        <v>13</v>
      </c>
    </row>
    <row r="901" spans="1:11" x14ac:dyDescent="0.3">
      <c r="A901" s="1">
        <v>42026</v>
      </c>
      <c r="B901" s="2" t="s">
        <v>870</v>
      </c>
      <c r="C901" s="2" t="s">
        <v>871</v>
      </c>
      <c r="D901">
        <v>8.8699999999999992</v>
      </c>
      <c r="E901">
        <v>66225</v>
      </c>
      <c r="F901">
        <v>584250</v>
      </c>
      <c r="G901">
        <v>36592000</v>
      </c>
      <c r="H901" s="2" t="str">
        <f t="shared" si="15"/>
        <v>krajowa</v>
      </c>
      <c r="I901" s="2" t="s">
        <v>13</v>
      </c>
      <c r="J901" s="2" t="s">
        <v>13</v>
      </c>
      <c r="K901" s="2" t="s">
        <v>13</v>
      </c>
    </row>
    <row r="902" spans="1:11" x14ac:dyDescent="0.3">
      <c r="A902" s="1">
        <v>42026</v>
      </c>
      <c r="B902" s="2" t="s">
        <v>872</v>
      </c>
      <c r="C902" s="2" t="s">
        <v>873</v>
      </c>
      <c r="D902">
        <v>4.68</v>
      </c>
      <c r="E902">
        <v>377</v>
      </c>
      <c r="F902">
        <v>1760</v>
      </c>
      <c r="G902">
        <v>2580000</v>
      </c>
      <c r="H902" s="2" t="str">
        <f t="shared" si="15"/>
        <v>krajowa</v>
      </c>
      <c r="I902" s="2" t="s">
        <v>13</v>
      </c>
      <c r="J902" s="2" t="s">
        <v>13</v>
      </c>
      <c r="K902" s="2" t="s">
        <v>13</v>
      </c>
    </row>
    <row r="903" spans="1:11" x14ac:dyDescent="0.3">
      <c r="A903" s="1">
        <v>42026</v>
      </c>
      <c r="B903" s="2" t="s">
        <v>874</v>
      </c>
      <c r="C903" s="2" t="s">
        <v>875</v>
      </c>
      <c r="D903">
        <v>3.96</v>
      </c>
      <c r="E903">
        <v>50</v>
      </c>
      <c r="F903">
        <v>200</v>
      </c>
      <c r="G903">
        <v>0</v>
      </c>
      <c r="H903" s="2" t="str">
        <f t="shared" si="15"/>
        <v>krajowa</v>
      </c>
      <c r="I903" s="2" t="s">
        <v>13</v>
      </c>
      <c r="J903" s="2" t="s">
        <v>13</v>
      </c>
      <c r="K903" s="2" t="s">
        <v>13</v>
      </c>
    </row>
    <row r="904" spans="1:11" x14ac:dyDescent="0.3">
      <c r="A904" s="1">
        <v>42026</v>
      </c>
      <c r="B904" s="2" t="s">
        <v>876</v>
      </c>
      <c r="C904" s="2" t="s">
        <v>877</v>
      </c>
      <c r="D904">
        <v>1.95</v>
      </c>
      <c r="E904">
        <v>0</v>
      </c>
      <c r="F904">
        <v>0</v>
      </c>
      <c r="G904">
        <v>3297000</v>
      </c>
      <c r="H904" s="2" t="str">
        <f t="shared" si="15"/>
        <v>krajowa</v>
      </c>
      <c r="I904" s="2" t="s">
        <v>13</v>
      </c>
      <c r="J904" s="2" t="s">
        <v>13</v>
      </c>
      <c r="K904" s="2" t="s">
        <v>13</v>
      </c>
    </row>
    <row r="905" spans="1:11" x14ac:dyDescent="0.3">
      <c r="A905" s="1">
        <v>42026</v>
      </c>
      <c r="B905" s="2" t="s">
        <v>878</v>
      </c>
      <c r="C905" s="2" t="s">
        <v>879</v>
      </c>
      <c r="D905">
        <v>17.600000000000001</v>
      </c>
      <c r="E905">
        <v>227247</v>
      </c>
      <c r="F905">
        <v>4038300</v>
      </c>
      <c r="G905">
        <v>163100000</v>
      </c>
      <c r="H905" s="2" t="str">
        <f t="shared" si="15"/>
        <v>krajowa</v>
      </c>
      <c r="I905" s="2" t="s">
        <v>13</v>
      </c>
      <c r="J905" s="2" t="s">
        <v>13</v>
      </c>
      <c r="K905" s="2" t="s">
        <v>13</v>
      </c>
    </row>
    <row r="906" spans="1:11" x14ac:dyDescent="0.3">
      <c r="A906" s="1">
        <v>42026</v>
      </c>
      <c r="B906" s="2" t="s">
        <v>880</v>
      </c>
      <c r="C906" s="2" t="s">
        <v>881</v>
      </c>
      <c r="D906">
        <v>56</v>
      </c>
      <c r="E906">
        <v>1</v>
      </c>
      <c r="F906">
        <v>60</v>
      </c>
      <c r="G906">
        <v>1288000</v>
      </c>
      <c r="H906" s="2" t="str">
        <f t="shared" si="15"/>
        <v>krajowa</v>
      </c>
      <c r="I906" s="2" t="s">
        <v>13</v>
      </c>
      <c r="J906" s="2" t="s">
        <v>13</v>
      </c>
      <c r="K906" s="2" t="s">
        <v>13</v>
      </c>
    </row>
    <row r="907" spans="1:11" x14ac:dyDescent="0.3">
      <c r="A907" s="1">
        <v>42026</v>
      </c>
      <c r="B907" s="2" t="s">
        <v>882</v>
      </c>
      <c r="C907" s="2" t="s">
        <v>883</v>
      </c>
      <c r="D907">
        <v>8.59</v>
      </c>
      <c r="E907">
        <v>970</v>
      </c>
      <c r="F907">
        <v>8310</v>
      </c>
      <c r="G907">
        <v>14002000</v>
      </c>
      <c r="H907" s="2" t="str">
        <f t="shared" si="15"/>
        <v>krajowa</v>
      </c>
      <c r="I907" s="2" t="s">
        <v>13</v>
      </c>
      <c r="J907" s="2" t="s">
        <v>13</v>
      </c>
      <c r="K907" s="2" t="s">
        <v>13</v>
      </c>
    </row>
    <row r="908" spans="1:11" x14ac:dyDescent="0.3">
      <c r="A908" s="1">
        <v>42026</v>
      </c>
      <c r="B908" s="2" t="s">
        <v>884</v>
      </c>
      <c r="C908" s="2" t="s">
        <v>885</v>
      </c>
      <c r="D908">
        <v>24.4</v>
      </c>
      <c r="E908">
        <v>2729</v>
      </c>
      <c r="F908">
        <v>66170</v>
      </c>
      <c r="G908">
        <v>28378000</v>
      </c>
      <c r="H908" s="2" t="str">
        <f t="shared" si="15"/>
        <v>zagraniczna</v>
      </c>
      <c r="I908" s="2" t="s">
        <v>13</v>
      </c>
      <c r="J908" s="2" t="s">
        <v>13</v>
      </c>
      <c r="K908" s="2" t="s">
        <v>13</v>
      </c>
    </row>
    <row r="909" spans="1:11" x14ac:dyDescent="0.3">
      <c r="A909" s="1">
        <v>42026</v>
      </c>
      <c r="B909" s="2" t="s">
        <v>886</v>
      </c>
      <c r="C909" s="2" t="s">
        <v>887</v>
      </c>
      <c r="D909">
        <v>2.39</v>
      </c>
      <c r="E909">
        <v>1262</v>
      </c>
      <c r="F909">
        <v>3010</v>
      </c>
      <c r="G909">
        <v>0</v>
      </c>
      <c r="H909" s="2" t="str">
        <f t="shared" si="15"/>
        <v>krajowa</v>
      </c>
      <c r="I909" s="2" t="s">
        <v>13</v>
      </c>
      <c r="J909" s="2" t="s">
        <v>13</v>
      </c>
      <c r="K909" s="2" t="s">
        <v>13</v>
      </c>
    </row>
    <row r="910" spans="1:11" x14ac:dyDescent="0.3">
      <c r="A910" s="1">
        <v>42026</v>
      </c>
      <c r="B910" s="2" t="s">
        <v>888</v>
      </c>
      <c r="C910" s="2" t="s">
        <v>889</v>
      </c>
      <c r="D910">
        <v>2.09</v>
      </c>
      <c r="E910">
        <v>35436</v>
      </c>
      <c r="F910">
        <v>73290</v>
      </c>
      <c r="G910">
        <v>20551000</v>
      </c>
      <c r="H910" s="2" t="str">
        <f t="shared" si="15"/>
        <v>krajowa</v>
      </c>
      <c r="I910" s="2" t="s">
        <v>13</v>
      </c>
      <c r="J910" s="2" t="s">
        <v>13</v>
      </c>
      <c r="K910" s="2" t="s">
        <v>13</v>
      </c>
    </row>
    <row r="911" spans="1:11" x14ac:dyDescent="0.3">
      <c r="A911" s="1">
        <v>42026</v>
      </c>
      <c r="B911" s="2" t="s">
        <v>890</v>
      </c>
      <c r="C911" s="2" t="s">
        <v>891</v>
      </c>
      <c r="D911">
        <v>2.67</v>
      </c>
      <c r="E911">
        <v>21</v>
      </c>
      <c r="F911">
        <v>60</v>
      </c>
      <c r="G911">
        <v>16914000</v>
      </c>
      <c r="H911" s="2" t="str">
        <f t="shared" si="15"/>
        <v>krajowa</v>
      </c>
      <c r="I911" s="2" t="s">
        <v>13</v>
      </c>
      <c r="J911" s="2" t="s">
        <v>13</v>
      </c>
      <c r="K911" s="2" t="s">
        <v>13</v>
      </c>
    </row>
    <row r="912" spans="1:11" x14ac:dyDescent="0.3">
      <c r="A912" s="1">
        <v>42026</v>
      </c>
      <c r="B912" s="2" t="s">
        <v>892</v>
      </c>
      <c r="C912" s="2" t="s">
        <v>893</v>
      </c>
      <c r="D912">
        <v>1.63</v>
      </c>
      <c r="E912">
        <v>0</v>
      </c>
      <c r="F912">
        <v>0</v>
      </c>
      <c r="G912">
        <v>0</v>
      </c>
      <c r="H912" s="2" t="str">
        <f t="shared" si="15"/>
        <v>krajowa</v>
      </c>
      <c r="I912" s="2" t="s">
        <v>13</v>
      </c>
      <c r="J912" s="2" t="s">
        <v>13</v>
      </c>
      <c r="K912" s="2" t="s">
        <v>13</v>
      </c>
    </row>
    <row r="913" spans="1:11" x14ac:dyDescent="0.3">
      <c r="A913" s="1">
        <v>42026</v>
      </c>
      <c r="B913" s="2" t="s">
        <v>894</v>
      </c>
      <c r="C913" s="2" t="s">
        <v>895</v>
      </c>
      <c r="D913">
        <v>193.45</v>
      </c>
      <c r="E913">
        <v>280</v>
      </c>
      <c r="F913">
        <v>53670</v>
      </c>
      <c r="G913">
        <v>370000</v>
      </c>
      <c r="H913" s="2" t="str">
        <f t="shared" si="15"/>
        <v>krajowa</v>
      </c>
      <c r="I913" s="2" t="s">
        <v>13</v>
      </c>
      <c r="J913" s="2" t="s">
        <v>13</v>
      </c>
      <c r="K913" s="2" t="s">
        <v>13</v>
      </c>
    </row>
    <row r="914" spans="1:11" x14ac:dyDescent="0.3">
      <c r="A914" s="1">
        <v>42026</v>
      </c>
      <c r="B914" s="2" t="s">
        <v>896</v>
      </c>
      <c r="C914" s="2" t="s">
        <v>897</v>
      </c>
      <c r="D914">
        <v>4.3</v>
      </c>
      <c r="E914">
        <v>6744</v>
      </c>
      <c r="F914">
        <v>28990</v>
      </c>
      <c r="G914">
        <v>4890000</v>
      </c>
      <c r="H914" s="2" t="str">
        <f t="shared" si="15"/>
        <v>krajowa</v>
      </c>
      <c r="I914" s="2" t="s">
        <v>13</v>
      </c>
      <c r="J914" s="2" t="s">
        <v>13</v>
      </c>
      <c r="K914" s="2" t="s">
        <v>13</v>
      </c>
    </row>
    <row r="915" spans="1:11" x14ac:dyDescent="0.3">
      <c r="A915" s="1">
        <v>42026</v>
      </c>
      <c r="B915" s="2" t="s">
        <v>898</v>
      </c>
      <c r="C915" s="2" t="s">
        <v>899</v>
      </c>
      <c r="D915">
        <v>9.24</v>
      </c>
      <c r="E915">
        <v>5146</v>
      </c>
      <c r="F915">
        <v>46510</v>
      </c>
      <c r="G915">
        <v>4210000</v>
      </c>
      <c r="H915" s="2" t="str">
        <f t="shared" si="15"/>
        <v>krajowa</v>
      </c>
      <c r="I915" s="2" t="s">
        <v>13</v>
      </c>
      <c r="J915" s="2" t="s">
        <v>13</v>
      </c>
      <c r="K915" s="2" t="s">
        <v>13</v>
      </c>
    </row>
    <row r="916" spans="1:11" x14ac:dyDescent="0.3">
      <c r="A916" s="1">
        <v>42026</v>
      </c>
      <c r="B916" s="2" t="s">
        <v>900</v>
      </c>
      <c r="C916" s="2" t="s">
        <v>901</v>
      </c>
      <c r="D916">
        <v>2.0299999999999998</v>
      </c>
      <c r="E916">
        <v>286713</v>
      </c>
      <c r="F916">
        <v>576620</v>
      </c>
      <c r="G916">
        <v>158887000</v>
      </c>
      <c r="H916" s="2" t="str">
        <f t="shared" si="15"/>
        <v>krajowa</v>
      </c>
      <c r="I916" s="2" t="s">
        <v>13</v>
      </c>
      <c r="J916" s="2" t="s">
        <v>13</v>
      </c>
      <c r="K916" s="2" t="s">
        <v>13</v>
      </c>
    </row>
    <row r="917" spans="1:11" x14ac:dyDescent="0.3">
      <c r="A917" s="1">
        <v>42026</v>
      </c>
      <c r="B917" s="2" t="s">
        <v>902</v>
      </c>
      <c r="C917" s="2" t="s">
        <v>903</v>
      </c>
      <c r="D917">
        <v>9.49</v>
      </c>
      <c r="E917">
        <v>1193</v>
      </c>
      <c r="F917">
        <v>11230</v>
      </c>
      <c r="G917">
        <v>3957000</v>
      </c>
      <c r="H917" s="2" t="str">
        <f t="shared" si="15"/>
        <v>krajowa</v>
      </c>
      <c r="I917" s="2" t="s">
        <v>13</v>
      </c>
      <c r="J917" s="2" t="s">
        <v>13</v>
      </c>
      <c r="K917" s="2" t="s">
        <v>13</v>
      </c>
    </row>
    <row r="918" spans="1:11" x14ac:dyDescent="0.3">
      <c r="A918" s="1">
        <v>42026</v>
      </c>
      <c r="B918" s="2" t="s">
        <v>904</v>
      </c>
      <c r="C918" s="2" t="s">
        <v>905</v>
      </c>
      <c r="D918">
        <v>9.65</v>
      </c>
      <c r="E918">
        <v>165</v>
      </c>
      <c r="F918">
        <v>1610</v>
      </c>
      <c r="G918">
        <v>5328000</v>
      </c>
      <c r="H918" s="2" t="str">
        <f t="shared" si="15"/>
        <v>krajowa</v>
      </c>
      <c r="I918" s="2" t="s">
        <v>13</v>
      </c>
      <c r="J918" s="2" t="s">
        <v>13</v>
      </c>
      <c r="K918" s="2" t="s">
        <v>13</v>
      </c>
    </row>
    <row r="919" spans="1:11" x14ac:dyDescent="0.3">
      <c r="A919" s="1">
        <v>42026</v>
      </c>
      <c r="B919" s="2" t="s">
        <v>906</v>
      </c>
      <c r="C919" s="2" t="s">
        <v>907</v>
      </c>
      <c r="D919">
        <v>4.17</v>
      </c>
      <c r="E919">
        <v>1000</v>
      </c>
      <c r="F919">
        <v>4170</v>
      </c>
      <c r="G919">
        <v>0</v>
      </c>
      <c r="H919" s="2" t="str">
        <f t="shared" si="15"/>
        <v>krajowa</v>
      </c>
      <c r="I919" s="2" t="s">
        <v>13</v>
      </c>
      <c r="J919" s="2" t="s">
        <v>13</v>
      </c>
      <c r="K919" s="2" t="s">
        <v>13</v>
      </c>
    </row>
    <row r="920" spans="1:11" x14ac:dyDescent="0.3">
      <c r="A920" s="1">
        <v>42026</v>
      </c>
      <c r="B920" s="2" t="s">
        <v>908</v>
      </c>
      <c r="C920" s="2" t="s">
        <v>909</v>
      </c>
      <c r="D920">
        <v>3.15</v>
      </c>
      <c r="E920">
        <v>4371</v>
      </c>
      <c r="F920">
        <v>13740</v>
      </c>
      <c r="G920">
        <v>2113000</v>
      </c>
      <c r="H920" s="2" t="str">
        <f t="shared" si="15"/>
        <v>krajowa</v>
      </c>
      <c r="I920" s="2" t="s">
        <v>13</v>
      </c>
      <c r="J920" s="2" t="s">
        <v>13</v>
      </c>
      <c r="K920" s="2" t="s">
        <v>13</v>
      </c>
    </row>
    <row r="921" spans="1:11" x14ac:dyDescent="0.3">
      <c r="A921" s="1">
        <v>42026</v>
      </c>
      <c r="B921" s="2" t="s">
        <v>910</v>
      </c>
      <c r="C921" s="2" t="s">
        <v>911</v>
      </c>
      <c r="D921">
        <v>3.5</v>
      </c>
      <c r="E921">
        <v>5</v>
      </c>
      <c r="F921">
        <v>20</v>
      </c>
      <c r="G921">
        <v>13763000</v>
      </c>
      <c r="H921" s="2" t="str">
        <f t="shared" si="15"/>
        <v>zagraniczna</v>
      </c>
      <c r="I921" s="2" t="s">
        <v>13</v>
      </c>
      <c r="J921" s="2" t="s">
        <v>13</v>
      </c>
      <c r="K921" s="2" t="s">
        <v>13</v>
      </c>
    </row>
    <row r="922" spans="1:11" x14ac:dyDescent="0.3">
      <c r="A922" s="1">
        <v>42026</v>
      </c>
      <c r="B922" s="2" t="s">
        <v>912</v>
      </c>
      <c r="C922" s="2" t="s">
        <v>913</v>
      </c>
      <c r="D922">
        <v>1.6</v>
      </c>
      <c r="E922">
        <v>84892</v>
      </c>
      <c r="F922">
        <v>130990</v>
      </c>
      <c r="G922">
        <v>17392000</v>
      </c>
      <c r="H922" s="2" t="str">
        <f t="shared" si="15"/>
        <v>krajowa</v>
      </c>
      <c r="I922" s="2" t="s">
        <v>13</v>
      </c>
      <c r="J922" s="2" t="s">
        <v>13</v>
      </c>
      <c r="K922" s="2" t="s">
        <v>13</v>
      </c>
    </row>
    <row r="923" spans="1:11" x14ac:dyDescent="0.3">
      <c r="A923" s="1">
        <v>42026</v>
      </c>
      <c r="B923" s="2" t="s">
        <v>914</v>
      </c>
      <c r="C923" s="2" t="s">
        <v>915</v>
      </c>
      <c r="D923">
        <v>965</v>
      </c>
      <c r="E923">
        <v>41</v>
      </c>
      <c r="F923">
        <v>39540</v>
      </c>
      <c r="G923">
        <v>717000</v>
      </c>
      <c r="H923" s="2" t="str">
        <f t="shared" si="15"/>
        <v>krajowa</v>
      </c>
      <c r="I923" s="2" t="s">
        <v>13</v>
      </c>
      <c r="J923" s="2" t="s">
        <v>13</v>
      </c>
      <c r="K923" s="2" t="s">
        <v>13</v>
      </c>
    </row>
    <row r="924" spans="1:11" x14ac:dyDescent="0.3">
      <c r="A924" s="1">
        <v>42026</v>
      </c>
      <c r="B924" s="2" t="s">
        <v>916</v>
      </c>
      <c r="C924" s="2" t="s">
        <v>917</v>
      </c>
      <c r="D924">
        <v>7.5</v>
      </c>
      <c r="E924">
        <v>2255</v>
      </c>
      <c r="F924">
        <v>16070</v>
      </c>
      <c r="G924">
        <v>0</v>
      </c>
      <c r="H924" s="2" t="str">
        <f t="shared" si="15"/>
        <v>krajowa</v>
      </c>
      <c r="I924" s="2" t="s">
        <v>13</v>
      </c>
      <c r="J924" s="2" t="s">
        <v>13</v>
      </c>
      <c r="K924" s="2" t="s">
        <v>13</v>
      </c>
    </row>
    <row r="925" spans="1:11" x14ac:dyDescent="0.3">
      <c r="A925" s="1">
        <v>42026</v>
      </c>
      <c r="B925" s="2" t="s">
        <v>918</v>
      </c>
      <c r="C925" s="2" t="s">
        <v>919</v>
      </c>
      <c r="D925">
        <v>0.16</v>
      </c>
      <c r="E925">
        <v>1049</v>
      </c>
      <c r="F925">
        <v>160</v>
      </c>
      <c r="G925">
        <v>0</v>
      </c>
      <c r="H925" s="2" t="str">
        <f t="shared" si="15"/>
        <v>zagraniczna</v>
      </c>
      <c r="I925" s="2" t="s">
        <v>13</v>
      </c>
      <c r="J925" s="2" t="s">
        <v>13</v>
      </c>
      <c r="K925" s="2" t="s">
        <v>13</v>
      </c>
    </row>
    <row r="926" spans="1:11" x14ac:dyDescent="0.3">
      <c r="A926" s="1">
        <v>42026</v>
      </c>
      <c r="B926" s="2" t="s">
        <v>920</v>
      </c>
      <c r="C926" s="2" t="s">
        <v>921</v>
      </c>
      <c r="D926">
        <v>4.47</v>
      </c>
      <c r="E926">
        <v>117976</v>
      </c>
      <c r="F926">
        <v>517810</v>
      </c>
      <c r="G926">
        <v>17549000</v>
      </c>
      <c r="H926" s="2" t="str">
        <f t="shared" si="15"/>
        <v>krajowa</v>
      </c>
      <c r="I926" s="2" t="s">
        <v>13</v>
      </c>
      <c r="J926" s="2" t="s">
        <v>13</v>
      </c>
      <c r="K926" s="2" t="s">
        <v>13</v>
      </c>
    </row>
    <row r="927" spans="1:11" x14ac:dyDescent="0.3">
      <c r="A927" s="1">
        <v>42026</v>
      </c>
      <c r="B927" s="2" t="s">
        <v>922</v>
      </c>
      <c r="C927" s="2" t="s">
        <v>923</v>
      </c>
      <c r="D927">
        <v>2.4</v>
      </c>
      <c r="E927">
        <v>86</v>
      </c>
      <c r="F927">
        <v>210</v>
      </c>
      <c r="G927">
        <v>0</v>
      </c>
      <c r="H927" s="2" t="str">
        <f t="shared" si="15"/>
        <v>krajowa</v>
      </c>
      <c r="I927" s="2" t="s">
        <v>13</v>
      </c>
      <c r="J927" s="2" t="s">
        <v>13</v>
      </c>
      <c r="K927" s="2" t="s">
        <v>13</v>
      </c>
    </row>
    <row r="928" spans="1:11" x14ac:dyDescent="0.3">
      <c r="A928" s="1">
        <v>42026</v>
      </c>
      <c r="B928" s="2" t="s">
        <v>924</v>
      </c>
      <c r="C928" s="2" t="s">
        <v>925</v>
      </c>
      <c r="D928">
        <v>0.86</v>
      </c>
      <c r="E928">
        <v>2317</v>
      </c>
      <c r="F928">
        <v>1890</v>
      </c>
      <c r="G928">
        <v>0</v>
      </c>
      <c r="H928" s="2" t="str">
        <f t="shared" si="15"/>
        <v>krajowa</v>
      </c>
      <c r="I928" s="2" t="s">
        <v>13</v>
      </c>
      <c r="J928" s="2" t="s">
        <v>13</v>
      </c>
      <c r="K928" s="2" t="s">
        <v>13</v>
      </c>
    </row>
    <row r="929" spans="1:11" x14ac:dyDescent="0.3">
      <c r="A929" s="1">
        <v>42026</v>
      </c>
      <c r="B929" s="2" t="s">
        <v>926</v>
      </c>
      <c r="C929" s="2" t="s">
        <v>927</v>
      </c>
      <c r="D929">
        <v>7.49</v>
      </c>
      <c r="E929">
        <v>12</v>
      </c>
      <c r="F929">
        <v>90</v>
      </c>
      <c r="G929">
        <v>7452000</v>
      </c>
      <c r="H929" s="2" t="str">
        <f t="shared" si="15"/>
        <v>krajowa</v>
      </c>
      <c r="I929" s="2" t="s">
        <v>13</v>
      </c>
      <c r="J929" s="2" t="s">
        <v>13</v>
      </c>
      <c r="K929" s="2" t="s">
        <v>13</v>
      </c>
    </row>
    <row r="930" spans="1:11" x14ac:dyDescent="0.3">
      <c r="A930" s="1">
        <v>42026</v>
      </c>
      <c r="B930" s="2" t="s">
        <v>928</v>
      </c>
      <c r="C930" s="2" t="s">
        <v>929</v>
      </c>
      <c r="D930">
        <v>38.9</v>
      </c>
      <c r="E930">
        <v>0</v>
      </c>
      <c r="F930">
        <v>0</v>
      </c>
      <c r="G930">
        <v>0</v>
      </c>
      <c r="H930" s="2" t="str">
        <f t="shared" si="15"/>
        <v>krajowa</v>
      </c>
      <c r="I930" s="2" t="s">
        <v>13</v>
      </c>
      <c r="J930" s="2" t="s">
        <v>13</v>
      </c>
      <c r="K930" s="2" t="s">
        <v>13</v>
      </c>
    </row>
    <row r="931" spans="1:11" x14ac:dyDescent="0.3">
      <c r="A931" s="1">
        <v>42026</v>
      </c>
      <c r="B931" s="2" t="s">
        <v>930</v>
      </c>
      <c r="C931" s="2" t="s">
        <v>931</v>
      </c>
      <c r="D931">
        <v>8.5</v>
      </c>
      <c r="E931">
        <v>22435</v>
      </c>
      <c r="F931">
        <v>190230</v>
      </c>
      <c r="G931">
        <v>2046000</v>
      </c>
      <c r="H931" s="2" t="str">
        <f t="shared" si="15"/>
        <v>krajowa</v>
      </c>
      <c r="I931" s="2" t="s">
        <v>13</v>
      </c>
      <c r="J931" s="2" t="s">
        <v>13</v>
      </c>
      <c r="K931" s="2" t="s">
        <v>13</v>
      </c>
    </row>
    <row r="932" spans="1:11" x14ac:dyDescent="0.3">
      <c r="A932" s="1">
        <v>42026</v>
      </c>
      <c r="B932" s="2" t="s">
        <v>932</v>
      </c>
      <c r="C932" s="2" t="s">
        <v>933</v>
      </c>
      <c r="D932">
        <v>18</v>
      </c>
      <c r="E932">
        <v>3032</v>
      </c>
      <c r="F932">
        <v>54610</v>
      </c>
      <c r="G932">
        <v>24711000</v>
      </c>
      <c r="H932" s="2" t="str">
        <f t="shared" si="15"/>
        <v>krajowa</v>
      </c>
      <c r="I932" s="2" t="s">
        <v>13</v>
      </c>
      <c r="J932" s="2" t="s">
        <v>13</v>
      </c>
      <c r="K932" s="2" t="s">
        <v>13</v>
      </c>
    </row>
    <row r="933" spans="1:11" x14ac:dyDescent="0.3">
      <c r="A933" s="1">
        <v>42026</v>
      </c>
      <c r="B933" s="2" t="s">
        <v>934</v>
      </c>
      <c r="C933" s="2" t="s">
        <v>935</v>
      </c>
      <c r="D933">
        <v>8.4</v>
      </c>
      <c r="E933">
        <v>0</v>
      </c>
      <c r="F933">
        <v>0</v>
      </c>
      <c r="G933">
        <v>1535000</v>
      </c>
      <c r="H933" s="2" t="str">
        <f t="shared" si="15"/>
        <v>krajowa</v>
      </c>
      <c r="I933" s="2" t="s">
        <v>13</v>
      </c>
      <c r="J933" s="2" t="s">
        <v>13</v>
      </c>
      <c r="K933" s="2" t="s">
        <v>13</v>
      </c>
    </row>
    <row r="934" spans="1:11" x14ac:dyDescent="0.3">
      <c r="A934" s="1">
        <v>42026</v>
      </c>
      <c r="B934" s="2" t="s">
        <v>936</v>
      </c>
      <c r="C934" s="2" t="s">
        <v>937</v>
      </c>
      <c r="D934">
        <v>2.63</v>
      </c>
      <c r="E934">
        <v>9100</v>
      </c>
      <c r="F934">
        <v>23900</v>
      </c>
      <c r="G934">
        <v>48149000</v>
      </c>
      <c r="H934" s="2" t="str">
        <f t="shared" si="15"/>
        <v>krajowa</v>
      </c>
      <c r="I934" s="2" t="s">
        <v>13</v>
      </c>
      <c r="J934" s="2" t="s">
        <v>13</v>
      </c>
      <c r="K934" s="2" t="s">
        <v>13</v>
      </c>
    </row>
    <row r="935" spans="1:11" x14ac:dyDescent="0.3">
      <c r="A935" s="1">
        <v>42026</v>
      </c>
      <c r="B935" s="2" t="s">
        <v>938</v>
      </c>
      <c r="C935" s="2" t="s">
        <v>939</v>
      </c>
      <c r="D935">
        <v>0.95</v>
      </c>
      <c r="E935">
        <v>179029</v>
      </c>
      <c r="F935">
        <v>165710</v>
      </c>
      <c r="G935">
        <v>23434000</v>
      </c>
      <c r="H935" s="2" t="str">
        <f t="shared" si="15"/>
        <v>krajowa</v>
      </c>
      <c r="I935" s="2" t="s">
        <v>13</v>
      </c>
      <c r="J935" s="2" t="s">
        <v>13</v>
      </c>
      <c r="K935" s="2" t="s">
        <v>13</v>
      </c>
    </row>
    <row r="936" spans="1:11" x14ac:dyDescent="0.3">
      <c r="A936" s="1">
        <v>42026</v>
      </c>
      <c r="B936" s="2" t="s">
        <v>940</v>
      </c>
      <c r="C936" s="2" t="s">
        <v>941</v>
      </c>
      <c r="D936">
        <v>24.1</v>
      </c>
      <c r="E936">
        <v>19331</v>
      </c>
      <c r="F936">
        <v>465220</v>
      </c>
      <c r="G936">
        <v>24622000</v>
      </c>
      <c r="H936" s="2" t="str">
        <f t="shared" si="15"/>
        <v>krajowa</v>
      </c>
      <c r="I936" s="2" t="s">
        <v>13</v>
      </c>
      <c r="J936" s="2" t="s">
        <v>13</v>
      </c>
      <c r="K936" s="2" t="s">
        <v>13</v>
      </c>
    </row>
    <row r="937" spans="1:11" x14ac:dyDescent="0.3">
      <c r="A937" s="1">
        <v>42026</v>
      </c>
      <c r="B937" s="2" t="s">
        <v>942</v>
      </c>
      <c r="C937" s="2" t="s">
        <v>943</v>
      </c>
      <c r="D937">
        <v>64.08</v>
      </c>
      <c r="E937">
        <v>165</v>
      </c>
      <c r="F937">
        <v>10630</v>
      </c>
      <c r="G937">
        <v>3288000</v>
      </c>
      <c r="H937" s="2" t="str">
        <f t="shared" si="15"/>
        <v>krajowa</v>
      </c>
      <c r="I937" s="2" t="s">
        <v>13</v>
      </c>
      <c r="J937" s="2" t="s">
        <v>13</v>
      </c>
      <c r="K937" s="2" t="s">
        <v>13</v>
      </c>
    </row>
    <row r="938" spans="1:11" x14ac:dyDescent="0.3">
      <c r="A938" s="1">
        <v>42026</v>
      </c>
      <c r="B938" s="2" t="s">
        <v>944</v>
      </c>
      <c r="C938" s="2" t="s">
        <v>945</v>
      </c>
      <c r="D938">
        <v>285</v>
      </c>
      <c r="E938">
        <v>86</v>
      </c>
      <c r="F938">
        <v>24500</v>
      </c>
      <c r="G938">
        <v>699000</v>
      </c>
      <c r="H938" s="2" t="str">
        <f t="shared" si="15"/>
        <v>krajowa</v>
      </c>
      <c r="I938" s="2" t="s">
        <v>13</v>
      </c>
      <c r="J938" s="2" t="s">
        <v>13</v>
      </c>
      <c r="K938" s="2" t="s">
        <v>13</v>
      </c>
    </row>
    <row r="939" spans="1:11" x14ac:dyDescent="0.3">
      <c r="A939" s="1">
        <v>42026</v>
      </c>
      <c r="B939" s="2" t="s">
        <v>946</v>
      </c>
      <c r="C939" s="2" t="s">
        <v>947</v>
      </c>
      <c r="D939">
        <v>1.54</v>
      </c>
      <c r="E939">
        <v>8262</v>
      </c>
      <c r="F939">
        <v>12780</v>
      </c>
      <c r="G939">
        <v>6145000</v>
      </c>
      <c r="H939" s="2" t="str">
        <f t="shared" si="15"/>
        <v>krajowa</v>
      </c>
      <c r="I939" s="2" t="s">
        <v>13</v>
      </c>
      <c r="J939" s="2" t="s">
        <v>13</v>
      </c>
      <c r="K939" s="2" t="s">
        <v>13</v>
      </c>
    </row>
    <row r="940" spans="1:11" x14ac:dyDescent="0.3">
      <c r="A940" s="1">
        <v>42026</v>
      </c>
      <c r="B940" s="2" t="s">
        <v>948</v>
      </c>
      <c r="C940" s="2" t="s">
        <v>949</v>
      </c>
      <c r="D940">
        <v>6.45</v>
      </c>
      <c r="E940">
        <v>576</v>
      </c>
      <c r="F940">
        <v>3680</v>
      </c>
      <c r="G940">
        <v>8629000</v>
      </c>
      <c r="H940" s="2" t="str">
        <f t="shared" si="15"/>
        <v>krajowa</v>
      </c>
      <c r="I940" s="2" t="s">
        <v>13</v>
      </c>
      <c r="J940" s="2" t="s">
        <v>13</v>
      </c>
      <c r="K940" s="2" t="s">
        <v>13</v>
      </c>
    </row>
    <row r="941" spans="1:11" x14ac:dyDescent="0.3">
      <c r="A941" s="1">
        <v>42026</v>
      </c>
      <c r="B941" s="2" t="s">
        <v>950</v>
      </c>
      <c r="C941" s="2" t="s">
        <v>951</v>
      </c>
      <c r="D941">
        <v>386</v>
      </c>
      <c r="E941">
        <v>6</v>
      </c>
      <c r="F941">
        <v>2340</v>
      </c>
      <c r="G941">
        <v>0</v>
      </c>
      <c r="H941" s="2" t="str">
        <f t="shared" si="15"/>
        <v>krajowa</v>
      </c>
      <c r="I941" s="2" t="s">
        <v>13</v>
      </c>
      <c r="J941" s="2" t="s">
        <v>13</v>
      </c>
      <c r="K941" s="2" t="s">
        <v>13</v>
      </c>
    </row>
    <row r="942" spans="1:11" x14ac:dyDescent="0.3">
      <c r="A942" s="1">
        <v>42027</v>
      </c>
      <c r="B942" s="2" t="s">
        <v>11</v>
      </c>
      <c r="C942" s="2" t="s">
        <v>12</v>
      </c>
      <c r="D942">
        <v>2.14</v>
      </c>
      <c r="E942">
        <v>15</v>
      </c>
      <c r="F942">
        <v>30</v>
      </c>
      <c r="G942">
        <v>6496000</v>
      </c>
      <c r="H942" s="2" t="str">
        <f t="shared" si="15"/>
        <v>krajowa</v>
      </c>
      <c r="I942" s="2" t="s">
        <v>13</v>
      </c>
      <c r="J942" s="2" t="s">
        <v>13</v>
      </c>
      <c r="K942" s="2" t="s">
        <v>13</v>
      </c>
    </row>
    <row r="943" spans="1:11" x14ac:dyDescent="0.3">
      <c r="A943" s="1">
        <v>42027</v>
      </c>
      <c r="B943" s="2" t="s">
        <v>14</v>
      </c>
      <c r="C943" s="2" t="s">
        <v>15</v>
      </c>
      <c r="D943">
        <v>0.79</v>
      </c>
      <c r="E943">
        <v>79</v>
      </c>
      <c r="F943">
        <v>60</v>
      </c>
      <c r="G943">
        <v>22309000</v>
      </c>
      <c r="H943" s="2" t="str">
        <f t="shared" si="15"/>
        <v>krajowa</v>
      </c>
      <c r="I943" s="2" t="s">
        <v>13</v>
      </c>
      <c r="J943" s="2" t="s">
        <v>13</v>
      </c>
      <c r="K943" s="2" t="s">
        <v>13</v>
      </c>
    </row>
    <row r="944" spans="1:11" x14ac:dyDescent="0.3">
      <c r="A944" s="1">
        <v>42027</v>
      </c>
      <c r="B944" s="2" t="s">
        <v>16</v>
      </c>
      <c r="C944" s="2" t="s">
        <v>17</v>
      </c>
      <c r="D944">
        <v>6.1</v>
      </c>
      <c r="E944">
        <v>469</v>
      </c>
      <c r="F944">
        <v>2830</v>
      </c>
      <c r="G944">
        <v>1852000</v>
      </c>
      <c r="H944" s="2" t="str">
        <f t="shared" si="15"/>
        <v>krajowa</v>
      </c>
      <c r="I944" s="2" t="s">
        <v>13</v>
      </c>
      <c r="J944" s="2" t="s">
        <v>13</v>
      </c>
      <c r="K944" s="2" t="s">
        <v>13</v>
      </c>
    </row>
    <row r="945" spans="1:11" x14ac:dyDescent="0.3">
      <c r="A945" s="1">
        <v>42027</v>
      </c>
      <c r="B945" s="2" t="s">
        <v>18</v>
      </c>
      <c r="C945" s="2" t="s">
        <v>19</v>
      </c>
      <c r="D945">
        <v>3.4</v>
      </c>
      <c r="E945">
        <v>7616</v>
      </c>
      <c r="F945">
        <v>26050</v>
      </c>
      <c r="G945">
        <v>48206000</v>
      </c>
      <c r="H945" s="2" t="str">
        <f t="shared" si="15"/>
        <v>krajowa</v>
      </c>
      <c r="I945" s="2" t="s">
        <v>13</v>
      </c>
      <c r="J945" s="2" t="s">
        <v>13</v>
      </c>
      <c r="K945" s="2" t="s">
        <v>13</v>
      </c>
    </row>
    <row r="946" spans="1:11" x14ac:dyDescent="0.3">
      <c r="A946" s="1">
        <v>42027</v>
      </c>
      <c r="B946" s="2" t="s">
        <v>20</v>
      </c>
      <c r="C946" s="2" t="s">
        <v>21</v>
      </c>
      <c r="D946">
        <v>0.3</v>
      </c>
      <c r="E946">
        <v>1500</v>
      </c>
      <c r="F946">
        <v>450</v>
      </c>
      <c r="G946">
        <v>0</v>
      </c>
      <c r="H946" s="2" t="str">
        <f t="shared" si="15"/>
        <v>krajowa</v>
      </c>
      <c r="I946" s="2" t="s">
        <v>13</v>
      </c>
      <c r="J946" s="2" t="s">
        <v>13</v>
      </c>
      <c r="K946" s="2" t="s">
        <v>13</v>
      </c>
    </row>
    <row r="947" spans="1:11" x14ac:dyDescent="0.3">
      <c r="A947" s="1">
        <v>42027</v>
      </c>
      <c r="B947" s="2" t="s">
        <v>22</v>
      </c>
      <c r="C947" s="2" t="s">
        <v>23</v>
      </c>
      <c r="D947">
        <v>35.479999999999997</v>
      </c>
      <c r="E947">
        <v>5781</v>
      </c>
      <c r="F947">
        <v>199340</v>
      </c>
      <c r="G947">
        <v>13122000</v>
      </c>
      <c r="H947" s="2" t="str">
        <f t="shared" si="15"/>
        <v>krajowa</v>
      </c>
      <c r="I947" s="2" t="s">
        <v>13</v>
      </c>
      <c r="J947" s="2" t="s">
        <v>13</v>
      </c>
      <c r="K947" s="2" t="s">
        <v>13</v>
      </c>
    </row>
    <row r="948" spans="1:11" x14ac:dyDescent="0.3">
      <c r="A948" s="1">
        <v>42027</v>
      </c>
      <c r="B948" s="2" t="s">
        <v>24</v>
      </c>
      <c r="C948" s="2" t="s">
        <v>25</v>
      </c>
      <c r="D948">
        <v>27.6</v>
      </c>
      <c r="E948">
        <v>70</v>
      </c>
      <c r="F948">
        <v>1930</v>
      </c>
      <c r="G948">
        <v>8143000</v>
      </c>
      <c r="H948" s="2" t="str">
        <f t="shared" si="15"/>
        <v>krajowa</v>
      </c>
      <c r="I948" s="2" t="s">
        <v>13</v>
      </c>
      <c r="J948" s="2" t="s">
        <v>13</v>
      </c>
      <c r="K948" s="2" t="s">
        <v>13</v>
      </c>
    </row>
    <row r="949" spans="1:11" x14ac:dyDescent="0.3">
      <c r="A949" s="1">
        <v>42027</v>
      </c>
      <c r="B949" s="2" t="s">
        <v>26</v>
      </c>
      <c r="C949" s="2" t="s">
        <v>27</v>
      </c>
      <c r="D949">
        <v>8.7899999999999991</v>
      </c>
      <c r="E949">
        <v>302553</v>
      </c>
      <c r="F949">
        <v>2500660</v>
      </c>
      <c r="G949">
        <v>17461000</v>
      </c>
      <c r="H949" s="2" t="str">
        <f t="shared" si="15"/>
        <v>zagraniczna</v>
      </c>
      <c r="I949" s="2" t="s">
        <v>13</v>
      </c>
      <c r="J949" s="2" t="s">
        <v>13</v>
      </c>
      <c r="K949" s="2" t="s">
        <v>13</v>
      </c>
    </row>
    <row r="950" spans="1:11" x14ac:dyDescent="0.3">
      <c r="A950" s="1">
        <v>42027</v>
      </c>
      <c r="B950" s="2" t="s">
        <v>28</v>
      </c>
      <c r="C950" s="2" t="s">
        <v>29</v>
      </c>
      <c r="D950">
        <v>45.2</v>
      </c>
      <c r="E950">
        <v>23374</v>
      </c>
      <c r="F950">
        <v>1060560</v>
      </c>
      <c r="G950">
        <v>8852000</v>
      </c>
      <c r="H950" s="2" t="str">
        <f t="shared" si="15"/>
        <v>krajowa</v>
      </c>
      <c r="I950" s="2" t="s">
        <v>13</v>
      </c>
      <c r="J950" s="2" t="s">
        <v>13</v>
      </c>
      <c r="K950" s="2" t="s">
        <v>13</v>
      </c>
    </row>
    <row r="951" spans="1:11" x14ac:dyDescent="0.3">
      <c r="A951" s="1">
        <v>42027</v>
      </c>
      <c r="B951" s="2" t="s">
        <v>30</v>
      </c>
      <c r="C951" s="2" t="s">
        <v>31</v>
      </c>
      <c r="D951">
        <v>0.01</v>
      </c>
      <c r="E951">
        <v>0</v>
      </c>
      <c r="F951">
        <v>0</v>
      </c>
      <c r="G951">
        <v>0</v>
      </c>
      <c r="H951" s="2" t="str">
        <f t="shared" si="15"/>
        <v>krajowa</v>
      </c>
      <c r="I951" s="2" t="s">
        <v>13</v>
      </c>
      <c r="J951" s="2" t="s">
        <v>13</v>
      </c>
      <c r="K951" s="2" t="s">
        <v>13</v>
      </c>
    </row>
    <row r="952" spans="1:11" x14ac:dyDescent="0.3">
      <c r="A952" s="1">
        <v>42027</v>
      </c>
      <c r="B952" s="2" t="s">
        <v>32</v>
      </c>
      <c r="C952" s="2" t="s">
        <v>33</v>
      </c>
      <c r="D952">
        <v>8.35</v>
      </c>
      <c r="E952">
        <v>40541</v>
      </c>
      <c r="F952">
        <v>334400</v>
      </c>
      <c r="G952">
        <v>43035000</v>
      </c>
      <c r="H952" s="2" t="str">
        <f t="shared" si="15"/>
        <v>krajowa</v>
      </c>
      <c r="I952" s="2" t="s">
        <v>13</v>
      </c>
      <c r="J952" s="2" t="s">
        <v>13</v>
      </c>
      <c r="K952" s="2" t="s">
        <v>13</v>
      </c>
    </row>
    <row r="953" spans="1:11" x14ac:dyDescent="0.3">
      <c r="A953" s="1">
        <v>42027</v>
      </c>
      <c r="B953" s="2" t="s">
        <v>34</v>
      </c>
      <c r="C953" s="2" t="s">
        <v>35</v>
      </c>
      <c r="D953">
        <v>1.43</v>
      </c>
      <c r="E953">
        <v>36350</v>
      </c>
      <c r="F953">
        <v>51250</v>
      </c>
      <c r="G953">
        <v>0</v>
      </c>
      <c r="H953" s="2" t="str">
        <f t="shared" si="15"/>
        <v>zagraniczna</v>
      </c>
      <c r="I953" s="2" t="s">
        <v>13</v>
      </c>
      <c r="J953" s="2" t="s">
        <v>13</v>
      </c>
      <c r="K953" s="2" t="s">
        <v>13</v>
      </c>
    </row>
    <row r="954" spans="1:11" x14ac:dyDescent="0.3">
      <c r="A954" s="1">
        <v>42027</v>
      </c>
      <c r="B954" s="2" t="s">
        <v>36</v>
      </c>
      <c r="C954" s="2" t="s">
        <v>37</v>
      </c>
      <c r="D954">
        <v>1</v>
      </c>
      <c r="E954">
        <v>0</v>
      </c>
      <c r="F954">
        <v>0</v>
      </c>
      <c r="G954">
        <v>0</v>
      </c>
      <c r="H954" s="2" t="str">
        <f t="shared" si="15"/>
        <v>zagraniczna</v>
      </c>
      <c r="I954" s="2" t="s">
        <v>13</v>
      </c>
      <c r="J954" s="2" t="s">
        <v>13</v>
      </c>
      <c r="K954" s="2" t="s">
        <v>13</v>
      </c>
    </row>
    <row r="955" spans="1:11" x14ac:dyDescent="0.3">
      <c r="A955" s="1">
        <v>42027</v>
      </c>
      <c r="B955" s="2" t="s">
        <v>38</v>
      </c>
      <c r="C955" s="2" t="s">
        <v>39</v>
      </c>
      <c r="D955">
        <v>5.05</v>
      </c>
      <c r="E955">
        <v>1205700</v>
      </c>
      <c r="F955">
        <v>6090840</v>
      </c>
      <c r="G955">
        <v>29399000</v>
      </c>
      <c r="H955" s="2" t="str">
        <f t="shared" si="15"/>
        <v>krajowa</v>
      </c>
      <c r="I955" s="2" t="s">
        <v>13</v>
      </c>
      <c r="J955" s="2" t="s">
        <v>13</v>
      </c>
      <c r="K955" s="2" t="s">
        <v>13</v>
      </c>
    </row>
    <row r="956" spans="1:11" x14ac:dyDescent="0.3">
      <c r="A956" s="1">
        <v>42027</v>
      </c>
      <c r="B956" s="2" t="s">
        <v>40</v>
      </c>
      <c r="C956" s="2" t="s">
        <v>41</v>
      </c>
      <c r="D956">
        <v>84.77</v>
      </c>
      <c r="E956">
        <v>559043</v>
      </c>
      <c r="F956">
        <v>47275020</v>
      </c>
      <c r="G956">
        <v>43097000</v>
      </c>
      <c r="H956" s="2" t="str">
        <f t="shared" si="15"/>
        <v>krajowa</v>
      </c>
      <c r="I956" s="2" t="s">
        <v>13</v>
      </c>
      <c r="J956" s="2" t="s">
        <v>13</v>
      </c>
      <c r="K956" s="2" t="s">
        <v>13</v>
      </c>
    </row>
    <row r="957" spans="1:11" x14ac:dyDescent="0.3">
      <c r="A957" s="1">
        <v>42027</v>
      </c>
      <c r="B957" s="2" t="s">
        <v>42</v>
      </c>
      <c r="C957" s="2" t="s">
        <v>43</v>
      </c>
      <c r="D957">
        <v>14.65</v>
      </c>
      <c r="E957">
        <v>1108</v>
      </c>
      <c r="F957">
        <v>16070</v>
      </c>
      <c r="G957">
        <v>3975000</v>
      </c>
      <c r="H957" s="2" t="str">
        <f t="shared" si="15"/>
        <v>krajowa</v>
      </c>
      <c r="I957" s="2" t="s">
        <v>13</v>
      </c>
      <c r="J957" s="2" t="s">
        <v>13</v>
      </c>
      <c r="K957" s="2" t="s">
        <v>13</v>
      </c>
    </row>
    <row r="958" spans="1:11" x14ac:dyDescent="0.3">
      <c r="A958" s="1">
        <v>42027</v>
      </c>
      <c r="B958" s="2" t="s">
        <v>44</v>
      </c>
      <c r="C958" s="2" t="s">
        <v>45</v>
      </c>
      <c r="D958">
        <v>2.09</v>
      </c>
      <c r="E958">
        <v>770</v>
      </c>
      <c r="F958">
        <v>1600</v>
      </c>
      <c r="G958">
        <v>7353000</v>
      </c>
      <c r="H958" s="2" t="str">
        <f t="shared" si="15"/>
        <v>krajowa</v>
      </c>
      <c r="I958" s="2" t="s">
        <v>13</v>
      </c>
      <c r="J958" s="2" t="s">
        <v>13</v>
      </c>
      <c r="K958" s="2" t="s">
        <v>13</v>
      </c>
    </row>
    <row r="959" spans="1:11" x14ac:dyDescent="0.3">
      <c r="A959" s="1">
        <v>42027</v>
      </c>
      <c r="B959" s="2" t="s">
        <v>46</v>
      </c>
      <c r="C959" s="2" t="s">
        <v>47</v>
      </c>
      <c r="D959">
        <v>0.64</v>
      </c>
      <c r="E959">
        <v>0</v>
      </c>
      <c r="F959">
        <v>0</v>
      </c>
      <c r="G959">
        <v>0</v>
      </c>
      <c r="H959" s="2" t="str">
        <f t="shared" si="15"/>
        <v>krajowa</v>
      </c>
      <c r="I959" s="2" t="s">
        <v>13</v>
      </c>
      <c r="J959" s="2" t="s">
        <v>13</v>
      </c>
      <c r="K959" s="2" t="s">
        <v>13</v>
      </c>
    </row>
    <row r="960" spans="1:11" x14ac:dyDescent="0.3">
      <c r="A960" s="1">
        <v>42027</v>
      </c>
      <c r="B960" s="2" t="s">
        <v>48</v>
      </c>
      <c r="C960" s="2" t="s">
        <v>49</v>
      </c>
      <c r="D960">
        <v>9.1</v>
      </c>
      <c r="E960">
        <v>8284</v>
      </c>
      <c r="F960">
        <v>75340</v>
      </c>
      <c r="G960">
        <v>24397000</v>
      </c>
      <c r="H960" s="2" t="str">
        <f t="shared" si="15"/>
        <v>krajowa</v>
      </c>
      <c r="I960" s="2" t="s">
        <v>13</v>
      </c>
      <c r="J960" s="2" t="s">
        <v>13</v>
      </c>
      <c r="K960" s="2" t="s">
        <v>13</v>
      </c>
    </row>
    <row r="961" spans="1:11" x14ac:dyDescent="0.3">
      <c r="A961" s="1">
        <v>42027</v>
      </c>
      <c r="B961" s="2" t="s">
        <v>50</v>
      </c>
      <c r="C961" s="2" t="s">
        <v>51</v>
      </c>
      <c r="D961">
        <v>46.19</v>
      </c>
      <c r="E961">
        <v>2635</v>
      </c>
      <c r="F961">
        <v>121140</v>
      </c>
      <c r="G961">
        <v>9046000</v>
      </c>
      <c r="H961" s="2" t="str">
        <f t="shared" si="15"/>
        <v>krajowa</v>
      </c>
      <c r="I961" s="2" t="s">
        <v>13</v>
      </c>
      <c r="J961" s="2" t="s">
        <v>13</v>
      </c>
      <c r="K961" s="2" t="s">
        <v>13</v>
      </c>
    </row>
    <row r="962" spans="1:11" x14ac:dyDescent="0.3">
      <c r="A962" s="1">
        <v>42027</v>
      </c>
      <c r="B962" s="2" t="s">
        <v>52</v>
      </c>
      <c r="C962" s="2" t="s">
        <v>53</v>
      </c>
      <c r="D962">
        <v>8.02</v>
      </c>
      <c r="E962">
        <v>1591</v>
      </c>
      <c r="F962">
        <v>12810</v>
      </c>
      <c r="G962">
        <v>9800000</v>
      </c>
      <c r="H962" s="2" t="str">
        <f t="shared" si="15"/>
        <v>krajowa</v>
      </c>
      <c r="I962" s="2" t="s">
        <v>13</v>
      </c>
      <c r="J962" s="2" t="s">
        <v>13</v>
      </c>
      <c r="K962" s="2" t="s">
        <v>13</v>
      </c>
    </row>
    <row r="963" spans="1:11" x14ac:dyDescent="0.3">
      <c r="A963" s="1">
        <v>42027</v>
      </c>
      <c r="B963" s="2" t="s">
        <v>54</v>
      </c>
      <c r="C963" s="2" t="s">
        <v>55</v>
      </c>
      <c r="D963">
        <v>105</v>
      </c>
      <c r="E963">
        <v>35257</v>
      </c>
      <c r="F963">
        <v>3532300</v>
      </c>
      <c r="G963">
        <v>4659000</v>
      </c>
      <c r="H963" s="2" t="str">
        <f t="shared" ref="H963:H1026" si="16">IF(LEFT(C963,2)="PL","krajowa","zagraniczna")</f>
        <v>krajowa</v>
      </c>
      <c r="I963" s="2" t="s">
        <v>13</v>
      </c>
      <c r="J963" s="2" t="s">
        <v>13</v>
      </c>
      <c r="K963" s="2" t="s">
        <v>13</v>
      </c>
    </row>
    <row r="964" spans="1:11" x14ac:dyDescent="0.3">
      <c r="A964" s="1">
        <v>42027</v>
      </c>
      <c r="B964" s="2" t="s">
        <v>56</v>
      </c>
      <c r="C964" s="2" t="s">
        <v>57</v>
      </c>
      <c r="D964">
        <v>0.26</v>
      </c>
      <c r="E964">
        <v>0</v>
      </c>
      <c r="F964">
        <v>0</v>
      </c>
      <c r="G964">
        <v>0</v>
      </c>
      <c r="H964" s="2" t="str">
        <f t="shared" si="16"/>
        <v>krajowa</v>
      </c>
      <c r="I964" s="2" t="s">
        <v>13</v>
      </c>
      <c r="J964" s="2" t="s">
        <v>13</v>
      </c>
      <c r="K964" s="2" t="s">
        <v>13</v>
      </c>
    </row>
    <row r="965" spans="1:11" x14ac:dyDescent="0.3">
      <c r="A965" s="1">
        <v>42027</v>
      </c>
      <c r="B965" s="2" t="s">
        <v>58</v>
      </c>
      <c r="C965" s="2" t="s">
        <v>59</v>
      </c>
      <c r="D965">
        <v>108</v>
      </c>
      <c r="E965">
        <v>1478</v>
      </c>
      <c r="F965">
        <v>159510</v>
      </c>
      <c r="G965">
        <v>14487000</v>
      </c>
      <c r="H965" s="2" t="str">
        <f t="shared" si="16"/>
        <v>zagraniczna</v>
      </c>
      <c r="I965" s="2" t="s">
        <v>13</v>
      </c>
      <c r="J965" s="2" t="s">
        <v>13</v>
      </c>
      <c r="K965" s="2" t="s">
        <v>13</v>
      </c>
    </row>
    <row r="966" spans="1:11" x14ac:dyDescent="0.3">
      <c r="A966" s="1">
        <v>42027</v>
      </c>
      <c r="B966" s="2" t="s">
        <v>60</v>
      </c>
      <c r="C966" s="2" t="s">
        <v>61</v>
      </c>
      <c r="D966">
        <v>35.21</v>
      </c>
      <c r="E966">
        <v>1838</v>
      </c>
      <c r="F966">
        <v>64690</v>
      </c>
      <c r="G966">
        <v>25382000</v>
      </c>
      <c r="H966" s="2" t="str">
        <f t="shared" si="16"/>
        <v>krajowa</v>
      </c>
      <c r="I966" s="2" t="s">
        <v>13</v>
      </c>
      <c r="J966" s="2" t="s">
        <v>13</v>
      </c>
      <c r="K966" s="2" t="s">
        <v>13</v>
      </c>
    </row>
    <row r="967" spans="1:11" x14ac:dyDescent="0.3">
      <c r="A967" s="1">
        <v>42027</v>
      </c>
      <c r="B967" s="2" t="s">
        <v>62</v>
      </c>
      <c r="C967" s="2" t="s">
        <v>63</v>
      </c>
      <c r="D967">
        <v>12.29</v>
      </c>
      <c r="E967">
        <v>66</v>
      </c>
      <c r="F967">
        <v>810</v>
      </c>
      <c r="G967">
        <v>5540000</v>
      </c>
      <c r="H967" s="2" t="str">
        <f t="shared" si="16"/>
        <v>krajowa</v>
      </c>
      <c r="I967" s="2" t="s">
        <v>13</v>
      </c>
      <c r="J967" s="2" t="s">
        <v>13</v>
      </c>
      <c r="K967" s="2" t="s">
        <v>13</v>
      </c>
    </row>
    <row r="968" spans="1:11" x14ac:dyDescent="0.3">
      <c r="A968" s="1">
        <v>42027</v>
      </c>
      <c r="B968" s="2" t="s">
        <v>64</v>
      </c>
      <c r="C968" s="2" t="s">
        <v>65</v>
      </c>
      <c r="D968">
        <v>4.87</v>
      </c>
      <c r="E968">
        <v>85584</v>
      </c>
      <c r="F968">
        <v>413590</v>
      </c>
      <c r="G968">
        <v>22063000</v>
      </c>
      <c r="H968" s="2" t="str">
        <f t="shared" si="16"/>
        <v>krajowa</v>
      </c>
      <c r="I968" s="2" t="s">
        <v>13</v>
      </c>
      <c r="J968" s="2" t="s">
        <v>13</v>
      </c>
      <c r="K968" s="2" t="s">
        <v>13</v>
      </c>
    </row>
    <row r="969" spans="1:11" x14ac:dyDescent="0.3">
      <c r="A969" s="1">
        <v>42027</v>
      </c>
      <c r="B969" s="2" t="s">
        <v>66</v>
      </c>
      <c r="C969" s="2" t="s">
        <v>67</v>
      </c>
      <c r="D969">
        <v>1.47</v>
      </c>
      <c r="E969">
        <v>0</v>
      </c>
      <c r="F969">
        <v>0</v>
      </c>
      <c r="G969">
        <v>2520000</v>
      </c>
      <c r="H969" s="2" t="str">
        <f t="shared" si="16"/>
        <v>krajowa</v>
      </c>
      <c r="I969" s="2" t="s">
        <v>13</v>
      </c>
      <c r="J969" s="2" t="s">
        <v>13</v>
      </c>
      <c r="K969" s="2" t="s">
        <v>13</v>
      </c>
    </row>
    <row r="970" spans="1:11" x14ac:dyDescent="0.3">
      <c r="A970" s="1">
        <v>42027</v>
      </c>
      <c r="B970" s="2" t="s">
        <v>68</v>
      </c>
      <c r="C970" s="2" t="s">
        <v>69</v>
      </c>
      <c r="D970">
        <v>14.9</v>
      </c>
      <c r="E970">
        <v>97730</v>
      </c>
      <c r="F970">
        <v>1456170</v>
      </c>
      <c r="G970">
        <v>3286000</v>
      </c>
      <c r="H970" s="2" t="str">
        <f t="shared" si="16"/>
        <v>krajowa</v>
      </c>
      <c r="I970" s="2" t="s">
        <v>13</v>
      </c>
      <c r="J970" s="2" t="s">
        <v>13</v>
      </c>
      <c r="K970" s="2" t="s">
        <v>13</v>
      </c>
    </row>
    <row r="971" spans="1:11" x14ac:dyDescent="0.3">
      <c r="A971" s="1">
        <v>42027</v>
      </c>
      <c r="B971" s="2" t="s">
        <v>70</v>
      </c>
      <c r="C971" s="2" t="s">
        <v>71</v>
      </c>
      <c r="D971">
        <v>1.98</v>
      </c>
      <c r="E971">
        <v>480355</v>
      </c>
      <c r="F971">
        <v>939510</v>
      </c>
      <c r="G971">
        <v>32823000</v>
      </c>
      <c r="H971" s="2" t="str">
        <f t="shared" si="16"/>
        <v>zagraniczna</v>
      </c>
      <c r="I971" s="2" t="s">
        <v>13</v>
      </c>
      <c r="J971" s="2" t="s">
        <v>13</v>
      </c>
      <c r="K971" s="2" t="s">
        <v>13</v>
      </c>
    </row>
    <row r="972" spans="1:11" x14ac:dyDescent="0.3">
      <c r="A972" s="1">
        <v>42027</v>
      </c>
      <c r="B972" s="2" t="s">
        <v>72</v>
      </c>
      <c r="C972" s="2" t="s">
        <v>73</v>
      </c>
      <c r="D972">
        <v>13.4</v>
      </c>
      <c r="E972">
        <v>15132</v>
      </c>
      <c r="F972">
        <v>201250</v>
      </c>
      <c r="G972">
        <v>17889000</v>
      </c>
      <c r="H972" s="2" t="str">
        <f t="shared" si="16"/>
        <v>krajowa</v>
      </c>
      <c r="I972" s="2" t="s">
        <v>13</v>
      </c>
      <c r="J972" s="2" t="s">
        <v>13</v>
      </c>
      <c r="K972" s="2" t="s">
        <v>13</v>
      </c>
    </row>
    <row r="973" spans="1:11" x14ac:dyDescent="0.3">
      <c r="A973" s="1">
        <v>42027</v>
      </c>
      <c r="B973" s="2" t="s">
        <v>74</v>
      </c>
      <c r="C973" s="2" t="s">
        <v>75</v>
      </c>
      <c r="D973">
        <v>53.8</v>
      </c>
      <c r="E973">
        <v>92256</v>
      </c>
      <c r="F973">
        <v>4996710</v>
      </c>
      <c r="G973">
        <v>74917000</v>
      </c>
      <c r="H973" s="2" t="str">
        <f t="shared" si="16"/>
        <v>krajowa</v>
      </c>
      <c r="I973" s="2" t="s">
        <v>13</v>
      </c>
      <c r="J973" s="2" t="s">
        <v>13</v>
      </c>
      <c r="K973" s="2" t="s">
        <v>13</v>
      </c>
    </row>
    <row r="974" spans="1:11" x14ac:dyDescent="0.3">
      <c r="A974" s="1">
        <v>42027</v>
      </c>
      <c r="B974" s="2" t="s">
        <v>76</v>
      </c>
      <c r="C974" s="2" t="s">
        <v>77</v>
      </c>
      <c r="D974">
        <v>8.3000000000000007</v>
      </c>
      <c r="E974">
        <v>2302</v>
      </c>
      <c r="F974">
        <v>19100</v>
      </c>
      <c r="G974">
        <v>16750000</v>
      </c>
      <c r="H974" s="2" t="str">
        <f t="shared" si="16"/>
        <v>krajowa</v>
      </c>
      <c r="I974" s="2" t="s">
        <v>13</v>
      </c>
      <c r="J974" s="2" t="s">
        <v>13</v>
      </c>
      <c r="K974" s="2" t="s">
        <v>13</v>
      </c>
    </row>
    <row r="975" spans="1:11" x14ac:dyDescent="0.3">
      <c r="A975" s="1">
        <v>42027</v>
      </c>
      <c r="B975" s="2" t="s">
        <v>78</v>
      </c>
      <c r="C975" s="2" t="s">
        <v>79</v>
      </c>
      <c r="D975">
        <v>16.02</v>
      </c>
      <c r="E975">
        <v>10</v>
      </c>
      <c r="F975">
        <v>160</v>
      </c>
      <c r="G975">
        <v>0</v>
      </c>
      <c r="H975" s="2" t="str">
        <f t="shared" si="16"/>
        <v>zagraniczna</v>
      </c>
      <c r="I975" s="2" t="s">
        <v>13</v>
      </c>
      <c r="J975" s="2" t="s">
        <v>13</v>
      </c>
      <c r="K975" s="2" t="s">
        <v>13</v>
      </c>
    </row>
    <row r="976" spans="1:11" x14ac:dyDescent="0.3">
      <c r="A976" s="1">
        <v>42027</v>
      </c>
      <c r="B976" s="2" t="s">
        <v>80</v>
      </c>
      <c r="C976" s="2" t="s">
        <v>81</v>
      </c>
      <c r="D976">
        <v>26.67</v>
      </c>
      <c r="E976">
        <v>3989</v>
      </c>
      <c r="F976">
        <v>106360</v>
      </c>
      <c r="G976">
        <v>9253000</v>
      </c>
      <c r="H976" s="2" t="str">
        <f t="shared" si="16"/>
        <v>zagraniczna</v>
      </c>
      <c r="I976" s="2" t="s">
        <v>13</v>
      </c>
      <c r="J976" s="2" t="s">
        <v>13</v>
      </c>
      <c r="K976" s="2" t="s">
        <v>13</v>
      </c>
    </row>
    <row r="977" spans="1:11" x14ac:dyDescent="0.3">
      <c r="A977" s="1">
        <v>42027</v>
      </c>
      <c r="B977" s="2" t="s">
        <v>82</v>
      </c>
      <c r="C977" s="2" t="s">
        <v>83</v>
      </c>
      <c r="D977">
        <v>2.44</v>
      </c>
      <c r="E977">
        <v>1954</v>
      </c>
      <c r="F977">
        <v>4820</v>
      </c>
      <c r="G977">
        <v>24386000</v>
      </c>
      <c r="H977" s="2" t="str">
        <f t="shared" si="16"/>
        <v>krajowa</v>
      </c>
      <c r="I977" s="2" t="s">
        <v>13</v>
      </c>
      <c r="J977" s="2" t="s">
        <v>13</v>
      </c>
      <c r="K977" s="2" t="s">
        <v>13</v>
      </c>
    </row>
    <row r="978" spans="1:11" x14ac:dyDescent="0.3">
      <c r="A978" s="1">
        <v>42027</v>
      </c>
      <c r="B978" s="2" t="s">
        <v>84</v>
      </c>
      <c r="C978" s="2" t="s">
        <v>85</v>
      </c>
      <c r="D978">
        <v>6.78</v>
      </c>
      <c r="E978">
        <v>25236</v>
      </c>
      <c r="F978">
        <v>171660</v>
      </c>
      <c r="G978">
        <v>2464000</v>
      </c>
      <c r="H978" s="2" t="str">
        <f t="shared" si="16"/>
        <v>krajowa</v>
      </c>
      <c r="I978" s="2" t="s">
        <v>13</v>
      </c>
      <c r="J978" s="2" t="s">
        <v>13</v>
      </c>
      <c r="K978" s="2" t="s">
        <v>13</v>
      </c>
    </row>
    <row r="979" spans="1:11" x14ac:dyDescent="0.3">
      <c r="A979" s="1">
        <v>42027</v>
      </c>
      <c r="B979" s="2" t="s">
        <v>86</v>
      </c>
      <c r="C979" s="2" t="s">
        <v>87</v>
      </c>
      <c r="D979">
        <v>1</v>
      </c>
      <c r="E979">
        <v>68895</v>
      </c>
      <c r="F979">
        <v>68810</v>
      </c>
      <c r="G979">
        <v>11698000</v>
      </c>
      <c r="H979" s="2" t="str">
        <f t="shared" si="16"/>
        <v>krajowa</v>
      </c>
      <c r="I979" s="2" t="s">
        <v>13</v>
      </c>
      <c r="J979" s="2" t="s">
        <v>13</v>
      </c>
      <c r="K979" s="2" t="s">
        <v>13</v>
      </c>
    </row>
    <row r="980" spans="1:11" x14ac:dyDescent="0.3">
      <c r="A980" s="1">
        <v>42027</v>
      </c>
      <c r="B980" s="2" t="s">
        <v>88</v>
      </c>
      <c r="C980" s="2" t="s">
        <v>89</v>
      </c>
      <c r="D980">
        <v>1.05</v>
      </c>
      <c r="E980">
        <v>4600</v>
      </c>
      <c r="F980">
        <v>4830</v>
      </c>
      <c r="G980">
        <v>0</v>
      </c>
      <c r="H980" s="2" t="str">
        <f t="shared" si="16"/>
        <v>zagraniczna</v>
      </c>
      <c r="I980" s="2" t="s">
        <v>13</v>
      </c>
      <c r="J980" s="2" t="s">
        <v>13</v>
      </c>
      <c r="K980" s="2" t="s">
        <v>13</v>
      </c>
    </row>
    <row r="981" spans="1:11" x14ac:dyDescent="0.3">
      <c r="A981" s="1">
        <v>42027</v>
      </c>
      <c r="B981" s="2" t="s">
        <v>90</v>
      </c>
      <c r="C981" s="2" t="s">
        <v>91</v>
      </c>
      <c r="D981">
        <v>11.4</v>
      </c>
      <c r="E981">
        <v>4285</v>
      </c>
      <c r="F981">
        <v>48030</v>
      </c>
      <c r="G981">
        <v>24981000</v>
      </c>
      <c r="H981" s="2" t="str">
        <f t="shared" si="16"/>
        <v>krajowa</v>
      </c>
      <c r="I981" s="2" t="s">
        <v>13</v>
      </c>
      <c r="J981" s="2" t="s">
        <v>13</v>
      </c>
      <c r="K981" s="2" t="s">
        <v>13</v>
      </c>
    </row>
    <row r="982" spans="1:11" x14ac:dyDescent="0.3">
      <c r="A982" s="1">
        <v>42027</v>
      </c>
      <c r="B982" s="2" t="s">
        <v>92</v>
      </c>
      <c r="C982" s="2" t="s">
        <v>93</v>
      </c>
      <c r="D982">
        <v>3.23</v>
      </c>
      <c r="E982">
        <v>1600</v>
      </c>
      <c r="F982">
        <v>5140</v>
      </c>
      <c r="G982">
        <v>39722000</v>
      </c>
      <c r="H982" s="2" t="str">
        <f t="shared" si="16"/>
        <v>krajowa</v>
      </c>
      <c r="I982" s="2" t="s">
        <v>13</v>
      </c>
      <c r="J982" s="2" t="s">
        <v>13</v>
      </c>
      <c r="K982" s="2" t="s">
        <v>13</v>
      </c>
    </row>
    <row r="983" spans="1:11" x14ac:dyDescent="0.3">
      <c r="A983" s="1">
        <v>42027</v>
      </c>
      <c r="B983" s="2" t="s">
        <v>94</v>
      </c>
      <c r="C983" s="2" t="s">
        <v>95</v>
      </c>
      <c r="D983">
        <v>4.3</v>
      </c>
      <c r="E983">
        <v>2300</v>
      </c>
      <c r="F983">
        <v>9960</v>
      </c>
      <c r="G983">
        <v>3999000</v>
      </c>
      <c r="H983" s="2" t="str">
        <f t="shared" si="16"/>
        <v>krajowa</v>
      </c>
      <c r="I983" s="2" t="s">
        <v>13</v>
      </c>
      <c r="J983" s="2" t="s">
        <v>13</v>
      </c>
      <c r="K983" s="2" t="s">
        <v>13</v>
      </c>
    </row>
    <row r="984" spans="1:11" x14ac:dyDescent="0.3">
      <c r="A984" s="1">
        <v>42027</v>
      </c>
      <c r="B984" s="2" t="s">
        <v>96</v>
      </c>
      <c r="C984" s="2" t="s">
        <v>97</v>
      </c>
      <c r="D984">
        <v>7.18</v>
      </c>
      <c r="E984">
        <v>22</v>
      </c>
      <c r="F984">
        <v>160</v>
      </c>
      <c r="G984">
        <v>15327000</v>
      </c>
      <c r="H984" s="2" t="str">
        <f t="shared" si="16"/>
        <v>zagraniczna</v>
      </c>
      <c r="I984" s="2" t="s">
        <v>13</v>
      </c>
      <c r="J984" s="2" t="s">
        <v>13</v>
      </c>
      <c r="K984" s="2" t="s">
        <v>13</v>
      </c>
    </row>
    <row r="985" spans="1:11" x14ac:dyDescent="0.3">
      <c r="A985" s="1">
        <v>42027</v>
      </c>
      <c r="B985" s="2" t="s">
        <v>98</v>
      </c>
      <c r="C985" s="2" t="s">
        <v>99</v>
      </c>
      <c r="D985">
        <v>20.51</v>
      </c>
      <c r="E985">
        <v>233</v>
      </c>
      <c r="F985">
        <v>4680</v>
      </c>
      <c r="G985">
        <v>2322000</v>
      </c>
      <c r="H985" s="2" t="str">
        <f t="shared" si="16"/>
        <v>zagraniczna</v>
      </c>
      <c r="I985" s="2" t="s">
        <v>13</v>
      </c>
      <c r="J985" s="2" t="s">
        <v>13</v>
      </c>
      <c r="K985" s="2" t="s">
        <v>13</v>
      </c>
    </row>
    <row r="986" spans="1:11" x14ac:dyDescent="0.3">
      <c r="A986" s="1">
        <v>42027</v>
      </c>
      <c r="B986" s="2" t="s">
        <v>100</v>
      </c>
      <c r="C986" s="2" t="s">
        <v>101</v>
      </c>
      <c r="D986">
        <v>2.99</v>
      </c>
      <c r="E986">
        <v>941</v>
      </c>
      <c r="F986">
        <v>2660</v>
      </c>
      <c r="G986">
        <v>0</v>
      </c>
      <c r="H986" s="2" t="str">
        <f t="shared" si="16"/>
        <v>krajowa</v>
      </c>
      <c r="I986" s="2" t="s">
        <v>13</v>
      </c>
      <c r="J986" s="2" t="s">
        <v>13</v>
      </c>
      <c r="K986" s="2" t="s">
        <v>13</v>
      </c>
    </row>
    <row r="987" spans="1:11" x14ac:dyDescent="0.3">
      <c r="A987" s="1">
        <v>42027</v>
      </c>
      <c r="B987" s="2" t="s">
        <v>102</v>
      </c>
      <c r="C987" s="2" t="s">
        <v>103</v>
      </c>
      <c r="D987">
        <v>2.5299999999999998</v>
      </c>
      <c r="E987">
        <v>339</v>
      </c>
      <c r="F987">
        <v>800</v>
      </c>
      <c r="G987">
        <v>0</v>
      </c>
      <c r="H987" s="2" t="str">
        <f t="shared" si="16"/>
        <v>krajowa</v>
      </c>
      <c r="I987" s="2" t="s">
        <v>13</v>
      </c>
      <c r="J987" s="2" t="s">
        <v>13</v>
      </c>
      <c r="K987" s="2" t="s">
        <v>13</v>
      </c>
    </row>
    <row r="988" spans="1:11" x14ac:dyDescent="0.3">
      <c r="A988" s="1">
        <v>42027</v>
      </c>
      <c r="B988" s="2" t="s">
        <v>104</v>
      </c>
      <c r="C988" s="2" t="s">
        <v>105</v>
      </c>
      <c r="D988">
        <v>2.77</v>
      </c>
      <c r="E988">
        <v>0</v>
      </c>
      <c r="F988">
        <v>0</v>
      </c>
      <c r="G988">
        <v>0</v>
      </c>
      <c r="H988" s="2" t="str">
        <f t="shared" si="16"/>
        <v>krajowa</v>
      </c>
      <c r="I988" s="2" t="s">
        <v>13</v>
      </c>
      <c r="J988" s="2" t="s">
        <v>13</v>
      </c>
      <c r="K988" s="2" t="s">
        <v>13</v>
      </c>
    </row>
    <row r="989" spans="1:11" x14ac:dyDescent="0.3">
      <c r="A989" s="1">
        <v>42027</v>
      </c>
      <c r="B989" s="2" t="s">
        <v>106</v>
      </c>
      <c r="C989" s="2" t="s">
        <v>107</v>
      </c>
      <c r="D989">
        <v>7</v>
      </c>
      <c r="E989">
        <v>262</v>
      </c>
      <c r="F989">
        <v>1830</v>
      </c>
      <c r="G989">
        <v>2174000</v>
      </c>
      <c r="H989" s="2" t="str">
        <f t="shared" si="16"/>
        <v>krajowa</v>
      </c>
      <c r="I989" s="2" t="s">
        <v>13</v>
      </c>
      <c r="J989" s="2" t="s">
        <v>13</v>
      </c>
      <c r="K989" s="2" t="s">
        <v>13</v>
      </c>
    </row>
    <row r="990" spans="1:11" x14ac:dyDescent="0.3">
      <c r="A990" s="1">
        <v>42027</v>
      </c>
      <c r="B990" s="2" t="s">
        <v>108</v>
      </c>
      <c r="C990" s="2" t="s">
        <v>109</v>
      </c>
      <c r="D990">
        <v>43.95</v>
      </c>
      <c r="E990">
        <v>15934</v>
      </c>
      <c r="F990">
        <v>684960</v>
      </c>
      <c r="G990">
        <v>7788000</v>
      </c>
      <c r="H990" s="2" t="str">
        <f t="shared" si="16"/>
        <v>krajowa</v>
      </c>
      <c r="I990" s="2" t="s">
        <v>13</v>
      </c>
      <c r="J990" s="2" t="s">
        <v>13</v>
      </c>
      <c r="K990" s="2" t="s">
        <v>13</v>
      </c>
    </row>
    <row r="991" spans="1:11" x14ac:dyDescent="0.3">
      <c r="A991" s="1">
        <v>42027</v>
      </c>
      <c r="B991" s="2" t="s">
        <v>110</v>
      </c>
      <c r="C991" s="2" t="s">
        <v>111</v>
      </c>
      <c r="D991">
        <v>1.1200000000000001</v>
      </c>
      <c r="E991">
        <v>81484</v>
      </c>
      <c r="F991">
        <v>90930</v>
      </c>
      <c r="G991">
        <v>96494000</v>
      </c>
      <c r="H991" s="2" t="str">
        <f t="shared" si="16"/>
        <v>krajowa</v>
      </c>
      <c r="I991" s="2" t="s">
        <v>13</v>
      </c>
      <c r="J991" s="2" t="s">
        <v>13</v>
      </c>
      <c r="K991" s="2" t="s">
        <v>13</v>
      </c>
    </row>
    <row r="992" spans="1:11" x14ac:dyDescent="0.3">
      <c r="A992" s="1">
        <v>42027</v>
      </c>
      <c r="B992" s="2" t="s">
        <v>112</v>
      </c>
      <c r="C992" s="2" t="s">
        <v>113</v>
      </c>
      <c r="D992">
        <v>13</v>
      </c>
      <c r="E992">
        <v>0</v>
      </c>
      <c r="F992">
        <v>0</v>
      </c>
      <c r="G992">
        <v>0</v>
      </c>
      <c r="H992" s="2" t="str">
        <f t="shared" si="16"/>
        <v>krajowa</v>
      </c>
      <c r="I992" s="2" t="s">
        <v>13</v>
      </c>
      <c r="J992" s="2" t="s">
        <v>13</v>
      </c>
      <c r="K992" s="2" t="s">
        <v>13</v>
      </c>
    </row>
    <row r="993" spans="1:11" x14ac:dyDescent="0.3">
      <c r="A993" s="1">
        <v>42027</v>
      </c>
      <c r="B993" s="2" t="s">
        <v>114</v>
      </c>
      <c r="C993" s="2" t="s">
        <v>115</v>
      </c>
      <c r="D993">
        <v>308.45</v>
      </c>
      <c r="E993">
        <v>12</v>
      </c>
      <c r="F993">
        <v>3730</v>
      </c>
      <c r="G993">
        <v>1075000</v>
      </c>
      <c r="H993" s="2" t="str">
        <f t="shared" si="16"/>
        <v>krajowa</v>
      </c>
      <c r="I993" s="2" t="s">
        <v>13</v>
      </c>
      <c r="J993" s="2" t="s">
        <v>13</v>
      </c>
      <c r="K993" s="2" t="s">
        <v>13</v>
      </c>
    </row>
    <row r="994" spans="1:11" x14ac:dyDescent="0.3">
      <c r="A994" s="1">
        <v>42027</v>
      </c>
      <c r="B994" s="2" t="s">
        <v>116</v>
      </c>
      <c r="C994" s="2" t="s">
        <v>117</v>
      </c>
      <c r="D994">
        <v>3.79</v>
      </c>
      <c r="E994">
        <v>27132</v>
      </c>
      <c r="F994">
        <v>102830</v>
      </c>
      <c r="G994">
        <v>0</v>
      </c>
      <c r="H994" s="2" t="str">
        <f t="shared" si="16"/>
        <v>krajowa</v>
      </c>
      <c r="I994" s="2" t="s">
        <v>13</v>
      </c>
      <c r="J994" s="2" t="s">
        <v>13</v>
      </c>
      <c r="K994" s="2" t="s">
        <v>13</v>
      </c>
    </row>
    <row r="995" spans="1:11" x14ac:dyDescent="0.3">
      <c r="A995" s="1">
        <v>42027</v>
      </c>
      <c r="B995" s="2" t="s">
        <v>118</v>
      </c>
      <c r="C995" s="2" t="s">
        <v>119</v>
      </c>
      <c r="D995">
        <v>27.9</v>
      </c>
      <c r="E995">
        <v>0</v>
      </c>
      <c r="F995">
        <v>0</v>
      </c>
      <c r="G995">
        <v>0</v>
      </c>
      <c r="H995" s="2" t="str">
        <f t="shared" si="16"/>
        <v>krajowa</v>
      </c>
      <c r="I995" s="2" t="s">
        <v>13</v>
      </c>
      <c r="J995" s="2" t="s">
        <v>13</v>
      </c>
      <c r="K995" s="2" t="s">
        <v>13</v>
      </c>
    </row>
    <row r="996" spans="1:11" x14ac:dyDescent="0.3">
      <c r="A996" s="1">
        <v>42027</v>
      </c>
      <c r="B996" s="2" t="s">
        <v>120</v>
      </c>
      <c r="C996" s="2" t="s">
        <v>121</v>
      </c>
      <c r="D996">
        <v>11</v>
      </c>
      <c r="E996">
        <v>225</v>
      </c>
      <c r="F996">
        <v>2480</v>
      </c>
      <c r="G996">
        <v>911000</v>
      </c>
      <c r="H996" s="2" t="str">
        <f t="shared" si="16"/>
        <v>krajowa</v>
      </c>
      <c r="I996" s="2" t="s">
        <v>13</v>
      </c>
      <c r="J996" s="2" t="s">
        <v>13</v>
      </c>
      <c r="K996" s="2" t="s">
        <v>13</v>
      </c>
    </row>
    <row r="997" spans="1:11" x14ac:dyDescent="0.3">
      <c r="A997" s="1">
        <v>42027</v>
      </c>
      <c r="B997" s="2" t="s">
        <v>122</v>
      </c>
      <c r="C997" s="2" t="s">
        <v>123</v>
      </c>
      <c r="D997">
        <v>79.95</v>
      </c>
      <c r="E997">
        <v>0</v>
      </c>
      <c r="F997">
        <v>0</v>
      </c>
      <c r="G997">
        <v>0</v>
      </c>
      <c r="H997" s="2" t="str">
        <f t="shared" si="16"/>
        <v>krajowa</v>
      </c>
      <c r="I997" s="2" t="s">
        <v>13</v>
      </c>
      <c r="J997" s="2" t="s">
        <v>13</v>
      </c>
      <c r="K997" s="2" t="s">
        <v>13</v>
      </c>
    </row>
    <row r="998" spans="1:11" x14ac:dyDescent="0.3">
      <c r="A998" s="1">
        <v>42027</v>
      </c>
      <c r="B998" s="2" t="s">
        <v>124</v>
      </c>
      <c r="C998" s="2" t="s">
        <v>125</v>
      </c>
      <c r="D998">
        <v>4.07</v>
      </c>
      <c r="E998">
        <v>51373</v>
      </c>
      <c r="F998">
        <v>206650</v>
      </c>
      <c r="G998">
        <v>67191000</v>
      </c>
      <c r="H998" s="2" t="str">
        <f t="shared" si="16"/>
        <v>krajowa</v>
      </c>
      <c r="I998" s="2" t="s">
        <v>13</v>
      </c>
      <c r="J998" s="2" t="s">
        <v>13</v>
      </c>
      <c r="K998" s="2" t="s">
        <v>13</v>
      </c>
    </row>
    <row r="999" spans="1:11" x14ac:dyDescent="0.3">
      <c r="A999" s="1">
        <v>42027</v>
      </c>
      <c r="B999" s="2" t="s">
        <v>126</v>
      </c>
      <c r="C999" s="2" t="s">
        <v>127</v>
      </c>
      <c r="D999">
        <v>3.5</v>
      </c>
      <c r="E999">
        <v>742</v>
      </c>
      <c r="F999">
        <v>2530</v>
      </c>
      <c r="G999">
        <v>1797000</v>
      </c>
      <c r="H999" s="2" t="str">
        <f t="shared" si="16"/>
        <v>krajowa</v>
      </c>
      <c r="I999" s="2" t="s">
        <v>13</v>
      </c>
      <c r="J999" s="2" t="s">
        <v>13</v>
      </c>
      <c r="K999" s="2" t="s">
        <v>13</v>
      </c>
    </row>
    <row r="1000" spans="1:11" x14ac:dyDescent="0.3">
      <c r="A1000" s="1">
        <v>42027</v>
      </c>
      <c r="B1000" s="2" t="s">
        <v>128</v>
      </c>
      <c r="C1000" s="2" t="s">
        <v>129</v>
      </c>
      <c r="D1000">
        <v>1.24</v>
      </c>
      <c r="E1000">
        <v>2217</v>
      </c>
      <c r="F1000">
        <v>2640</v>
      </c>
      <c r="G1000">
        <v>57095000</v>
      </c>
      <c r="H1000" s="2" t="str">
        <f t="shared" si="16"/>
        <v>krajowa</v>
      </c>
      <c r="I1000" s="2" t="s">
        <v>13</v>
      </c>
      <c r="J1000" s="2" t="s">
        <v>13</v>
      </c>
      <c r="K1000" s="2" t="s">
        <v>13</v>
      </c>
    </row>
    <row r="1001" spans="1:11" x14ac:dyDescent="0.3">
      <c r="A1001" s="1">
        <v>42027</v>
      </c>
      <c r="B1001" s="2" t="s">
        <v>130</v>
      </c>
      <c r="C1001" s="2" t="s">
        <v>131</v>
      </c>
      <c r="D1001">
        <v>2.66</v>
      </c>
      <c r="E1001">
        <v>50</v>
      </c>
      <c r="F1001">
        <v>130</v>
      </c>
      <c r="G1001">
        <v>2181000</v>
      </c>
      <c r="H1001" s="2" t="str">
        <f t="shared" si="16"/>
        <v>zagraniczna</v>
      </c>
      <c r="I1001" s="2" t="s">
        <v>13</v>
      </c>
      <c r="J1001" s="2" t="s">
        <v>13</v>
      </c>
      <c r="K1001" s="2" t="s">
        <v>13</v>
      </c>
    </row>
    <row r="1002" spans="1:11" x14ac:dyDescent="0.3">
      <c r="A1002" s="1">
        <v>42027</v>
      </c>
      <c r="B1002" s="2" t="s">
        <v>132</v>
      </c>
      <c r="C1002" s="2" t="s">
        <v>133</v>
      </c>
      <c r="D1002">
        <v>61.6</v>
      </c>
      <c r="E1002">
        <v>5663</v>
      </c>
      <c r="F1002">
        <v>348890</v>
      </c>
      <c r="G1002">
        <v>4735000</v>
      </c>
      <c r="H1002" s="2" t="str">
        <f t="shared" si="16"/>
        <v>krajowa</v>
      </c>
      <c r="I1002" s="2" t="s">
        <v>13</v>
      </c>
      <c r="J1002" s="2" t="s">
        <v>13</v>
      </c>
      <c r="K1002" s="2" t="s">
        <v>13</v>
      </c>
    </row>
    <row r="1003" spans="1:11" x14ac:dyDescent="0.3">
      <c r="A1003" s="1">
        <v>42027</v>
      </c>
      <c r="B1003" s="2" t="s">
        <v>134</v>
      </c>
      <c r="C1003" s="2" t="s">
        <v>135</v>
      </c>
      <c r="D1003">
        <v>99</v>
      </c>
      <c r="E1003">
        <v>39403</v>
      </c>
      <c r="F1003">
        <v>3893500</v>
      </c>
      <c r="G1003">
        <v>34013000</v>
      </c>
      <c r="H1003" s="2" t="str">
        <f t="shared" si="16"/>
        <v>krajowa</v>
      </c>
      <c r="I1003" s="2" t="s">
        <v>13</v>
      </c>
      <c r="J1003" s="2" t="s">
        <v>13</v>
      </c>
      <c r="K1003" s="2" t="s">
        <v>13</v>
      </c>
    </row>
    <row r="1004" spans="1:11" x14ac:dyDescent="0.3">
      <c r="A1004" s="1">
        <v>42027</v>
      </c>
      <c r="B1004" s="2" t="s">
        <v>136</v>
      </c>
      <c r="C1004" s="2" t="s">
        <v>137</v>
      </c>
      <c r="D1004">
        <v>5.45</v>
      </c>
      <c r="E1004">
        <v>498769</v>
      </c>
      <c r="F1004">
        <v>2712060</v>
      </c>
      <c r="G1004">
        <v>95414000</v>
      </c>
      <c r="H1004" s="2" t="str">
        <f t="shared" si="16"/>
        <v>krajowa</v>
      </c>
      <c r="I1004" s="2" t="s">
        <v>13</v>
      </c>
      <c r="J1004" s="2" t="s">
        <v>13</v>
      </c>
      <c r="K1004" s="2" t="s">
        <v>13</v>
      </c>
    </row>
    <row r="1005" spans="1:11" x14ac:dyDescent="0.3">
      <c r="A1005" s="1">
        <v>42027</v>
      </c>
      <c r="B1005" s="2" t="s">
        <v>138</v>
      </c>
      <c r="C1005" s="2" t="s">
        <v>139</v>
      </c>
      <c r="D1005">
        <v>35.6</v>
      </c>
      <c r="E1005">
        <v>980</v>
      </c>
      <c r="F1005">
        <v>34970</v>
      </c>
      <c r="G1005">
        <v>9289000</v>
      </c>
      <c r="H1005" s="2" t="str">
        <f t="shared" si="16"/>
        <v>krajowa</v>
      </c>
      <c r="I1005" s="2" t="s">
        <v>13</v>
      </c>
      <c r="J1005" s="2" t="s">
        <v>13</v>
      </c>
      <c r="K1005" s="2" t="s">
        <v>13</v>
      </c>
    </row>
    <row r="1006" spans="1:11" x14ac:dyDescent="0.3">
      <c r="A1006" s="1">
        <v>42027</v>
      </c>
      <c r="B1006" s="2" t="s">
        <v>140</v>
      </c>
      <c r="C1006" s="2" t="s">
        <v>141</v>
      </c>
      <c r="D1006">
        <v>1.5</v>
      </c>
      <c r="E1006">
        <v>250</v>
      </c>
      <c r="F1006">
        <v>370</v>
      </c>
      <c r="G1006">
        <v>5226000</v>
      </c>
      <c r="H1006" s="2" t="str">
        <f t="shared" si="16"/>
        <v>krajowa</v>
      </c>
      <c r="I1006" s="2" t="s">
        <v>13</v>
      </c>
      <c r="J1006" s="2" t="s">
        <v>13</v>
      </c>
      <c r="K1006" s="2" t="s">
        <v>13</v>
      </c>
    </row>
    <row r="1007" spans="1:11" x14ac:dyDescent="0.3">
      <c r="A1007" s="1">
        <v>42027</v>
      </c>
      <c r="B1007" s="2" t="s">
        <v>142</v>
      </c>
      <c r="C1007" s="2" t="s">
        <v>143</v>
      </c>
      <c r="D1007">
        <v>16.899999999999999</v>
      </c>
      <c r="E1007">
        <v>15722</v>
      </c>
      <c r="F1007">
        <v>263420</v>
      </c>
      <c r="G1007">
        <v>978000</v>
      </c>
      <c r="H1007" s="2" t="str">
        <f t="shared" si="16"/>
        <v>krajowa</v>
      </c>
      <c r="I1007" s="2" t="s">
        <v>13</v>
      </c>
      <c r="J1007" s="2" t="s">
        <v>13</v>
      </c>
      <c r="K1007" s="2" t="s">
        <v>13</v>
      </c>
    </row>
    <row r="1008" spans="1:11" x14ac:dyDescent="0.3">
      <c r="A1008" s="1">
        <v>42027</v>
      </c>
      <c r="B1008" s="2" t="s">
        <v>144</v>
      </c>
      <c r="C1008" s="2" t="s">
        <v>145</v>
      </c>
      <c r="D1008">
        <v>27.7</v>
      </c>
      <c r="E1008">
        <v>6496</v>
      </c>
      <c r="F1008">
        <v>176800</v>
      </c>
      <c r="G1008">
        <v>2468000</v>
      </c>
      <c r="H1008" s="2" t="str">
        <f t="shared" si="16"/>
        <v>krajowa</v>
      </c>
      <c r="I1008" s="2" t="s">
        <v>13</v>
      </c>
      <c r="J1008" s="2" t="s">
        <v>13</v>
      </c>
      <c r="K1008" s="2" t="s">
        <v>13</v>
      </c>
    </row>
    <row r="1009" spans="1:11" x14ac:dyDescent="0.3">
      <c r="A1009" s="1">
        <v>42027</v>
      </c>
      <c r="B1009" s="2" t="s">
        <v>146</v>
      </c>
      <c r="C1009" s="2" t="s">
        <v>147</v>
      </c>
      <c r="D1009">
        <v>153.25</v>
      </c>
      <c r="E1009">
        <v>6822</v>
      </c>
      <c r="F1009">
        <v>1037790</v>
      </c>
      <c r="G1009">
        <v>10451000</v>
      </c>
      <c r="H1009" s="2" t="str">
        <f t="shared" si="16"/>
        <v>krajowa</v>
      </c>
      <c r="I1009" s="2" t="s">
        <v>13</v>
      </c>
      <c r="J1009" s="2" t="s">
        <v>13</v>
      </c>
      <c r="K1009" s="2" t="s">
        <v>13</v>
      </c>
    </row>
    <row r="1010" spans="1:11" x14ac:dyDescent="0.3">
      <c r="A1010" s="1">
        <v>42027</v>
      </c>
      <c r="B1010" s="2" t="s">
        <v>148</v>
      </c>
      <c r="C1010" s="2" t="s">
        <v>149</v>
      </c>
      <c r="D1010">
        <v>0.06</v>
      </c>
      <c r="E1010">
        <v>14660</v>
      </c>
      <c r="F1010">
        <v>880</v>
      </c>
      <c r="G1010">
        <v>0</v>
      </c>
      <c r="H1010" s="2" t="str">
        <f t="shared" si="16"/>
        <v>krajowa</v>
      </c>
      <c r="I1010" s="2" t="s">
        <v>13</v>
      </c>
      <c r="J1010" s="2" t="s">
        <v>13</v>
      </c>
      <c r="K1010" s="2" t="s">
        <v>13</v>
      </c>
    </row>
    <row r="1011" spans="1:11" x14ac:dyDescent="0.3">
      <c r="A1011" s="1">
        <v>42027</v>
      </c>
      <c r="B1011" s="2" t="s">
        <v>150</v>
      </c>
      <c r="C1011" s="2" t="s">
        <v>151</v>
      </c>
      <c r="D1011">
        <v>1.37</v>
      </c>
      <c r="E1011">
        <v>420197</v>
      </c>
      <c r="F1011">
        <v>557670</v>
      </c>
      <c r="G1011">
        <v>6078000</v>
      </c>
      <c r="H1011" s="2" t="str">
        <f t="shared" si="16"/>
        <v>krajowa</v>
      </c>
      <c r="I1011" s="2" t="s">
        <v>13</v>
      </c>
      <c r="J1011" s="2" t="s">
        <v>13</v>
      </c>
      <c r="K1011" s="2" t="s">
        <v>13</v>
      </c>
    </row>
    <row r="1012" spans="1:11" x14ac:dyDescent="0.3">
      <c r="A1012" s="1">
        <v>42027</v>
      </c>
      <c r="B1012" s="2" t="s">
        <v>152</v>
      </c>
      <c r="C1012" s="2" t="s">
        <v>153</v>
      </c>
      <c r="D1012">
        <v>73.36</v>
      </c>
      <c r="E1012">
        <v>0</v>
      </c>
      <c r="F1012">
        <v>0</v>
      </c>
      <c r="G1012">
        <v>6034000</v>
      </c>
      <c r="H1012" s="2" t="str">
        <f t="shared" si="16"/>
        <v>zagraniczna</v>
      </c>
      <c r="I1012" s="2" t="s">
        <v>13</v>
      </c>
      <c r="J1012" s="2" t="s">
        <v>13</v>
      </c>
      <c r="K1012" s="2" t="s">
        <v>13</v>
      </c>
    </row>
    <row r="1013" spans="1:11" x14ac:dyDescent="0.3">
      <c r="A1013" s="1">
        <v>42027</v>
      </c>
      <c r="B1013" s="2" t="s">
        <v>154</v>
      </c>
      <c r="C1013" s="2" t="s">
        <v>155</v>
      </c>
      <c r="D1013">
        <v>1.65</v>
      </c>
      <c r="E1013">
        <v>329392</v>
      </c>
      <c r="F1013">
        <v>552800</v>
      </c>
      <c r="G1013">
        <v>50108000</v>
      </c>
      <c r="H1013" s="2" t="str">
        <f t="shared" si="16"/>
        <v>krajowa</v>
      </c>
      <c r="I1013" s="2" t="s">
        <v>13</v>
      </c>
      <c r="J1013" s="2" t="s">
        <v>13</v>
      </c>
      <c r="K1013" s="2" t="s">
        <v>13</v>
      </c>
    </row>
    <row r="1014" spans="1:11" x14ac:dyDescent="0.3">
      <c r="A1014" s="1">
        <v>42027</v>
      </c>
      <c r="B1014" s="2" t="s">
        <v>156</v>
      </c>
      <c r="C1014" s="2" t="s">
        <v>157</v>
      </c>
      <c r="D1014">
        <v>343.15</v>
      </c>
      <c r="E1014">
        <v>64293</v>
      </c>
      <c r="F1014">
        <v>21821440</v>
      </c>
      <c r="G1014">
        <v>28420000</v>
      </c>
      <c r="H1014" s="2" t="str">
        <f t="shared" si="16"/>
        <v>krajowa</v>
      </c>
      <c r="I1014" s="2" t="s">
        <v>13</v>
      </c>
      <c r="J1014" s="2" t="s">
        <v>13</v>
      </c>
      <c r="K1014" s="2" t="s">
        <v>13</v>
      </c>
    </row>
    <row r="1015" spans="1:11" x14ac:dyDescent="0.3">
      <c r="A1015" s="1">
        <v>42027</v>
      </c>
      <c r="B1015" s="2" t="s">
        <v>158</v>
      </c>
      <c r="C1015" s="2" t="s">
        <v>159</v>
      </c>
      <c r="D1015">
        <v>1.03</v>
      </c>
      <c r="E1015">
        <v>17340</v>
      </c>
      <c r="F1015">
        <v>17920</v>
      </c>
      <c r="G1015">
        <v>0</v>
      </c>
      <c r="H1015" s="2" t="str">
        <f t="shared" si="16"/>
        <v>krajowa</v>
      </c>
      <c r="I1015" s="2" t="s">
        <v>13</v>
      </c>
      <c r="J1015" s="2" t="s">
        <v>13</v>
      </c>
      <c r="K1015" s="2" t="s">
        <v>13</v>
      </c>
    </row>
    <row r="1016" spans="1:11" x14ac:dyDescent="0.3">
      <c r="A1016" s="1">
        <v>42027</v>
      </c>
      <c r="B1016" s="2" t="s">
        <v>160</v>
      </c>
      <c r="C1016" s="2" t="s">
        <v>161</v>
      </c>
      <c r="D1016">
        <v>4</v>
      </c>
      <c r="E1016">
        <v>2050</v>
      </c>
      <c r="F1016">
        <v>8200</v>
      </c>
      <c r="G1016">
        <v>4262000</v>
      </c>
      <c r="H1016" s="2" t="str">
        <f t="shared" si="16"/>
        <v>krajowa</v>
      </c>
      <c r="I1016" s="2" t="s">
        <v>13</v>
      </c>
      <c r="J1016" s="2" t="s">
        <v>13</v>
      </c>
      <c r="K1016" s="2" t="s">
        <v>13</v>
      </c>
    </row>
    <row r="1017" spans="1:11" x14ac:dyDescent="0.3">
      <c r="A1017" s="1">
        <v>42027</v>
      </c>
      <c r="B1017" s="2" t="s">
        <v>162</v>
      </c>
      <c r="C1017" s="2" t="s">
        <v>163</v>
      </c>
      <c r="D1017">
        <v>2.48</v>
      </c>
      <c r="E1017">
        <v>10895</v>
      </c>
      <c r="F1017">
        <v>27190</v>
      </c>
      <c r="G1017">
        <v>14368000</v>
      </c>
      <c r="H1017" s="2" t="str">
        <f t="shared" si="16"/>
        <v>krajowa</v>
      </c>
      <c r="I1017" s="2" t="s">
        <v>13</v>
      </c>
      <c r="J1017" s="2" t="s">
        <v>13</v>
      </c>
      <c r="K1017" s="2" t="s">
        <v>13</v>
      </c>
    </row>
    <row r="1018" spans="1:11" x14ac:dyDescent="0.3">
      <c r="A1018" s="1">
        <v>42027</v>
      </c>
      <c r="B1018" s="2" t="s">
        <v>164</v>
      </c>
      <c r="C1018" s="2" t="s">
        <v>165</v>
      </c>
      <c r="D1018">
        <v>0.43</v>
      </c>
      <c r="E1018">
        <v>2000</v>
      </c>
      <c r="F1018">
        <v>860</v>
      </c>
      <c r="G1018">
        <v>0</v>
      </c>
      <c r="H1018" s="2" t="str">
        <f t="shared" si="16"/>
        <v>krajowa</v>
      </c>
      <c r="I1018" s="2" t="s">
        <v>13</v>
      </c>
      <c r="J1018" s="2" t="s">
        <v>13</v>
      </c>
      <c r="K1018" s="2" t="s">
        <v>13</v>
      </c>
    </row>
    <row r="1019" spans="1:11" x14ac:dyDescent="0.3">
      <c r="A1019" s="1">
        <v>42027</v>
      </c>
      <c r="B1019" s="2" t="s">
        <v>166</v>
      </c>
      <c r="C1019" s="2" t="s">
        <v>167</v>
      </c>
      <c r="D1019">
        <v>149.35</v>
      </c>
      <c r="E1019">
        <v>37862</v>
      </c>
      <c r="F1019">
        <v>5597250</v>
      </c>
      <c r="G1019">
        <v>22030000</v>
      </c>
      <c r="H1019" s="2" t="str">
        <f t="shared" si="16"/>
        <v>krajowa</v>
      </c>
      <c r="I1019" s="2" t="s">
        <v>13</v>
      </c>
      <c r="J1019" s="2" t="s">
        <v>13</v>
      </c>
      <c r="K1019" s="2" t="s">
        <v>13</v>
      </c>
    </row>
    <row r="1020" spans="1:11" x14ac:dyDescent="0.3">
      <c r="A1020" s="1">
        <v>42027</v>
      </c>
      <c r="B1020" s="2" t="s">
        <v>168</v>
      </c>
      <c r="C1020" s="2" t="s">
        <v>169</v>
      </c>
      <c r="D1020">
        <v>0.06</v>
      </c>
      <c r="E1020">
        <v>461</v>
      </c>
      <c r="F1020">
        <v>30</v>
      </c>
      <c r="G1020">
        <v>0</v>
      </c>
      <c r="H1020" s="2" t="str">
        <f t="shared" si="16"/>
        <v>krajowa</v>
      </c>
      <c r="I1020" s="2" t="s">
        <v>13</v>
      </c>
      <c r="J1020" s="2" t="s">
        <v>13</v>
      </c>
      <c r="K1020" s="2" t="s">
        <v>13</v>
      </c>
    </row>
    <row r="1021" spans="1:11" x14ac:dyDescent="0.3">
      <c r="A1021" s="1">
        <v>42027</v>
      </c>
      <c r="B1021" s="2" t="s">
        <v>170</v>
      </c>
      <c r="C1021" s="2" t="s">
        <v>171</v>
      </c>
      <c r="D1021">
        <v>16.3</v>
      </c>
      <c r="E1021">
        <v>72778</v>
      </c>
      <c r="F1021">
        <v>1198540</v>
      </c>
      <c r="G1021">
        <v>60952000</v>
      </c>
      <c r="H1021" s="2" t="str">
        <f t="shared" si="16"/>
        <v>krajowa</v>
      </c>
      <c r="I1021" s="2" t="s">
        <v>13</v>
      </c>
      <c r="J1021" s="2" t="s">
        <v>13</v>
      </c>
      <c r="K1021" s="2" t="s">
        <v>13</v>
      </c>
    </row>
    <row r="1022" spans="1:11" x14ac:dyDescent="0.3">
      <c r="A1022" s="1">
        <v>42027</v>
      </c>
      <c r="B1022" s="2" t="s">
        <v>172</v>
      </c>
      <c r="C1022" s="2" t="s">
        <v>173</v>
      </c>
      <c r="D1022">
        <v>16.3</v>
      </c>
      <c r="E1022">
        <v>8712</v>
      </c>
      <c r="F1022">
        <v>143230</v>
      </c>
      <c r="G1022">
        <v>1050000</v>
      </c>
      <c r="H1022" s="2" t="str">
        <f t="shared" si="16"/>
        <v>krajowa</v>
      </c>
      <c r="I1022" s="2" t="s">
        <v>13</v>
      </c>
      <c r="J1022" s="2" t="s">
        <v>13</v>
      </c>
      <c r="K1022" s="2" t="s">
        <v>13</v>
      </c>
    </row>
    <row r="1023" spans="1:11" x14ac:dyDescent="0.3">
      <c r="A1023" s="1">
        <v>42027</v>
      </c>
      <c r="B1023" s="2" t="s">
        <v>174</v>
      </c>
      <c r="C1023" s="2" t="s">
        <v>175</v>
      </c>
      <c r="D1023">
        <v>5</v>
      </c>
      <c r="E1023">
        <v>51</v>
      </c>
      <c r="F1023">
        <v>260</v>
      </c>
      <c r="G1023">
        <v>4916000</v>
      </c>
      <c r="H1023" s="2" t="str">
        <f t="shared" si="16"/>
        <v>krajowa</v>
      </c>
      <c r="I1023" s="2" t="s">
        <v>13</v>
      </c>
      <c r="J1023" s="2" t="s">
        <v>13</v>
      </c>
      <c r="K1023" s="2" t="s">
        <v>13</v>
      </c>
    </row>
    <row r="1024" spans="1:11" x14ac:dyDescent="0.3">
      <c r="A1024" s="1">
        <v>42027</v>
      </c>
      <c r="B1024" s="2" t="s">
        <v>176</v>
      </c>
      <c r="C1024" s="2" t="s">
        <v>177</v>
      </c>
      <c r="D1024">
        <v>88.3</v>
      </c>
      <c r="E1024">
        <v>16223</v>
      </c>
      <c r="F1024">
        <v>1433530</v>
      </c>
      <c r="G1024">
        <v>22240000</v>
      </c>
      <c r="H1024" s="2" t="str">
        <f t="shared" si="16"/>
        <v>zagraniczna</v>
      </c>
      <c r="I1024" s="2" t="s">
        <v>13</v>
      </c>
      <c r="J1024" s="2" t="s">
        <v>13</v>
      </c>
      <c r="K1024" s="2" t="s">
        <v>13</v>
      </c>
    </row>
    <row r="1025" spans="1:11" x14ac:dyDescent="0.3">
      <c r="A1025" s="1">
        <v>42027</v>
      </c>
      <c r="B1025" s="2" t="s">
        <v>178</v>
      </c>
      <c r="C1025" s="2" t="s">
        <v>179</v>
      </c>
      <c r="D1025">
        <v>1.08</v>
      </c>
      <c r="E1025">
        <v>16389</v>
      </c>
      <c r="F1025">
        <v>17470</v>
      </c>
      <c r="G1025">
        <v>10109000</v>
      </c>
      <c r="H1025" s="2" t="str">
        <f t="shared" si="16"/>
        <v>krajowa</v>
      </c>
      <c r="I1025" s="2" t="s">
        <v>13</v>
      </c>
      <c r="J1025" s="2" t="s">
        <v>13</v>
      </c>
      <c r="K1025" s="2" t="s">
        <v>13</v>
      </c>
    </row>
    <row r="1026" spans="1:11" x14ac:dyDescent="0.3">
      <c r="A1026" s="1">
        <v>42027</v>
      </c>
      <c r="B1026" s="2" t="s">
        <v>180</v>
      </c>
      <c r="C1026" s="2" t="s">
        <v>181</v>
      </c>
      <c r="D1026">
        <v>48.4</v>
      </c>
      <c r="E1026">
        <v>27353</v>
      </c>
      <c r="F1026">
        <v>1301110</v>
      </c>
      <c r="G1026">
        <v>25747000</v>
      </c>
      <c r="H1026" s="2" t="str">
        <f t="shared" si="16"/>
        <v>krajowa</v>
      </c>
      <c r="I1026" s="2" t="s">
        <v>13</v>
      </c>
      <c r="J1026" s="2" t="s">
        <v>13</v>
      </c>
      <c r="K1026" s="2" t="s">
        <v>13</v>
      </c>
    </row>
    <row r="1027" spans="1:11" x14ac:dyDescent="0.3">
      <c r="A1027" s="1">
        <v>42027</v>
      </c>
      <c r="B1027" s="2" t="s">
        <v>182</v>
      </c>
      <c r="C1027" s="2" t="s">
        <v>183</v>
      </c>
      <c r="D1027">
        <v>8.4499999999999993</v>
      </c>
      <c r="E1027">
        <v>34433</v>
      </c>
      <c r="F1027">
        <v>289570</v>
      </c>
      <c r="G1027">
        <v>7558000</v>
      </c>
      <c r="H1027" s="2" t="str">
        <f t="shared" ref="H1027:H1090" si="17">IF(LEFT(C1027,2)="PL","krajowa","zagraniczna")</f>
        <v>krajowa</v>
      </c>
      <c r="I1027" s="2" t="s">
        <v>13</v>
      </c>
      <c r="J1027" s="2" t="s">
        <v>13</v>
      </c>
      <c r="K1027" s="2" t="s">
        <v>13</v>
      </c>
    </row>
    <row r="1028" spans="1:11" x14ac:dyDescent="0.3">
      <c r="A1028" s="1">
        <v>42027</v>
      </c>
      <c r="B1028" s="2" t="s">
        <v>184</v>
      </c>
      <c r="C1028" s="2" t="s">
        <v>185</v>
      </c>
      <c r="D1028">
        <v>8.2899999999999991</v>
      </c>
      <c r="E1028">
        <v>4531</v>
      </c>
      <c r="F1028">
        <v>38010</v>
      </c>
      <c r="G1028">
        <v>3648000</v>
      </c>
      <c r="H1028" s="2" t="str">
        <f t="shared" si="17"/>
        <v>krajowa</v>
      </c>
      <c r="I1028" s="2" t="s">
        <v>13</v>
      </c>
      <c r="J1028" s="2" t="s">
        <v>13</v>
      </c>
      <c r="K1028" s="2" t="s">
        <v>13</v>
      </c>
    </row>
    <row r="1029" spans="1:11" x14ac:dyDescent="0.3">
      <c r="A1029" s="1">
        <v>42027</v>
      </c>
      <c r="B1029" s="2" t="s">
        <v>186</v>
      </c>
      <c r="C1029" s="2" t="s">
        <v>187</v>
      </c>
      <c r="D1029">
        <v>0.64</v>
      </c>
      <c r="E1029">
        <v>90233</v>
      </c>
      <c r="F1029">
        <v>58280</v>
      </c>
      <c r="G1029">
        <v>11252000</v>
      </c>
      <c r="H1029" s="2" t="str">
        <f t="shared" si="17"/>
        <v>zagraniczna</v>
      </c>
      <c r="I1029" s="2" t="s">
        <v>13</v>
      </c>
      <c r="J1029" s="2" t="s">
        <v>13</v>
      </c>
      <c r="K1029" s="2" t="s">
        <v>13</v>
      </c>
    </row>
    <row r="1030" spans="1:11" x14ac:dyDescent="0.3">
      <c r="A1030" s="1">
        <v>42027</v>
      </c>
      <c r="B1030" s="2" t="s">
        <v>188</v>
      </c>
      <c r="C1030" s="2" t="s">
        <v>189</v>
      </c>
      <c r="D1030">
        <v>1.33</v>
      </c>
      <c r="E1030">
        <v>2756</v>
      </c>
      <c r="F1030">
        <v>3690</v>
      </c>
      <c r="G1030">
        <v>22530000</v>
      </c>
      <c r="H1030" s="2" t="str">
        <f t="shared" si="17"/>
        <v>krajowa</v>
      </c>
      <c r="I1030" s="2" t="s">
        <v>13</v>
      </c>
      <c r="J1030" s="2" t="s">
        <v>13</v>
      </c>
      <c r="K1030" s="2" t="s">
        <v>13</v>
      </c>
    </row>
    <row r="1031" spans="1:11" x14ac:dyDescent="0.3">
      <c r="A1031" s="1">
        <v>42027</v>
      </c>
      <c r="B1031" s="2" t="s">
        <v>190</v>
      </c>
      <c r="C1031" s="2" t="s">
        <v>191</v>
      </c>
      <c r="D1031">
        <v>3.55</v>
      </c>
      <c r="E1031">
        <v>5867</v>
      </c>
      <c r="F1031">
        <v>20900</v>
      </c>
      <c r="G1031">
        <v>48753000</v>
      </c>
      <c r="H1031" s="2" t="str">
        <f t="shared" si="17"/>
        <v>krajowa</v>
      </c>
      <c r="I1031" s="2" t="s">
        <v>13</v>
      </c>
      <c r="J1031" s="2" t="s">
        <v>13</v>
      </c>
      <c r="K1031" s="2" t="s">
        <v>13</v>
      </c>
    </row>
    <row r="1032" spans="1:11" x14ac:dyDescent="0.3">
      <c r="A1032" s="1">
        <v>42027</v>
      </c>
      <c r="B1032" s="2" t="s">
        <v>192</v>
      </c>
      <c r="C1032" s="2" t="s">
        <v>193</v>
      </c>
      <c r="D1032">
        <v>110</v>
      </c>
      <c r="E1032">
        <v>525</v>
      </c>
      <c r="F1032">
        <v>57030</v>
      </c>
      <c r="G1032">
        <v>4610000</v>
      </c>
      <c r="H1032" s="2" t="str">
        <f t="shared" si="17"/>
        <v>krajowa</v>
      </c>
      <c r="I1032" s="2" t="s">
        <v>13</v>
      </c>
      <c r="J1032" s="2" t="s">
        <v>13</v>
      </c>
      <c r="K1032" s="2" t="s">
        <v>13</v>
      </c>
    </row>
    <row r="1033" spans="1:11" x14ac:dyDescent="0.3">
      <c r="A1033" s="1">
        <v>42027</v>
      </c>
      <c r="B1033" s="2" t="s">
        <v>194</v>
      </c>
      <c r="C1033" s="2" t="s">
        <v>195</v>
      </c>
      <c r="D1033">
        <v>55.75</v>
      </c>
      <c r="E1033">
        <v>3716</v>
      </c>
      <c r="F1033">
        <v>204710</v>
      </c>
      <c r="G1033">
        <v>4122000</v>
      </c>
      <c r="H1033" s="2" t="str">
        <f t="shared" si="17"/>
        <v>krajowa</v>
      </c>
      <c r="I1033" s="2" t="s">
        <v>13</v>
      </c>
      <c r="J1033" s="2" t="s">
        <v>13</v>
      </c>
      <c r="K1033" s="2" t="s">
        <v>13</v>
      </c>
    </row>
    <row r="1034" spans="1:11" x14ac:dyDescent="0.3">
      <c r="A1034" s="1">
        <v>42027</v>
      </c>
      <c r="B1034" s="2" t="s">
        <v>196</v>
      </c>
      <c r="C1034" s="2" t="s">
        <v>197</v>
      </c>
      <c r="D1034">
        <v>21.35</v>
      </c>
      <c r="E1034">
        <v>598</v>
      </c>
      <c r="F1034">
        <v>12530</v>
      </c>
      <c r="G1034">
        <v>1091000</v>
      </c>
      <c r="H1034" s="2" t="str">
        <f t="shared" si="17"/>
        <v>krajowa</v>
      </c>
      <c r="I1034" s="2" t="s">
        <v>13</v>
      </c>
      <c r="J1034" s="2" t="s">
        <v>13</v>
      </c>
      <c r="K1034" s="2" t="s">
        <v>13</v>
      </c>
    </row>
    <row r="1035" spans="1:11" x14ac:dyDescent="0.3">
      <c r="A1035" s="1">
        <v>42027</v>
      </c>
      <c r="B1035" s="2" t="s">
        <v>198</v>
      </c>
      <c r="C1035" s="2" t="s">
        <v>199</v>
      </c>
      <c r="D1035">
        <v>3.33</v>
      </c>
      <c r="E1035">
        <v>225988</v>
      </c>
      <c r="F1035">
        <v>777710</v>
      </c>
      <c r="G1035">
        <v>20455000</v>
      </c>
      <c r="H1035" s="2" t="str">
        <f t="shared" si="17"/>
        <v>krajowa</v>
      </c>
      <c r="I1035" s="2" t="s">
        <v>13</v>
      </c>
      <c r="J1035" s="2" t="s">
        <v>13</v>
      </c>
      <c r="K1035" s="2" t="s">
        <v>13</v>
      </c>
    </row>
    <row r="1036" spans="1:11" x14ac:dyDescent="0.3">
      <c r="A1036" s="1">
        <v>42027</v>
      </c>
      <c r="B1036" s="2" t="s">
        <v>200</v>
      </c>
      <c r="C1036" s="2" t="s">
        <v>201</v>
      </c>
      <c r="D1036">
        <v>4.1500000000000004</v>
      </c>
      <c r="E1036">
        <v>840</v>
      </c>
      <c r="F1036">
        <v>3420</v>
      </c>
      <c r="G1036">
        <v>26984000</v>
      </c>
      <c r="H1036" s="2" t="str">
        <f t="shared" si="17"/>
        <v>krajowa</v>
      </c>
      <c r="I1036" s="2" t="s">
        <v>13</v>
      </c>
      <c r="J1036" s="2" t="s">
        <v>13</v>
      </c>
      <c r="K1036" s="2" t="s">
        <v>13</v>
      </c>
    </row>
    <row r="1037" spans="1:11" x14ac:dyDescent="0.3">
      <c r="A1037" s="1">
        <v>42027</v>
      </c>
      <c r="B1037" s="2" t="s">
        <v>202</v>
      </c>
      <c r="C1037" s="2" t="s">
        <v>203</v>
      </c>
      <c r="D1037">
        <v>4.4000000000000004</v>
      </c>
      <c r="E1037">
        <v>587</v>
      </c>
      <c r="F1037">
        <v>2580</v>
      </c>
      <c r="G1037">
        <v>0</v>
      </c>
      <c r="H1037" s="2" t="str">
        <f t="shared" si="17"/>
        <v>krajowa</v>
      </c>
      <c r="I1037" s="2" t="s">
        <v>13</v>
      </c>
      <c r="J1037" s="2" t="s">
        <v>13</v>
      </c>
      <c r="K1037" s="2" t="s">
        <v>13</v>
      </c>
    </row>
    <row r="1038" spans="1:11" x14ac:dyDescent="0.3">
      <c r="A1038" s="1">
        <v>42027</v>
      </c>
      <c r="B1038" s="2" t="s">
        <v>204</v>
      </c>
      <c r="C1038" s="2" t="s">
        <v>205</v>
      </c>
      <c r="D1038">
        <v>22.9</v>
      </c>
      <c r="E1038">
        <v>414489</v>
      </c>
      <c r="F1038">
        <v>9427410</v>
      </c>
      <c r="G1038">
        <v>214367000</v>
      </c>
      <c r="H1038" s="2" t="str">
        <f t="shared" si="17"/>
        <v>krajowa</v>
      </c>
      <c r="I1038" s="2" t="s">
        <v>13</v>
      </c>
      <c r="J1038" s="2" t="s">
        <v>13</v>
      </c>
      <c r="K1038" s="2" t="s">
        <v>13</v>
      </c>
    </row>
    <row r="1039" spans="1:11" x14ac:dyDescent="0.3">
      <c r="A1039" s="1">
        <v>42027</v>
      </c>
      <c r="B1039" s="2" t="s">
        <v>206</v>
      </c>
      <c r="C1039" s="2" t="s">
        <v>207</v>
      </c>
      <c r="D1039">
        <v>2.59</v>
      </c>
      <c r="E1039">
        <v>163690</v>
      </c>
      <c r="F1039">
        <v>421870</v>
      </c>
      <c r="G1039">
        <v>0</v>
      </c>
      <c r="H1039" s="2" t="str">
        <f t="shared" si="17"/>
        <v>krajowa</v>
      </c>
      <c r="I1039" s="2" t="s">
        <v>13</v>
      </c>
      <c r="J1039" s="2" t="s">
        <v>13</v>
      </c>
      <c r="K1039" s="2" t="s">
        <v>13</v>
      </c>
    </row>
    <row r="1040" spans="1:11" x14ac:dyDescent="0.3">
      <c r="A1040" s="1">
        <v>42027</v>
      </c>
      <c r="B1040" s="2" t="s">
        <v>208</v>
      </c>
      <c r="C1040" s="2" t="s">
        <v>209</v>
      </c>
      <c r="D1040">
        <v>90.9</v>
      </c>
      <c r="E1040">
        <v>188</v>
      </c>
      <c r="F1040">
        <v>16960</v>
      </c>
      <c r="G1040">
        <v>2567000</v>
      </c>
      <c r="H1040" s="2" t="str">
        <f t="shared" si="17"/>
        <v>krajowa</v>
      </c>
      <c r="I1040" s="2" t="s">
        <v>13</v>
      </c>
      <c r="J1040" s="2" t="s">
        <v>13</v>
      </c>
      <c r="K1040" s="2" t="s">
        <v>13</v>
      </c>
    </row>
    <row r="1041" spans="1:11" x14ac:dyDescent="0.3">
      <c r="A1041" s="1">
        <v>42027</v>
      </c>
      <c r="B1041" s="2" t="s">
        <v>210</v>
      </c>
      <c r="C1041" s="2" t="s">
        <v>211</v>
      </c>
      <c r="D1041">
        <v>6.11</v>
      </c>
      <c r="E1041">
        <v>6147</v>
      </c>
      <c r="F1041">
        <v>38110</v>
      </c>
      <c r="G1041">
        <v>8556000</v>
      </c>
      <c r="H1041" s="2" t="str">
        <f t="shared" si="17"/>
        <v>krajowa</v>
      </c>
      <c r="I1041" s="2" t="s">
        <v>13</v>
      </c>
      <c r="J1041" s="2" t="s">
        <v>13</v>
      </c>
      <c r="K1041" s="2" t="s">
        <v>13</v>
      </c>
    </row>
    <row r="1042" spans="1:11" x14ac:dyDescent="0.3">
      <c r="A1042" s="1">
        <v>42027</v>
      </c>
      <c r="B1042" s="2" t="s">
        <v>212</v>
      </c>
      <c r="C1042" s="2" t="s">
        <v>213</v>
      </c>
      <c r="D1042">
        <v>5.0599999999999996</v>
      </c>
      <c r="E1042">
        <v>0</v>
      </c>
      <c r="F1042">
        <v>0</v>
      </c>
      <c r="G1042">
        <v>2659000</v>
      </c>
      <c r="H1042" s="2" t="str">
        <f t="shared" si="17"/>
        <v>krajowa</v>
      </c>
      <c r="I1042" s="2" t="s">
        <v>13</v>
      </c>
      <c r="J1042" s="2" t="s">
        <v>13</v>
      </c>
      <c r="K1042" s="2" t="s">
        <v>13</v>
      </c>
    </row>
    <row r="1043" spans="1:11" x14ac:dyDescent="0.3">
      <c r="A1043" s="1">
        <v>42027</v>
      </c>
      <c r="B1043" s="2" t="s">
        <v>214</v>
      </c>
      <c r="C1043" s="2" t="s">
        <v>215</v>
      </c>
      <c r="D1043">
        <v>6.28</v>
      </c>
      <c r="E1043">
        <v>210</v>
      </c>
      <c r="F1043">
        <v>1320</v>
      </c>
      <c r="G1043">
        <v>0</v>
      </c>
      <c r="H1043" s="2" t="str">
        <f t="shared" si="17"/>
        <v>krajowa</v>
      </c>
      <c r="I1043" s="2" t="s">
        <v>13</v>
      </c>
      <c r="J1043" s="2" t="s">
        <v>13</v>
      </c>
      <c r="K1043" s="2" t="s">
        <v>13</v>
      </c>
    </row>
    <row r="1044" spans="1:11" x14ac:dyDescent="0.3">
      <c r="A1044" s="1">
        <v>42027</v>
      </c>
      <c r="B1044" s="2" t="s">
        <v>216</v>
      </c>
      <c r="C1044" s="2" t="s">
        <v>217</v>
      </c>
      <c r="D1044">
        <v>0.7</v>
      </c>
      <c r="E1044">
        <v>12862</v>
      </c>
      <c r="F1044">
        <v>9010</v>
      </c>
      <c r="G1044">
        <v>8257000</v>
      </c>
      <c r="H1044" s="2" t="str">
        <f t="shared" si="17"/>
        <v>krajowa</v>
      </c>
      <c r="I1044" s="2" t="s">
        <v>13</v>
      </c>
      <c r="J1044" s="2" t="s">
        <v>13</v>
      </c>
      <c r="K1044" s="2" t="s">
        <v>13</v>
      </c>
    </row>
    <row r="1045" spans="1:11" x14ac:dyDescent="0.3">
      <c r="A1045" s="1">
        <v>42027</v>
      </c>
      <c r="B1045" s="2" t="s">
        <v>218</v>
      </c>
      <c r="C1045" s="2" t="s">
        <v>219</v>
      </c>
      <c r="D1045">
        <v>46.7</v>
      </c>
      <c r="E1045">
        <v>235</v>
      </c>
      <c r="F1045">
        <v>11060</v>
      </c>
      <c r="G1045">
        <v>7229000</v>
      </c>
      <c r="H1045" s="2" t="str">
        <f t="shared" si="17"/>
        <v>krajowa</v>
      </c>
      <c r="I1045" s="2" t="s">
        <v>13</v>
      </c>
      <c r="J1045" s="2" t="s">
        <v>13</v>
      </c>
      <c r="K1045" s="2" t="s">
        <v>13</v>
      </c>
    </row>
    <row r="1046" spans="1:11" x14ac:dyDescent="0.3">
      <c r="A1046" s="1">
        <v>42027</v>
      </c>
      <c r="B1046" s="2" t="s">
        <v>220</v>
      </c>
      <c r="C1046" s="2" t="s">
        <v>221</v>
      </c>
      <c r="D1046">
        <v>2.82</v>
      </c>
      <c r="E1046">
        <v>346</v>
      </c>
      <c r="F1046">
        <v>990</v>
      </c>
      <c r="G1046">
        <v>0</v>
      </c>
      <c r="H1046" s="2" t="str">
        <f t="shared" si="17"/>
        <v>krajowa</v>
      </c>
      <c r="I1046" s="2" t="s">
        <v>13</v>
      </c>
      <c r="J1046" s="2" t="s">
        <v>13</v>
      </c>
      <c r="K1046" s="2" t="s">
        <v>13</v>
      </c>
    </row>
    <row r="1047" spans="1:11" x14ac:dyDescent="0.3">
      <c r="A1047" s="1">
        <v>42027</v>
      </c>
      <c r="B1047" s="2" t="s">
        <v>222</v>
      </c>
      <c r="C1047" s="2" t="s">
        <v>223</v>
      </c>
      <c r="D1047">
        <v>0.21</v>
      </c>
      <c r="E1047">
        <v>0</v>
      </c>
      <c r="F1047">
        <v>0</v>
      </c>
      <c r="G1047">
        <v>0</v>
      </c>
      <c r="H1047" s="2" t="str">
        <f t="shared" si="17"/>
        <v>krajowa</v>
      </c>
      <c r="I1047" s="2" t="s">
        <v>13</v>
      </c>
      <c r="J1047" s="2" t="s">
        <v>13</v>
      </c>
      <c r="K1047" s="2" t="s">
        <v>13</v>
      </c>
    </row>
    <row r="1048" spans="1:11" x14ac:dyDescent="0.3">
      <c r="A1048" s="1">
        <v>42027</v>
      </c>
      <c r="B1048" s="2" t="s">
        <v>224</v>
      </c>
      <c r="C1048" s="2" t="s">
        <v>225</v>
      </c>
      <c r="D1048">
        <v>1.72</v>
      </c>
      <c r="E1048">
        <v>790</v>
      </c>
      <c r="F1048">
        <v>1360</v>
      </c>
      <c r="G1048">
        <v>0</v>
      </c>
      <c r="H1048" s="2" t="str">
        <f t="shared" si="17"/>
        <v>krajowa</v>
      </c>
      <c r="I1048" s="2" t="s">
        <v>13</v>
      </c>
      <c r="J1048" s="2" t="s">
        <v>13</v>
      </c>
      <c r="K1048" s="2" t="s">
        <v>13</v>
      </c>
    </row>
    <row r="1049" spans="1:11" x14ac:dyDescent="0.3">
      <c r="A1049" s="1">
        <v>42027</v>
      </c>
      <c r="B1049" s="2" t="s">
        <v>226</v>
      </c>
      <c r="C1049" s="2" t="s">
        <v>227</v>
      </c>
      <c r="D1049">
        <v>3.3</v>
      </c>
      <c r="E1049">
        <v>10</v>
      </c>
      <c r="F1049">
        <v>30</v>
      </c>
      <c r="G1049">
        <v>3196000</v>
      </c>
      <c r="H1049" s="2" t="str">
        <f t="shared" si="17"/>
        <v>krajowa</v>
      </c>
      <c r="I1049" s="2" t="s">
        <v>13</v>
      </c>
      <c r="J1049" s="2" t="s">
        <v>13</v>
      </c>
      <c r="K1049" s="2" t="s">
        <v>13</v>
      </c>
    </row>
    <row r="1050" spans="1:11" x14ac:dyDescent="0.3">
      <c r="A1050" s="1">
        <v>42027</v>
      </c>
      <c r="B1050" s="2" t="s">
        <v>228</v>
      </c>
      <c r="C1050" s="2" t="s">
        <v>229</v>
      </c>
      <c r="D1050">
        <v>0.3</v>
      </c>
      <c r="E1050">
        <v>3760</v>
      </c>
      <c r="F1050">
        <v>1130</v>
      </c>
      <c r="G1050">
        <v>13003000</v>
      </c>
      <c r="H1050" s="2" t="str">
        <f t="shared" si="17"/>
        <v>krajowa</v>
      </c>
      <c r="I1050" s="2" t="s">
        <v>13</v>
      </c>
      <c r="J1050" s="2" t="s">
        <v>13</v>
      </c>
      <c r="K1050" s="2" t="s">
        <v>13</v>
      </c>
    </row>
    <row r="1051" spans="1:11" x14ac:dyDescent="0.3">
      <c r="A1051" s="1">
        <v>42027</v>
      </c>
      <c r="B1051" s="2" t="s">
        <v>230</v>
      </c>
      <c r="C1051" s="2" t="s">
        <v>231</v>
      </c>
      <c r="D1051">
        <v>3.85</v>
      </c>
      <c r="E1051">
        <v>24</v>
      </c>
      <c r="F1051">
        <v>90</v>
      </c>
      <c r="G1051">
        <v>0</v>
      </c>
      <c r="H1051" s="2" t="str">
        <f t="shared" si="17"/>
        <v>krajowa</v>
      </c>
      <c r="I1051" s="2" t="s">
        <v>13</v>
      </c>
      <c r="J1051" s="2" t="s">
        <v>13</v>
      </c>
      <c r="K1051" s="2" t="s">
        <v>13</v>
      </c>
    </row>
    <row r="1052" spans="1:11" x14ac:dyDescent="0.3">
      <c r="A1052" s="1">
        <v>42027</v>
      </c>
      <c r="B1052" s="2" t="s">
        <v>232</v>
      </c>
      <c r="C1052" s="2" t="s">
        <v>233</v>
      </c>
      <c r="D1052">
        <v>7.18</v>
      </c>
      <c r="E1052">
        <v>3065</v>
      </c>
      <c r="F1052">
        <v>22050</v>
      </c>
      <c r="G1052">
        <v>17743000</v>
      </c>
      <c r="H1052" s="2" t="str">
        <f t="shared" si="17"/>
        <v>krajowa</v>
      </c>
      <c r="I1052" s="2" t="s">
        <v>13</v>
      </c>
      <c r="J1052" s="2" t="s">
        <v>13</v>
      </c>
      <c r="K1052" s="2" t="s">
        <v>13</v>
      </c>
    </row>
    <row r="1053" spans="1:11" x14ac:dyDescent="0.3">
      <c r="A1053" s="1">
        <v>42027</v>
      </c>
      <c r="B1053" s="2" t="s">
        <v>234</v>
      </c>
      <c r="C1053" s="2" t="s">
        <v>235</v>
      </c>
      <c r="D1053">
        <v>1.95</v>
      </c>
      <c r="E1053">
        <v>74364</v>
      </c>
      <c r="F1053">
        <v>145640</v>
      </c>
      <c r="G1053">
        <v>45748000</v>
      </c>
      <c r="H1053" s="2" t="str">
        <f t="shared" si="17"/>
        <v>krajowa</v>
      </c>
      <c r="I1053" s="2" t="s">
        <v>13</v>
      </c>
      <c r="J1053" s="2" t="s">
        <v>13</v>
      </c>
      <c r="K1053" s="2" t="s">
        <v>13</v>
      </c>
    </row>
    <row r="1054" spans="1:11" x14ac:dyDescent="0.3">
      <c r="A1054" s="1">
        <v>42027</v>
      </c>
      <c r="B1054" s="2" t="s">
        <v>236</v>
      </c>
      <c r="C1054" s="2" t="s">
        <v>237</v>
      </c>
      <c r="D1054">
        <v>1.66</v>
      </c>
      <c r="E1054">
        <v>7</v>
      </c>
      <c r="F1054">
        <v>10</v>
      </c>
      <c r="G1054">
        <v>0</v>
      </c>
      <c r="H1054" s="2" t="str">
        <f t="shared" si="17"/>
        <v>krajowa</v>
      </c>
      <c r="I1054" s="2" t="s">
        <v>13</v>
      </c>
      <c r="J1054" s="2" t="s">
        <v>13</v>
      </c>
      <c r="K1054" s="2" t="s">
        <v>13</v>
      </c>
    </row>
    <row r="1055" spans="1:11" x14ac:dyDescent="0.3">
      <c r="A1055" s="1">
        <v>42027</v>
      </c>
      <c r="B1055" s="2" t="s">
        <v>238</v>
      </c>
      <c r="C1055" s="2" t="s">
        <v>239</v>
      </c>
      <c r="D1055">
        <v>6.64</v>
      </c>
      <c r="E1055">
        <v>174444</v>
      </c>
      <c r="F1055">
        <v>1141530</v>
      </c>
      <c r="G1055">
        <v>223328000</v>
      </c>
      <c r="H1055" s="2" t="str">
        <f t="shared" si="17"/>
        <v>krajowa</v>
      </c>
      <c r="I1055" s="2" t="s">
        <v>13</v>
      </c>
      <c r="J1055" s="2" t="s">
        <v>13</v>
      </c>
      <c r="K1055" s="2" t="s">
        <v>13</v>
      </c>
    </row>
    <row r="1056" spans="1:11" x14ac:dyDescent="0.3">
      <c r="A1056" s="1">
        <v>42027</v>
      </c>
      <c r="B1056" s="2" t="s">
        <v>240</v>
      </c>
      <c r="C1056" s="2" t="s">
        <v>241</v>
      </c>
      <c r="D1056">
        <v>2.2200000000000002</v>
      </c>
      <c r="E1056">
        <v>23</v>
      </c>
      <c r="F1056">
        <v>50</v>
      </c>
      <c r="G1056">
        <v>2588000</v>
      </c>
      <c r="H1056" s="2" t="str">
        <f t="shared" si="17"/>
        <v>krajowa</v>
      </c>
      <c r="I1056" s="2" t="s">
        <v>13</v>
      </c>
      <c r="J1056" s="2" t="s">
        <v>13</v>
      </c>
      <c r="K1056" s="2" t="s">
        <v>13</v>
      </c>
    </row>
    <row r="1057" spans="1:11" x14ac:dyDescent="0.3">
      <c r="A1057" s="1">
        <v>42027</v>
      </c>
      <c r="B1057" s="2" t="s">
        <v>242</v>
      </c>
      <c r="C1057" s="2" t="s">
        <v>243</v>
      </c>
      <c r="D1057">
        <v>15.05</v>
      </c>
      <c r="E1057">
        <v>322</v>
      </c>
      <c r="F1057">
        <v>4830</v>
      </c>
      <c r="G1057">
        <v>1039000</v>
      </c>
      <c r="H1057" s="2" t="str">
        <f t="shared" si="17"/>
        <v>krajowa</v>
      </c>
      <c r="I1057" s="2" t="s">
        <v>13</v>
      </c>
      <c r="J1057" s="2" t="s">
        <v>13</v>
      </c>
      <c r="K1057" s="2" t="s">
        <v>13</v>
      </c>
    </row>
    <row r="1058" spans="1:11" x14ac:dyDescent="0.3">
      <c r="A1058" s="1">
        <v>42027</v>
      </c>
      <c r="B1058" s="2" t="s">
        <v>244</v>
      </c>
      <c r="C1058" s="2" t="s">
        <v>245</v>
      </c>
      <c r="D1058">
        <v>0.17</v>
      </c>
      <c r="E1058">
        <v>14400</v>
      </c>
      <c r="F1058">
        <v>2450</v>
      </c>
      <c r="G1058">
        <v>0</v>
      </c>
      <c r="H1058" s="2" t="str">
        <f t="shared" si="17"/>
        <v>krajowa</v>
      </c>
      <c r="I1058" s="2" t="s">
        <v>13</v>
      </c>
      <c r="J1058" s="2" t="s">
        <v>13</v>
      </c>
      <c r="K1058" s="2" t="s">
        <v>13</v>
      </c>
    </row>
    <row r="1059" spans="1:11" x14ac:dyDescent="0.3">
      <c r="A1059" s="1">
        <v>42027</v>
      </c>
      <c r="B1059" s="2" t="s">
        <v>246</v>
      </c>
      <c r="C1059" s="2" t="s">
        <v>247</v>
      </c>
      <c r="D1059">
        <v>0.28000000000000003</v>
      </c>
      <c r="E1059">
        <v>143833</v>
      </c>
      <c r="F1059">
        <v>42580</v>
      </c>
      <c r="G1059">
        <v>0</v>
      </c>
      <c r="H1059" s="2" t="str">
        <f t="shared" si="17"/>
        <v>krajowa</v>
      </c>
      <c r="I1059" s="2" t="s">
        <v>13</v>
      </c>
      <c r="J1059" s="2" t="s">
        <v>13</v>
      </c>
      <c r="K1059" s="2" t="s">
        <v>13</v>
      </c>
    </row>
    <row r="1060" spans="1:11" x14ac:dyDescent="0.3">
      <c r="A1060" s="1">
        <v>42027</v>
      </c>
      <c r="B1060" s="2" t="s">
        <v>248</v>
      </c>
      <c r="C1060" s="2" t="s">
        <v>249</v>
      </c>
      <c r="D1060">
        <v>25</v>
      </c>
      <c r="E1060">
        <v>51907</v>
      </c>
      <c r="F1060">
        <v>1332660</v>
      </c>
      <c r="G1060">
        <v>7837000</v>
      </c>
      <c r="H1060" s="2" t="str">
        <f t="shared" si="17"/>
        <v>krajowa</v>
      </c>
      <c r="I1060" s="2" t="s">
        <v>13</v>
      </c>
      <c r="J1060" s="2" t="s">
        <v>13</v>
      </c>
      <c r="K1060" s="2" t="s">
        <v>13</v>
      </c>
    </row>
    <row r="1061" spans="1:11" x14ac:dyDescent="0.3">
      <c r="A1061" s="1">
        <v>42027</v>
      </c>
      <c r="B1061" s="2" t="s">
        <v>250</v>
      </c>
      <c r="C1061" s="2" t="s">
        <v>251</v>
      </c>
      <c r="D1061">
        <v>81.22</v>
      </c>
      <c r="E1061">
        <v>45</v>
      </c>
      <c r="F1061">
        <v>3660</v>
      </c>
      <c r="G1061">
        <v>4747000</v>
      </c>
      <c r="H1061" s="2" t="str">
        <f t="shared" si="17"/>
        <v>krajowa</v>
      </c>
      <c r="I1061" s="2" t="s">
        <v>13</v>
      </c>
      <c r="J1061" s="2" t="s">
        <v>13</v>
      </c>
      <c r="K1061" s="2" t="s">
        <v>13</v>
      </c>
    </row>
    <row r="1062" spans="1:11" x14ac:dyDescent="0.3">
      <c r="A1062" s="1">
        <v>42027</v>
      </c>
      <c r="B1062" s="2" t="s">
        <v>252</v>
      </c>
      <c r="C1062" s="2" t="s">
        <v>253</v>
      </c>
      <c r="D1062">
        <v>10.65</v>
      </c>
      <c r="E1062">
        <v>3618</v>
      </c>
      <c r="F1062">
        <v>37800</v>
      </c>
      <c r="G1062">
        <v>7051000</v>
      </c>
      <c r="H1062" s="2" t="str">
        <f t="shared" si="17"/>
        <v>krajowa</v>
      </c>
      <c r="I1062" s="2" t="s">
        <v>13</v>
      </c>
      <c r="J1062" s="2" t="s">
        <v>13</v>
      </c>
      <c r="K1062" s="2" t="s">
        <v>13</v>
      </c>
    </row>
    <row r="1063" spans="1:11" x14ac:dyDescent="0.3">
      <c r="A1063" s="1">
        <v>42027</v>
      </c>
      <c r="B1063" s="2" t="s">
        <v>254</v>
      </c>
      <c r="C1063" s="2" t="s">
        <v>255</v>
      </c>
      <c r="D1063">
        <v>3.43</v>
      </c>
      <c r="E1063">
        <v>38584</v>
      </c>
      <c r="F1063">
        <v>132020</v>
      </c>
      <c r="G1063">
        <v>110913000</v>
      </c>
      <c r="H1063" s="2" t="str">
        <f t="shared" si="17"/>
        <v>krajowa</v>
      </c>
      <c r="I1063" s="2" t="s">
        <v>13</v>
      </c>
      <c r="J1063" s="2" t="s">
        <v>13</v>
      </c>
      <c r="K1063" s="2" t="s">
        <v>13</v>
      </c>
    </row>
    <row r="1064" spans="1:11" x14ac:dyDescent="0.3">
      <c r="A1064" s="1">
        <v>42027</v>
      </c>
      <c r="B1064" s="2" t="s">
        <v>256</v>
      </c>
      <c r="C1064" s="2" t="s">
        <v>257</v>
      </c>
      <c r="D1064">
        <v>1.44</v>
      </c>
      <c r="E1064">
        <v>9311</v>
      </c>
      <c r="F1064">
        <v>13220</v>
      </c>
      <c r="G1064">
        <v>3333000</v>
      </c>
      <c r="H1064" s="2" t="str">
        <f t="shared" si="17"/>
        <v>krajowa</v>
      </c>
      <c r="I1064" s="2" t="s">
        <v>13</v>
      </c>
      <c r="J1064" s="2" t="s">
        <v>13</v>
      </c>
      <c r="K1064" s="2" t="s">
        <v>13</v>
      </c>
    </row>
    <row r="1065" spans="1:11" x14ac:dyDescent="0.3">
      <c r="A1065" s="1">
        <v>42027</v>
      </c>
      <c r="B1065" s="2" t="s">
        <v>258</v>
      </c>
      <c r="C1065" s="2" t="s">
        <v>259</v>
      </c>
      <c r="D1065">
        <v>15.6</v>
      </c>
      <c r="E1065">
        <v>2842</v>
      </c>
      <c r="F1065">
        <v>43690</v>
      </c>
      <c r="G1065">
        <v>2716000</v>
      </c>
      <c r="H1065" s="2" t="str">
        <f t="shared" si="17"/>
        <v>krajowa</v>
      </c>
      <c r="I1065" s="2" t="s">
        <v>13</v>
      </c>
      <c r="J1065" s="2" t="s">
        <v>13</v>
      </c>
      <c r="K1065" s="2" t="s">
        <v>13</v>
      </c>
    </row>
    <row r="1066" spans="1:11" x14ac:dyDescent="0.3">
      <c r="A1066" s="1">
        <v>42027</v>
      </c>
      <c r="B1066" s="2" t="s">
        <v>260</v>
      </c>
      <c r="C1066" s="2" t="s">
        <v>261</v>
      </c>
      <c r="D1066">
        <v>13.33</v>
      </c>
      <c r="E1066">
        <v>2070</v>
      </c>
      <c r="F1066">
        <v>27070</v>
      </c>
      <c r="G1066">
        <v>3579000</v>
      </c>
      <c r="H1066" s="2" t="str">
        <f t="shared" si="17"/>
        <v>krajowa</v>
      </c>
      <c r="I1066" s="2" t="s">
        <v>13</v>
      </c>
      <c r="J1066" s="2" t="s">
        <v>13</v>
      </c>
      <c r="K1066" s="2" t="s">
        <v>13</v>
      </c>
    </row>
    <row r="1067" spans="1:11" x14ac:dyDescent="0.3">
      <c r="A1067" s="1">
        <v>42027</v>
      </c>
      <c r="B1067" s="2" t="s">
        <v>262</v>
      </c>
      <c r="C1067" s="2" t="s">
        <v>263</v>
      </c>
      <c r="D1067">
        <v>50.51</v>
      </c>
      <c r="E1067">
        <v>3769</v>
      </c>
      <c r="F1067">
        <v>192290</v>
      </c>
      <c r="G1067">
        <v>13044000</v>
      </c>
      <c r="H1067" s="2" t="str">
        <f t="shared" si="17"/>
        <v>krajowa</v>
      </c>
      <c r="I1067" s="2" t="s">
        <v>13</v>
      </c>
      <c r="J1067" s="2" t="s">
        <v>13</v>
      </c>
      <c r="K1067" s="2" t="s">
        <v>13</v>
      </c>
    </row>
    <row r="1068" spans="1:11" x14ac:dyDescent="0.3">
      <c r="A1068" s="1">
        <v>42027</v>
      </c>
      <c r="B1068" s="2" t="s">
        <v>264</v>
      </c>
      <c r="C1068" s="2" t="s">
        <v>265</v>
      </c>
      <c r="D1068">
        <v>1.03</v>
      </c>
      <c r="E1068">
        <v>4001</v>
      </c>
      <c r="F1068">
        <v>4120</v>
      </c>
      <c r="G1068">
        <v>11545000</v>
      </c>
      <c r="H1068" s="2" t="str">
        <f t="shared" si="17"/>
        <v>krajowa</v>
      </c>
      <c r="I1068" s="2" t="s">
        <v>13</v>
      </c>
      <c r="J1068" s="2" t="s">
        <v>13</v>
      </c>
      <c r="K1068" s="2" t="s">
        <v>13</v>
      </c>
    </row>
    <row r="1069" spans="1:11" x14ac:dyDescent="0.3">
      <c r="A1069" s="1">
        <v>42027</v>
      </c>
      <c r="B1069" s="2" t="s">
        <v>266</v>
      </c>
      <c r="C1069" s="2" t="s">
        <v>267</v>
      </c>
      <c r="D1069">
        <v>16.96</v>
      </c>
      <c r="E1069">
        <v>394213</v>
      </c>
      <c r="F1069">
        <v>6645070</v>
      </c>
      <c r="G1069">
        <v>214078000</v>
      </c>
      <c r="H1069" s="2" t="str">
        <f t="shared" si="17"/>
        <v>krajowa</v>
      </c>
      <c r="I1069" s="2" t="s">
        <v>13</v>
      </c>
      <c r="J1069" s="2" t="s">
        <v>13</v>
      </c>
      <c r="K1069" s="2" t="s">
        <v>13</v>
      </c>
    </row>
    <row r="1070" spans="1:11" x14ac:dyDescent="0.3">
      <c r="A1070" s="1">
        <v>42027</v>
      </c>
      <c r="B1070" s="2" t="s">
        <v>268</v>
      </c>
      <c r="C1070" s="2" t="s">
        <v>269</v>
      </c>
      <c r="D1070">
        <v>11.31</v>
      </c>
      <c r="E1070">
        <v>208</v>
      </c>
      <c r="F1070">
        <v>2360</v>
      </c>
      <c r="G1070">
        <v>7353000</v>
      </c>
      <c r="H1070" s="2" t="str">
        <f t="shared" si="17"/>
        <v>krajowa</v>
      </c>
      <c r="I1070" s="2" t="s">
        <v>13</v>
      </c>
      <c r="J1070" s="2" t="s">
        <v>13</v>
      </c>
      <c r="K1070" s="2" t="s">
        <v>13</v>
      </c>
    </row>
    <row r="1071" spans="1:11" x14ac:dyDescent="0.3">
      <c r="A1071" s="1">
        <v>42027</v>
      </c>
      <c r="B1071" s="2" t="s">
        <v>270</v>
      </c>
      <c r="C1071" s="2" t="s">
        <v>271</v>
      </c>
      <c r="D1071">
        <v>23.3</v>
      </c>
      <c r="E1071">
        <v>1099671</v>
      </c>
      <c r="F1071">
        <v>25340470</v>
      </c>
      <c r="G1071">
        <v>200740000</v>
      </c>
      <c r="H1071" s="2" t="str">
        <f t="shared" si="17"/>
        <v>krajowa</v>
      </c>
      <c r="I1071" s="2" t="s">
        <v>13</v>
      </c>
      <c r="J1071" s="2" t="s">
        <v>13</v>
      </c>
      <c r="K1071" s="2" t="s">
        <v>13</v>
      </c>
    </row>
    <row r="1072" spans="1:11" x14ac:dyDescent="0.3">
      <c r="A1072" s="1">
        <v>42027</v>
      </c>
      <c r="B1072" s="2" t="s">
        <v>272</v>
      </c>
      <c r="C1072" s="2" t="s">
        <v>273</v>
      </c>
      <c r="D1072">
        <v>11.44</v>
      </c>
      <c r="E1072">
        <v>6</v>
      </c>
      <c r="F1072">
        <v>70</v>
      </c>
      <c r="G1072">
        <v>5047000</v>
      </c>
      <c r="H1072" s="2" t="str">
        <f t="shared" si="17"/>
        <v>krajowa</v>
      </c>
      <c r="I1072" s="2" t="s">
        <v>13</v>
      </c>
      <c r="J1072" s="2" t="s">
        <v>13</v>
      </c>
      <c r="K1072" s="2" t="s">
        <v>13</v>
      </c>
    </row>
    <row r="1073" spans="1:11" x14ac:dyDescent="0.3">
      <c r="A1073" s="1">
        <v>42027</v>
      </c>
      <c r="B1073" s="2" t="s">
        <v>274</v>
      </c>
      <c r="C1073" s="2" t="s">
        <v>275</v>
      </c>
      <c r="D1073">
        <v>25.86</v>
      </c>
      <c r="E1073">
        <v>2555</v>
      </c>
      <c r="F1073">
        <v>66370</v>
      </c>
      <c r="G1073">
        <v>4986000</v>
      </c>
      <c r="H1073" s="2" t="str">
        <f t="shared" si="17"/>
        <v>krajowa</v>
      </c>
      <c r="I1073" s="2" t="s">
        <v>13</v>
      </c>
      <c r="J1073" s="2" t="s">
        <v>13</v>
      </c>
      <c r="K1073" s="2" t="s">
        <v>13</v>
      </c>
    </row>
    <row r="1074" spans="1:11" x14ac:dyDescent="0.3">
      <c r="A1074" s="1">
        <v>42027</v>
      </c>
      <c r="B1074" s="2" t="s">
        <v>276</v>
      </c>
      <c r="C1074" s="2" t="s">
        <v>277</v>
      </c>
      <c r="D1074">
        <v>16.170000000000002</v>
      </c>
      <c r="E1074">
        <v>625</v>
      </c>
      <c r="F1074">
        <v>10170</v>
      </c>
      <c r="G1074">
        <v>530000</v>
      </c>
      <c r="H1074" s="2" t="str">
        <f t="shared" si="17"/>
        <v>krajowa</v>
      </c>
      <c r="I1074" s="2" t="s">
        <v>13</v>
      </c>
      <c r="J1074" s="2" t="s">
        <v>13</v>
      </c>
      <c r="K1074" s="2" t="s">
        <v>13</v>
      </c>
    </row>
    <row r="1075" spans="1:11" x14ac:dyDescent="0.3">
      <c r="A1075" s="1">
        <v>42027</v>
      </c>
      <c r="B1075" s="2" t="s">
        <v>278</v>
      </c>
      <c r="C1075" s="2" t="s">
        <v>279</v>
      </c>
      <c r="D1075">
        <v>4.1399999999999997</v>
      </c>
      <c r="E1075">
        <v>7578</v>
      </c>
      <c r="F1075">
        <v>31350</v>
      </c>
      <c r="G1075">
        <v>24228000</v>
      </c>
      <c r="H1075" s="2" t="str">
        <f t="shared" si="17"/>
        <v>krajowa</v>
      </c>
      <c r="I1075" s="2" t="s">
        <v>13</v>
      </c>
      <c r="J1075" s="2" t="s">
        <v>13</v>
      </c>
      <c r="K1075" s="2" t="s">
        <v>13</v>
      </c>
    </row>
    <row r="1076" spans="1:11" x14ac:dyDescent="0.3">
      <c r="A1076" s="1">
        <v>42027</v>
      </c>
      <c r="B1076" s="2" t="s">
        <v>280</v>
      </c>
      <c r="C1076" s="2" t="s">
        <v>281</v>
      </c>
      <c r="D1076">
        <v>2.44</v>
      </c>
      <c r="E1076">
        <v>1100</v>
      </c>
      <c r="F1076">
        <v>2590</v>
      </c>
      <c r="G1076">
        <v>13646000</v>
      </c>
      <c r="H1076" s="2" t="str">
        <f t="shared" si="17"/>
        <v>krajowa</v>
      </c>
      <c r="I1076" s="2" t="s">
        <v>13</v>
      </c>
      <c r="J1076" s="2" t="s">
        <v>13</v>
      </c>
      <c r="K1076" s="2" t="s">
        <v>13</v>
      </c>
    </row>
    <row r="1077" spans="1:11" x14ac:dyDescent="0.3">
      <c r="A1077" s="1">
        <v>42027</v>
      </c>
      <c r="B1077" s="2" t="s">
        <v>282</v>
      </c>
      <c r="C1077" s="2" t="s">
        <v>283</v>
      </c>
      <c r="D1077">
        <v>1.69</v>
      </c>
      <c r="E1077">
        <v>0</v>
      </c>
      <c r="F1077">
        <v>0</v>
      </c>
      <c r="G1077">
        <v>0</v>
      </c>
      <c r="H1077" s="2" t="str">
        <f t="shared" si="17"/>
        <v>zagraniczna</v>
      </c>
      <c r="I1077" s="2" t="s">
        <v>13</v>
      </c>
      <c r="J1077" s="2" t="s">
        <v>13</v>
      </c>
      <c r="K1077" s="2" t="s">
        <v>13</v>
      </c>
    </row>
    <row r="1078" spans="1:11" x14ac:dyDescent="0.3">
      <c r="A1078" s="1">
        <v>42027</v>
      </c>
      <c r="B1078" s="2" t="s">
        <v>284</v>
      </c>
      <c r="C1078" s="2" t="s">
        <v>285</v>
      </c>
      <c r="D1078">
        <v>25.2</v>
      </c>
      <c r="E1078">
        <v>107</v>
      </c>
      <c r="F1078">
        <v>2700</v>
      </c>
      <c r="G1078">
        <v>2121000</v>
      </c>
      <c r="H1078" s="2" t="str">
        <f t="shared" si="17"/>
        <v>krajowa</v>
      </c>
      <c r="I1078" s="2" t="s">
        <v>13</v>
      </c>
      <c r="J1078" s="2" t="s">
        <v>13</v>
      </c>
      <c r="K1078" s="2" t="s">
        <v>13</v>
      </c>
    </row>
    <row r="1079" spans="1:11" x14ac:dyDescent="0.3">
      <c r="A1079" s="1">
        <v>42027</v>
      </c>
      <c r="B1079" s="2" t="s">
        <v>286</v>
      </c>
      <c r="C1079" s="2" t="s">
        <v>287</v>
      </c>
      <c r="D1079">
        <v>0.01</v>
      </c>
      <c r="E1079">
        <v>60000</v>
      </c>
      <c r="F1079">
        <v>600</v>
      </c>
      <c r="G1079">
        <v>0</v>
      </c>
      <c r="H1079" s="2" t="str">
        <f t="shared" si="17"/>
        <v>krajowa</v>
      </c>
      <c r="I1079" s="2" t="s">
        <v>13</v>
      </c>
      <c r="J1079" s="2" t="s">
        <v>13</v>
      </c>
      <c r="K1079" s="2" t="s">
        <v>13</v>
      </c>
    </row>
    <row r="1080" spans="1:11" x14ac:dyDescent="0.3">
      <c r="A1080" s="1">
        <v>42027</v>
      </c>
      <c r="B1080" s="2" t="s">
        <v>288</v>
      </c>
      <c r="C1080" s="2" t="s">
        <v>289</v>
      </c>
      <c r="D1080">
        <v>36.5</v>
      </c>
      <c r="E1080">
        <v>882131</v>
      </c>
      <c r="F1080">
        <v>32190680</v>
      </c>
      <c r="G1080">
        <v>77963000</v>
      </c>
      <c r="H1080" s="2" t="str">
        <f t="shared" si="17"/>
        <v>krajowa</v>
      </c>
      <c r="I1080" s="2" t="s">
        <v>13</v>
      </c>
      <c r="J1080" s="2" t="s">
        <v>13</v>
      </c>
      <c r="K1080" s="2" t="s">
        <v>13</v>
      </c>
    </row>
    <row r="1081" spans="1:11" x14ac:dyDescent="0.3">
      <c r="A1081" s="1">
        <v>42027</v>
      </c>
      <c r="B1081" s="2" t="s">
        <v>290</v>
      </c>
      <c r="C1081" s="2" t="s">
        <v>291</v>
      </c>
      <c r="D1081">
        <v>2.17</v>
      </c>
      <c r="E1081">
        <v>0</v>
      </c>
      <c r="F1081">
        <v>0</v>
      </c>
      <c r="G1081">
        <v>453000</v>
      </c>
      <c r="H1081" s="2" t="str">
        <f t="shared" si="17"/>
        <v>zagraniczna</v>
      </c>
      <c r="I1081" s="2" t="s">
        <v>13</v>
      </c>
      <c r="J1081" s="2" t="s">
        <v>13</v>
      </c>
      <c r="K1081" s="2" t="s">
        <v>13</v>
      </c>
    </row>
    <row r="1082" spans="1:11" x14ac:dyDescent="0.3">
      <c r="A1082" s="1">
        <v>42027</v>
      </c>
      <c r="B1082" s="2" t="s">
        <v>292</v>
      </c>
      <c r="C1082" s="2" t="s">
        <v>293</v>
      </c>
      <c r="D1082">
        <v>13.8</v>
      </c>
      <c r="E1082">
        <v>563</v>
      </c>
      <c r="F1082">
        <v>7740</v>
      </c>
      <c r="G1082">
        <v>1423000</v>
      </c>
      <c r="H1082" s="2" t="str">
        <f t="shared" si="17"/>
        <v>krajowa</v>
      </c>
      <c r="I1082" s="2" t="s">
        <v>13</v>
      </c>
      <c r="J1082" s="2" t="s">
        <v>13</v>
      </c>
      <c r="K1082" s="2" t="s">
        <v>13</v>
      </c>
    </row>
    <row r="1083" spans="1:11" x14ac:dyDescent="0.3">
      <c r="A1083" s="1">
        <v>42027</v>
      </c>
      <c r="B1083" s="2" t="s">
        <v>294</v>
      </c>
      <c r="C1083" s="2" t="s">
        <v>295</v>
      </c>
      <c r="D1083">
        <v>7.14</v>
      </c>
      <c r="E1083">
        <v>0</v>
      </c>
      <c r="F1083">
        <v>0</v>
      </c>
      <c r="G1083">
        <v>14000</v>
      </c>
      <c r="H1083" s="2" t="str">
        <f t="shared" si="17"/>
        <v>zagraniczna</v>
      </c>
      <c r="I1083" s="2" t="s">
        <v>13</v>
      </c>
      <c r="J1083" s="2" t="s">
        <v>13</v>
      </c>
      <c r="K1083" s="2" t="s">
        <v>13</v>
      </c>
    </row>
    <row r="1084" spans="1:11" x14ac:dyDescent="0.3">
      <c r="A1084" s="1">
        <v>42027</v>
      </c>
      <c r="B1084" s="2" t="s">
        <v>296</v>
      </c>
      <c r="C1084" s="2" t="s">
        <v>297</v>
      </c>
      <c r="D1084">
        <v>0.44</v>
      </c>
      <c r="E1084">
        <v>460</v>
      </c>
      <c r="F1084">
        <v>200</v>
      </c>
      <c r="G1084">
        <v>0</v>
      </c>
      <c r="H1084" s="2" t="str">
        <f t="shared" si="17"/>
        <v>krajowa</v>
      </c>
      <c r="I1084" s="2" t="s">
        <v>13</v>
      </c>
      <c r="J1084" s="2" t="s">
        <v>13</v>
      </c>
      <c r="K1084" s="2" t="s">
        <v>13</v>
      </c>
    </row>
    <row r="1085" spans="1:11" x14ac:dyDescent="0.3">
      <c r="A1085" s="1">
        <v>42027</v>
      </c>
      <c r="B1085" s="2" t="s">
        <v>298</v>
      </c>
      <c r="C1085" s="2" t="s">
        <v>299</v>
      </c>
      <c r="D1085">
        <v>3.28</v>
      </c>
      <c r="E1085">
        <v>5650</v>
      </c>
      <c r="F1085">
        <v>18700</v>
      </c>
      <c r="G1085">
        <v>138273000</v>
      </c>
      <c r="H1085" s="2" t="str">
        <f t="shared" si="17"/>
        <v>krajowa</v>
      </c>
      <c r="I1085" s="2" t="s">
        <v>13</v>
      </c>
      <c r="J1085" s="2" t="s">
        <v>13</v>
      </c>
      <c r="K1085" s="2" t="s">
        <v>13</v>
      </c>
    </row>
    <row r="1086" spans="1:11" x14ac:dyDescent="0.3">
      <c r="A1086" s="1">
        <v>42027</v>
      </c>
      <c r="B1086" s="2" t="s">
        <v>300</v>
      </c>
      <c r="C1086" s="2" t="s">
        <v>301</v>
      </c>
      <c r="D1086">
        <v>51.4</v>
      </c>
      <c r="E1086">
        <v>621</v>
      </c>
      <c r="F1086">
        <v>31920</v>
      </c>
      <c r="G1086">
        <v>11601000</v>
      </c>
      <c r="H1086" s="2" t="str">
        <f t="shared" si="17"/>
        <v>krajowa</v>
      </c>
      <c r="I1086" s="2" t="s">
        <v>13</v>
      </c>
      <c r="J1086" s="2" t="s">
        <v>13</v>
      </c>
      <c r="K1086" s="2" t="s">
        <v>13</v>
      </c>
    </row>
    <row r="1087" spans="1:11" x14ac:dyDescent="0.3">
      <c r="A1087" s="1">
        <v>42027</v>
      </c>
      <c r="B1087" s="2" t="s">
        <v>302</v>
      </c>
      <c r="C1087" s="2" t="s">
        <v>303</v>
      </c>
      <c r="D1087">
        <v>19.2</v>
      </c>
      <c r="E1087">
        <v>1349</v>
      </c>
      <c r="F1087">
        <v>25440</v>
      </c>
      <c r="G1087">
        <v>1239000</v>
      </c>
      <c r="H1087" s="2" t="str">
        <f t="shared" si="17"/>
        <v>krajowa</v>
      </c>
      <c r="I1087" s="2" t="s">
        <v>13</v>
      </c>
      <c r="J1087" s="2" t="s">
        <v>13</v>
      </c>
      <c r="K1087" s="2" t="s">
        <v>13</v>
      </c>
    </row>
    <row r="1088" spans="1:11" x14ac:dyDescent="0.3">
      <c r="A1088" s="1">
        <v>42027</v>
      </c>
      <c r="B1088" s="2" t="s">
        <v>304</v>
      </c>
      <c r="C1088" s="2" t="s">
        <v>305</v>
      </c>
      <c r="D1088">
        <v>1.45</v>
      </c>
      <c r="E1088">
        <v>450</v>
      </c>
      <c r="F1088">
        <v>650</v>
      </c>
      <c r="G1088">
        <v>0</v>
      </c>
      <c r="H1088" s="2" t="str">
        <f t="shared" si="17"/>
        <v>krajowa</v>
      </c>
      <c r="I1088" s="2" t="s">
        <v>13</v>
      </c>
      <c r="J1088" s="2" t="s">
        <v>13</v>
      </c>
      <c r="K1088" s="2" t="s">
        <v>13</v>
      </c>
    </row>
    <row r="1089" spans="1:11" x14ac:dyDescent="0.3">
      <c r="A1089" s="1">
        <v>42027</v>
      </c>
      <c r="B1089" s="2" t="s">
        <v>306</v>
      </c>
      <c r="C1089" s="2" t="s">
        <v>307</v>
      </c>
      <c r="D1089">
        <v>16.64</v>
      </c>
      <c r="E1089">
        <v>13</v>
      </c>
      <c r="F1089">
        <v>220</v>
      </c>
      <c r="G1089">
        <v>3144000</v>
      </c>
      <c r="H1089" s="2" t="str">
        <f t="shared" si="17"/>
        <v>krajowa</v>
      </c>
      <c r="I1089" s="2" t="s">
        <v>13</v>
      </c>
      <c r="J1089" s="2" t="s">
        <v>13</v>
      </c>
      <c r="K1089" s="2" t="s">
        <v>13</v>
      </c>
    </row>
    <row r="1090" spans="1:11" x14ac:dyDescent="0.3">
      <c r="A1090" s="1">
        <v>42027</v>
      </c>
      <c r="B1090" s="2" t="s">
        <v>308</v>
      </c>
      <c r="C1090" s="2" t="s">
        <v>309</v>
      </c>
      <c r="D1090">
        <v>25.9</v>
      </c>
      <c r="E1090">
        <v>3</v>
      </c>
      <c r="F1090">
        <v>80</v>
      </c>
      <c r="G1090">
        <v>3305000</v>
      </c>
      <c r="H1090" s="2" t="str">
        <f t="shared" si="17"/>
        <v>zagraniczna</v>
      </c>
      <c r="I1090" s="2" t="s">
        <v>13</v>
      </c>
      <c r="J1090" s="2" t="s">
        <v>13</v>
      </c>
      <c r="K1090" s="2" t="s">
        <v>13</v>
      </c>
    </row>
    <row r="1091" spans="1:11" x14ac:dyDescent="0.3">
      <c r="A1091" s="1">
        <v>42027</v>
      </c>
      <c r="B1091" s="2" t="s">
        <v>310</v>
      </c>
      <c r="C1091" s="2" t="s">
        <v>311</v>
      </c>
      <c r="D1091">
        <v>9.1999999999999993</v>
      </c>
      <c r="E1091">
        <v>9386</v>
      </c>
      <c r="F1091">
        <v>84180</v>
      </c>
      <c r="G1091">
        <v>17846000</v>
      </c>
      <c r="H1091" s="2" t="str">
        <f t="shared" ref="H1091:H1154" si="18">IF(LEFT(C1091,2)="PL","krajowa","zagraniczna")</f>
        <v>krajowa</v>
      </c>
      <c r="I1091" s="2" t="s">
        <v>13</v>
      </c>
      <c r="J1091" s="2" t="s">
        <v>13</v>
      </c>
      <c r="K1091" s="2" t="s">
        <v>13</v>
      </c>
    </row>
    <row r="1092" spans="1:11" x14ac:dyDescent="0.3">
      <c r="A1092" s="1">
        <v>42027</v>
      </c>
      <c r="B1092" s="2" t="s">
        <v>312</v>
      </c>
      <c r="C1092" s="2" t="s">
        <v>313</v>
      </c>
      <c r="D1092">
        <v>4.6399999999999997</v>
      </c>
      <c r="E1092">
        <v>18</v>
      </c>
      <c r="F1092">
        <v>80</v>
      </c>
      <c r="G1092">
        <v>4501000</v>
      </c>
      <c r="H1092" s="2" t="str">
        <f t="shared" si="18"/>
        <v>krajowa</v>
      </c>
      <c r="I1092" s="2" t="s">
        <v>13</v>
      </c>
      <c r="J1092" s="2" t="s">
        <v>13</v>
      </c>
      <c r="K1092" s="2" t="s">
        <v>13</v>
      </c>
    </row>
    <row r="1093" spans="1:11" x14ac:dyDescent="0.3">
      <c r="A1093" s="1">
        <v>42027</v>
      </c>
      <c r="B1093" s="2" t="s">
        <v>314</v>
      </c>
      <c r="C1093" s="2" t="s">
        <v>315</v>
      </c>
      <c r="D1093">
        <v>0.95</v>
      </c>
      <c r="E1093">
        <v>4608</v>
      </c>
      <c r="F1093">
        <v>4320</v>
      </c>
      <c r="G1093">
        <v>11150000</v>
      </c>
      <c r="H1093" s="2" t="str">
        <f t="shared" si="18"/>
        <v>krajowa</v>
      </c>
      <c r="I1093" s="2" t="s">
        <v>13</v>
      </c>
      <c r="J1093" s="2" t="s">
        <v>13</v>
      </c>
      <c r="K1093" s="2" t="s">
        <v>13</v>
      </c>
    </row>
    <row r="1094" spans="1:11" x14ac:dyDescent="0.3">
      <c r="A1094" s="1">
        <v>42027</v>
      </c>
      <c r="B1094" s="2" t="s">
        <v>316</v>
      </c>
      <c r="C1094" s="2" t="s">
        <v>317</v>
      </c>
      <c r="D1094">
        <v>50</v>
      </c>
      <c r="E1094">
        <v>50559</v>
      </c>
      <c r="F1094">
        <v>2508750</v>
      </c>
      <c r="G1094">
        <v>16737000</v>
      </c>
      <c r="H1094" s="2" t="str">
        <f t="shared" si="18"/>
        <v>krajowa</v>
      </c>
      <c r="I1094" s="2" t="s">
        <v>13</v>
      </c>
      <c r="J1094" s="2" t="s">
        <v>13</v>
      </c>
      <c r="K1094" s="2" t="s">
        <v>13</v>
      </c>
    </row>
    <row r="1095" spans="1:11" x14ac:dyDescent="0.3">
      <c r="A1095" s="1">
        <v>42027</v>
      </c>
      <c r="B1095" s="2" t="s">
        <v>318</v>
      </c>
      <c r="C1095" s="2" t="s">
        <v>319</v>
      </c>
      <c r="D1095">
        <v>18.760000000000002</v>
      </c>
      <c r="E1095">
        <v>110</v>
      </c>
      <c r="F1095">
        <v>2050</v>
      </c>
      <c r="G1095">
        <v>17024000</v>
      </c>
      <c r="H1095" s="2" t="str">
        <f t="shared" si="18"/>
        <v>zagraniczna</v>
      </c>
      <c r="I1095" s="2" t="s">
        <v>13</v>
      </c>
      <c r="J1095" s="2" t="s">
        <v>13</v>
      </c>
      <c r="K1095" s="2" t="s">
        <v>13</v>
      </c>
    </row>
    <row r="1096" spans="1:11" x14ac:dyDescent="0.3">
      <c r="A1096" s="1">
        <v>42027</v>
      </c>
      <c r="B1096" s="2" t="s">
        <v>320</v>
      </c>
      <c r="C1096" s="2" t="s">
        <v>321</v>
      </c>
      <c r="D1096">
        <v>0.85</v>
      </c>
      <c r="E1096">
        <v>95334</v>
      </c>
      <c r="F1096">
        <v>81330</v>
      </c>
      <c r="G1096">
        <v>0</v>
      </c>
      <c r="H1096" s="2" t="str">
        <f t="shared" si="18"/>
        <v>krajowa</v>
      </c>
      <c r="I1096" s="2" t="s">
        <v>13</v>
      </c>
      <c r="J1096" s="2" t="s">
        <v>13</v>
      </c>
      <c r="K1096" s="2" t="s">
        <v>13</v>
      </c>
    </row>
    <row r="1097" spans="1:11" x14ac:dyDescent="0.3">
      <c r="A1097" s="1">
        <v>42027</v>
      </c>
      <c r="B1097" s="2" t="s">
        <v>322</v>
      </c>
      <c r="C1097" s="2" t="s">
        <v>323</v>
      </c>
      <c r="D1097">
        <v>0.35</v>
      </c>
      <c r="E1097">
        <v>1831</v>
      </c>
      <c r="F1097">
        <v>640</v>
      </c>
      <c r="G1097">
        <v>0</v>
      </c>
      <c r="H1097" s="2" t="str">
        <f t="shared" si="18"/>
        <v>krajowa</v>
      </c>
      <c r="I1097" s="2" t="s">
        <v>13</v>
      </c>
      <c r="J1097" s="2" t="s">
        <v>13</v>
      </c>
      <c r="K1097" s="2" t="s">
        <v>13</v>
      </c>
    </row>
    <row r="1098" spans="1:11" x14ac:dyDescent="0.3">
      <c r="A1098" s="1">
        <v>42027</v>
      </c>
      <c r="B1098" s="2" t="s">
        <v>324</v>
      </c>
      <c r="C1098" s="2" t="s">
        <v>325</v>
      </c>
      <c r="D1098">
        <v>1.98</v>
      </c>
      <c r="E1098">
        <v>101795</v>
      </c>
      <c r="F1098">
        <v>202420</v>
      </c>
      <c r="G1098">
        <v>293645000</v>
      </c>
      <c r="H1098" s="2" t="str">
        <f t="shared" si="18"/>
        <v>krajowa</v>
      </c>
      <c r="I1098" s="2" t="s">
        <v>13</v>
      </c>
      <c r="J1098" s="2" t="s">
        <v>13</v>
      </c>
      <c r="K1098" s="2" t="s">
        <v>13</v>
      </c>
    </row>
    <row r="1099" spans="1:11" x14ac:dyDescent="0.3">
      <c r="A1099" s="1">
        <v>42027</v>
      </c>
      <c r="B1099" s="2" t="s">
        <v>326</v>
      </c>
      <c r="C1099" s="2" t="s">
        <v>327</v>
      </c>
      <c r="D1099">
        <v>1.8</v>
      </c>
      <c r="E1099">
        <v>3907767</v>
      </c>
      <c r="F1099">
        <v>7069170</v>
      </c>
      <c r="G1099">
        <v>1095354000</v>
      </c>
      <c r="H1099" s="2" t="str">
        <f t="shared" si="18"/>
        <v>krajowa</v>
      </c>
      <c r="I1099" s="2" t="s">
        <v>13</v>
      </c>
      <c r="J1099" s="2" t="s">
        <v>13</v>
      </c>
      <c r="K1099" s="2" t="s">
        <v>13</v>
      </c>
    </row>
    <row r="1100" spans="1:11" x14ac:dyDescent="0.3">
      <c r="A1100" s="1">
        <v>42027</v>
      </c>
      <c r="B1100" s="2" t="s">
        <v>328</v>
      </c>
      <c r="C1100" s="2" t="s">
        <v>329</v>
      </c>
      <c r="D1100">
        <v>3.37</v>
      </c>
      <c r="E1100">
        <v>41513</v>
      </c>
      <c r="F1100">
        <v>139560</v>
      </c>
      <c r="G1100">
        <v>43628000</v>
      </c>
      <c r="H1100" s="2" t="str">
        <f t="shared" si="18"/>
        <v>krajowa</v>
      </c>
      <c r="I1100" s="2" t="s">
        <v>13</v>
      </c>
      <c r="J1100" s="2" t="s">
        <v>13</v>
      </c>
      <c r="K1100" s="2" t="s">
        <v>13</v>
      </c>
    </row>
    <row r="1101" spans="1:11" x14ac:dyDescent="0.3">
      <c r="A1101" s="1">
        <v>42027</v>
      </c>
      <c r="B1101" s="2" t="s">
        <v>330</v>
      </c>
      <c r="C1101" s="2" t="s">
        <v>331</v>
      </c>
      <c r="D1101">
        <v>6.85</v>
      </c>
      <c r="E1101">
        <v>11124</v>
      </c>
      <c r="F1101">
        <v>75930</v>
      </c>
      <c r="G1101">
        <v>6721000</v>
      </c>
      <c r="H1101" s="2" t="str">
        <f t="shared" si="18"/>
        <v>krajowa</v>
      </c>
      <c r="I1101" s="2" t="s">
        <v>13</v>
      </c>
      <c r="J1101" s="2" t="s">
        <v>13</v>
      </c>
      <c r="K1101" s="2" t="s">
        <v>13</v>
      </c>
    </row>
    <row r="1102" spans="1:11" x14ac:dyDescent="0.3">
      <c r="A1102" s="1">
        <v>42027</v>
      </c>
      <c r="B1102" s="2" t="s">
        <v>332</v>
      </c>
      <c r="C1102" s="2" t="s">
        <v>333</v>
      </c>
      <c r="D1102">
        <v>41.53</v>
      </c>
      <c r="E1102">
        <v>845</v>
      </c>
      <c r="F1102">
        <v>35370</v>
      </c>
      <c r="G1102">
        <v>20769000</v>
      </c>
      <c r="H1102" s="2" t="str">
        <f t="shared" si="18"/>
        <v>zagraniczna</v>
      </c>
      <c r="I1102" s="2" t="s">
        <v>13</v>
      </c>
      <c r="J1102" s="2" t="s">
        <v>13</v>
      </c>
      <c r="K1102" s="2" t="s">
        <v>13</v>
      </c>
    </row>
    <row r="1103" spans="1:11" x14ac:dyDescent="0.3">
      <c r="A1103" s="1">
        <v>42027</v>
      </c>
      <c r="B1103" s="2" t="s">
        <v>334</v>
      </c>
      <c r="C1103" s="2" t="s">
        <v>335</v>
      </c>
      <c r="D1103">
        <v>24.99</v>
      </c>
      <c r="E1103">
        <v>2</v>
      </c>
      <c r="F1103">
        <v>50</v>
      </c>
      <c r="G1103">
        <v>1991000</v>
      </c>
      <c r="H1103" s="2" t="str">
        <f t="shared" si="18"/>
        <v>zagraniczna</v>
      </c>
      <c r="I1103" s="2" t="s">
        <v>13</v>
      </c>
      <c r="J1103" s="2" t="s">
        <v>13</v>
      </c>
      <c r="K1103" s="2" t="s">
        <v>13</v>
      </c>
    </row>
    <row r="1104" spans="1:11" x14ac:dyDescent="0.3">
      <c r="A1104" s="1">
        <v>42027</v>
      </c>
      <c r="B1104" s="2" t="s">
        <v>336</v>
      </c>
      <c r="C1104" s="2" t="s">
        <v>337</v>
      </c>
      <c r="D1104">
        <v>44.5</v>
      </c>
      <c r="E1104">
        <v>153269</v>
      </c>
      <c r="F1104">
        <v>6670720</v>
      </c>
      <c r="G1104">
        <v>27164000</v>
      </c>
      <c r="H1104" s="2" t="str">
        <f t="shared" si="18"/>
        <v>krajowa</v>
      </c>
      <c r="I1104" s="2" t="s">
        <v>13</v>
      </c>
      <c r="J1104" s="2" t="s">
        <v>13</v>
      </c>
      <c r="K1104" s="2" t="s">
        <v>13</v>
      </c>
    </row>
    <row r="1105" spans="1:11" x14ac:dyDescent="0.3">
      <c r="A1105" s="1">
        <v>42027</v>
      </c>
      <c r="B1105" s="2" t="s">
        <v>338</v>
      </c>
      <c r="C1105" s="2" t="s">
        <v>339</v>
      </c>
      <c r="D1105">
        <v>16.57</v>
      </c>
      <c r="E1105">
        <v>10774</v>
      </c>
      <c r="F1105">
        <v>181040</v>
      </c>
      <c r="G1105">
        <v>3502000</v>
      </c>
      <c r="H1105" s="2" t="str">
        <f t="shared" si="18"/>
        <v>krajowa</v>
      </c>
      <c r="I1105" s="2" t="s">
        <v>13</v>
      </c>
      <c r="J1105" s="2" t="s">
        <v>13</v>
      </c>
      <c r="K1105" s="2" t="s">
        <v>13</v>
      </c>
    </row>
    <row r="1106" spans="1:11" x14ac:dyDescent="0.3">
      <c r="A1106" s="1">
        <v>42027</v>
      </c>
      <c r="B1106" s="2" t="s">
        <v>340</v>
      </c>
      <c r="C1106" s="2" t="s">
        <v>341</v>
      </c>
      <c r="D1106">
        <v>30.65</v>
      </c>
      <c r="E1106">
        <v>420</v>
      </c>
      <c r="F1106">
        <v>12640</v>
      </c>
      <c r="G1106">
        <v>17315000</v>
      </c>
      <c r="H1106" s="2" t="str">
        <f t="shared" si="18"/>
        <v>krajowa</v>
      </c>
      <c r="I1106" s="2" t="s">
        <v>13</v>
      </c>
      <c r="J1106" s="2" t="s">
        <v>13</v>
      </c>
      <c r="K1106" s="2" t="s">
        <v>13</v>
      </c>
    </row>
    <row r="1107" spans="1:11" x14ac:dyDescent="0.3">
      <c r="A1107" s="1">
        <v>42027</v>
      </c>
      <c r="B1107" s="2" t="s">
        <v>342</v>
      </c>
      <c r="C1107" s="2" t="s">
        <v>343</v>
      </c>
      <c r="D1107">
        <v>1.51</v>
      </c>
      <c r="E1107">
        <v>0</v>
      </c>
      <c r="F1107">
        <v>0</v>
      </c>
      <c r="G1107">
        <v>0</v>
      </c>
      <c r="H1107" s="2" t="str">
        <f t="shared" si="18"/>
        <v>krajowa</v>
      </c>
      <c r="I1107" s="2" t="s">
        <v>13</v>
      </c>
      <c r="J1107" s="2" t="s">
        <v>13</v>
      </c>
      <c r="K1107" s="2" t="s">
        <v>13</v>
      </c>
    </row>
    <row r="1108" spans="1:11" x14ac:dyDescent="0.3">
      <c r="A1108" s="1">
        <v>42027</v>
      </c>
      <c r="B1108" s="2" t="s">
        <v>344</v>
      </c>
      <c r="C1108" s="2" t="s">
        <v>345</v>
      </c>
      <c r="D1108">
        <v>11.3</v>
      </c>
      <c r="E1108">
        <v>282511</v>
      </c>
      <c r="F1108">
        <v>3218830</v>
      </c>
      <c r="G1108">
        <v>3233000</v>
      </c>
      <c r="H1108" s="2" t="str">
        <f t="shared" si="18"/>
        <v>krajowa</v>
      </c>
      <c r="I1108" s="2" t="s">
        <v>13</v>
      </c>
      <c r="J1108" s="2" t="s">
        <v>13</v>
      </c>
      <c r="K1108" s="2" t="s">
        <v>13</v>
      </c>
    </row>
    <row r="1109" spans="1:11" x14ac:dyDescent="0.3">
      <c r="A1109" s="1">
        <v>42027</v>
      </c>
      <c r="B1109" s="2" t="s">
        <v>346</v>
      </c>
      <c r="C1109" s="2" t="s">
        <v>347</v>
      </c>
      <c r="D1109">
        <v>72</v>
      </c>
      <c r="E1109">
        <v>50610</v>
      </c>
      <c r="F1109">
        <v>3620070</v>
      </c>
      <c r="G1109">
        <v>40919000</v>
      </c>
      <c r="H1109" s="2" t="str">
        <f t="shared" si="18"/>
        <v>krajowa</v>
      </c>
      <c r="I1109" s="2" t="s">
        <v>13</v>
      </c>
      <c r="J1109" s="2" t="s">
        <v>13</v>
      </c>
      <c r="K1109" s="2" t="s">
        <v>13</v>
      </c>
    </row>
    <row r="1110" spans="1:11" x14ac:dyDescent="0.3">
      <c r="A1110" s="1">
        <v>42027</v>
      </c>
      <c r="B1110" s="2" t="s">
        <v>348</v>
      </c>
      <c r="C1110" s="2" t="s">
        <v>349</v>
      </c>
      <c r="D1110">
        <v>4.91</v>
      </c>
      <c r="E1110">
        <v>167594</v>
      </c>
      <c r="F1110">
        <v>827230</v>
      </c>
      <c r="G1110">
        <v>245350000</v>
      </c>
      <c r="H1110" s="2" t="str">
        <f t="shared" si="18"/>
        <v>krajowa</v>
      </c>
      <c r="I1110" s="2" t="s">
        <v>13</v>
      </c>
      <c r="J1110" s="2" t="s">
        <v>13</v>
      </c>
      <c r="K1110" s="2" t="s">
        <v>13</v>
      </c>
    </row>
    <row r="1111" spans="1:11" x14ac:dyDescent="0.3">
      <c r="A1111" s="1">
        <v>42027</v>
      </c>
      <c r="B1111" s="2" t="s">
        <v>350</v>
      </c>
      <c r="C1111" s="2" t="s">
        <v>351</v>
      </c>
      <c r="D1111">
        <v>108.8</v>
      </c>
      <c r="E1111">
        <v>42530</v>
      </c>
      <c r="F1111">
        <v>4609490</v>
      </c>
      <c r="G1111">
        <v>30584000</v>
      </c>
      <c r="H1111" s="2" t="str">
        <f t="shared" si="18"/>
        <v>krajowa</v>
      </c>
      <c r="I1111" s="2" t="s">
        <v>13</v>
      </c>
      <c r="J1111" s="2" t="s">
        <v>13</v>
      </c>
      <c r="K1111" s="2" t="s">
        <v>13</v>
      </c>
    </row>
    <row r="1112" spans="1:11" x14ac:dyDescent="0.3">
      <c r="A1112" s="1">
        <v>42027</v>
      </c>
      <c r="B1112" s="2" t="s">
        <v>352</v>
      </c>
      <c r="C1112" s="2" t="s">
        <v>353</v>
      </c>
      <c r="D1112">
        <v>3.3</v>
      </c>
      <c r="E1112">
        <v>1505</v>
      </c>
      <c r="F1112">
        <v>4940</v>
      </c>
      <c r="G1112">
        <v>25500000</v>
      </c>
      <c r="H1112" s="2" t="str">
        <f t="shared" si="18"/>
        <v>krajowa</v>
      </c>
      <c r="I1112" s="2" t="s">
        <v>13</v>
      </c>
      <c r="J1112" s="2" t="s">
        <v>13</v>
      </c>
      <c r="K1112" s="2" t="s">
        <v>13</v>
      </c>
    </row>
    <row r="1113" spans="1:11" x14ac:dyDescent="0.3">
      <c r="A1113" s="1">
        <v>42027</v>
      </c>
      <c r="B1113" s="2" t="s">
        <v>354</v>
      </c>
      <c r="C1113" s="2" t="s">
        <v>355</v>
      </c>
      <c r="D1113">
        <v>1.86</v>
      </c>
      <c r="E1113">
        <v>455566</v>
      </c>
      <c r="F1113">
        <v>851100</v>
      </c>
      <c r="G1113">
        <v>70928000</v>
      </c>
      <c r="H1113" s="2" t="str">
        <f t="shared" si="18"/>
        <v>krajowa</v>
      </c>
      <c r="I1113" s="2" t="s">
        <v>13</v>
      </c>
      <c r="J1113" s="2" t="s">
        <v>13</v>
      </c>
      <c r="K1113" s="2" t="s">
        <v>13</v>
      </c>
    </row>
    <row r="1114" spans="1:11" x14ac:dyDescent="0.3">
      <c r="A1114" s="1">
        <v>42027</v>
      </c>
      <c r="B1114" s="2" t="s">
        <v>356</v>
      </c>
      <c r="C1114" s="2" t="s">
        <v>357</v>
      </c>
      <c r="D1114">
        <v>5</v>
      </c>
      <c r="E1114">
        <v>558</v>
      </c>
      <c r="F1114">
        <v>2790</v>
      </c>
      <c r="G1114">
        <v>1143000</v>
      </c>
      <c r="H1114" s="2" t="str">
        <f t="shared" si="18"/>
        <v>krajowa</v>
      </c>
      <c r="I1114" s="2" t="s">
        <v>13</v>
      </c>
      <c r="J1114" s="2" t="s">
        <v>13</v>
      </c>
      <c r="K1114" s="2" t="s">
        <v>13</v>
      </c>
    </row>
    <row r="1115" spans="1:11" x14ac:dyDescent="0.3">
      <c r="A1115" s="1">
        <v>42027</v>
      </c>
      <c r="B1115" s="2" t="s">
        <v>358</v>
      </c>
      <c r="C1115" s="2" t="s">
        <v>359</v>
      </c>
      <c r="D1115">
        <v>3.22</v>
      </c>
      <c r="E1115">
        <v>58607</v>
      </c>
      <c r="F1115">
        <v>189140</v>
      </c>
      <c r="G1115">
        <v>36119000</v>
      </c>
      <c r="H1115" s="2" t="str">
        <f t="shared" si="18"/>
        <v>krajowa</v>
      </c>
      <c r="I1115" s="2" t="s">
        <v>13</v>
      </c>
      <c r="J1115" s="2" t="s">
        <v>13</v>
      </c>
      <c r="K1115" s="2" t="s">
        <v>13</v>
      </c>
    </row>
    <row r="1116" spans="1:11" x14ac:dyDescent="0.3">
      <c r="A1116" s="1">
        <v>42027</v>
      </c>
      <c r="B1116" s="2" t="s">
        <v>360</v>
      </c>
      <c r="C1116" s="2" t="s">
        <v>361</v>
      </c>
      <c r="D1116">
        <v>5.12</v>
      </c>
      <c r="E1116">
        <v>5079</v>
      </c>
      <c r="F1116">
        <v>25820</v>
      </c>
      <c r="G1116">
        <v>4199000</v>
      </c>
      <c r="H1116" s="2" t="str">
        <f t="shared" si="18"/>
        <v>krajowa</v>
      </c>
      <c r="I1116" s="2" t="s">
        <v>13</v>
      </c>
      <c r="J1116" s="2" t="s">
        <v>13</v>
      </c>
      <c r="K1116" s="2" t="s">
        <v>13</v>
      </c>
    </row>
    <row r="1117" spans="1:11" x14ac:dyDescent="0.3">
      <c r="A1117" s="1">
        <v>42027</v>
      </c>
      <c r="B1117" s="2" t="s">
        <v>362</v>
      </c>
      <c r="C1117" s="2" t="s">
        <v>363</v>
      </c>
      <c r="D1117">
        <v>32.15</v>
      </c>
      <c r="E1117">
        <v>1441</v>
      </c>
      <c r="F1117">
        <v>45340</v>
      </c>
      <c r="G1117">
        <v>1839000</v>
      </c>
      <c r="H1117" s="2" t="str">
        <f t="shared" si="18"/>
        <v>krajowa</v>
      </c>
      <c r="I1117" s="2" t="s">
        <v>13</v>
      </c>
      <c r="J1117" s="2" t="s">
        <v>13</v>
      </c>
      <c r="K1117" s="2" t="s">
        <v>13</v>
      </c>
    </row>
    <row r="1118" spans="1:11" x14ac:dyDescent="0.3">
      <c r="A1118" s="1">
        <v>42027</v>
      </c>
      <c r="B1118" s="2" t="s">
        <v>364</v>
      </c>
      <c r="C1118" s="2" t="s">
        <v>365</v>
      </c>
      <c r="D1118">
        <v>3.08</v>
      </c>
      <c r="E1118">
        <v>34853</v>
      </c>
      <c r="F1118">
        <v>105020</v>
      </c>
      <c r="G1118">
        <v>7831000</v>
      </c>
      <c r="H1118" s="2" t="str">
        <f t="shared" si="18"/>
        <v>krajowa</v>
      </c>
      <c r="I1118" s="2" t="s">
        <v>13</v>
      </c>
      <c r="J1118" s="2" t="s">
        <v>13</v>
      </c>
      <c r="K1118" s="2" t="s">
        <v>13</v>
      </c>
    </row>
    <row r="1119" spans="1:11" x14ac:dyDescent="0.3">
      <c r="A1119" s="1">
        <v>42027</v>
      </c>
      <c r="B1119" s="2" t="s">
        <v>366</v>
      </c>
      <c r="C1119" s="2" t="s">
        <v>367</v>
      </c>
      <c r="D1119">
        <v>0.02</v>
      </c>
      <c r="E1119">
        <v>59542</v>
      </c>
      <c r="F1119">
        <v>1190</v>
      </c>
      <c r="G1119">
        <v>0</v>
      </c>
      <c r="H1119" s="2" t="str">
        <f t="shared" si="18"/>
        <v>krajowa</v>
      </c>
      <c r="I1119" s="2" t="s">
        <v>13</v>
      </c>
      <c r="J1119" s="2" t="s">
        <v>13</v>
      </c>
      <c r="K1119" s="2" t="s">
        <v>13</v>
      </c>
    </row>
    <row r="1120" spans="1:11" x14ac:dyDescent="0.3">
      <c r="A1120" s="1">
        <v>42027</v>
      </c>
      <c r="B1120" s="2" t="s">
        <v>368</v>
      </c>
      <c r="C1120" s="2" t="s">
        <v>369</v>
      </c>
      <c r="D1120">
        <v>0.13</v>
      </c>
      <c r="E1120">
        <v>484387</v>
      </c>
      <c r="F1120">
        <v>60620</v>
      </c>
      <c r="G1120">
        <v>0</v>
      </c>
      <c r="H1120" s="2" t="str">
        <f t="shared" si="18"/>
        <v>krajowa</v>
      </c>
      <c r="I1120" s="2" t="s">
        <v>13</v>
      </c>
      <c r="J1120" s="2" t="s">
        <v>13</v>
      </c>
      <c r="K1120" s="2" t="s">
        <v>13</v>
      </c>
    </row>
    <row r="1121" spans="1:11" x14ac:dyDescent="0.3">
      <c r="A1121" s="1">
        <v>42027</v>
      </c>
      <c r="B1121" s="2" t="s">
        <v>370</v>
      </c>
      <c r="C1121" s="2" t="s">
        <v>371</v>
      </c>
      <c r="D1121">
        <v>1.1000000000000001</v>
      </c>
      <c r="E1121">
        <v>10516</v>
      </c>
      <c r="F1121">
        <v>11190</v>
      </c>
      <c r="G1121">
        <v>4084000</v>
      </c>
      <c r="H1121" s="2" t="str">
        <f t="shared" si="18"/>
        <v>krajowa</v>
      </c>
      <c r="I1121" s="2" t="s">
        <v>13</v>
      </c>
      <c r="J1121" s="2" t="s">
        <v>13</v>
      </c>
      <c r="K1121" s="2" t="s">
        <v>13</v>
      </c>
    </row>
    <row r="1122" spans="1:11" x14ac:dyDescent="0.3">
      <c r="A1122" s="1">
        <v>42027</v>
      </c>
      <c r="B1122" s="2" t="s">
        <v>372</v>
      </c>
      <c r="C1122" s="2" t="s">
        <v>373</v>
      </c>
      <c r="D1122">
        <v>0.98</v>
      </c>
      <c r="E1122">
        <v>19735</v>
      </c>
      <c r="F1122">
        <v>19310</v>
      </c>
      <c r="G1122">
        <v>5438000</v>
      </c>
      <c r="H1122" s="2" t="str">
        <f t="shared" si="18"/>
        <v>krajowa</v>
      </c>
      <c r="I1122" s="2" t="s">
        <v>13</v>
      </c>
      <c r="J1122" s="2" t="s">
        <v>13</v>
      </c>
      <c r="K1122" s="2" t="s">
        <v>13</v>
      </c>
    </row>
    <row r="1123" spans="1:11" x14ac:dyDescent="0.3">
      <c r="A1123" s="1">
        <v>42027</v>
      </c>
      <c r="B1123" s="2" t="s">
        <v>374</v>
      </c>
      <c r="C1123" s="2" t="s">
        <v>375</v>
      </c>
      <c r="D1123">
        <v>9</v>
      </c>
      <c r="E1123">
        <v>0</v>
      </c>
      <c r="F1123">
        <v>0</v>
      </c>
      <c r="G1123">
        <v>15129000</v>
      </c>
      <c r="H1123" s="2" t="str">
        <f t="shared" si="18"/>
        <v>zagraniczna</v>
      </c>
      <c r="I1123" s="2" t="s">
        <v>13</v>
      </c>
      <c r="J1123" s="2" t="s">
        <v>13</v>
      </c>
      <c r="K1123" s="2" t="s">
        <v>13</v>
      </c>
    </row>
    <row r="1124" spans="1:11" x14ac:dyDescent="0.3">
      <c r="A1124" s="1">
        <v>42027</v>
      </c>
      <c r="B1124" s="2" t="s">
        <v>376</v>
      </c>
      <c r="C1124" s="2" t="s">
        <v>377</v>
      </c>
      <c r="D1124">
        <v>5.8</v>
      </c>
      <c r="E1124">
        <v>5085</v>
      </c>
      <c r="F1124">
        <v>29050</v>
      </c>
      <c r="G1124">
        <v>9809000</v>
      </c>
      <c r="H1124" s="2" t="str">
        <f t="shared" si="18"/>
        <v>zagraniczna</v>
      </c>
      <c r="I1124" s="2" t="s">
        <v>13</v>
      </c>
      <c r="J1124" s="2" t="s">
        <v>13</v>
      </c>
      <c r="K1124" s="2" t="s">
        <v>13</v>
      </c>
    </row>
    <row r="1125" spans="1:11" x14ac:dyDescent="0.3">
      <c r="A1125" s="1">
        <v>42027</v>
      </c>
      <c r="B1125" s="2" t="s">
        <v>378</v>
      </c>
      <c r="C1125" s="2" t="s">
        <v>379</v>
      </c>
      <c r="D1125">
        <v>2.29</v>
      </c>
      <c r="E1125">
        <v>549</v>
      </c>
      <c r="F1125">
        <v>1210</v>
      </c>
      <c r="G1125">
        <v>11568000</v>
      </c>
      <c r="H1125" s="2" t="str">
        <f t="shared" si="18"/>
        <v>krajowa</v>
      </c>
      <c r="I1125" s="2" t="s">
        <v>13</v>
      </c>
      <c r="J1125" s="2" t="s">
        <v>13</v>
      </c>
      <c r="K1125" s="2" t="s">
        <v>13</v>
      </c>
    </row>
    <row r="1126" spans="1:11" x14ac:dyDescent="0.3">
      <c r="A1126" s="1">
        <v>42027</v>
      </c>
      <c r="B1126" s="2" t="s">
        <v>380</v>
      </c>
      <c r="C1126" s="2" t="s">
        <v>381</v>
      </c>
      <c r="D1126">
        <v>29.9</v>
      </c>
      <c r="E1126">
        <v>3964</v>
      </c>
      <c r="F1126">
        <v>116020</v>
      </c>
      <c r="G1126">
        <v>4187000</v>
      </c>
      <c r="H1126" s="2" t="str">
        <f t="shared" si="18"/>
        <v>krajowa</v>
      </c>
      <c r="I1126" s="2" t="s">
        <v>13</v>
      </c>
      <c r="J1126" s="2" t="s">
        <v>13</v>
      </c>
      <c r="K1126" s="2" t="s">
        <v>13</v>
      </c>
    </row>
    <row r="1127" spans="1:11" x14ac:dyDescent="0.3">
      <c r="A1127" s="1">
        <v>42027</v>
      </c>
      <c r="B1127" s="2" t="s">
        <v>382</v>
      </c>
      <c r="C1127" s="2" t="s">
        <v>383</v>
      </c>
      <c r="D1127">
        <v>1.54</v>
      </c>
      <c r="E1127">
        <v>18</v>
      </c>
      <c r="F1127">
        <v>30</v>
      </c>
      <c r="G1127">
        <v>3715000</v>
      </c>
      <c r="H1127" s="2" t="str">
        <f t="shared" si="18"/>
        <v>krajowa</v>
      </c>
      <c r="I1127" s="2" t="s">
        <v>13</v>
      </c>
      <c r="J1127" s="2" t="s">
        <v>13</v>
      </c>
      <c r="K1127" s="2" t="s">
        <v>13</v>
      </c>
    </row>
    <row r="1128" spans="1:11" x14ac:dyDescent="0.3">
      <c r="A1128" s="1">
        <v>42027</v>
      </c>
      <c r="B1128" s="2" t="s">
        <v>384</v>
      </c>
      <c r="C1128" s="2" t="s">
        <v>385</v>
      </c>
      <c r="D1128">
        <v>2.62</v>
      </c>
      <c r="E1128">
        <v>55562</v>
      </c>
      <c r="F1128">
        <v>146060</v>
      </c>
      <c r="G1128">
        <v>93737000</v>
      </c>
      <c r="H1128" s="2" t="str">
        <f t="shared" si="18"/>
        <v>krajowa</v>
      </c>
      <c r="I1128" s="2" t="s">
        <v>13</v>
      </c>
      <c r="J1128" s="2" t="s">
        <v>13</v>
      </c>
      <c r="K1128" s="2" t="s">
        <v>13</v>
      </c>
    </row>
    <row r="1129" spans="1:11" x14ac:dyDescent="0.3">
      <c r="A1129" s="1">
        <v>42027</v>
      </c>
      <c r="B1129" s="2" t="s">
        <v>386</v>
      </c>
      <c r="C1129" s="2" t="s">
        <v>387</v>
      </c>
      <c r="D1129">
        <v>2.27</v>
      </c>
      <c r="E1129">
        <v>24835</v>
      </c>
      <c r="F1129">
        <v>56260</v>
      </c>
      <c r="G1129">
        <v>7444000</v>
      </c>
      <c r="H1129" s="2" t="str">
        <f t="shared" si="18"/>
        <v>krajowa</v>
      </c>
      <c r="I1129" s="2" t="s">
        <v>13</v>
      </c>
      <c r="J1129" s="2" t="s">
        <v>13</v>
      </c>
      <c r="K1129" s="2" t="s">
        <v>13</v>
      </c>
    </row>
    <row r="1130" spans="1:11" x14ac:dyDescent="0.3">
      <c r="A1130" s="1">
        <v>42027</v>
      </c>
      <c r="B1130" s="2" t="s">
        <v>388</v>
      </c>
      <c r="C1130" s="2" t="s">
        <v>389</v>
      </c>
      <c r="D1130">
        <v>1.76</v>
      </c>
      <c r="E1130">
        <v>5624</v>
      </c>
      <c r="F1130">
        <v>9740</v>
      </c>
      <c r="G1130">
        <v>5435000</v>
      </c>
      <c r="H1130" s="2" t="str">
        <f t="shared" si="18"/>
        <v>krajowa</v>
      </c>
      <c r="I1130" s="2" t="s">
        <v>13</v>
      </c>
      <c r="J1130" s="2" t="s">
        <v>13</v>
      </c>
      <c r="K1130" s="2" t="s">
        <v>13</v>
      </c>
    </row>
    <row r="1131" spans="1:11" x14ac:dyDescent="0.3">
      <c r="A1131" s="1">
        <v>42027</v>
      </c>
      <c r="B1131" s="2" t="s">
        <v>390</v>
      </c>
      <c r="C1131" s="2" t="s">
        <v>391</v>
      </c>
      <c r="D1131">
        <v>0.8</v>
      </c>
      <c r="E1131">
        <v>52321</v>
      </c>
      <c r="F1131">
        <v>41230</v>
      </c>
      <c r="G1131">
        <v>23452000</v>
      </c>
      <c r="H1131" s="2" t="str">
        <f t="shared" si="18"/>
        <v>krajowa</v>
      </c>
      <c r="I1131" s="2" t="s">
        <v>13</v>
      </c>
      <c r="J1131" s="2" t="s">
        <v>13</v>
      </c>
      <c r="K1131" s="2" t="s">
        <v>13</v>
      </c>
    </row>
    <row r="1132" spans="1:11" x14ac:dyDescent="0.3">
      <c r="A1132" s="1">
        <v>42027</v>
      </c>
      <c r="B1132" s="2" t="s">
        <v>392</v>
      </c>
      <c r="C1132" s="2" t="s">
        <v>393</v>
      </c>
      <c r="D1132">
        <v>56.85</v>
      </c>
      <c r="E1132">
        <v>1806</v>
      </c>
      <c r="F1132">
        <v>101400</v>
      </c>
      <c r="G1132">
        <v>1165000</v>
      </c>
      <c r="H1132" s="2" t="str">
        <f t="shared" si="18"/>
        <v>krajowa</v>
      </c>
      <c r="I1132" s="2" t="s">
        <v>13</v>
      </c>
      <c r="J1132" s="2" t="s">
        <v>13</v>
      </c>
      <c r="K1132" s="2" t="s">
        <v>13</v>
      </c>
    </row>
    <row r="1133" spans="1:11" x14ac:dyDescent="0.3">
      <c r="A1133" s="1">
        <v>42027</v>
      </c>
      <c r="B1133" s="2" t="s">
        <v>394</v>
      </c>
      <c r="C1133" s="2" t="s">
        <v>395</v>
      </c>
      <c r="D1133">
        <v>136.5</v>
      </c>
      <c r="E1133">
        <v>98797</v>
      </c>
      <c r="F1133">
        <v>13570390</v>
      </c>
      <c r="G1133">
        <v>30454000</v>
      </c>
      <c r="H1133" s="2" t="str">
        <f t="shared" si="18"/>
        <v>krajowa</v>
      </c>
      <c r="I1133" s="2" t="s">
        <v>13</v>
      </c>
      <c r="J1133" s="2" t="s">
        <v>13</v>
      </c>
      <c r="K1133" s="2" t="s">
        <v>13</v>
      </c>
    </row>
    <row r="1134" spans="1:11" x14ac:dyDescent="0.3">
      <c r="A1134" s="1">
        <v>42027</v>
      </c>
      <c r="B1134" s="2" t="s">
        <v>396</v>
      </c>
      <c r="C1134" s="2" t="s">
        <v>397</v>
      </c>
      <c r="D1134">
        <v>3.46</v>
      </c>
      <c r="E1134">
        <v>2535</v>
      </c>
      <c r="F1134">
        <v>8770</v>
      </c>
      <c r="G1134">
        <v>12110000</v>
      </c>
      <c r="H1134" s="2" t="str">
        <f t="shared" si="18"/>
        <v>krajowa</v>
      </c>
      <c r="I1134" s="2" t="s">
        <v>13</v>
      </c>
      <c r="J1134" s="2" t="s">
        <v>13</v>
      </c>
      <c r="K1134" s="2" t="s">
        <v>13</v>
      </c>
    </row>
    <row r="1135" spans="1:11" x14ac:dyDescent="0.3">
      <c r="A1135" s="1">
        <v>42027</v>
      </c>
      <c r="B1135" s="2" t="s">
        <v>398</v>
      </c>
      <c r="C1135" s="2" t="s">
        <v>399</v>
      </c>
      <c r="D1135">
        <v>16.22</v>
      </c>
      <c r="E1135">
        <v>2310</v>
      </c>
      <c r="F1135">
        <v>36960</v>
      </c>
      <c r="G1135">
        <v>6189000</v>
      </c>
      <c r="H1135" s="2" t="str">
        <f t="shared" si="18"/>
        <v>krajowa</v>
      </c>
      <c r="I1135" s="2" t="s">
        <v>13</v>
      </c>
      <c r="J1135" s="2" t="s">
        <v>13</v>
      </c>
      <c r="K1135" s="2" t="s">
        <v>13</v>
      </c>
    </row>
    <row r="1136" spans="1:11" x14ac:dyDescent="0.3">
      <c r="A1136" s="1">
        <v>42027</v>
      </c>
      <c r="B1136" s="2" t="s">
        <v>400</v>
      </c>
      <c r="C1136" s="2" t="s">
        <v>401</v>
      </c>
      <c r="D1136">
        <v>13</v>
      </c>
      <c r="E1136">
        <v>5</v>
      </c>
      <c r="F1136">
        <v>70</v>
      </c>
      <c r="G1136">
        <v>0</v>
      </c>
      <c r="H1136" s="2" t="str">
        <f t="shared" si="18"/>
        <v>krajowa</v>
      </c>
      <c r="I1136" s="2" t="s">
        <v>13</v>
      </c>
      <c r="J1136" s="2" t="s">
        <v>13</v>
      </c>
      <c r="K1136" s="2" t="s">
        <v>13</v>
      </c>
    </row>
    <row r="1137" spans="1:11" x14ac:dyDescent="0.3">
      <c r="A1137" s="1">
        <v>42027</v>
      </c>
      <c r="B1137" s="2" t="s">
        <v>402</v>
      </c>
      <c r="C1137" s="2" t="s">
        <v>403</v>
      </c>
      <c r="D1137">
        <v>175.5</v>
      </c>
      <c r="E1137">
        <v>33636</v>
      </c>
      <c r="F1137">
        <v>5795670</v>
      </c>
      <c r="G1137">
        <v>5028000</v>
      </c>
      <c r="H1137" s="2" t="str">
        <f t="shared" si="18"/>
        <v>krajowa</v>
      </c>
      <c r="I1137" s="2" t="s">
        <v>13</v>
      </c>
      <c r="J1137" s="2" t="s">
        <v>13</v>
      </c>
      <c r="K1137" s="2" t="s">
        <v>13</v>
      </c>
    </row>
    <row r="1138" spans="1:11" x14ac:dyDescent="0.3">
      <c r="A1138" s="1">
        <v>42027</v>
      </c>
      <c r="B1138" s="2" t="s">
        <v>404</v>
      </c>
      <c r="C1138" s="2" t="s">
        <v>405</v>
      </c>
      <c r="D1138">
        <v>18.670000000000002</v>
      </c>
      <c r="E1138">
        <v>981</v>
      </c>
      <c r="F1138">
        <v>18300</v>
      </c>
      <c r="G1138">
        <v>4000000</v>
      </c>
      <c r="H1138" s="2" t="str">
        <f t="shared" si="18"/>
        <v>zagraniczna</v>
      </c>
      <c r="I1138" s="2" t="s">
        <v>13</v>
      </c>
      <c r="J1138" s="2" t="s">
        <v>13</v>
      </c>
      <c r="K1138" s="2" t="s">
        <v>13</v>
      </c>
    </row>
    <row r="1139" spans="1:11" x14ac:dyDescent="0.3">
      <c r="A1139" s="1">
        <v>42027</v>
      </c>
      <c r="B1139" s="2" t="s">
        <v>406</v>
      </c>
      <c r="C1139" s="2" t="s">
        <v>407</v>
      </c>
      <c r="D1139">
        <v>0.9</v>
      </c>
      <c r="E1139">
        <v>7991</v>
      </c>
      <c r="F1139">
        <v>7200</v>
      </c>
      <c r="G1139">
        <v>0</v>
      </c>
      <c r="H1139" s="2" t="str">
        <f t="shared" si="18"/>
        <v>krajowa</v>
      </c>
      <c r="I1139" s="2" t="s">
        <v>13</v>
      </c>
      <c r="J1139" s="2" t="s">
        <v>13</v>
      </c>
      <c r="K1139" s="2" t="s">
        <v>13</v>
      </c>
    </row>
    <row r="1140" spans="1:11" x14ac:dyDescent="0.3">
      <c r="A1140" s="1">
        <v>42027</v>
      </c>
      <c r="B1140" s="2" t="s">
        <v>408</v>
      </c>
      <c r="C1140" s="2" t="s">
        <v>409</v>
      </c>
      <c r="D1140">
        <v>212.95</v>
      </c>
      <c r="E1140">
        <v>17402</v>
      </c>
      <c r="F1140">
        <v>3613150</v>
      </c>
      <c r="G1140">
        <v>8393000</v>
      </c>
      <c r="H1140" s="2" t="str">
        <f t="shared" si="18"/>
        <v>krajowa</v>
      </c>
      <c r="I1140" s="2" t="s">
        <v>13</v>
      </c>
      <c r="J1140" s="2" t="s">
        <v>13</v>
      </c>
      <c r="K1140" s="2" t="s">
        <v>13</v>
      </c>
    </row>
    <row r="1141" spans="1:11" x14ac:dyDescent="0.3">
      <c r="A1141" s="1">
        <v>42027</v>
      </c>
      <c r="B1141" s="2" t="s">
        <v>410</v>
      </c>
      <c r="C1141" s="2" t="s">
        <v>411</v>
      </c>
      <c r="D1141">
        <v>4.24</v>
      </c>
      <c r="E1141">
        <v>608</v>
      </c>
      <c r="F1141">
        <v>2500</v>
      </c>
      <c r="G1141">
        <v>2639000</v>
      </c>
      <c r="H1141" s="2" t="str">
        <f t="shared" si="18"/>
        <v>krajowa</v>
      </c>
      <c r="I1141" s="2" t="s">
        <v>13</v>
      </c>
      <c r="J1141" s="2" t="s">
        <v>13</v>
      </c>
      <c r="K1141" s="2" t="s">
        <v>13</v>
      </c>
    </row>
    <row r="1142" spans="1:11" x14ac:dyDescent="0.3">
      <c r="A1142" s="1">
        <v>42027</v>
      </c>
      <c r="B1142" s="2" t="s">
        <v>412</v>
      </c>
      <c r="C1142" s="2" t="s">
        <v>413</v>
      </c>
      <c r="D1142">
        <v>1.06</v>
      </c>
      <c r="E1142">
        <v>669</v>
      </c>
      <c r="F1142">
        <v>680</v>
      </c>
      <c r="G1142">
        <v>0</v>
      </c>
      <c r="H1142" s="2" t="str">
        <f t="shared" si="18"/>
        <v>krajowa</v>
      </c>
      <c r="I1142" s="2" t="s">
        <v>13</v>
      </c>
      <c r="J1142" s="2" t="s">
        <v>13</v>
      </c>
      <c r="K1142" s="2" t="s">
        <v>13</v>
      </c>
    </row>
    <row r="1143" spans="1:11" x14ac:dyDescent="0.3">
      <c r="A1143" s="1">
        <v>42027</v>
      </c>
      <c r="B1143" s="2" t="s">
        <v>414</v>
      </c>
      <c r="C1143" s="2" t="s">
        <v>415</v>
      </c>
      <c r="D1143">
        <v>9.0500000000000007</v>
      </c>
      <c r="E1143">
        <v>110</v>
      </c>
      <c r="F1143">
        <v>1000</v>
      </c>
      <c r="G1143">
        <v>5944000</v>
      </c>
      <c r="H1143" s="2" t="str">
        <f t="shared" si="18"/>
        <v>krajowa</v>
      </c>
      <c r="I1143" s="2" t="s">
        <v>13</v>
      </c>
      <c r="J1143" s="2" t="s">
        <v>13</v>
      </c>
      <c r="K1143" s="2" t="s">
        <v>13</v>
      </c>
    </row>
    <row r="1144" spans="1:11" x14ac:dyDescent="0.3">
      <c r="A1144" s="1">
        <v>42027</v>
      </c>
      <c r="B1144" s="2" t="s">
        <v>416</v>
      </c>
      <c r="C1144" s="2" t="s">
        <v>417</v>
      </c>
      <c r="D1144">
        <v>0.11</v>
      </c>
      <c r="E1144">
        <v>25489</v>
      </c>
      <c r="F1144">
        <v>2800</v>
      </c>
      <c r="G1144">
        <v>0</v>
      </c>
      <c r="H1144" s="2" t="str">
        <f t="shared" si="18"/>
        <v>krajowa</v>
      </c>
      <c r="I1144" s="2" t="s">
        <v>13</v>
      </c>
      <c r="J1144" s="2" t="s">
        <v>13</v>
      </c>
      <c r="K1144" s="2" t="s">
        <v>13</v>
      </c>
    </row>
    <row r="1145" spans="1:11" x14ac:dyDescent="0.3">
      <c r="A1145" s="1">
        <v>42027</v>
      </c>
      <c r="B1145" s="2" t="s">
        <v>418</v>
      </c>
      <c r="C1145" s="2" t="s">
        <v>419</v>
      </c>
      <c r="D1145">
        <v>2.2000000000000002</v>
      </c>
      <c r="E1145">
        <v>150</v>
      </c>
      <c r="F1145">
        <v>330</v>
      </c>
      <c r="G1145">
        <v>0</v>
      </c>
      <c r="H1145" s="2" t="str">
        <f t="shared" si="18"/>
        <v>krajowa</v>
      </c>
      <c r="I1145" s="2" t="s">
        <v>13</v>
      </c>
      <c r="J1145" s="2" t="s">
        <v>13</v>
      </c>
      <c r="K1145" s="2" t="s">
        <v>13</v>
      </c>
    </row>
    <row r="1146" spans="1:11" x14ac:dyDescent="0.3">
      <c r="A1146" s="1">
        <v>42027</v>
      </c>
      <c r="B1146" s="2" t="s">
        <v>420</v>
      </c>
      <c r="C1146" s="2" t="s">
        <v>421</v>
      </c>
      <c r="D1146">
        <v>4.0199999999999996</v>
      </c>
      <c r="E1146">
        <v>31103</v>
      </c>
      <c r="F1146">
        <v>125880</v>
      </c>
      <c r="G1146">
        <v>18968000</v>
      </c>
      <c r="H1146" s="2" t="str">
        <f t="shared" si="18"/>
        <v>krajowa</v>
      </c>
      <c r="I1146" s="2" t="s">
        <v>13</v>
      </c>
      <c r="J1146" s="2" t="s">
        <v>13</v>
      </c>
      <c r="K1146" s="2" t="s">
        <v>13</v>
      </c>
    </row>
    <row r="1147" spans="1:11" x14ac:dyDescent="0.3">
      <c r="A1147" s="1">
        <v>42027</v>
      </c>
      <c r="B1147" s="2" t="s">
        <v>422</v>
      </c>
      <c r="C1147" s="2" t="s">
        <v>423</v>
      </c>
      <c r="D1147">
        <v>0.85</v>
      </c>
      <c r="E1147">
        <v>13890</v>
      </c>
      <c r="F1147">
        <v>11840</v>
      </c>
      <c r="G1147">
        <v>8070000</v>
      </c>
      <c r="H1147" s="2" t="str">
        <f t="shared" si="18"/>
        <v>krajowa</v>
      </c>
      <c r="I1147" s="2" t="s">
        <v>13</v>
      </c>
      <c r="J1147" s="2" t="s">
        <v>13</v>
      </c>
      <c r="K1147" s="2" t="s">
        <v>13</v>
      </c>
    </row>
    <row r="1148" spans="1:11" x14ac:dyDescent="0.3">
      <c r="A1148" s="1">
        <v>42027</v>
      </c>
      <c r="B1148" s="2" t="s">
        <v>424</v>
      </c>
      <c r="C1148" s="2" t="s">
        <v>425</v>
      </c>
      <c r="D1148">
        <v>3.34</v>
      </c>
      <c r="E1148">
        <v>200</v>
      </c>
      <c r="F1148">
        <v>600</v>
      </c>
      <c r="G1148">
        <v>3600000</v>
      </c>
      <c r="H1148" s="2" t="str">
        <f t="shared" si="18"/>
        <v>krajowa</v>
      </c>
      <c r="I1148" s="2" t="s">
        <v>13</v>
      </c>
      <c r="J1148" s="2" t="s">
        <v>13</v>
      </c>
      <c r="K1148" s="2" t="s">
        <v>13</v>
      </c>
    </row>
    <row r="1149" spans="1:11" x14ac:dyDescent="0.3">
      <c r="A1149" s="1">
        <v>42027</v>
      </c>
      <c r="B1149" s="2" t="s">
        <v>426</v>
      </c>
      <c r="C1149" s="2" t="s">
        <v>427</v>
      </c>
      <c r="D1149">
        <v>1.61</v>
      </c>
      <c r="E1149">
        <v>2474</v>
      </c>
      <c r="F1149">
        <v>3960</v>
      </c>
      <c r="G1149">
        <v>0</v>
      </c>
      <c r="H1149" s="2" t="str">
        <f t="shared" si="18"/>
        <v>krajowa</v>
      </c>
      <c r="I1149" s="2" t="s">
        <v>13</v>
      </c>
      <c r="J1149" s="2" t="s">
        <v>13</v>
      </c>
      <c r="K1149" s="2" t="s">
        <v>13</v>
      </c>
    </row>
    <row r="1150" spans="1:11" x14ac:dyDescent="0.3">
      <c r="A1150" s="1">
        <v>42027</v>
      </c>
      <c r="B1150" s="2" t="s">
        <v>428</v>
      </c>
      <c r="C1150" s="2" t="s">
        <v>429</v>
      </c>
      <c r="D1150">
        <v>5</v>
      </c>
      <c r="E1150">
        <v>3213</v>
      </c>
      <c r="F1150">
        <v>16040</v>
      </c>
      <c r="G1150">
        <v>11334000</v>
      </c>
      <c r="H1150" s="2" t="str">
        <f t="shared" si="18"/>
        <v>krajowa</v>
      </c>
      <c r="I1150" s="2" t="s">
        <v>13</v>
      </c>
      <c r="J1150" s="2" t="s">
        <v>13</v>
      </c>
      <c r="K1150" s="2" t="s">
        <v>13</v>
      </c>
    </row>
    <row r="1151" spans="1:11" x14ac:dyDescent="0.3">
      <c r="A1151" s="1">
        <v>42027</v>
      </c>
      <c r="B1151" s="2" t="s">
        <v>430</v>
      </c>
      <c r="C1151" s="2" t="s">
        <v>431</v>
      </c>
      <c r="D1151">
        <v>1.86</v>
      </c>
      <c r="E1151">
        <v>9250</v>
      </c>
      <c r="F1151">
        <v>17160</v>
      </c>
      <c r="G1151">
        <v>0</v>
      </c>
      <c r="H1151" s="2" t="str">
        <f t="shared" si="18"/>
        <v>krajowa</v>
      </c>
      <c r="I1151" s="2" t="s">
        <v>13</v>
      </c>
      <c r="J1151" s="2" t="s">
        <v>13</v>
      </c>
      <c r="K1151" s="2" t="s">
        <v>13</v>
      </c>
    </row>
    <row r="1152" spans="1:11" x14ac:dyDescent="0.3">
      <c r="A1152" s="1">
        <v>42027</v>
      </c>
      <c r="B1152" s="2" t="s">
        <v>432</v>
      </c>
      <c r="C1152" s="2" t="s">
        <v>433</v>
      </c>
      <c r="D1152">
        <v>21</v>
      </c>
      <c r="E1152">
        <v>5</v>
      </c>
      <c r="F1152">
        <v>110</v>
      </c>
      <c r="G1152">
        <v>0</v>
      </c>
      <c r="H1152" s="2" t="str">
        <f t="shared" si="18"/>
        <v>zagraniczna</v>
      </c>
      <c r="I1152" s="2" t="s">
        <v>13</v>
      </c>
      <c r="J1152" s="2" t="s">
        <v>13</v>
      </c>
      <c r="K1152" s="2" t="s">
        <v>13</v>
      </c>
    </row>
    <row r="1153" spans="1:11" x14ac:dyDescent="0.3">
      <c r="A1153" s="1">
        <v>42027</v>
      </c>
      <c r="B1153" s="2" t="s">
        <v>434</v>
      </c>
      <c r="C1153" s="2" t="s">
        <v>435</v>
      </c>
      <c r="D1153">
        <v>20.399999999999999</v>
      </c>
      <c r="E1153">
        <v>199841</v>
      </c>
      <c r="F1153">
        <v>4181460</v>
      </c>
      <c r="G1153">
        <v>52636000</v>
      </c>
      <c r="H1153" s="2" t="str">
        <f t="shared" si="18"/>
        <v>krajowa</v>
      </c>
      <c r="I1153" s="2" t="s">
        <v>13</v>
      </c>
      <c r="J1153" s="2" t="s">
        <v>13</v>
      </c>
      <c r="K1153" s="2" t="s">
        <v>13</v>
      </c>
    </row>
    <row r="1154" spans="1:11" x14ac:dyDescent="0.3">
      <c r="A1154" s="1">
        <v>42027</v>
      </c>
      <c r="B1154" s="2" t="s">
        <v>436</v>
      </c>
      <c r="C1154" s="2" t="s">
        <v>437</v>
      </c>
      <c r="D1154">
        <v>0.3</v>
      </c>
      <c r="E1154">
        <v>48892</v>
      </c>
      <c r="F1154">
        <v>14670</v>
      </c>
      <c r="G1154">
        <v>0</v>
      </c>
      <c r="H1154" s="2" t="str">
        <f t="shared" si="18"/>
        <v>krajowa</v>
      </c>
      <c r="I1154" s="2" t="s">
        <v>13</v>
      </c>
      <c r="J1154" s="2" t="s">
        <v>13</v>
      </c>
      <c r="K1154" s="2" t="s">
        <v>13</v>
      </c>
    </row>
    <row r="1155" spans="1:11" x14ac:dyDescent="0.3">
      <c r="A1155" s="1">
        <v>42027</v>
      </c>
      <c r="B1155" s="2" t="s">
        <v>438</v>
      </c>
      <c r="C1155" s="2" t="s">
        <v>439</v>
      </c>
      <c r="D1155">
        <v>2.6</v>
      </c>
      <c r="E1155">
        <v>21694</v>
      </c>
      <c r="F1155">
        <v>56420</v>
      </c>
      <c r="G1155">
        <v>32447000</v>
      </c>
      <c r="H1155" s="2" t="str">
        <f t="shared" ref="H1155:H1218" si="19">IF(LEFT(C1155,2)="PL","krajowa","zagraniczna")</f>
        <v>krajowa</v>
      </c>
      <c r="I1155" s="2" t="s">
        <v>13</v>
      </c>
      <c r="J1155" s="2" t="s">
        <v>13</v>
      </c>
      <c r="K1155" s="2" t="s">
        <v>13</v>
      </c>
    </row>
    <row r="1156" spans="1:11" x14ac:dyDescent="0.3">
      <c r="A1156" s="1">
        <v>42027</v>
      </c>
      <c r="B1156" s="2" t="s">
        <v>440</v>
      </c>
      <c r="C1156" s="2" t="s">
        <v>441</v>
      </c>
      <c r="D1156">
        <v>9.81</v>
      </c>
      <c r="E1156">
        <v>6471</v>
      </c>
      <c r="F1156">
        <v>64380</v>
      </c>
      <c r="G1156">
        <v>1509000</v>
      </c>
      <c r="H1156" s="2" t="str">
        <f t="shared" si="19"/>
        <v>krajowa</v>
      </c>
      <c r="I1156" s="2" t="s">
        <v>13</v>
      </c>
      <c r="J1156" s="2" t="s">
        <v>13</v>
      </c>
      <c r="K1156" s="2" t="s">
        <v>13</v>
      </c>
    </row>
    <row r="1157" spans="1:11" x14ac:dyDescent="0.3">
      <c r="A1157" s="1">
        <v>42027</v>
      </c>
      <c r="B1157" s="2" t="s">
        <v>442</v>
      </c>
      <c r="C1157" s="2" t="s">
        <v>443</v>
      </c>
      <c r="D1157">
        <v>2.94</v>
      </c>
      <c r="E1157">
        <v>108261</v>
      </c>
      <c r="F1157">
        <v>313070</v>
      </c>
      <c r="G1157">
        <v>26333000</v>
      </c>
      <c r="H1157" s="2" t="str">
        <f t="shared" si="19"/>
        <v>krajowa</v>
      </c>
      <c r="I1157" s="2" t="s">
        <v>13</v>
      </c>
      <c r="J1157" s="2" t="s">
        <v>13</v>
      </c>
      <c r="K1157" s="2" t="s">
        <v>13</v>
      </c>
    </row>
    <row r="1158" spans="1:11" x14ac:dyDescent="0.3">
      <c r="A1158" s="1">
        <v>42027</v>
      </c>
      <c r="B1158" s="2" t="s">
        <v>444</v>
      </c>
      <c r="C1158" s="2" t="s">
        <v>445</v>
      </c>
      <c r="D1158">
        <v>2.4</v>
      </c>
      <c r="E1158">
        <v>405</v>
      </c>
      <c r="F1158">
        <v>970</v>
      </c>
      <c r="G1158">
        <v>4047000</v>
      </c>
      <c r="H1158" s="2" t="str">
        <f t="shared" si="19"/>
        <v>krajowa</v>
      </c>
      <c r="I1158" s="2" t="s">
        <v>13</v>
      </c>
      <c r="J1158" s="2" t="s">
        <v>13</v>
      </c>
      <c r="K1158" s="2" t="s">
        <v>13</v>
      </c>
    </row>
    <row r="1159" spans="1:11" x14ac:dyDescent="0.3">
      <c r="A1159" s="1">
        <v>42027</v>
      </c>
      <c r="B1159" s="2" t="s">
        <v>446</v>
      </c>
      <c r="C1159" s="2" t="s">
        <v>447</v>
      </c>
      <c r="D1159">
        <v>0.02</v>
      </c>
      <c r="E1159">
        <v>53730</v>
      </c>
      <c r="F1159">
        <v>1070</v>
      </c>
      <c r="G1159">
        <v>0</v>
      </c>
      <c r="H1159" s="2" t="str">
        <f t="shared" si="19"/>
        <v>krajowa</v>
      </c>
      <c r="I1159" s="2" t="s">
        <v>13</v>
      </c>
      <c r="J1159" s="2" t="s">
        <v>13</v>
      </c>
      <c r="K1159" s="2" t="s">
        <v>13</v>
      </c>
    </row>
    <row r="1160" spans="1:11" x14ac:dyDescent="0.3">
      <c r="A1160" s="1">
        <v>42027</v>
      </c>
      <c r="B1160" s="2" t="s">
        <v>448</v>
      </c>
      <c r="C1160" s="2" t="s">
        <v>449</v>
      </c>
      <c r="D1160">
        <v>6.66</v>
      </c>
      <c r="E1160">
        <v>0</v>
      </c>
      <c r="F1160">
        <v>0</v>
      </c>
      <c r="G1160">
        <v>3329000</v>
      </c>
      <c r="H1160" s="2" t="str">
        <f t="shared" si="19"/>
        <v>zagraniczna</v>
      </c>
      <c r="I1160" s="2" t="s">
        <v>13</v>
      </c>
      <c r="J1160" s="2" t="s">
        <v>13</v>
      </c>
      <c r="K1160" s="2" t="s">
        <v>13</v>
      </c>
    </row>
    <row r="1161" spans="1:11" x14ac:dyDescent="0.3">
      <c r="A1161" s="1">
        <v>42027</v>
      </c>
      <c r="B1161" s="2" t="s">
        <v>450</v>
      </c>
      <c r="C1161" s="2" t="s">
        <v>451</v>
      </c>
      <c r="D1161">
        <v>1.21</v>
      </c>
      <c r="E1161">
        <v>195414</v>
      </c>
      <c r="F1161">
        <v>241150</v>
      </c>
      <c r="G1161">
        <v>45144000</v>
      </c>
      <c r="H1161" s="2" t="str">
        <f t="shared" si="19"/>
        <v>krajowa</v>
      </c>
      <c r="I1161" s="2" t="s">
        <v>13</v>
      </c>
      <c r="J1161" s="2" t="s">
        <v>13</v>
      </c>
      <c r="K1161" s="2" t="s">
        <v>13</v>
      </c>
    </row>
    <row r="1162" spans="1:11" x14ac:dyDescent="0.3">
      <c r="A1162" s="1">
        <v>42027</v>
      </c>
      <c r="B1162" s="2" t="s">
        <v>452</v>
      </c>
      <c r="C1162" s="2" t="s">
        <v>453</v>
      </c>
      <c r="D1162">
        <v>32.479999999999997</v>
      </c>
      <c r="E1162">
        <v>39911</v>
      </c>
      <c r="F1162">
        <v>1293950</v>
      </c>
      <c r="G1162">
        <v>48500000</v>
      </c>
      <c r="H1162" s="2" t="str">
        <f t="shared" si="19"/>
        <v>zagraniczna</v>
      </c>
      <c r="I1162" s="2" t="s">
        <v>13</v>
      </c>
      <c r="J1162" s="2" t="s">
        <v>13</v>
      </c>
      <c r="K1162" s="2" t="s">
        <v>13</v>
      </c>
    </row>
    <row r="1163" spans="1:11" x14ac:dyDescent="0.3">
      <c r="A1163" s="1">
        <v>42027</v>
      </c>
      <c r="B1163" s="2" t="s">
        <v>454</v>
      </c>
      <c r="C1163" s="2" t="s">
        <v>455</v>
      </c>
      <c r="D1163">
        <v>280</v>
      </c>
      <c r="E1163">
        <v>8308</v>
      </c>
      <c r="F1163">
        <v>2326150</v>
      </c>
      <c r="G1163">
        <v>9380000</v>
      </c>
      <c r="H1163" s="2" t="str">
        <f t="shared" si="19"/>
        <v>krajowa</v>
      </c>
      <c r="I1163" s="2" t="s">
        <v>13</v>
      </c>
      <c r="J1163" s="2" t="s">
        <v>13</v>
      </c>
      <c r="K1163" s="2" t="s">
        <v>13</v>
      </c>
    </row>
    <row r="1164" spans="1:11" x14ac:dyDescent="0.3">
      <c r="A1164" s="1">
        <v>42027</v>
      </c>
      <c r="B1164" s="2" t="s">
        <v>456</v>
      </c>
      <c r="C1164" s="2" t="s">
        <v>457</v>
      </c>
      <c r="D1164">
        <v>108.25</v>
      </c>
      <c r="E1164">
        <v>770179</v>
      </c>
      <c r="F1164">
        <v>83823260</v>
      </c>
      <c r="G1164">
        <v>136410000</v>
      </c>
      <c r="H1164" s="2" t="str">
        <f t="shared" si="19"/>
        <v>krajowa</v>
      </c>
      <c r="I1164" s="2" t="s">
        <v>13</v>
      </c>
      <c r="J1164" s="2" t="s">
        <v>13</v>
      </c>
      <c r="K1164" s="2" t="s">
        <v>13</v>
      </c>
    </row>
    <row r="1165" spans="1:11" x14ac:dyDescent="0.3">
      <c r="A1165" s="1">
        <v>42027</v>
      </c>
      <c r="B1165" s="2" t="s">
        <v>458</v>
      </c>
      <c r="C1165" s="2" t="s">
        <v>459</v>
      </c>
      <c r="D1165">
        <v>13.04</v>
      </c>
      <c r="E1165">
        <v>2231</v>
      </c>
      <c r="F1165">
        <v>28730</v>
      </c>
      <c r="G1165">
        <v>6739000</v>
      </c>
      <c r="H1165" s="2" t="str">
        <f t="shared" si="19"/>
        <v>krajowa</v>
      </c>
      <c r="I1165" s="2" t="s">
        <v>13</v>
      </c>
      <c r="J1165" s="2" t="s">
        <v>13</v>
      </c>
      <c r="K1165" s="2" t="s">
        <v>13</v>
      </c>
    </row>
    <row r="1166" spans="1:11" x14ac:dyDescent="0.3">
      <c r="A1166" s="1">
        <v>42027</v>
      </c>
      <c r="B1166" s="2" t="s">
        <v>460</v>
      </c>
      <c r="C1166" s="2" t="s">
        <v>461</v>
      </c>
      <c r="D1166">
        <v>36.19</v>
      </c>
      <c r="E1166">
        <v>61</v>
      </c>
      <c r="F1166">
        <v>2100</v>
      </c>
      <c r="G1166">
        <v>13085000</v>
      </c>
      <c r="H1166" s="2" t="str">
        <f t="shared" si="19"/>
        <v>krajowa</v>
      </c>
      <c r="I1166" s="2" t="s">
        <v>13</v>
      </c>
      <c r="J1166" s="2" t="s">
        <v>13</v>
      </c>
      <c r="K1166" s="2" t="s">
        <v>13</v>
      </c>
    </row>
    <row r="1167" spans="1:11" x14ac:dyDescent="0.3">
      <c r="A1167" s="1">
        <v>42027</v>
      </c>
      <c r="B1167" s="2" t="s">
        <v>462</v>
      </c>
      <c r="C1167" s="2" t="s">
        <v>463</v>
      </c>
      <c r="D1167">
        <v>52.5</v>
      </c>
      <c r="E1167">
        <v>50</v>
      </c>
      <c r="F1167">
        <v>2630</v>
      </c>
      <c r="G1167">
        <v>7449000</v>
      </c>
      <c r="H1167" s="2" t="str">
        <f t="shared" si="19"/>
        <v>krajowa</v>
      </c>
      <c r="I1167" s="2" t="s">
        <v>13</v>
      </c>
      <c r="J1167" s="2" t="s">
        <v>13</v>
      </c>
      <c r="K1167" s="2" t="s">
        <v>13</v>
      </c>
    </row>
    <row r="1168" spans="1:11" x14ac:dyDescent="0.3">
      <c r="A1168" s="1">
        <v>42027</v>
      </c>
      <c r="B1168" s="2" t="s">
        <v>464</v>
      </c>
      <c r="C1168" s="2" t="s">
        <v>465</v>
      </c>
      <c r="D1168">
        <v>7.37</v>
      </c>
      <c r="E1168">
        <v>5</v>
      </c>
      <c r="F1168">
        <v>40</v>
      </c>
      <c r="G1168">
        <v>0</v>
      </c>
      <c r="H1168" s="2" t="str">
        <f t="shared" si="19"/>
        <v>krajowa</v>
      </c>
      <c r="I1168" s="2" t="s">
        <v>13</v>
      </c>
      <c r="J1168" s="2" t="s">
        <v>13</v>
      </c>
      <c r="K1168" s="2" t="s">
        <v>13</v>
      </c>
    </row>
    <row r="1169" spans="1:11" x14ac:dyDescent="0.3">
      <c r="A1169" s="1">
        <v>42027</v>
      </c>
      <c r="B1169" s="2" t="s">
        <v>466</v>
      </c>
      <c r="C1169" s="2" t="s">
        <v>467</v>
      </c>
      <c r="D1169">
        <v>7.35</v>
      </c>
      <c r="E1169">
        <v>22524</v>
      </c>
      <c r="F1169">
        <v>166640</v>
      </c>
      <c r="G1169">
        <v>4222000</v>
      </c>
      <c r="H1169" s="2" t="str">
        <f t="shared" si="19"/>
        <v>krajowa</v>
      </c>
      <c r="I1169" s="2" t="s">
        <v>13</v>
      </c>
      <c r="J1169" s="2" t="s">
        <v>13</v>
      </c>
      <c r="K1169" s="2" t="s">
        <v>13</v>
      </c>
    </row>
    <row r="1170" spans="1:11" x14ac:dyDescent="0.3">
      <c r="A1170" s="1">
        <v>42027</v>
      </c>
      <c r="B1170" s="2" t="s">
        <v>468</v>
      </c>
      <c r="C1170" s="2" t="s">
        <v>469</v>
      </c>
      <c r="D1170">
        <v>22.48</v>
      </c>
      <c r="E1170">
        <v>2819</v>
      </c>
      <c r="F1170">
        <v>62790</v>
      </c>
      <c r="G1170">
        <v>3459000</v>
      </c>
      <c r="H1170" s="2" t="str">
        <f t="shared" si="19"/>
        <v>krajowa</v>
      </c>
      <c r="I1170" s="2" t="s">
        <v>13</v>
      </c>
      <c r="J1170" s="2" t="s">
        <v>13</v>
      </c>
      <c r="K1170" s="2" t="s">
        <v>13</v>
      </c>
    </row>
    <row r="1171" spans="1:11" x14ac:dyDescent="0.3">
      <c r="A1171" s="1">
        <v>42027</v>
      </c>
      <c r="B1171" s="2" t="s">
        <v>470</v>
      </c>
      <c r="C1171" s="2" t="s">
        <v>471</v>
      </c>
      <c r="D1171">
        <v>10.82</v>
      </c>
      <c r="E1171">
        <v>12015</v>
      </c>
      <c r="F1171">
        <v>129910</v>
      </c>
      <c r="G1171">
        <v>23006000</v>
      </c>
      <c r="H1171" s="2" t="str">
        <f t="shared" si="19"/>
        <v>krajowa</v>
      </c>
      <c r="I1171" s="2" t="s">
        <v>13</v>
      </c>
      <c r="J1171" s="2" t="s">
        <v>13</v>
      </c>
      <c r="K1171" s="2" t="s">
        <v>13</v>
      </c>
    </row>
    <row r="1172" spans="1:11" x14ac:dyDescent="0.3">
      <c r="A1172" s="1">
        <v>42027</v>
      </c>
      <c r="B1172" s="2" t="s">
        <v>472</v>
      </c>
      <c r="C1172" s="2" t="s">
        <v>473</v>
      </c>
      <c r="D1172">
        <v>29.25</v>
      </c>
      <c r="E1172">
        <v>0</v>
      </c>
      <c r="F1172">
        <v>0</v>
      </c>
      <c r="G1172">
        <v>184000</v>
      </c>
      <c r="H1172" s="2" t="str">
        <f t="shared" si="19"/>
        <v>krajowa</v>
      </c>
      <c r="I1172" s="2" t="s">
        <v>13</v>
      </c>
      <c r="J1172" s="2" t="s">
        <v>13</v>
      </c>
      <c r="K1172" s="2" t="s">
        <v>13</v>
      </c>
    </row>
    <row r="1173" spans="1:11" x14ac:dyDescent="0.3">
      <c r="A1173" s="1">
        <v>42027</v>
      </c>
      <c r="B1173" s="2" t="s">
        <v>474</v>
      </c>
      <c r="C1173" s="2" t="s">
        <v>475</v>
      </c>
      <c r="D1173">
        <v>3.8</v>
      </c>
      <c r="E1173">
        <v>2082</v>
      </c>
      <c r="F1173">
        <v>7950</v>
      </c>
      <c r="G1173">
        <v>4815000</v>
      </c>
      <c r="H1173" s="2" t="str">
        <f t="shared" si="19"/>
        <v>krajowa</v>
      </c>
      <c r="I1173" s="2" t="s">
        <v>13</v>
      </c>
      <c r="J1173" s="2" t="s">
        <v>13</v>
      </c>
      <c r="K1173" s="2" t="s">
        <v>13</v>
      </c>
    </row>
    <row r="1174" spans="1:11" x14ac:dyDescent="0.3">
      <c r="A1174" s="1">
        <v>42027</v>
      </c>
      <c r="B1174" s="2" t="s">
        <v>476</v>
      </c>
      <c r="C1174" s="2" t="s">
        <v>477</v>
      </c>
      <c r="D1174">
        <v>9.31</v>
      </c>
      <c r="E1174">
        <v>54012</v>
      </c>
      <c r="F1174">
        <v>502380</v>
      </c>
      <c r="G1174">
        <v>6713000</v>
      </c>
      <c r="H1174" s="2" t="str">
        <f t="shared" si="19"/>
        <v>krajowa</v>
      </c>
      <c r="I1174" s="2" t="s">
        <v>13</v>
      </c>
      <c r="J1174" s="2" t="s">
        <v>13</v>
      </c>
      <c r="K1174" s="2" t="s">
        <v>13</v>
      </c>
    </row>
    <row r="1175" spans="1:11" x14ac:dyDescent="0.3">
      <c r="A1175" s="1">
        <v>42027</v>
      </c>
      <c r="B1175" s="2" t="s">
        <v>478</v>
      </c>
      <c r="C1175" s="2" t="s">
        <v>479</v>
      </c>
      <c r="D1175">
        <v>19.29</v>
      </c>
      <c r="E1175">
        <v>40004</v>
      </c>
      <c r="F1175">
        <v>766020</v>
      </c>
      <c r="G1175">
        <v>10769000</v>
      </c>
      <c r="H1175" s="2" t="str">
        <f t="shared" si="19"/>
        <v>krajowa</v>
      </c>
      <c r="I1175" s="2" t="s">
        <v>13</v>
      </c>
      <c r="J1175" s="2" t="s">
        <v>13</v>
      </c>
      <c r="K1175" s="2" t="s">
        <v>13</v>
      </c>
    </row>
    <row r="1176" spans="1:11" x14ac:dyDescent="0.3">
      <c r="A1176" s="1">
        <v>42027</v>
      </c>
      <c r="B1176" s="2" t="s">
        <v>480</v>
      </c>
      <c r="C1176" s="2" t="s">
        <v>481</v>
      </c>
      <c r="D1176">
        <v>3.3</v>
      </c>
      <c r="E1176">
        <v>3997</v>
      </c>
      <c r="F1176">
        <v>13150</v>
      </c>
      <c r="G1176">
        <v>11880000</v>
      </c>
      <c r="H1176" s="2" t="str">
        <f t="shared" si="19"/>
        <v>krajowa</v>
      </c>
      <c r="I1176" s="2" t="s">
        <v>13</v>
      </c>
      <c r="J1176" s="2" t="s">
        <v>13</v>
      </c>
      <c r="K1176" s="2" t="s">
        <v>13</v>
      </c>
    </row>
    <row r="1177" spans="1:11" x14ac:dyDescent="0.3">
      <c r="A1177" s="1">
        <v>42027</v>
      </c>
      <c r="B1177" s="2" t="s">
        <v>482</v>
      </c>
      <c r="C1177" s="2" t="s">
        <v>483</v>
      </c>
      <c r="D1177">
        <v>260</v>
      </c>
      <c r="E1177">
        <v>0</v>
      </c>
      <c r="F1177">
        <v>0</v>
      </c>
      <c r="G1177">
        <v>1231000</v>
      </c>
      <c r="H1177" s="2" t="str">
        <f t="shared" si="19"/>
        <v>zagraniczna</v>
      </c>
      <c r="I1177" s="2" t="s">
        <v>13</v>
      </c>
      <c r="J1177" s="2" t="s">
        <v>13</v>
      </c>
      <c r="K1177" s="2" t="s">
        <v>13</v>
      </c>
    </row>
    <row r="1178" spans="1:11" x14ac:dyDescent="0.3">
      <c r="A1178" s="1">
        <v>42027</v>
      </c>
      <c r="B1178" s="2" t="s">
        <v>484</v>
      </c>
      <c r="C1178" s="2" t="s">
        <v>485</v>
      </c>
      <c r="D1178">
        <v>113</v>
      </c>
      <c r="E1178">
        <v>13237</v>
      </c>
      <c r="F1178">
        <v>1499640</v>
      </c>
      <c r="G1178">
        <v>14953000</v>
      </c>
      <c r="H1178" s="2" t="str">
        <f t="shared" si="19"/>
        <v>krajowa</v>
      </c>
      <c r="I1178" s="2" t="s">
        <v>13</v>
      </c>
      <c r="J1178" s="2" t="s">
        <v>13</v>
      </c>
      <c r="K1178" s="2" t="s">
        <v>13</v>
      </c>
    </row>
    <row r="1179" spans="1:11" x14ac:dyDescent="0.3">
      <c r="A1179" s="1">
        <v>42027</v>
      </c>
      <c r="B1179" s="2" t="s">
        <v>486</v>
      </c>
      <c r="C1179" s="2" t="s">
        <v>487</v>
      </c>
      <c r="D1179">
        <v>55.8</v>
      </c>
      <c r="E1179">
        <v>2969</v>
      </c>
      <c r="F1179">
        <v>162540</v>
      </c>
      <c r="G1179">
        <v>2418000</v>
      </c>
      <c r="H1179" s="2" t="str">
        <f t="shared" si="19"/>
        <v>krajowa</v>
      </c>
      <c r="I1179" s="2" t="s">
        <v>13</v>
      </c>
      <c r="J1179" s="2" t="s">
        <v>13</v>
      </c>
      <c r="K1179" s="2" t="s">
        <v>13</v>
      </c>
    </row>
    <row r="1180" spans="1:11" x14ac:dyDescent="0.3">
      <c r="A1180" s="1">
        <v>42027</v>
      </c>
      <c r="B1180" s="2" t="s">
        <v>488</v>
      </c>
      <c r="C1180" s="2" t="s">
        <v>489</v>
      </c>
      <c r="D1180">
        <v>1.07</v>
      </c>
      <c r="E1180">
        <v>78957</v>
      </c>
      <c r="F1180">
        <v>83530</v>
      </c>
      <c r="G1180">
        <v>5093000</v>
      </c>
      <c r="H1180" s="2" t="str">
        <f t="shared" si="19"/>
        <v>zagraniczna</v>
      </c>
      <c r="I1180" s="2" t="s">
        <v>13</v>
      </c>
      <c r="J1180" s="2" t="s">
        <v>13</v>
      </c>
      <c r="K1180" s="2" t="s">
        <v>13</v>
      </c>
    </row>
    <row r="1181" spans="1:11" x14ac:dyDescent="0.3">
      <c r="A1181" s="1">
        <v>42027</v>
      </c>
      <c r="B1181" s="2" t="s">
        <v>490</v>
      </c>
      <c r="C1181" s="2" t="s">
        <v>491</v>
      </c>
      <c r="D1181">
        <v>1.8</v>
      </c>
      <c r="E1181">
        <v>21557</v>
      </c>
      <c r="F1181">
        <v>39360</v>
      </c>
      <c r="G1181">
        <v>218198000</v>
      </c>
      <c r="H1181" s="2" t="str">
        <f t="shared" si="19"/>
        <v>krajowa</v>
      </c>
      <c r="I1181" s="2" t="s">
        <v>13</v>
      </c>
      <c r="J1181" s="2" t="s">
        <v>13</v>
      </c>
      <c r="K1181" s="2" t="s">
        <v>13</v>
      </c>
    </row>
    <row r="1182" spans="1:11" x14ac:dyDescent="0.3">
      <c r="A1182" s="1">
        <v>42027</v>
      </c>
      <c r="B1182" s="2" t="s">
        <v>492</v>
      </c>
      <c r="C1182" s="2" t="s">
        <v>493</v>
      </c>
      <c r="D1182">
        <v>4.26</v>
      </c>
      <c r="E1182">
        <v>31177</v>
      </c>
      <c r="F1182">
        <v>132090</v>
      </c>
      <c r="G1182">
        <v>10150000</v>
      </c>
      <c r="H1182" s="2" t="str">
        <f t="shared" si="19"/>
        <v>krajowa</v>
      </c>
      <c r="I1182" s="2" t="s">
        <v>13</v>
      </c>
      <c r="J1182" s="2" t="s">
        <v>13</v>
      </c>
      <c r="K1182" s="2" t="s">
        <v>13</v>
      </c>
    </row>
    <row r="1183" spans="1:11" x14ac:dyDescent="0.3">
      <c r="A1183" s="1">
        <v>42027</v>
      </c>
      <c r="B1183" s="2" t="s">
        <v>494</v>
      </c>
      <c r="C1183" s="2" t="s">
        <v>495</v>
      </c>
      <c r="D1183">
        <v>8.4</v>
      </c>
      <c r="E1183">
        <v>4419</v>
      </c>
      <c r="F1183">
        <v>36850</v>
      </c>
      <c r="G1183">
        <v>30148000</v>
      </c>
      <c r="H1183" s="2" t="str">
        <f t="shared" si="19"/>
        <v>krajowa</v>
      </c>
      <c r="I1183" s="2" t="s">
        <v>13</v>
      </c>
      <c r="J1183" s="2" t="s">
        <v>13</v>
      </c>
      <c r="K1183" s="2" t="s">
        <v>13</v>
      </c>
    </row>
    <row r="1184" spans="1:11" x14ac:dyDescent="0.3">
      <c r="A1184" s="1">
        <v>42027</v>
      </c>
      <c r="B1184" s="2" t="s">
        <v>496</v>
      </c>
      <c r="C1184" s="2" t="s">
        <v>497</v>
      </c>
      <c r="D1184">
        <v>2.4300000000000002</v>
      </c>
      <c r="E1184">
        <v>10295</v>
      </c>
      <c r="F1184">
        <v>24850</v>
      </c>
      <c r="G1184">
        <v>34971000</v>
      </c>
      <c r="H1184" s="2" t="str">
        <f t="shared" si="19"/>
        <v>krajowa</v>
      </c>
      <c r="I1184" s="2" t="s">
        <v>13</v>
      </c>
      <c r="J1184" s="2" t="s">
        <v>13</v>
      </c>
      <c r="K1184" s="2" t="s">
        <v>13</v>
      </c>
    </row>
    <row r="1185" spans="1:11" x14ac:dyDescent="0.3">
      <c r="A1185" s="1">
        <v>42027</v>
      </c>
      <c r="B1185" s="2" t="s">
        <v>498</v>
      </c>
      <c r="C1185" s="2" t="s">
        <v>499</v>
      </c>
      <c r="D1185">
        <v>27.35</v>
      </c>
      <c r="E1185">
        <v>197</v>
      </c>
      <c r="F1185">
        <v>5400</v>
      </c>
      <c r="G1185">
        <v>5128000</v>
      </c>
      <c r="H1185" s="2" t="str">
        <f t="shared" si="19"/>
        <v>krajowa</v>
      </c>
      <c r="I1185" s="2" t="s">
        <v>13</v>
      </c>
      <c r="J1185" s="2" t="s">
        <v>13</v>
      </c>
      <c r="K1185" s="2" t="s">
        <v>13</v>
      </c>
    </row>
    <row r="1186" spans="1:11" x14ac:dyDescent="0.3">
      <c r="A1186" s="1">
        <v>42027</v>
      </c>
      <c r="B1186" s="2" t="s">
        <v>500</v>
      </c>
      <c r="C1186" s="2" t="s">
        <v>501</v>
      </c>
      <c r="D1186">
        <v>24.74</v>
      </c>
      <c r="E1186">
        <v>342599</v>
      </c>
      <c r="F1186">
        <v>8468070</v>
      </c>
      <c r="G1186">
        <v>60796000</v>
      </c>
      <c r="H1186" s="2" t="str">
        <f t="shared" si="19"/>
        <v>krajowa</v>
      </c>
      <c r="I1186" s="2" t="s">
        <v>13</v>
      </c>
      <c r="J1186" s="2" t="s">
        <v>13</v>
      </c>
      <c r="K1186" s="2" t="s">
        <v>13</v>
      </c>
    </row>
    <row r="1187" spans="1:11" x14ac:dyDescent="0.3">
      <c r="A1187" s="1">
        <v>42027</v>
      </c>
      <c r="B1187" s="2" t="s">
        <v>502</v>
      </c>
      <c r="C1187" s="2" t="s">
        <v>503</v>
      </c>
      <c r="D1187">
        <v>7716</v>
      </c>
      <c r="E1187">
        <v>1542</v>
      </c>
      <c r="F1187">
        <v>11897000</v>
      </c>
      <c r="G1187">
        <v>1279000</v>
      </c>
      <c r="H1187" s="2" t="str">
        <f t="shared" si="19"/>
        <v>krajowa</v>
      </c>
      <c r="I1187" s="2" t="s">
        <v>13</v>
      </c>
      <c r="J1187" s="2" t="s">
        <v>13</v>
      </c>
      <c r="K1187" s="2" t="s">
        <v>13</v>
      </c>
    </row>
    <row r="1188" spans="1:11" x14ac:dyDescent="0.3">
      <c r="A1188" s="1">
        <v>42027</v>
      </c>
      <c r="B1188" s="2" t="s">
        <v>504</v>
      </c>
      <c r="C1188" s="2" t="s">
        <v>505</v>
      </c>
      <c r="D1188">
        <v>4.3499999999999996</v>
      </c>
      <c r="E1188">
        <v>6311</v>
      </c>
      <c r="F1188">
        <v>26520</v>
      </c>
      <c r="G1188">
        <v>1827000</v>
      </c>
      <c r="H1188" s="2" t="str">
        <f t="shared" si="19"/>
        <v>krajowa</v>
      </c>
      <c r="I1188" s="2" t="s">
        <v>13</v>
      </c>
      <c r="J1188" s="2" t="s">
        <v>13</v>
      </c>
      <c r="K1188" s="2" t="s">
        <v>13</v>
      </c>
    </row>
    <row r="1189" spans="1:11" x14ac:dyDescent="0.3">
      <c r="A1189" s="1">
        <v>42027</v>
      </c>
      <c r="B1189" s="2" t="s">
        <v>506</v>
      </c>
      <c r="C1189" s="2" t="s">
        <v>507</v>
      </c>
      <c r="D1189">
        <v>1.08</v>
      </c>
      <c r="E1189">
        <v>231541</v>
      </c>
      <c r="F1189">
        <v>252530</v>
      </c>
      <c r="G1189">
        <v>72970000</v>
      </c>
      <c r="H1189" s="2" t="str">
        <f t="shared" si="19"/>
        <v>krajowa</v>
      </c>
      <c r="I1189" s="2" t="s">
        <v>13</v>
      </c>
      <c r="J1189" s="2" t="s">
        <v>13</v>
      </c>
      <c r="K1189" s="2" t="s">
        <v>13</v>
      </c>
    </row>
    <row r="1190" spans="1:11" x14ac:dyDescent="0.3">
      <c r="A1190" s="1">
        <v>42027</v>
      </c>
      <c r="B1190" s="2" t="s">
        <v>508</v>
      </c>
      <c r="C1190" s="2" t="s">
        <v>509</v>
      </c>
      <c r="D1190">
        <v>41.27</v>
      </c>
      <c r="E1190">
        <v>2761</v>
      </c>
      <c r="F1190">
        <v>113210</v>
      </c>
      <c r="G1190">
        <v>5975000</v>
      </c>
      <c r="H1190" s="2" t="str">
        <f t="shared" si="19"/>
        <v>krajowa</v>
      </c>
      <c r="I1190" s="2" t="s">
        <v>13</v>
      </c>
      <c r="J1190" s="2" t="s">
        <v>13</v>
      </c>
      <c r="K1190" s="2" t="s">
        <v>13</v>
      </c>
    </row>
    <row r="1191" spans="1:11" x14ac:dyDescent="0.3">
      <c r="A1191" s="1">
        <v>42027</v>
      </c>
      <c r="B1191" s="2" t="s">
        <v>510</v>
      </c>
      <c r="C1191" s="2" t="s">
        <v>511</v>
      </c>
      <c r="D1191">
        <v>66.150000000000006</v>
      </c>
      <c r="E1191">
        <v>16593</v>
      </c>
      <c r="F1191">
        <v>1101450</v>
      </c>
      <c r="G1191">
        <v>6611000</v>
      </c>
      <c r="H1191" s="2" t="str">
        <f t="shared" si="19"/>
        <v>krajowa</v>
      </c>
      <c r="I1191" s="2" t="s">
        <v>13</v>
      </c>
      <c r="J1191" s="2" t="s">
        <v>13</v>
      </c>
      <c r="K1191" s="2" t="s">
        <v>13</v>
      </c>
    </row>
    <row r="1192" spans="1:11" x14ac:dyDescent="0.3">
      <c r="A1192" s="1">
        <v>42027</v>
      </c>
      <c r="B1192" s="2" t="s">
        <v>512</v>
      </c>
      <c r="C1192" s="2" t="s">
        <v>513</v>
      </c>
      <c r="D1192">
        <v>6</v>
      </c>
      <c r="E1192">
        <v>926</v>
      </c>
      <c r="F1192">
        <v>5490</v>
      </c>
      <c r="G1192">
        <v>3832000</v>
      </c>
      <c r="H1192" s="2" t="str">
        <f t="shared" si="19"/>
        <v>krajowa</v>
      </c>
      <c r="I1192" s="2" t="s">
        <v>13</v>
      </c>
      <c r="J1192" s="2" t="s">
        <v>13</v>
      </c>
      <c r="K1192" s="2" t="s">
        <v>13</v>
      </c>
    </row>
    <row r="1193" spans="1:11" x14ac:dyDescent="0.3">
      <c r="A1193" s="1">
        <v>42027</v>
      </c>
      <c r="B1193" s="2" t="s">
        <v>514</v>
      </c>
      <c r="C1193" s="2" t="s">
        <v>515</v>
      </c>
      <c r="D1193">
        <v>7.58</v>
      </c>
      <c r="E1193">
        <v>13533</v>
      </c>
      <c r="F1193">
        <v>102560</v>
      </c>
      <c r="G1193">
        <v>11888000</v>
      </c>
      <c r="H1193" s="2" t="str">
        <f t="shared" si="19"/>
        <v>krajowa</v>
      </c>
      <c r="I1193" s="2" t="s">
        <v>13</v>
      </c>
      <c r="J1193" s="2" t="s">
        <v>13</v>
      </c>
      <c r="K1193" s="2" t="s">
        <v>13</v>
      </c>
    </row>
    <row r="1194" spans="1:11" x14ac:dyDescent="0.3">
      <c r="A1194" s="1">
        <v>42027</v>
      </c>
      <c r="B1194" s="2" t="s">
        <v>516</v>
      </c>
      <c r="C1194" s="2" t="s">
        <v>517</v>
      </c>
      <c r="D1194">
        <v>466.2</v>
      </c>
      <c r="E1194">
        <v>23300</v>
      </c>
      <c r="F1194">
        <v>10723720</v>
      </c>
      <c r="G1194">
        <v>12038000</v>
      </c>
      <c r="H1194" s="2" t="str">
        <f t="shared" si="19"/>
        <v>krajowa</v>
      </c>
      <c r="I1194" s="2" t="s">
        <v>13</v>
      </c>
      <c r="J1194" s="2" t="s">
        <v>13</v>
      </c>
      <c r="K1194" s="2" t="s">
        <v>13</v>
      </c>
    </row>
    <row r="1195" spans="1:11" x14ac:dyDescent="0.3">
      <c r="A1195" s="1">
        <v>42027</v>
      </c>
      <c r="B1195" s="2" t="s">
        <v>518</v>
      </c>
      <c r="C1195" s="2" t="s">
        <v>519</v>
      </c>
      <c r="D1195">
        <v>10.199999999999999</v>
      </c>
      <c r="E1195">
        <v>25281</v>
      </c>
      <c r="F1195">
        <v>257200</v>
      </c>
      <c r="G1195">
        <v>30174000</v>
      </c>
      <c r="H1195" s="2" t="str">
        <f t="shared" si="19"/>
        <v>krajowa</v>
      </c>
      <c r="I1195" s="2" t="s">
        <v>13</v>
      </c>
      <c r="J1195" s="2" t="s">
        <v>13</v>
      </c>
      <c r="K1195" s="2" t="s">
        <v>13</v>
      </c>
    </row>
    <row r="1196" spans="1:11" x14ac:dyDescent="0.3">
      <c r="A1196" s="1">
        <v>42027</v>
      </c>
      <c r="B1196" s="2" t="s">
        <v>520</v>
      </c>
      <c r="C1196" s="2" t="s">
        <v>521</v>
      </c>
      <c r="D1196">
        <v>35</v>
      </c>
      <c r="E1196">
        <v>350</v>
      </c>
      <c r="F1196">
        <v>12270</v>
      </c>
      <c r="G1196">
        <v>689000</v>
      </c>
      <c r="H1196" s="2" t="str">
        <f t="shared" si="19"/>
        <v>krajowa</v>
      </c>
      <c r="I1196" s="2" t="s">
        <v>13</v>
      </c>
      <c r="J1196" s="2" t="s">
        <v>13</v>
      </c>
      <c r="K1196" s="2" t="s">
        <v>13</v>
      </c>
    </row>
    <row r="1197" spans="1:11" x14ac:dyDescent="0.3">
      <c r="A1197" s="1">
        <v>42027</v>
      </c>
      <c r="B1197" s="2" t="s">
        <v>522</v>
      </c>
      <c r="C1197" s="2" t="s">
        <v>523</v>
      </c>
      <c r="D1197">
        <v>0.51</v>
      </c>
      <c r="E1197">
        <v>2015</v>
      </c>
      <c r="F1197">
        <v>950</v>
      </c>
      <c r="G1197">
        <v>0</v>
      </c>
      <c r="H1197" s="2" t="str">
        <f t="shared" si="19"/>
        <v>krajowa</v>
      </c>
      <c r="I1197" s="2" t="s">
        <v>13</v>
      </c>
      <c r="J1197" s="2" t="s">
        <v>13</v>
      </c>
      <c r="K1197" s="2" t="s">
        <v>13</v>
      </c>
    </row>
    <row r="1198" spans="1:11" x14ac:dyDescent="0.3">
      <c r="A1198" s="1">
        <v>42027</v>
      </c>
      <c r="B1198" s="2" t="s">
        <v>524</v>
      </c>
      <c r="C1198" s="2" t="s">
        <v>525</v>
      </c>
      <c r="D1198">
        <v>211.5</v>
      </c>
      <c r="E1198">
        <v>11337</v>
      </c>
      <c r="F1198">
        <v>2350870</v>
      </c>
      <c r="G1198">
        <v>2559000</v>
      </c>
      <c r="H1198" s="2" t="str">
        <f t="shared" si="19"/>
        <v>krajowa</v>
      </c>
      <c r="I1198" s="2" t="s">
        <v>13</v>
      </c>
      <c r="J1198" s="2" t="s">
        <v>13</v>
      </c>
      <c r="K1198" s="2" t="s">
        <v>13</v>
      </c>
    </row>
    <row r="1199" spans="1:11" x14ac:dyDescent="0.3">
      <c r="A1199" s="1">
        <v>42027</v>
      </c>
      <c r="B1199" s="2" t="s">
        <v>526</v>
      </c>
      <c r="C1199" s="2" t="s">
        <v>527</v>
      </c>
      <c r="D1199">
        <v>21</v>
      </c>
      <c r="E1199">
        <v>0</v>
      </c>
      <c r="F1199">
        <v>0</v>
      </c>
      <c r="G1199">
        <v>0</v>
      </c>
      <c r="H1199" s="2" t="str">
        <f t="shared" si="19"/>
        <v>krajowa</v>
      </c>
      <c r="I1199" s="2" t="s">
        <v>13</v>
      </c>
      <c r="J1199" s="2" t="s">
        <v>13</v>
      </c>
      <c r="K1199" s="2" t="s">
        <v>13</v>
      </c>
    </row>
    <row r="1200" spans="1:11" x14ac:dyDescent="0.3">
      <c r="A1200" s="1">
        <v>42027</v>
      </c>
      <c r="B1200" s="2" t="s">
        <v>528</v>
      </c>
      <c r="C1200" s="2" t="s">
        <v>529</v>
      </c>
      <c r="D1200">
        <v>14.15</v>
      </c>
      <c r="E1200">
        <v>16461</v>
      </c>
      <c r="F1200">
        <v>230390</v>
      </c>
      <c r="G1200">
        <v>23198000</v>
      </c>
      <c r="H1200" s="2" t="str">
        <f t="shared" si="19"/>
        <v>krajowa</v>
      </c>
      <c r="I1200" s="2" t="s">
        <v>13</v>
      </c>
      <c r="J1200" s="2" t="s">
        <v>13</v>
      </c>
      <c r="K1200" s="2" t="s">
        <v>13</v>
      </c>
    </row>
    <row r="1201" spans="1:11" x14ac:dyDescent="0.3">
      <c r="A1201" s="1">
        <v>42027</v>
      </c>
      <c r="B1201" s="2" t="s">
        <v>530</v>
      </c>
      <c r="C1201" s="2" t="s">
        <v>531</v>
      </c>
      <c r="D1201">
        <v>13.67</v>
      </c>
      <c r="E1201">
        <v>5583</v>
      </c>
      <c r="F1201">
        <v>74890</v>
      </c>
      <c r="G1201">
        <v>2276000</v>
      </c>
      <c r="H1201" s="2" t="str">
        <f t="shared" si="19"/>
        <v>krajowa</v>
      </c>
      <c r="I1201" s="2" t="s">
        <v>13</v>
      </c>
      <c r="J1201" s="2" t="s">
        <v>13</v>
      </c>
      <c r="K1201" s="2" t="s">
        <v>13</v>
      </c>
    </row>
    <row r="1202" spans="1:11" x14ac:dyDescent="0.3">
      <c r="A1202" s="1">
        <v>42027</v>
      </c>
      <c r="B1202" s="2" t="s">
        <v>532</v>
      </c>
      <c r="C1202" s="2" t="s">
        <v>533</v>
      </c>
      <c r="D1202">
        <v>8.77</v>
      </c>
      <c r="E1202">
        <v>2781</v>
      </c>
      <c r="F1202">
        <v>24220</v>
      </c>
      <c r="G1202">
        <v>9921000</v>
      </c>
      <c r="H1202" s="2" t="str">
        <f t="shared" si="19"/>
        <v>krajowa</v>
      </c>
      <c r="I1202" s="2" t="s">
        <v>13</v>
      </c>
      <c r="J1202" s="2" t="s">
        <v>13</v>
      </c>
      <c r="K1202" s="2" t="s">
        <v>13</v>
      </c>
    </row>
    <row r="1203" spans="1:11" x14ac:dyDescent="0.3">
      <c r="A1203" s="1">
        <v>42027</v>
      </c>
      <c r="B1203" s="2" t="s">
        <v>534</v>
      </c>
      <c r="C1203" s="2" t="s">
        <v>535</v>
      </c>
      <c r="D1203">
        <v>7.0000000000000007E-2</v>
      </c>
      <c r="E1203">
        <v>148991</v>
      </c>
      <c r="F1203">
        <v>10430</v>
      </c>
      <c r="G1203">
        <v>0</v>
      </c>
      <c r="H1203" s="2" t="str">
        <f t="shared" si="19"/>
        <v>krajowa</v>
      </c>
      <c r="I1203" s="2" t="s">
        <v>13</v>
      </c>
      <c r="J1203" s="2" t="s">
        <v>13</v>
      </c>
      <c r="K1203" s="2" t="s">
        <v>13</v>
      </c>
    </row>
    <row r="1204" spans="1:11" x14ac:dyDescent="0.3">
      <c r="A1204" s="1">
        <v>42027</v>
      </c>
      <c r="B1204" s="2" t="s">
        <v>536</v>
      </c>
      <c r="C1204" s="2" t="s">
        <v>537</v>
      </c>
      <c r="D1204">
        <v>2.0499999999999998</v>
      </c>
      <c r="E1204">
        <v>12520</v>
      </c>
      <c r="F1204">
        <v>25070</v>
      </c>
      <c r="G1204">
        <v>2516000</v>
      </c>
      <c r="H1204" s="2" t="str">
        <f t="shared" si="19"/>
        <v>krajowa</v>
      </c>
      <c r="I1204" s="2" t="s">
        <v>13</v>
      </c>
      <c r="J1204" s="2" t="s">
        <v>13</v>
      </c>
      <c r="K1204" s="2" t="s">
        <v>13</v>
      </c>
    </row>
    <row r="1205" spans="1:11" x14ac:dyDescent="0.3">
      <c r="A1205" s="1">
        <v>42027</v>
      </c>
      <c r="B1205" s="2" t="s">
        <v>538</v>
      </c>
      <c r="C1205" s="2" t="s">
        <v>539</v>
      </c>
      <c r="D1205">
        <v>10.29</v>
      </c>
      <c r="E1205">
        <v>301</v>
      </c>
      <c r="F1205">
        <v>3100</v>
      </c>
      <c r="G1205">
        <v>2000000</v>
      </c>
      <c r="H1205" s="2" t="str">
        <f t="shared" si="19"/>
        <v>krajowa</v>
      </c>
      <c r="I1205" s="2" t="s">
        <v>13</v>
      </c>
      <c r="J1205" s="2" t="s">
        <v>13</v>
      </c>
      <c r="K1205" s="2" t="s">
        <v>13</v>
      </c>
    </row>
    <row r="1206" spans="1:11" x14ac:dyDescent="0.3">
      <c r="A1206" s="1">
        <v>42027</v>
      </c>
      <c r="B1206" s="2" t="s">
        <v>540</v>
      </c>
      <c r="C1206" s="2" t="s">
        <v>541</v>
      </c>
      <c r="D1206">
        <v>0.56999999999999995</v>
      </c>
      <c r="E1206">
        <v>495652</v>
      </c>
      <c r="F1206">
        <v>282320</v>
      </c>
      <c r="G1206">
        <v>503124000</v>
      </c>
      <c r="H1206" s="2" t="str">
        <f t="shared" si="19"/>
        <v>krajowa</v>
      </c>
      <c r="I1206" s="2" t="s">
        <v>13</v>
      </c>
      <c r="J1206" s="2" t="s">
        <v>13</v>
      </c>
      <c r="K1206" s="2" t="s">
        <v>13</v>
      </c>
    </row>
    <row r="1207" spans="1:11" x14ac:dyDescent="0.3">
      <c r="A1207" s="1">
        <v>42027</v>
      </c>
      <c r="B1207" s="2" t="s">
        <v>542</v>
      </c>
      <c r="C1207" s="2" t="s">
        <v>543</v>
      </c>
      <c r="D1207">
        <v>2.02</v>
      </c>
      <c r="E1207">
        <v>172223</v>
      </c>
      <c r="F1207">
        <v>314970</v>
      </c>
      <c r="G1207">
        <v>8276000</v>
      </c>
      <c r="H1207" s="2" t="str">
        <f t="shared" si="19"/>
        <v>zagraniczna</v>
      </c>
      <c r="I1207" s="2" t="s">
        <v>13</v>
      </c>
      <c r="J1207" s="2" t="s">
        <v>13</v>
      </c>
      <c r="K1207" s="2" t="s">
        <v>13</v>
      </c>
    </row>
    <row r="1208" spans="1:11" x14ac:dyDescent="0.3">
      <c r="A1208" s="1">
        <v>42027</v>
      </c>
      <c r="B1208" s="2" t="s">
        <v>544</v>
      </c>
      <c r="C1208" s="2" t="s">
        <v>545</v>
      </c>
      <c r="D1208">
        <v>7.5</v>
      </c>
      <c r="E1208">
        <v>2157338</v>
      </c>
      <c r="F1208">
        <v>16129520</v>
      </c>
      <c r="G1208">
        <v>391726000</v>
      </c>
      <c r="H1208" s="2" t="str">
        <f t="shared" si="19"/>
        <v>krajowa</v>
      </c>
      <c r="I1208" s="2" t="s">
        <v>13</v>
      </c>
      <c r="J1208" s="2" t="s">
        <v>13</v>
      </c>
      <c r="K1208" s="2" t="s">
        <v>13</v>
      </c>
    </row>
    <row r="1209" spans="1:11" x14ac:dyDescent="0.3">
      <c r="A1209" s="1">
        <v>42027</v>
      </c>
      <c r="B1209" s="2" t="s">
        <v>546</v>
      </c>
      <c r="C1209" s="2" t="s">
        <v>547</v>
      </c>
      <c r="D1209">
        <v>1.5</v>
      </c>
      <c r="E1209">
        <v>8416</v>
      </c>
      <c r="F1209">
        <v>12840</v>
      </c>
      <c r="G1209">
        <v>3254000</v>
      </c>
      <c r="H1209" s="2" t="str">
        <f t="shared" si="19"/>
        <v>krajowa</v>
      </c>
      <c r="I1209" s="2" t="s">
        <v>13</v>
      </c>
      <c r="J1209" s="2" t="s">
        <v>13</v>
      </c>
      <c r="K1209" s="2" t="s">
        <v>13</v>
      </c>
    </row>
    <row r="1210" spans="1:11" x14ac:dyDescent="0.3">
      <c r="A1210" s="1">
        <v>42027</v>
      </c>
      <c r="B1210" s="2" t="s">
        <v>548</v>
      </c>
      <c r="C1210" s="2" t="s">
        <v>549</v>
      </c>
      <c r="D1210">
        <v>1.31</v>
      </c>
      <c r="E1210">
        <v>105073</v>
      </c>
      <c r="F1210">
        <v>138690</v>
      </c>
      <c r="G1210">
        <v>50027000</v>
      </c>
      <c r="H1210" s="2" t="str">
        <f t="shared" si="19"/>
        <v>krajowa</v>
      </c>
      <c r="I1210" s="2" t="s">
        <v>13</v>
      </c>
      <c r="J1210" s="2" t="s">
        <v>13</v>
      </c>
      <c r="K1210" s="2" t="s">
        <v>13</v>
      </c>
    </row>
    <row r="1211" spans="1:11" x14ac:dyDescent="0.3">
      <c r="A1211" s="1">
        <v>42027</v>
      </c>
      <c r="B1211" s="2" t="s">
        <v>550</v>
      </c>
      <c r="C1211" s="2" t="s">
        <v>551</v>
      </c>
      <c r="D1211">
        <v>0.16</v>
      </c>
      <c r="E1211">
        <v>65049</v>
      </c>
      <c r="F1211">
        <v>10410</v>
      </c>
      <c r="G1211">
        <v>0</v>
      </c>
      <c r="H1211" s="2" t="str">
        <f t="shared" si="19"/>
        <v>krajowa</v>
      </c>
      <c r="I1211" s="2" t="s">
        <v>13</v>
      </c>
      <c r="J1211" s="2" t="s">
        <v>13</v>
      </c>
      <c r="K1211" s="2" t="s">
        <v>13</v>
      </c>
    </row>
    <row r="1212" spans="1:11" x14ac:dyDescent="0.3">
      <c r="A1212" s="1">
        <v>42027</v>
      </c>
      <c r="B1212" s="2" t="s">
        <v>552</v>
      </c>
      <c r="C1212" s="2" t="s">
        <v>553</v>
      </c>
      <c r="D1212">
        <v>33.9</v>
      </c>
      <c r="E1212">
        <v>5</v>
      </c>
      <c r="F1212">
        <v>170</v>
      </c>
      <c r="G1212">
        <v>3773000</v>
      </c>
      <c r="H1212" s="2" t="str">
        <f t="shared" si="19"/>
        <v>krajowa</v>
      </c>
      <c r="I1212" s="2" t="s">
        <v>13</v>
      </c>
      <c r="J1212" s="2" t="s">
        <v>13</v>
      </c>
      <c r="K1212" s="2" t="s">
        <v>13</v>
      </c>
    </row>
    <row r="1213" spans="1:11" x14ac:dyDescent="0.3">
      <c r="A1213" s="1">
        <v>42027</v>
      </c>
      <c r="B1213" s="2" t="s">
        <v>554</v>
      </c>
      <c r="C1213" s="2" t="s">
        <v>555</v>
      </c>
      <c r="D1213">
        <v>1.46</v>
      </c>
      <c r="E1213">
        <v>905</v>
      </c>
      <c r="F1213">
        <v>1300</v>
      </c>
      <c r="G1213">
        <v>42888000</v>
      </c>
      <c r="H1213" s="2" t="str">
        <f t="shared" si="19"/>
        <v>krajowa</v>
      </c>
      <c r="I1213" s="2" t="s">
        <v>13</v>
      </c>
      <c r="J1213" s="2" t="s">
        <v>13</v>
      </c>
      <c r="K1213" s="2" t="s">
        <v>13</v>
      </c>
    </row>
    <row r="1214" spans="1:11" x14ac:dyDescent="0.3">
      <c r="A1214" s="1">
        <v>42027</v>
      </c>
      <c r="B1214" s="2" t="s">
        <v>556</v>
      </c>
      <c r="C1214" s="2" t="s">
        <v>557</v>
      </c>
      <c r="D1214">
        <v>9.75</v>
      </c>
      <c r="E1214">
        <v>630</v>
      </c>
      <c r="F1214">
        <v>5970</v>
      </c>
      <c r="G1214">
        <v>356000</v>
      </c>
      <c r="H1214" s="2" t="str">
        <f t="shared" si="19"/>
        <v>krajowa</v>
      </c>
      <c r="I1214" s="2" t="s">
        <v>13</v>
      </c>
      <c r="J1214" s="2" t="s">
        <v>13</v>
      </c>
      <c r="K1214" s="2" t="s">
        <v>13</v>
      </c>
    </row>
    <row r="1215" spans="1:11" x14ac:dyDescent="0.3">
      <c r="A1215" s="1">
        <v>42027</v>
      </c>
      <c r="B1215" s="2" t="s">
        <v>558</v>
      </c>
      <c r="C1215" s="2" t="s">
        <v>559</v>
      </c>
      <c r="D1215">
        <v>1.39</v>
      </c>
      <c r="E1215">
        <v>1600</v>
      </c>
      <c r="F1215">
        <v>2220</v>
      </c>
      <c r="G1215">
        <v>4265000</v>
      </c>
      <c r="H1215" s="2" t="str">
        <f t="shared" si="19"/>
        <v>krajowa</v>
      </c>
      <c r="I1215" s="2" t="s">
        <v>13</v>
      </c>
      <c r="J1215" s="2" t="s">
        <v>13</v>
      </c>
      <c r="K1215" s="2" t="s">
        <v>13</v>
      </c>
    </row>
    <row r="1216" spans="1:11" x14ac:dyDescent="0.3">
      <c r="A1216" s="1">
        <v>42027</v>
      </c>
      <c r="B1216" s="2" t="s">
        <v>560</v>
      </c>
      <c r="C1216" s="2" t="s">
        <v>561</v>
      </c>
      <c r="D1216">
        <v>154.69999999999999</v>
      </c>
      <c r="E1216">
        <v>20</v>
      </c>
      <c r="F1216">
        <v>3090</v>
      </c>
      <c r="G1216">
        <v>3703000</v>
      </c>
      <c r="H1216" s="2" t="str">
        <f t="shared" si="19"/>
        <v>zagraniczna</v>
      </c>
      <c r="I1216" s="2" t="s">
        <v>13</v>
      </c>
      <c r="J1216" s="2" t="s">
        <v>13</v>
      </c>
      <c r="K1216" s="2" t="s">
        <v>13</v>
      </c>
    </row>
    <row r="1217" spans="1:11" x14ac:dyDescent="0.3">
      <c r="A1217" s="1">
        <v>42027</v>
      </c>
      <c r="B1217" s="2" t="s">
        <v>562</v>
      </c>
      <c r="C1217" s="2" t="s">
        <v>563</v>
      </c>
      <c r="D1217">
        <v>12.94</v>
      </c>
      <c r="E1217">
        <v>98827</v>
      </c>
      <c r="F1217">
        <v>1276080</v>
      </c>
      <c r="G1217">
        <v>16905000</v>
      </c>
      <c r="H1217" s="2" t="str">
        <f t="shared" si="19"/>
        <v>krajowa</v>
      </c>
      <c r="I1217" s="2" t="s">
        <v>13</v>
      </c>
      <c r="J1217" s="2" t="s">
        <v>13</v>
      </c>
      <c r="K1217" s="2" t="s">
        <v>13</v>
      </c>
    </row>
    <row r="1218" spans="1:11" x14ac:dyDescent="0.3">
      <c r="A1218" s="1">
        <v>42027</v>
      </c>
      <c r="B1218" s="2" t="s">
        <v>564</v>
      </c>
      <c r="C1218" s="2" t="s">
        <v>565</v>
      </c>
      <c r="D1218">
        <v>10.39</v>
      </c>
      <c r="E1218">
        <v>622</v>
      </c>
      <c r="F1218">
        <v>6230</v>
      </c>
      <c r="G1218">
        <v>1026000</v>
      </c>
      <c r="H1218" s="2" t="str">
        <f t="shared" si="19"/>
        <v>krajowa</v>
      </c>
      <c r="I1218" s="2" t="s">
        <v>13</v>
      </c>
      <c r="J1218" s="2" t="s">
        <v>13</v>
      </c>
      <c r="K1218" s="2" t="s">
        <v>13</v>
      </c>
    </row>
    <row r="1219" spans="1:11" x14ac:dyDescent="0.3">
      <c r="A1219" s="1">
        <v>42027</v>
      </c>
      <c r="B1219" s="2" t="s">
        <v>566</v>
      </c>
      <c r="C1219" s="2" t="s">
        <v>567</v>
      </c>
      <c r="D1219">
        <v>6.25</v>
      </c>
      <c r="E1219">
        <v>7541</v>
      </c>
      <c r="F1219">
        <v>46790</v>
      </c>
      <c r="G1219">
        <v>9981000</v>
      </c>
      <c r="H1219" s="2" t="str">
        <f t="shared" ref="H1219:H1282" si="20">IF(LEFT(C1219,2)="PL","krajowa","zagraniczna")</f>
        <v>krajowa</v>
      </c>
      <c r="I1219" s="2" t="s">
        <v>13</v>
      </c>
      <c r="J1219" s="2" t="s">
        <v>13</v>
      </c>
      <c r="K1219" s="2" t="s">
        <v>13</v>
      </c>
    </row>
    <row r="1220" spans="1:11" x14ac:dyDescent="0.3">
      <c r="A1220" s="1">
        <v>42027</v>
      </c>
      <c r="B1220" s="2" t="s">
        <v>568</v>
      </c>
      <c r="C1220" s="2" t="s">
        <v>569</v>
      </c>
      <c r="D1220">
        <v>2.21</v>
      </c>
      <c r="E1220">
        <v>420654</v>
      </c>
      <c r="F1220">
        <v>928270</v>
      </c>
      <c r="G1220">
        <v>95095000</v>
      </c>
      <c r="H1220" s="2" t="str">
        <f t="shared" si="20"/>
        <v>krajowa</v>
      </c>
      <c r="I1220" s="2" t="s">
        <v>13</v>
      </c>
      <c r="J1220" s="2" t="s">
        <v>13</v>
      </c>
      <c r="K1220" s="2" t="s">
        <v>13</v>
      </c>
    </row>
    <row r="1221" spans="1:11" x14ac:dyDescent="0.3">
      <c r="A1221" s="1">
        <v>42027</v>
      </c>
      <c r="B1221" s="2" t="s">
        <v>570</v>
      </c>
      <c r="C1221" s="2" t="s">
        <v>571</v>
      </c>
      <c r="D1221">
        <v>1.61</v>
      </c>
      <c r="E1221">
        <v>42457</v>
      </c>
      <c r="F1221">
        <v>69000</v>
      </c>
      <c r="G1221">
        <v>9957000</v>
      </c>
      <c r="H1221" s="2" t="str">
        <f t="shared" si="20"/>
        <v>krajowa</v>
      </c>
      <c r="I1221" s="2" t="s">
        <v>13</v>
      </c>
      <c r="J1221" s="2" t="s">
        <v>13</v>
      </c>
      <c r="K1221" s="2" t="s">
        <v>13</v>
      </c>
    </row>
    <row r="1222" spans="1:11" x14ac:dyDescent="0.3">
      <c r="A1222" s="1">
        <v>42027</v>
      </c>
      <c r="B1222" s="2" t="s">
        <v>572</v>
      </c>
      <c r="C1222" s="2" t="s">
        <v>573</v>
      </c>
      <c r="D1222">
        <v>3.34</v>
      </c>
      <c r="E1222">
        <v>30</v>
      </c>
      <c r="F1222">
        <v>100</v>
      </c>
      <c r="G1222">
        <v>1453000</v>
      </c>
      <c r="H1222" s="2" t="str">
        <f t="shared" si="20"/>
        <v>krajowa</v>
      </c>
      <c r="I1222" s="2" t="s">
        <v>13</v>
      </c>
      <c r="J1222" s="2" t="s">
        <v>13</v>
      </c>
      <c r="K1222" s="2" t="s">
        <v>13</v>
      </c>
    </row>
    <row r="1223" spans="1:11" x14ac:dyDescent="0.3">
      <c r="A1223" s="1">
        <v>42027</v>
      </c>
      <c r="B1223" s="2" t="s">
        <v>574</v>
      </c>
      <c r="C1223" s="2" t="s">
        <v>575</v>
      </c>
      <c r="D1223">
        <v>17.600000000000001</v>
      </c>
      <c r="E1223">
        <v>11</v>
      </c>
      <c r="F1223">
        <v>190</v>
      </c>
      <c r="G1223">
        <v>2386000</v>
      </c>
      <c r="H1223" s="2" t="str">
        <f t="shared" si="20"/>
        <v>krajowa</v>
      </c>
      <c r="I1223" s="2" t="s">
        <v>13</v>
      </c>
      <c r="J1223" s="2" t="s">
        <v>13</v>
      </c>
      <c r="K1223" s="2" t="s">
        <v>13</v>
      </c>
    </row>
    <row r="1224" spans="1:11" x14ac:dyDescent="0.3">
      <c r="A1224" s="1">
        <v>42027</v>
      </c>
      <c r="B1224" s="2" t="s">
        <v>576</v>
      </c>
      <c r="C1224" s="2" t="s">
        <v>577</v>
      </c>
      <c r="D1224">
        <v>5.7</v>
      </c>
      <c r="E1224">
        <v>22204</v>
      </c>
      <c r="F1224">
        <v>126380</v>
      </c>
      <c r="G1224">
        <v>257931000</v>
      </c>
      <c r="H1224" s="2" t="str">
        <f t="shared" si="20"/>
        <v>krajowa</v>
      </c>
      <c r="I1224" s="2" t="s">
        <v>13</v>
      </c>
      <c r="J1224" s="2" t="s">
        <v>13</v>
      </c>
      <c r="K1224" s="2" t="s">
        <v>13</v>
      </c>
    </row>
    <row r="1225" spans="1:11" x14ac:dyDescent="0.3">
      <c r="A1225" s="1">
        <v>42027</v>
      </c>
      <c r="B1225" s="2" t="s">
        <v>578</v>
      </c>
      <c r="C1225" s="2" t="s">
        <v>579</v>
      </c>
      <c r="D1225">
        <v>4.78</v>
      </c>
      <c r="E1225">
        <v>6300</v>
      </c>
      <c r="F1225">
        <v>30810</v>
      </c>
      <c r="G1225">
        <v>3499000</v>
      </c>
      <c r="H1225" s="2" t="str">
        <f t="shared" si="20"/>
        <v>krajowa</v>
      </c>
      <c r="I1225" s="2" t="s">
        <v>13</v>
      </c>
      <c r="J1225" s="2" t="s">
        <v>13</v>
      </c>
      <c r="K1225" s="2" t="s">
        <v>13</v>
      </c>
    </row>
    <row r="1226" spans="1:11" x14ac:dyDescent="0.3">
      <c r="A1226" s="1">
        <v>42027</v>
      </c>
      <c r="B1226" s="2" t="s">
        <v>580</v>
      </c>
      <c r="C1226" s="2" t="s">
        <v>581</v>
      </c>
      <c r="D1226">
        <v>242</v>
      </c>
      <c r="E1226">
        <v>3052</v>
      </c>
      <c r="F1226">
        <v>749720</v>
      </c>
      <c r="G1226">
        <v>1930000</v>
      </c>
      <c r="H1226" s="2" t="str">
        <f t="shared" si="20"/>
        <v>krajowa</v>
      </c>
      <c r="I1226" s="2" t="s">
        <v>13</v>
      </c>
      <c r="J1226" s="2" t="s">
        <v>13</v>
      </c>
      <c r="K1226" s="2" t="s">
        <v>13</v>
      </c>
    </row>
    <row r="1227" spans="1:11" x14ac:dyDescent="0.3">
      <c r="A1227" s="1">
        <v>42027</v>
      </c>
      <c r="B1227" s="2" t="s">
        <v>582</v>
      </c>
      <c r="C1227" s="2" t="s">
        <v>583</v>
      </c>
      <c r="D1227">
        <v>24.25</v>
      </c>
      <c r="E1227">
        <v>522444</v>
      </c>
      <c r="F1227">
        <v>12541560</v>
      </c>
      <c r="G1227">
        <v>25618000</v>
      </c>
      <c r="H1227" s="2" t="str">
        <f t="shared" si="20"/>
        <v>krajowa</v>
      </c>
      <c r="I1227" s="2" t="s">
        <v>13</v>
      </c>
      <c r="J1227" s="2" t="s">
        <v>13</v>
      </c>
      <c r="K1227" s="2" t="s">
        <v>13</v>
      </c>
    </row>
    <row r="1228" spans="1:11" x14ac:dyDescent="0.3">
      <c r="A1228" s="1">
        <v>42027</v>
      </c>
      <c r="B1228" s="2" t="s">
        <v>584</v>
      </c>
      <c r="C1228" s="2" t="s">
        <v>585</v>
      </c>
      <c r="D1228">
        <v>7.0000000000000007E-2</v>
      </c>
      <c r="E1228">
        <v>363255</v>
      </c>
      <c r="F1228">
        <v>25430</v>
      </c>
      <c r="G1228">
        <v>0</v>
      </c>
      <c r="H1228" s="2" t="str">
        <f t="shared" si="20"/>
        <v>zagraniczna</v>
      </c>
      <c r="I1228" s="2" t="s">
        <v>13</v>
      </c>
      <c r="J1228" s="2" t="s">
        <v>13</v>
      </c>
      <c r="K1228" s="2" t="s">
        <v>13</v>
      </c>
    </row>
    <row r="1229" spans="1:11" x14ac:dyDescent="0.3">
      <c r="A1229" s="1">
        <v>42027</v>
      </c>
      <c r="B1229" s="2" t="s">
        <v>586</v>
      </c>
      <c r="C1229" s="2" t="s">
        <v>587</v>
      </c>
      <c r="D1229">
        <v>4.4000000000000004</v>
      </c>
      <c r="E1229">
        <v>2186</v>
      </c>
      <c r="F1229">
        <v>9350</v>
      </c>
      <c r="G1229">
        <v>24936000</v>
      </c>
      <c r="H1229" s="2" t="str">
        <f t="shared" si="20"/>
        <v>krajowa</v>
      </c>
      <c r="I1229" s="2" t="s">
        <v>13</v>
      </c>
      <c r="J1229" s="2" t="s">
        <v>13</v>
      </c>
      <c r="K1229" s="2" t="s">
        <v>13</v>
      </c>
    </row>
    <row r="1230" spans="1:11" x14ac:dyDescent="0.3">
      <c r="A1230" s="1">
        <v>42027</v>
      </c>
      <c r="B1230" s="2" t="s">
        <v>588</v>
      </c>
      <c r="C1230" s="2" t="s">
        <v>589</v>
      </c>
      <c r="D1230">
        <v>1.28</v>
      </c>
      <c r="E1230">
        <v>5187</v>
      </c>
      <c r="F1230">
        <v>6610</v>
      </c>
      <c r="G1230">
        <v>4052000</v>
      </c>
      <c r="H1230" s="2" t="str">
        <f t="shared" si="20"/>
        <v>krajowa</v>
      </c>
      <c r="I1230" s="2" t="s">
        <v>13</v>
      </c>
      <c r="J1230" s="2" t="s">
        <v>13</v>
      </c>
      <c r="K1230" s="2" t="s">
        <v>13</v>
      </c>
    </row>
    <row r="1231" spans="1:11" x14ac:dyDescent="0.3">
      <c r="A1231" s="1">
        <v>42027</v>
      </c>
      <c r="B1231" s="2" t="s">
        <v>590</v>
      </c>
      <c r="C1231" s="2" t="s">
        <v>591</v>
      </c>
      <c r="D1231">
        <v>3.8</v>
      </c>
      <c r="E1231">
        <v>4145</v>
      </c>
      <c r="F1231">
        <v>15930</v>
      </c>
      <c r="G1231">
        <v>1500000</v>
      </c>
      <c r="H1231" s="2" t="str">
        <f t="shared" si="20"/>
        <v>krajowa</v>
      </c>
      <c r="I1231" s="2" t="s">
        <v>13</v>
      </c>
      <c r="J1231" s="2" t="s">
        <v>13</v>
      </c>
      <c r="K1231" s="2" t="s">
        <v>13</v>
      </c>
    </row>
    <row r="1232" spans="1:11" x14ac:dyDescent="0.3">
      <c r="A1232" s="1">
        <v>42027</v>
      </c>
      <c r="B1232" s="2" t="s">
        <v>592</v>
      </c>
      <c r="C1232" s="2" t="s">
        <v>593</v>
      </c>
      <c r="D1232">
        <v>50.3</v>
      </c>
      <c r="E1232">
        <v>292</v>
      </c>
      <c r="F1232">
        <v>14560</v>
      </c>
      <c r="G1232">
        <v>297000</v>
      </c>
      <c r="H1232" s="2" t="str">
        <f t="shared" si="20"/>
        <v>krajowa</v>
      </c>
      <c r="I1232" s="2" t="s">
        <v>13</v>
      </c>
      <c r="J1232" s="2" t="s">
        <v>13</v>
      </c>
      <c r="K1232" s="2" t="s">
        <v>13</v>
      </c>
    </row>
    <row r="1233" spans="1:11" x14ac:dyDescent="0.3">
      <c r="A1233" s="1">
        <v>42027</v>
      </c>
      <c r="B1233" s="2" t="s">
        <v>594</v>
      </c>
      <c r="C1233" s="2" t="s">
        <v>595</v>
      </c>
      <c r="D1233">
        <v>1.1499999999999999</v>
      </c>
      <c r="E1233">
        <v>8000</v>
      </c>
      <c r="F1233">
        <v>9180</v>
      </c>
      <c r="G1233">
        <v>36087000</v>
      </c>
      <c r="H1233" s="2" t="str">
        <f t="shared" si="20"/>
        <v>krajowa</v>
      </c>
      <c r="I1233" s="2" t="s">
        <v>13</v>
      </c>
      <c r="J1233" s="2" t="s">
        <v>13</v>
      </c>
      <c r="K1233" s="2" t="s">
        <v>13</v>
      </c>
    </row>
    <row r="1234" spans="1:11" x14ac:dyDescent="0.3">
      <c r="A1234" s="1">
        <v>42027</v>
      </c>
      <c r="B1234" s="2" t="s">
        <v>596</v>
      </c>
      <c r="C1234" s="2" t="s">
        <v>597</v>
      </c>
      <c r="D1234">
        <v>2.02</v>
      </c>
      <c r="E1234">
        <v>2929</v>
      </c>
      <c r="F1234">
        <v>5970</v>
      </c>
      <c r="G1234">
        <v>4803000</v>
      </c>
      <c r="H1234" s="2" t="str">
        <f t="shared" si="20"/>
        <v>krajowa</v>
      </c>
      <c r="I1234" s="2" t="s">
        <v>13</v>
      </c>
      <c r="J1234" s="2" t="s">
        <v>13</v>
      </c>
      <c r="K1234" s="2" t="s">
        <v>13</v>
      </c>
    </row>
    <row r="1235" spans="1:11" x14ac:dyDescent="0.3">
      <c r="A1235" s="1">
        <v>42027</v>
      </c>
      <c r="B1235" s="2" t="s">
        <v>598</v>
      </c>
      <c r="C1235" s="2" t="s">
        <v>599</v>
      </c>
      <c r="D1235">
        <v>2.08</v>
      </c>
      <c r="E1235">
        <v>5</v>
      </c>
      <c r="F1235">
        <v>10</v>
      </c>
      <c r="G1235">
        <v>8487000</v>
      </c>
      <c r="H1235" s="2" t="str">
        <f t="shared" si="20"/>
        <v>krajowa</v>
      </c>
      <c r="I1235" s="2" t="s">
        <v>13</v>
      </c>
      <c r="J1235" s="2" t="s">
        <v>13</v>
      </c>
      <c r="K1235" s="2" t="s">
        <v>13</v>
      </c>
    </row>
    <row r="1236" spans="1:11" x14ac:dyDescent="0.3">
      <c r="A1236" s="1">
        <v>42027</v>
      </c>
      <c r="B1236" s="2" t="s">
        <v>600</v>
      </c>
      <c r="C1236" s="2" t="s">
        <v>601</v>
      </c>
      <c r="D1236">
        <v>7.05</v>
      </c>
      <c r="E1236">
        <v>0</v>
      </c>
      <c r="F1236">
        <v>0</v>
      </c>
      <c r="G1236">
        <v>247000</v>
      </c>
      <c r="H1236" s="2" t="str">
        <f t="shared" si="20"/>
        <v>zagraniczna</v>
      </c>
      <c r="I1236" s="2" t="s">
        <v>13</v>
      </c>
      <c r="J1236" s="2" t="s">
        <v>13</v>
      </c>
      <c r="K1236" s="2" t="s">
        <v>13</v>
      </c>
    </row>
    <row r="1237" spans="1:11" x14ac:dyDescent="0.3">
      <c r="A1237" s="1">
        <v>42027</v>
      </c>
      <c r="B1237" s="2" t="s">
        <v>602</v>
      </c>
      <c r="C1237" s="2" t="s">
        <v>603</v>
      </c>
      <c r="D1237">
        <v>0.11</v>
      </c>
      <c r="E1237">
        <v>0</v>
      </c>
      <c r="F1237">
        <v>0</v>
      </c>
      <c r="G1237">
        <v>0</v>
      </c>
      <c r="H1237" s="2" t="str">
        <f t="shared" si="20"/>
        <v>krajowa</v>
      </c>
      <c r="I1237" s="2" t="s">
        <v>13</v>
      </c>
      <c r="J1237" s="2" t="s">
        <v>13</v>
      </c>
      <c r="K1237" s="2" t="s">
        <v>13</v>
      </c>
    </row>
    <row r="1238" spans="1:11" x14ac:dyDescent="0.3">
      <c r="A1238" s="1">
        <v>42027</v>
      </c>
      <c r="B1238" s="2" t="s">
        <v>604</v>
      </c>
      <c r="C1238" s="2" t="s">
        <v>605</v>
      </c>
      <c r="D1238">
        <v>2.9</v>
      </c>
      <c r="E1238">
        <v>15981</v>
      </c>
      <c r="F1238">
        <v>46540</v>
      </c>
      <c r="G1238">
        <v>24856000</v>
      </c>
      <c r="H1238" s="2" t="str">
        <f t="shared" si="20"/>
        <v>krajowa</v>
      </c>
      <c r="I1238" s="2" t="s">
        <v>13</v>
      </c>
      <c r="J1238" s="2" t="s">
        <v>13</v>
      </c>
      <c r="K1238" s="2" t="s">
        <v>13</v>
      </c>
    </row>
    <row r="1239" spans="1:11" x14ac:dyDescent="0.3">
      <c r="A1239" s="1">
        <v>42027</v>
      </c>
      <c r="B1239" s="2" t="s">
        <v>606</v>
      </c>
      <c r="C1239" s="2" t="s">
        <v>607</v>
      </c>
      <c r="D1239">
        <v>9.99</v>
      </c>
      <c r="E1239">
        <v>3782</v>
      </c>
      <c r="F1239">
        <v>38100</v>
      </c>
      <c r="G1239">
        <v>6624000</v>
      </c>
      <c r="H1239" s="2" t="str">
        <f t="shared" si="20"/>
        <v>krajowa</v>
      </c>
      <c r="I1239" s="2" t="s">
        <v>13</v>
      </c>
      <c r="J1239" s="2" t="s">
        <v>13</v>
      </c>
      <c r="K1239" s="2" t="s">
        <v>13</v>
      </c>
    </row>
    <row r="1240" spans="1:11" x14ac:dyDescent="0.3">
      <c r="A1240" s="1">
        <v>42027</v>
      </c>
      <c r="B1240" s="2" t="s">
        <v>608</v>
      </c>
      <c r="C1240" s="2" t="s">
        <v>609</v>
      </c>
      <c r="D1240">
        <v>5.3</v>
      </c>
      <c r="E1240">
        <v>200</v>
      </c>
      <c r="F1240">
        <v>1060</v>
      </c>
      <c r="G1240">
        <v>1399000</v>
      </c>
      <c r="H1240" s="2" t="str">
        <f t="shared" si="20"/>
        <v>krajowa</v>
      </c>
      <c r="I1240" s="2" t="s">
        <v>13</v>
      </c>
      <c r="J1240" s="2" t="s">
        <v>13</v>
      </c>
      <c r="K1240" s="2" t="s">
        <v>13</v>
      </c>
    </row>
    <row r="1241" spans="1:11" x14ac:dyDescent="0.3">
      <c r="A1241" s="1">
        <v>42027</v>
      </c>
      <c r="B1241" s="2" t="s">
        <v>610</v>
      </c>
      <c r="C1241" s="2" t="s">
        <v>611</v>
      </c>
      <c r="D1241">
        <v>8.1999999999999993</v>
      </c>
      <c r="E1241">
        <v>4825359</v>
      </c>
      <c r="F1241">
        <v>39643700</v>
      </c>
      <c r="G1241">
        <v>647357000</v>
      </c>
      <c r="H1241" s="2" t="str">
        <f t="shared" si="20"/>
        <v>krajowa</v>
      </c>
      <c r="I1241" s="2" t="s">
        <v>13</v>
      </c>
      <c r="J1241" s="2" t="s">
        <v>13</v>
      </c>
      <c r="K1241" s="2" t="s">
        <v>13</v>
      </c>
    </row>
    <row r="1242" spans="1:11" x14ac:dyDescent="0.3">
      <c r="A1242" s="1">
        <v>42027</v>
      </c>
      <c r="B1242" s="2" t="s">
        <v>612</v>
      </c>
      <c r="C1242" s="2" t="s">
        <v>613</v>
      </c>
      <c r="D1242">
        <v>41</v>
      </c>
      <c r="E1242">
        <v>956</v>
      </c>
      <c r="F1242">
        <v>39650</v>
      </c>
      <c r="G1242">
        <v>21800000</v>
      </c>
      <c r="H1242" s="2" t="str">
        <f t="shared" si="20"/>
        <v>krajowa</v>
      </c>
      <c r="I1242" s="2" t="s">
        <v>13</v>
      </c>
      <c r="J1242" s="2" t="s">
        <v>13</v>
      </c>
      <c r="K1242" s="2" t="s">
        <v>13</v>
      </c>
    </row>
    <row r="1243" spans="1:11" x14ac:dyDescent="0.3">
      <c r="A1243" s="1">
        <v>42027</v>
      </c>
      <c r="B1243" s="2" t="s">
        <v>614</v>
      </c>
      <c r="C1243" s="2" t="s">
        <v>615</v>
      </c>
      <c r="D1243">
        <v>1.52</v>
      </c>
      <c r="E1243">
        <v>3400</v>
      </c>
      <c r="F1243">
        <v>5170</v>
      </c>
      <c r="G1243">
        <v>2352000</v>
      </c>
      <c r="H1243" s="2" t="str">
        <f t="shared" si="20"/>
        <v>zagraniczna</v>
      </c>
      <c r="I1243" s="2" t="s">
        <v>13</v>
      </c>
      <c r="J1243" s="2" t="s">
        <v>13</v>
      </c>
      <c r="K1243" s="2" t="s">
        <v>13</v>
      </c>
    </row>
    <row r="1244" spans="1:11" x14ac:dyDescent="0.3">
      <c r="A1244" s="1">
        <v>42027</v>
      </c>
      <c r="B1244" s="2" t="s">
        <v>616</v>
      </c>
      <c r="C1244" s="2" t="s">
        <v>617</v>
      </c>
      <c r="D1244">
        <v>6.29</v>
      </c>
      <c r="E1244">
        <v>6579</v>
      </c>
      <c r="F1244">
        <v>40650</v>
      </c>
      <c r="G1244">
        <v>6568000</v>
      </c>
      <c r="H1244" s="2" t="str">
        <f t="shared" si="20"/>
        <v>krajowa</v>
      </c>
      <c r="I1244" s="2" t="s">
        <v>13</v>
      </c>
      <c r="J1244" s="2" t="s">
        <v>13</v>
      </c>
      <c r="K1244" s="2" t="s">
        <v>13</v>
      </c>
    </row>
    <row r="1245" spans="1:11" x14ac:dyDescent="0.3">
      <c r="A1245" s="1">
        <v>42027</v>
      </c>
      <c r="B1245" s="2" t="s">
        <v>618</v>
      </c>
      <c r="C1245" s="2" t="s">
        <v>619</v>
      </c>
      <c r="D1245">
        <v>232.05</v>
      </c>
      <c r="E1245">
        <v>41</v>
      </c>
      <c r="F1245">
        <v>9510</v>
      </c>
      <c r="G1245">
        <v>349000</v>
      </c>
      <c r="H1245" s="2" t="str">
        <f t="shared" si="20"/>
        <v>krajowa</v>
      </c>
      <c r="I1245" s="2" t="s">
        <v>13</v>
      </c>
      <c r="J1245" s="2" t="s">
        <v>13</v>
      </c>
      <c r="K1245" s="2" t="s">
        <v>13</v>
      </c>
    </row>
    <row r="1246" spans="1:11" x14ac:dyDescent="0.3">
      <c r="A1246" s="1">
        <v>42027</v>
      </c>
      <c r="B1246" s="2" t="s">
        <v>620</v>
      </c>
      <c r="C1246" s="2" t="s">
        <v>621</v>
      </c>
      <c r="D1246">
        <v>8.36</v>
      </c>
      <c r="E1246">
        <v>325</v>
      </c>
      <c r="F1246">
        <v>2690</v>
      </c>
      <c r="G1246">
        <v>6256000</v>
      </c>
      <c r="H1246" s="2" t="str">
        <f t="shared" si="20"/>
        <v>krajowa</v>
      </c>
      <c r="I1246" s="2" t="s">
        <v>13</v>
      </c>
      <c r="J1246" s="2" t="s">
        <v>13</v>
      </c>
      <c r="K1246" s="2" t="s">
        <v>13</v>
      </c>
    </row>
    <row r="1247" spans="1:11" x14ac:dyDescent="0.3">
      <c r="A1247" s="1">
        <v>42027</v>
      </c>
      <c r="B1247" s="2" t="s">
        <v>622</v>
      </c>
      <c r="C1247" s="2" t="s">
        <v>623</v>
      </c>
      <c r="D1247">
        <v>73.5</v>
      </c>
      <c r="E1247">
        <v>30</v>
      </c>
      <c r="F1247">
        <v>2210</v>
      </c>
      <c r="G1247">
        <v>1725000</v>
      </c>
      <c r="H1247" s="2" t="str">
        <f t="shared" si="20"/>
        <v>zagraniczna</v>
      </c>
      <c r="I1247" s="2" t="s">
        <v>13</v>
      </c>
      <c r="J1247" s="2" t="s">
        <v>13</v>
      </c>
      <c r="K1247" s="2" t="s">
        <v>13</v>
      </c>
    </row>
    <row r="1248" spans="1:11" x14ac:dyDescent="0.3">
      <c r="A1248" s="1">
        <v>42027</v>
      </c>
      <c r="B1248" s="2" t="s">
        <v>624</v>
      </c>
      <c r="C1248" s="2" t="s">
        <v>625</v>
      </c>
      <c r="D1248">
        <v>48.55</v>
      </c>
      <c r="E1248">
        <v>3246</v>
      </c>
      <c r="F1248">
        <v>156690</v>
      </c>
      <c r="G1248">
        <v>1688000</v>
      </c>
      <c r="H1248" s="2" t="str">
        <f t="shared" si="20"/>
        <v>krajowa</v>
      </c>
      <c r="I1248" s="2" t="s">
        <v>13</v>
      </c>
      <c r="J1248" s="2" t="s">
        <v>13</v>
      </c>
      <c r="K1248" s="2" t="s">
        <v>13</v>
      </c>
    </row>
    <row r="1249" spans="1:11" x14ac:dyDescent="0.3">
      <c r="A1249" s="1">
        <v>42027</v>
      </c>
      <c r="B1249" s="2" t="s">
        <v>626</v>
      </c>
      <c r="C1249" s="2" t="s">
        <v>627</v>
      </c>
      <c r="D1249">
        <v>1.1200000000000001</v>
      </c>
      <c r="E1249">
        <v>2000</v>
      </c>
      <c r="F1249">
        <v>2240</v>
      </c>
      <c r="G1249">
        <v>6642000</v>
      </c>
      <c r="H1249" s="2" t="str">
        <f t="shared" si="20"/>
        <v>krajowa</v>
      </c>
      <c r="I1249" s="2" t="s">
        <v>13</v>
      </c>
      <c r="J1249" s="2" t="s">
        <v>13</v>
      </c>
      <c r="K1249" s="2" t="s">
        <v>13</v>
      </c>
    </row>
    <row r="1250" spans="1:11" x14ac:dyDescent="0.3">
      <c r="A1250" s="1">
        <v>42027</v>
      </c>
      <c r="B1250" s="2" t="s">
        <v>628</v>
      </c>
      <c r="C1250" s="2" t="s">
        <v>629</v>
      </c>
      <c r="D1250">
        <v>14.85</v>
      </c>
      <c r="E1250">
        <v>2</v>
      </c>
      <c r="F1250">
        <v>30</v>
      </c>
      <c r="G1250">
        <v>5551000</v>
      </c>
      <c r="H1250" s="2" t="str">
        <f t="shared" si="20"/>
        <v>krajowa</v>
      </c>
      <c r="I1250" s="2" t="s">
        <v>13</v>
      </c>
      <c r="J1250" s="2" t="s">
        <v>13</v>
      </c>
      <c r="K1250" s="2" t="s">
        <v>13</v>
      </c>
    </row>
    <row r="1251" spans="1:11" x14ac:dyDescent="0.3">
      <c r="A1251" s="1">
        <v>42027</v>
      </c>
      <c r="B1251" s="2" t="s">
        <v>630</v>
      </c>
      <c r="C1251" s="2" t="s">
        <v>631</v>
      </c>
      <c r="D1251">
        <v>1.1499999999999999</v>
      </c>
      <c r="E1251">
        <v>11682</v>
      </c>
      <c r="F1251">
        <v>13210</v>
      </c>
      <c r="G1251">
        <v>5959000</v>
      </c>
      <c r="H1251" s="2" t="str">
        <f t="shared" si="20"/>
        <v>krajowa</v>
      </c>
      <c r="I1251" s="2" t="s">
        <v>13</v>
      </c>
      <c r="J1251" s="2" t="s">
        <v>13</v>
      </c>
      <c r="K1251" s="2" t="s">
        <v>13</v>
      </c>
    </row>
    <row r="1252" spans="1:11" x14ac:dyDescent="0.3">
      <c r="A1252" s="1">
        <v>42027</v>
      </c>
      <c r="B1252" s="2" t="s">
        <v>632</v>
      </c>
      <c r="C1252" s="2" t="s">
        <v>633</v>
      </c>
      <c r="D1252">
        <v>1.6</v>
      </c>
      <c r="E1252">
        <v>25231</v>
      </c>
      <c r="F1252">
        <v>40500</v>
      </c>
      <c r="G1252">
        <v>0</v>
      </c>
      <c r="H1252" s="2" t="str">
        <f t="shared" si="20"/>
        <v>krajowa</v>
      </c>
      <c r="I1252" s="2" t="s">
        <v>13</v>
      </c>
      <c r="J1252" s="2" t="s">
        <v>13</v>
      </c>
      <c r="K1252" s="2" t="s">
        <v>13</v>
      </c>
    </row>
    <row r="1253" spans="1:11" x14ac:dyDescent="0.3">
      <c r="A1253" s="1">
        <v>42027</v>
      </c>
      <c r="B1253" s="2" t="s">
        <v>634</v>
      </c>
      <c r="C1253" s="2" t="s">
        <v>635</v>
      </c>
      <c r="D1253">
        <v>0.27</v>
      </c>
      <c r="E1253">
        <v>6849</v>
      </c>
      <c r="F1253">
        <v>1840</v>
      </c>
      <c r="G1253">
        <v>0</v>
      </c>
      <c r="H1253" s="2" t="str">
        <f t="shared" si="20"/>
        <v>krajowa</v>
      </c>
      <c r="I1253" s="2" t="s">
        <v>13</v>
      </c>
      <c r="J1253" s="2" t="s">
        <v>13</v>
      </c>
      <c r="K1253" s="2" t="s">
        <v>13</v>
      </c>
    </row>
    <row r="1254" spans="1:11" x14ac:dyDescent="0.3">
      <c r="A1254" s="1">
        <v>42027</v>
      </c>
      <c r="B1254" s="2" t="s">
        <v>636</v>
      </c>
      <c r="C1254" s="2" t="s">
        <v>637</v>
      </c>
      <c r="D1254">
        <v>3.79</v>
      </c>
      <c r="E1254">
        <v>100</v>
      </c>
      <c r="F1254">
        <v>380</v>
      </c>
      <c r="G1254">
        <v>3736000</v>
      </c>
      <c r="H1254" s="2" t="str">
        <f t="shared" si="20"/>
        <v>krajowa</v>
      </c>
      <c r="I1254" s="2" t="s">
        <v>13</v>
      </c>
      <c r="J1254" s="2" t="s">
        <v>13</v>
      </c>
      <c r="K1254" s="2" t="s">
        <v>13</v>
      </c>
    </row>
    <row r="1255" spans="1:11" x14ac:dyDescent="0.3">
      <c r="A1255" s="1">
        <v>42027</v>
      </c>
      <c r="B1255" s="2" t="s">
        <v>638</v>
      </c>
      <c r="C1255" s="2" t="s">
        <v>639</v>
      </c>
      <c r="D1255">
        <v>3.31</v>
      </c>
      <c r="E1255">
        <v>0</v>
      </c>
      <c r="F1255">
        <v>0</v>
      </c>
      <c r="G1255">
        <v>0</v>
      </c>
      <c r="H1255" s="2" t="str">
        <f t="shared" si="20"/>
        <v>krajowa</v>
      </c>
      <c r="I1255" s="2" t="s">
        <v>13</v>
      </c>
      <c r="J1255" s="2" t="s">
        <v>13</v>
      </c>
      <c r="K1255" s="2" t="s">
        <v>13</v>
      </c>
    </row>
    <row r="1256" spans="1:11" x14ac:dyDescent="0.3">
      <c r="A1256" s="1">
        <v>42027</v>
      </c>
      <c r="B1256" s="2" t="s">
        <v>640</v>
      </c>
      <c r="C1256" s="2" t="s">
        <v>641</v>
      </c>
      <c r="D1256">
        <v>1.62</v>
      </c>
      <c r="E1256">
        <v>29</v>
      </c>
      <c r="F1256">
        <v>50</v>
      </c>
      <c r="G1256">
        <v>18756000</v>
      </c>
      <c r="H1256" s="2" t="str">
        <f t="shared" si="20"/>
        <v>krajowa</v>
      </c>
      <c r="I1256" s="2" t="s">
        <v>13</v>
      </c>
      <c r="J1256" s="2" t="s">
        <v>13</v>
      </c>
      <c r="K1256" s="2" t="s">
        <v>13</v>
      </c>
    </row>
    <row r="1257" spans="1:11" x14ac:dyDescent="0.3">
      <c r="A1257" s="1">
        <v>42027</v>
      </c>
      <c r="B1257" s="2" t="s">
        <v>642</v>
      </c>
      <c r="C1257" s="2" t="s">
        <v>643</v>
      </c>
      <c r="D1257">
        <v>37.979999999999997</v>
      </c>
      <c r="E1257">
        <v>399</v>
      </c>
      <c r="F1257">
        <v>14980</v>
      </c>
      <c r="G1257">
        <v>3144000</v>
      </c>
      <c r="H1257" s="2" t="str">
        <f t="shared" si="20"/>
        <v>krajowa</v>
      </c>
      <c r="I1257" s="2" t="s">
        <v>13</v>
      </c>
      <c r="J1257" s="2" t="s">
        <v>13</v>
      </c>
      <c r="K1257" s="2" t="s">
        <v>13</v>
      </c>
    </row>
    <row r="1258" spans="1:11" x14ac:dyDescent="0.3">
      <c r="A1258" s="1">
        <v>42027</v>
      </c>
      <c r="B1258" s="2" t="s">
        <v>644</v>
      </c>
      <c r="C1258" s="2" t="s">
        <v>645</v>
      </c>
      <c r="D1258">
        <v>0.23</v>
      </c>
      <c r="E1258">
        <v>16060</v>
      </c>
      <c r="F1258">
        <v>3690</v>
      </c>
      <c r="G1258">
        <v>0</v>
      </c>
      <c r="H1258" s="2" t="str">
        <f t="shared" si="20"/>
        <v>krajowa</v>
      </c>
      <c r="I1258" s="2" t="s">
        <v>13</v>
      </c>
      <c r="J1258" s="2" t="s">
        <v>13</v>
      </c>
      <c r="K1258" s="2" t="s">
        <v>13</v>
      </c>
    </row>
    <row r="1259" spans="1:11" x14ac:dyDescent="0.3">
      <c r="A1259" s="1">
        <v>42027</v>
      </c>
      <c r="B1259" s="2" t="s">
        <v>646</v>
      </c>
      <c r="C1259" s="2" t="s">
        <v>647</v>
      </c>
      <c r="D1259">
        <v>51.9</v>
      </c>
      <c r="E1259">
        <v>1439</v>
      </c>
      <c r="F1259">
        <v>74570</v>
      </c>
      <c r="G1259">
        <v>4763000</v>
      </c>
      <c r="H1259" s="2" t="str">
        <f t="shared" si="20"/>
        <v>krajowa</v>
      </c>
      <c r="I1259" s="2" t="s">
        <v>13</v>
      </c>
      <c r="J1259" s="2" t="s">
        <v>13</v>
      </c>
      <c r="K1259" s="2" t="s">
        <v>13</v>
      </c>
    </row>
    <row r="1260" spans="1:11" x14ac:dyDescent="0.3">
      <c r="A1260" s="1">
        <v>42027</v>
      </c>
      <c r="B1260" s="2" t="s">
        <v>648</v>
      </c>
      <c r="C1260" s="2" t="s">
        <v>649</v>
      </c>
      <c r="D1260">
        <v>100</v>
      </c>
      <c r="E1260">
        <v>0</v>
      </c>
      <c r="F1260">
        <v>0</v>
      </c>
      <c r="G1260">
        <v>826000</v>
      </c>
      <c r="H1260" s="2" t="str">
        <f t="shared" si="20"/>
        <v>zagraniczna</v>
      </c>
      <c r="I1260" s="2" t="s">
        <v>13</v>
      </c>
      <c r="J1260" s="2" t="s">
        <v>13</v>
      </c>
      <c r="K1260" s="2" t="s">
        <v>13</v>
      </c>
    </row>
    <row r="1261" spans="1:11" x14ac:dyDescent="0.3">
      <c r="A1261" s="1">
        <v>42027</v>
      </c>
      <c r="B1261" s="2" t="s">
        <v>650</v>
      </c>
      <c r="C1261" s="2" t="s">
        <v>651</v>
      </c>
      <c r="D1261">
        <v>7.9</v>
      </c>
      <c r="E1261">
        <v>5651</v>
      </c>
      <c r="F1261">
        <v>43310</v>
      </c>
      <c r="G1261">
        <v>2500000</v>
      </c>
      <c r="H1261" s="2" t="str">
        <f t="shared" si="20"/>
        <v>zagraniczna</v>
      </c>
      <c r="I1261" s="2" t="s">
        <v>13</v>
      </c>
      <c r="J1261" s="2" t="s">
        <v>13</v>
      </c>
      <c r="K1261" s="2" t="s">
        <v>13</v>
      </c>
    </row>
    <row r="1262" spans="1:11" x14ac:dyDescent="0.3">
      <c r="A1262" s="1">
        <v>42027</v>
      </c>
      <c r="B1262" s="2" t="s">
        <v>652</v>
      </c>
      <c r="C1262" s="2" t="s">
        <v>653</v>
      </c>
      <c r="D1262">
        <v>10.8</v>
      </c>
      <c r="E1262">
        <v>0</v>
      </c>
      <c r="F1262">
        <v>0</v>
      </c>
      <c r="G1262">
        <v>11288000</v>
      </c>
      <c r="H1262" s="2" t="str">
        <f t="shared" si="20"/>
        <v>krajowa</v>
      </c>
      <c r="I1262" s="2" t="s">
        <v>13</v>
      </c>
      <c r="J1262" s="2" t="s">
        <v>13</v>
      </c>
      <c r="K1262" s="2" t="s">
        <v>13</v>
      </c>
    </row>
    <row r="1263" spans="1:11" x14ac:dyDescent="0.3">
      <c r="A1263" s="1">
        <v>42027</v>
      </c>
      <c r="B1263" s="2" t="s">
        <v>654</v>
      </c>
      <c r="C1263" s="2" t="s">
        <v>655</v>
      </c>
      <c r="D1263">
        <v>179</v>
      </c>
      <c r="E1263">
        <v>373180</v>
      </c>
      <c r="F1263">
        <v>67794460</v>
      </c>
      <c r="G1263">
        <v>122632000</v>
      </c>
      <c r="H1263" s="2" t="str">
        <f t="shared" si="20"/>
        <v>krajowa</v>
      </c>
      <c r="I1263" s="2" t="s">
        <v>13</v>
      </c>
      <c r="J1263" s="2" t="s">
        <v>13</v>
      </c>
      <c r="K1263" s="2" t="s">
        <v>13</v>
      </c>
    </row>
    <row r="1264" spans="1:11" x14ac:dyDescent="0.3">
      <c r="A1264" s="1">
        <v>42027</v>
      </c>
      <c r="B1264" s="2" t="s">
        <v>656</v>
      </c>
      <c r="C1264" s="2" t="s">
        <v>657</v>
      </c>
      <c r="D1264">
        <v>85.56</v>
      </c>
      <c r="E1264">
        <v>1043</v>
      </c>
      <c r="F1264">
        <v>89400</v>
      </c>
      <c r="G1264">
        <v>7304000</v>
      </c>
      <c r="H1264" s="2" t="str">
        <f t="shared" si="20"/>
        <v>krajowa</v>
      </c>
      <c r="I1264" s="2" t="s">
        <v>13</v>
      </c>
      <c r="J1264" s="2" t="s">
        <v>13</v>
      </c>
      <c r="K1264" s="2" t="s">
        <v>13</v>
      </c>
    </row>
    <row r="1265" spans="1:11" x14ac:dyDescent="0.3">
      <c r="A1265" s="1">
        <v>42027</v>
      </c>
      <c r="B1265" s="2" t="s">
        <v>658</v>
      </c>
      <c r="C1265" s="2" t="s">
        <v>659</v>
      </c>
      <c r="D1265">
        <v>0.49</v>
      </c>
      <c r="E1265">
        <v>0</v>
      </c>
      <c r="F1265">
        <v>0</v>
      </c>
      <c r="G1265">
        <v>0</v>
      </c>
      <c r="H1265" s="2" t="str">
        <f t="shared" si="20"/>
        <v>krajowa</v>
      </c>
      <c r="I1265" s="2" t="s">
        <v>13</v>
      </c>
      <c r="J1265" s="2" t="s">
        <v>13</v>
      </c>
      <c r="K1265" s="2" t="s">
        <v>13</v>
      </c>
    </row>
    <row r="1266" spans="1:11" x14ac:dyDescent="0.3">
      <c r="A1266" s="1">
        <v>42027</v>
      </c>
      <c r="B1266" s="2" t="s">
        <v>660</v>
      </c>
      <c r="C1266" s="2" t="s">
        <v>661</v>
      </c>
      <c r="D1266">
        <v>29.99</v>
      </c>
      <c r="E1266">
        <v>1</v>
      </c>
      <c r="F1266">
        <v>30</v>
      </c>
      <c r="G1266">
        <v>8365000</v>
      </c>
      <c r="H1266" s="2" t="str">
        <f t="shared" si="20"/>
        <v>krajowa</v>
      </c>
      <c r="I1266" s="2" t="s">
        <v>13</v>
      </c>
      <c r="J1266" s="2" t="s">
        <v>13</v>
      </c>
      <c r="K1266" s="2" t="s">
        <v>13</v>
      </c>
    </row>
    <row r="1267" spans="1:11" x14ac:dyDescent="0.3">
      <c r="A1267" s="1">
        <v>42027</v>
      </c>
      <c r="B1267" s="2" t="s">
        <v>662</v>
      </c>
      <c r="C1267" s="2" t="s">
        <v>663</v>
      </c>
      <c r="D1267">
        <v>0.49</v>
      </c>
      <c r="E1267">
        <v>19796</v>
      </c>
      <c r="F1267">
        <v>9580</v>
      </c>
      <c r="G1267">
        <v>49286000</v>
      </c>
      <c r="H1267" s="2" t="str">
        <f t="shared" si="20"/>
        <v>krajowa</v>
      </c>
      <c r="I1267" s="2" t="s">
        <v>13</v>
      </c>
      <c r="J1267" s="2" t="s">
        <v>13</v>
      </c>
      <c r="K1267" s="2" t="s">
        <v>13</v>
      </c>
    </row>
    <row r="1268" spans="1:11" x14ac:dyDescent="0.3">
      <c r="A1268" s="1">
        <v>42027</v>
      </c>
      <c r="B1268" s="2" t="s">
        <v>664</v>
      </c>
      <c r="C1268" s="2" t="s">
        <v>665</v>
      </c>
      <c r="D1268">
        <v>0.16</v>
      </c>
      <c r="E1268">
        <v>619645</v>
      </c>
      <c r="F1268">
        <v>99140</v>
      </c>
      <c r="G1268">
        <v>0</v>
      </c>
      <c r="H1268" s="2" t="str">
        <f t="shared" si="20"/>
        <v>krajowa</v>
      </c>
      <c r="I1268" s="2" t="s">
        <v>13</v>
      </c>
      <c r="J1268" s="2" t="s">
        <v>13</v>
      </c>
      <c r="K1268" s="2" t="s">
        <v>13</v>
      </c>
    </row>
    <row r="1269" spans="1:11" x14ac:dyDescent="0.3">
      <c r="A1269" s="1">
        <v>42027</v>
      </c>
      <c r="B1269" s="2" t="s">
        <v>666</v>
      </c>
      <c r="C1269" s="2" t="s">
        <v>667</v>
      </c>
      <c r="D1269">
        <v>19.07</v>
      </c>
      <c r="E1269">
        <v>1603463</v>
      </c>
      <c r="F1269">
        <v>30889170</v>
      </c>
      <c r="G1269">
        <v>778079000</v>
      </c>
      <c r="H1269" s="2" t="str">
        <f t="shared" si="20"/>
        <v>krajowa</v>
      </c>
      <c r="I1269" s="2" t="s">
        <v>13</v>
      </c>
      <c r="J1269" s="2" t="s">
        <v>13</v>
      </c>
      <c r="K1269" s="2" t="s">
        <v>13</v>
      </c>
    </row>
    <row r="1270" spans="1:11" x14ac:dyDescent="0.3">
      <c r="A1270" s="1">
        <v>42027</v>
      </c>
      <c r="B1270" s="2" t="s">
        <v>668</v>
      </c>
      <c r="C1270" s="2" t="s">
        <v>669</v>
      </c>
      <c r="D1270">
        <v>4.3600000000000003</v>
      </c>
      <c r="E1270">
        <v>4729266</v>
      </c>
      <c r="F1270">
        <v>21068110</v>
      </c>
      <c r="G1270">
        <v>1628262000</v>
      </c>
      <c r="H1270" s="2" t="str">
        <f t="shared" si="20"/>
        <v>krajowa</v>
      </c>
      <c r="I1270" s="2" t="s">
        <v>13</v>
      </c>
      <c r="J1270" s="2" t="s">
        <v>13</v>
      </c>
      <c r="K1270" s="2" t="s">
        <v>13</v>
      </c>
    </row>
    <row r="1271" spans="1:11" x14ac:dyDescent="0.3">
      <c r="A1271" s="1">
        <v>42027</v>
      </c>
      <c r="B1271" s="2" t="s">
        <v>670</v>
      </c>
      <c r="C1271" s="2" t="s">
        <v>671</v>
      </c>
      <c r="D1271">
        <v>5.5</v>
      </c>
      <c r="E1271">
        <v>11949</v>
      </c>
      <c r="F1271">
        <v>66090</v>
      </c>
      <c r="G1271">
        <v>31779000</v>
      </c>
      <c r="H1271" s="2" t="str">
        <f t="shared" si="20"/>
        <v>krajowa</v>
      </c>
      <c r="I1271" s="2" t="s">
        <v>13</v>
      </c>
      <c r="J1271" s="2" t="s">
        <v>13</v>
      </c>
      <c r="K1271" s="2" t="s">
        <v>13</v>
      </c>
    </row>
    <row r="1272" spans="1:11" x14ac:dyDescent="0.3">
      <c r="A1272" s="1">
        <v>42027</v>
      </c>
      <c r="B1272" s="2" t="s">
        <v>672</v>
      </c>
      <c r="C1272" s="2" t="s">
        <v>673</v>
      </c>
      <c r="D1272">
        <v>25.2</v>
      </c>
      <c r="E1272">
        <v>264</v>
      </c>
      <c r="F1272">
        <v>6650</v>
      </c>
      <c r="G1272">
        <v>13699000</v>
      </c>
      <c r="H1272" s="2" t="str">
        <f t="shared" si="20"/>
        <v>krajowa</v>
      </c>
      <c r="I1272" s="2" t="s">
        <v>13</v>
      </c>
      <c r="J1272" s="2" t="s">
        <v>13</v>
      </c>
      <c r="K1272" s="2" t="s">
        <v>13</v>
      </c>
    </row>
    <row r="1273" spans="1:11" x14ac:dyDescent="0.3">
      <c r="A1273" s="1">
        <v>42027</v>
      </c>
      <c r="B1273" s="2" t="s">
        <v>674</v>
      </c>
      <c r="C1273" s="2" t="s">
        <v>675</v>
      </c>
      <c r="D1273">
        <v>53.31</v>
      </c>
      <c r="E1273">
        <v>1164766</v>
      </c>
      <c r="F1273">
        <v>61137020</v>
      </c>
      <c r="G1273">
        <v>309998000</v>
      </c>
      <c r="H1273" s="2" t="str">
        <f t="shared" si="20"/>
        <v>krajowa</v>
      </c>
      <c r="I1273" s="2" t="s">
        <v>13</v>
      </c>
      <c r="J1273" s="2" t="s">
        <v>13</v>
      </c>
      <c r="K1273" s="2" t="s">
        <v>13</v>
      </c>
    </row>
    <row r="1274" spans="1:11" x14ac:dyDescent="0.3">
      <c r="A1274" s="1">
        <v>42027</v>
      </c>
      <c r="B1274" s="2" t="s">
        <v>676</v>
      </c>
      <c r="C1274" s="2" t="s">
        <v>677</v>
      </c>
      <c r="D1274">
        <v>33</v>
      </c>
      <c r="E1274">
        <v>2362022</v>
      </c>
      <c r="F1274">
        <v>78610550</v>
      </c>
      <c r="G1274">
        <v>783205000</v>
      </c>
      <c r="H1274" s="2" t="str">
        <f t="shared" si="20"/>
        <v>krajowa</v>
      </c>
      <c r="I1274" s="2" t="s">
        <v>13</v>
      </c>
      <c r="J1274" s="2" t="s">
        <v>13</v>
      </c>
      <c r="K1274" s="2" t="s">
        <v>13</v>
      </c>
    </row>
    <row r="1275" spans="1:11" x14ac:dyDescent="0.3">
      <c r="A1275" s="1">
        <v>42027</v>
      </c>
      <c r="B1275" s="2" t="s">
        <v>678</v>
      </c>
      <c r="C1275" s="2" t="s">
        <v>679</v>
      </c>
      <c r="D1275">
        <v>88.2</v>
      </c>
      <c r="E1275">
        <v>111464</v>
      </c>
      <c r="F1275">
        <v>9849160</v>
      </c>
      <c r="G1275">
        <v>25336000</v>
      </c>
      <c r="H1275" s="2" t="str">
        <f t="shared" si="20"/>
        <v>krajowa</v>
      </c>
      <c r="I1275" s="2" t="s">
        <v>13</v>
      </c>
      <c r="J1275" s="2" t="s">
        <v>13</v>
      </c>
      <c r="K1275" s="2" t="s">
        <v>13</v>
      </c>
    </row>
    <row r="1276" spans="1:11" x14ac:dyDescent="0.3">
      <c r="A1276" s="1">
        <v>42027</v>
      </c>
      <c r="B1276" s="2" t="s">
        <v>680</v>
      </c>
      <c r="C1276" s="2" t="s">
        <v>681</v>
      </c>
      <c r="D1276">
        <v>2.59</v>
      </c>
      <c r="E1276">
        <v>7160</v>
      </c>
      <c r="F1276">
        <v>18450</v>
      </c>
      <c r="G1276">
        <v>17382000</v>
      </c>
      <c r="H1276" s="2" t="str">
        <f t="shared" si="20"/>
        <v>krajowa</v>
      </c>
      <c r="I1276" s="2" t="s">
        <v>13</v>
      </c>
      <c r="J1276" s="2" t="s">
        <v>13</v>
      </c>
      <c r="K1276" s="2" t="s">
        <v>13</v>
      </c>
    </row>
    <row r="1277" spans="1:11" x14ac:dyDescent="0.3">
      <c r="A1277" s="1">
        <v>42027</v>
      </c>
      <c r="B1277" s="2" t="s">
        <v>682</v>
      </c>
      <c r="C1277" s="2" t="s">
        <v>683</v>
      </c>
      <c r="D1277">
        <v>0.19</v>
      </c>
      <c r="E1277">
        <v>101576</v>
      </c>
      <c r="F1277">
        <v>19300</v>
      </c>
      <c r="G1277">
        <v>0</v>
      </c>
      <c r="H1277" s="2" t="str">
        <f t="shared" si="20"/>
        <v>zagraniczna</v>
      </c>
      <c r="I1277" s="2" t="s">
        <v>13</v>
      </c>
      <c r="J1277" s="2" t="s">
        <v>13</v>
      </c>
      <c r="K1277" s="2" t="s">
        <v>13</v>
      </c>
    </row>
    <row r="1278" spans="1:11" x14ac:dyDescent="0.3">
      <c r="A1278" s="1">
        <v>42027</v>
      </c>
      <c r="B1278" s="2" t="s">
        <v>684</v>
      </c>
      <c r="C1278" s="2" t="s">
        <v>685</v>
      </c>
      <c r="D1278">
        <v>2.15</v>
      </c>
      <c r="E1278">
        <v>0</v>
      </c>
      <c r="F1278">
        <v>0</v>
      </c>
      <c r="G1278">
        <v>0</v>
      </c>
      <c r="H1278" s="2" t="str">
        <f t="shared" si="20"/>
        <v>krajowa</v>
      </c>
      <c r="I1278" s="2" t="s">
        <v>13</v>
      </c>
      <c r="J1278" s="2" t="s">
        <v>13</v>
      </c>
      <c r="K1278" s="2" t="s">
        <v>13</v>
      </c>
    </row>
    <row r="1279" spans="1:11" x14ac:dyDescent="0.3">
      <c r="A1279" s="1">
        <v>42027</v>
      </c>
      <c r="B1279" s="2" t="s">
        <v>686</v>
      </c>
      <c r="C1279" s="2" t="s">
        <v>687</v>
      </c>
      <c r="D1279">
        <v>0.7</v>
      </c>
      <c r="E1279">
        <v>0</v>
      </c>
      <c r="F1279">
        <v>0</v>
      </c>
      <c r="G1279">
        <v>0</v>
      </c>
      <c r="H1279" s="2" t="str">
        <f t="shared" si="20"/>
        <v>krajowa</v>
      </c>
      <c r="I1279" s="2" t="s">
        <v>13</v>
      </c>
      <c r="J1279" s="2" t="s">
        <v>13</v>
      </c>
      <c r="K1279" s="2" t="s">
        <v>13</v>
      </c>
    </row>
    <row r="1280" spans="1:11" x14ac:dyDescent="0.3">
      <c r="A1280" s="1">
        <v>42027</v>
      </c>
      <c r="B1280" s="2" t="s">
        <v>688</v>
      </c>
      <c r="C1280" s="2" t="s">
        <v>689</v>
      </c>
      <c r="D1280">
        <v>18.5</v>
      </c>
      <c r="E1280">
        <v>18827</v>
      </c>
      <c r="F1280">
        <v>335140</v>
      </c>
      <c r="G1280">
        <v>15164000</v>
      </c>
      <c r="H1280" s="2" t="str">
        <f t="shared" si="20"/>
        <v>krajowa</v>
      </c>
      <c r="I1280" s="2" t="s">
        <v>13</v>
      </c>
      <c r="J1280" s="2" t="s">
        <v>13</v>
      </c>
      <c r="K1280" s="2" t="s">
        <v>13</v>
      </c>
    </row>
    <row r="1281" spans="1:11" x14ac:dyDescent="0.3">
      <c r="A1281" s="1">
        <v>42027</v>
      </c>
      <c r="B1281" s="2" t="s">
        <v>690</v>
      </c>
      <c r="C1281" s="2" t="s">
        <v>691</v>
      </c>
      <c r="D1281">
        <v>0.09</v>
      </c>
      <c r="E1281">
        <v>571477</v>
      </c>
      <c r="F1281">
        <v>47050</v>
      </c>
      <c r="G1281">
        <v>0</v>
      </c>
      <c r="H1281" s="2" t="str">
        <f t="shared" si="20"/>
        <v>krajowa</v>
      </c>
      <c r="I1281" s="2" t="s">
        <v>13</v>
      </c>
      <c r="J1281" s="2" t="s">
        <v>13</v>
      </c>
      <c r="K1281" s="2" t="s">
        <v>13</v>
      </c>
    </row>
    <row r="1282" spans="1:11" x14ac:dyDescent="0.3">
      <c r="A1282" s="1">
        <v>42027</v>
      </c>
      <c r="B1282" s="2" t="s">
        <v>692</v>
      </c>
      <c r="C1282" s="2" t="s">
        <v>693</v>
      </c>
      <c r="D1282">
        <v>2.19</v>
      </c>
      <c r="E1282">
        <v>202</v>
      </c>
      <c r="F1282">
        <v>420</v>
      </c>
      <c r="G1282">
        <v>0</v>
      </c>
      <c r="H1282" s="2" t="str">
        <f t="shared" si="20"/>
        <v>krajowa</v>
      </c>
      <c r="I1282" s="2" t="s">
        <v>13</v>
      </c>
      <c r="J1282" s="2" t="s">
        <v>13</v>
      </c>
      <c r="K1282" s="2" t="s">
        <v>13</v>
      </c>
    </row>
    <row r="1283" spans="1:11" x14ac:dyDescent="0.3">
      <c r="A1283" s="1">
        <v>42027</v>
      </c>
      <c r="B1283" s="2" t="s">
        <v>694</v>
      </c>
      <c r="C1283" s="2" t="s">
        <v>695</v>
      </c>
      <c r="D1283">
        <v>28.4</v>
      </c>
      <c r="E1283">
        <v>1773</v>
      </c>
      <c r="F1283">
        <v>49210</v>
      </c>
      <c r="G1283">
        <v>794000</v>
      </c>
      <c r="H1283" s="2" t="str">
        <f t="shared" ref="H1283:H1346" si="21">IF(LEFT(C1283,2)="PL","krajowa","zagraniczna")</f>
        <v>krajowa</v>
      </c>
      <c r="I1283" s="2" t="s">
        <v>13</v>
      </c>
      <c r="J1283" s="2" t="s">
        <v>13</v>
      </c>
      <c r="K1283" s="2" t="s">
        <v>13</v>
      </c>
    </row>
    <row r="1284" spans="1:11" x14ac:dyDescent="0.3">
      <c r="A1284" s="1">
        <v>42027</v>
      </c>
      <c r="B1284" s="2" t="s">
        <v>696</v>
      </c>
      <c r="C1284" s="2" t="s">
        <v>697</v>
      </c>
      <c r="D1284">
        <v>6.42</v>
      </c>
      <c r="E1284">
        <v>24087</v>
      </c>
      <c r="F1284">
        <v>155170</v>
      </c>
      <c r="G1284">
        <v>25585000</v>
      </c>
      <c r="H1284" s="2" t="str">
        <f t="shared" si="21"/>
        <v>krajowa</v>
      </c>
      <c r="I1284" s="2" t="s">
        <v>13</v>
      </c>
      <c r="J1284" s="2" t="s">
        <v>13</v>
      </c>
      <c r="K1284" s="2" t="s">
        <v>13</v>
      </c>
    </row>
    <row r="1285" spans="1:11" x14ac:dyDescent="0.3">
      <c r="A1285" s="1">
        <v>42027</v>
      </c>
      <c r="B1285" s="2" t="s">
        <v>698</v>
      </c>
      <c r="C1285" s="2" t="s">
        <v>699</v>
      </c>
      <c r="D1285">
        <v>16.649999999999999</v>
      </c>
      <c r="E1285">
        <v>7185</v>
      </c>
      <c r="F1285">
        <v>118350</v>
      </c>
      <c r="G1285">
        <v>5930000</v>
      </c>
      <c r="H1285" s="2" t="str">
        <f t="shared" si="21"/>
        <v>krajowa</v>
      </c>
      <c r="I1285" s="2" t="s">
        <v>13</v>
      </c>
      <c r="J1285" s="2" t="s">
        <v>13</v>
      </c>
      <c r="K1285" s="2" t="s">
        <v>13</v>
      </c>
    </row>
    <row r="1286" spans="1:11" x14ac:dyDescent="0.3">
      <c r="A1286" s="1">
        <v>42027</v>
      </c>
      <c r="B1286" s="2" t="s">
        <v>700</v>
      </c>
      <c r="C1286" s="2" t="s">
        <v>701</v>
      </c>
      <c r="D1286">
        <v>4.4000000000000004</v>
      </c>
      <c r="E1286">
        <v>2</v>
      </c>
      <c r="F1286">
        <v>10</v>
      </c>
      <c r="G1286">
        <v>21432000</v>
      </c>
      <c r="H1286" s="2" t="str">
        <f t="shared" si="21"/>
        <v>krajowa</v>
      </c>
      <c r="I1286" s="2" t="s">
        <v>13</v>
      </c>
      <c r="J1286" s="2" t="s">
        <v>13</v>
      </c>
      <c r="K1286" s="2" t="s">
        <v>13</v>
      </c>
    </row>
    <row r="1287" spans="1:11" x14ac:dyDescent="0.3">
      <c r="A1287" s="1">
        <v>42027</v>
      </c>
      <c r="B1287" s="2" t="s">
        <v>702</v>
      </c>
      <c r="C1287" s="2" t="s">
        <v>703</v>
      </c>
      <c r="D1287">
        <v>1.25</v>
      </c>
      <c r="E1287">
        <v>200</v>
      </c>
      <c r="F1287">
        <v>250</v>
      </c>
      <c r="G1287">
        <v>0</v>
      </c>
      <c r="H1287" s="2" t="str">
        <f t="shared" si="21"/>
        <v>krajowa</v>
      </c>
      <c r="I1287" s="2" t="s">
        <v>13</v>
      </c>
      <c r="J1287" s="2" t="s">
        <v>13</v>
      </c>
      <c r="K1287" s="2" t="s">
        <v>13</v>
      </c>
    </row>
    <row r="1288" spans="1:11" x14ac:dyDescent="0.3">
      <c r="A1288" s="1">
        <v>42027</v>
      </c>
      <c r="B1288" s="2" t="s">
        <v>704</v>
      </c>
      <c r="C1288" s="2" t="s">
        <v>705</v>
      </c>
      <c r="D1288">
        <v>13</v>
      </c>
      <c r="E1288">
        <v>2</v>
      </c>
      <c r="F1288">
        <v>30</v>
      </c>
      <c r="G1288">
        <v>423000</v>
      </c>
      <c r="H1288" s="2" t="str">
        <f t="shared" si="21"/>
        <v>krajowa</v>
      </c>
      <c r="I1288" s="2" t="s">
        <v>13</v>
      </c>
      <c r="J1288" s="2" t="s">
        <v>13</v>
      </c>
      <c r="K1288" s="2" t="s">
        <v>13</v>
      </c>
    </row>
    <row r="1289" spans="1:11" x14ac:dyDescent="0.3">
      <c r="A1289" s="1">
        <v>42027</v>
      </c>
      <c r="B1289" s="2" t="s">
        <v>706</v>
      </c>
      <c r="C1289" s="2" t="s">
        <v>707</v>
      </c>
      <c r="D1289">
        <v>15</v>
      </c>
      <c r="E1289">
        <v>386</v>
      </c>
      <c r="F1289">
        <v>5790</v>
      </c>
      <c r="G1289">
        <v>1032000</v>
      </c>
      <c r="H1289" s="2" t="str">
        <f t="shared" si="21"/>
        <v>krajowa</v>
      </c>
      <c r="I1289" s="2" t="s">
        <v>13</v>
      </c>
      <c r="J1289" s="2" t="s">
        <v>13</v>
      </c>
      <c r="K1289" s="2" t="s">
        <v>13</v>
      </c>
    </row>
    <row r="1290" spans="1:11" x14ac:dyDescent="0.3">
      <c r="A1290" s="1">
        <v>42027</v>
      </c>
      <c r="B1290" s="2" t="s">
        <v>708</v>
      </c>
      <c r="C1290" s="2" t="s">
        <v>709</v>
      </c>
      <c r="D1290">
        <v>2.82</v>
      </c>
      <c r="E1290">
        <v>489</v>
      </c>
      <c r="F1290">
        <v>1380</v>
      </c>
      <c r="G1290">
        <v>2631000</v>
      </c>
      <c r="H1290" s="2" t="str">
        <f t="shared" si="21"/>
        <v>krajowa</v>
      </c>
      <c r="I1290" s="2" t="s">
        <v>13</v>
      </c>
      <c r="J1290" s="2" t="s">
        <v>13</v>
      </c>
      <c r="K1290" s="2" t="s">
        <v>13</v>
      </c>
    </row>
    <row r="1291" spans="1:11" x14ac:dyDescent="0.3">
      <c r="A1291" s="1">
        <v>42027</v>
      </c>
      <c r="B1291" s="2" t="s">
        <v>710</v>
      </c>
      <c r="C1291" s="2" t="s">
        <v>711</v>
      </c>
      <c r="D1291">
        <v>1.2</v>
      </c>
      <c r="E1291">
        <v>21143</v>
      </c>
      <c r="F1291">
        <v>25360</v>
      </c>
      <c r="G1291">
        <v>0</v>
      </c>
      <c r="H1291" s="2" t="str">
        <f t="shared" si="21"/>
        <v>krajowa</v>
      </c>
      <c r="I1291" s="2" t="s">
        <v>13</v>
      </c>
      <c r="J1291" s="2" t="s">
        <v>13</v>
      </c>
      <c r="K1291" s="2" t="s">
        <v>13</v>
      </c>
    </row>
    <row r="1292" spans="1:11" x14ac:dyDescent="0.3">
      <c r="A1292" s="1">
        <v>42027</v>
      </c>
      <c r="B1292" s="2" t="s">
        <v>712</v>
      </c>
      <c r="C1292" s="2" t="s">
        <v>713</v>
      </c>
      <c r="D1292">
        <v>1.04</v>
      </c>
      <c r="E1292">
        <v>3426</v>
      </c>
      <c r="F1292">
        <v>3500</v>
      </c>
      <c r="G1292">
        <v>0</v>
      </c>
      <c r="H1292" s="2" t="str">
        <f t="shared" si="21"/>
        <v>krajowa</v>
      </c>
      <c r="I1292" s="2" t="s">
        <v>13</v>
      </c>
      <c r="J1292" s="2" t="s">
        <v>13</v>
      </c>
      <c r="K1292" s="2" t="s">
        <v>13</v>
      </c>
    </row>
    <row r="1293" spans="1:11" x14ac:dyDescent="0.3">
      <c r="A1293" s="1">
        <v>42027</v>
      </c>
      <c r="B1293" s="2" t="s">
        <v>714</v>
      </c>
      <c r="C1293" s="2" t="s">
        <v>715</v>
      </c>
      <c r="D1293">
        <v>16.5</v>
      </c>
      <c r="E1293">
        <v>54033</v>
      </c>
      <c r="F1293">
        <v>864860</v>
      </c>
      <c r="G1293">
        <v>2716000</v>
      </c>
      <c r="H1293" s="2" t="str">
        <f t="shared" si="21"/>
        <v>krajowa</v>
      </c>
      <c r="I1293" s="2" t="s">
        <v>13</v>
      </c>
      <c r="J1293" s="2" t="s">
        <v>13</v>
      </c>
      <c r="K1293" s="2" t="s">
        <v>13</v>
      </c>
    </row>
    <row r="1294" spans="1:11" x14ac:dyDescent="0.3">
      <c r="A1294" s="1">
        <v>42027</v>
      </c>
      <c r="B1294" s="2" t="s">
        <v>716</v>
      </c>
      <c r="C1294" s="2" t="s">
        <v>717</v>
      </c>
      <c r="D1294">
        <v>1.44</v>
      </c>
      <c r="E1294">
        <v>321456</v>
      </c>
      <c r="F1294">
        <v>483840</v>
      </c>
      <c r="G1294">
        <v>21115000</v>
      </c>
      <c r="H1294" s="2" t="str">
        <f t="shared" si="21"/>
        <v>krajowa</v>
      </c>
      <c r="I1294" s="2" t="s">
        <v>13</v>
      </c>
      <c r="J1294" s="2" t="s">
        <v>13</v>
      </c>
      <c r="K1294" s="2" t="s">
        <v>13</v>
      </c>
    </row>
    <row r="1295" spans="1:11" x14ac:dyDescent="0.3">
      <c r="A1295" s="1">
        <v>42027</v>
      </c>
      <c r="B1295" s="2" t="s">
        <v>718</v>
      </c>
      <c r="C1295" s="2" t="s">
        <v>719</v>
      </c>
      <c r="D1295">
        <v>6.15</v>
      </c>
      <c r="E1295">
        <v>12690</v>
      </c>
      <c r="F1295">
        <v>79070</v>
      </c>
      <c r="G1295">
        <v>5439000</v>
      </c>
      <c r="H1295" s="2" t="str">
        <f t="shared" si="21"/>
        <v>krajowa</v>
      </c>
      <c r="I1295" s="2" t="s">
        <v>13</v>
      </c>
      <c r="J1295" s="2" t="s">
        <v>13</v>
      </c>
      <c r="K1295" s="2" t="s">
        <v>13</v>
      </c>
    </row>
    <row r="1296" spans="1:11" x14ac:dyDescent="0.3">
      <c r="A1296" s="1">
        <v>42027</v>
      </c>
      <c r="B1296" s="2" t="s">
        <v>720</v>
      </c>
      <c r="C1296" s="2" t="s">
        <v>721</v>
      </c>
      <c r="D1296">
        <v>2.89</v>
      </c>
      <c r="E1296">
        <v>9040</v>
      </c>
      <c r="F1296">
        <v>26080</v>
      </c>
      <c r="G1296">
        <v>14959000</v>
      </c>
      <c r="H1296" s="2" t="str">
        <f t="shared" si="21"/>
        <v>krajowa</v>
      </c>
      <c r="I1296" s="2" t="s">
        <v>13</v>
      </c>
      <c r="J1296" s="2" t="s">
        <v>13</v>
      </c>
      <c r="K1296" s="2" t="s">
        <v>13</v>
      </c>
    </row>
    <row r="1297" spans="1:11" x14ac:dyDescent="0.3">
      <c r="A1297" s="1">
        <v>42027</v>
      </c>
      <c r="B1297" s="2" t="s">
        <v>722</v>
      </c>
      <c r="C1297" s="2" t="s">
        <v>723</v>
      </c>
      <c r="D1297">
        <v>24</v>
      </c>
      <c r="E1297">
        <v>80</v>
      </c>
      <c r="F1297">
        <v>1920</v>
      </c>
      <c r="G1297">
        <v>93000</v>
      </c>
      <c r="H1297" s="2" t="str">
        <f t="shared" si="21"/>
        <v>zagraniczna</v>
      </c>
      <c r="I1297" s="2" t="s">
        <v>13</v>
      </c>
      <c r="J1297" s="2" t="s">
        <v>13</v>
      </c>
      <c r="K1297" s="2" t="s">
        <v>13</v>
      </c>
    </row>
    <row r="1298" spans="1:11" x14ac:dyDescent="0.3">
      <c r="A1298" s="1">
        <v>42027</v>
      </c>
      <c r="B1298" s="2" t="s">
        <v>724</v>
      </c>
      <c r="C1298" s="2" t="s">
        <v>725</v>
      </c>
      <c r="D1298">
        <v>14.48</v>
      </c>
      <c r="E1298">
        <v>2961</v>
      </c>
      <c r="F1298">
        <v>42770</v>
      </c>
      <c r="G1298">
        <v>8907000</v>
      </c>
      <c r="H1298" s="2" t="str">
        <f t="shared" si="21"/>
        <v>krajowa</v>
      </c>
      <c r="I1298" s="2" t="s">
        <v>13</v>
      </c>
      <c r="J1298" s="2" t="s">
        <v>13</v>
      </c>
      <c r="K1298" s="2" t="s">
        <v>13</v>
      </c>
    </row>
    <row r="1299" spans="1:11" x14ac:dyDescent="0.3">
      <c r="A1299" s="1">
        <v>42027</v>
      </c>
      <c r="B1299" s="2" t="s">
        <v>726</v>
      </c>
      <c r="C1299" s="2" t="s">
        <v>727</v>
      </c>
      <c r="D1299">
        <v>140.85</v>
      </c>
      <c r="E1299">
        <v>124</v>
      </c>
      <c r="F1299">
        <v>17450</v>
      </c>
      <c r="G1299">
        <v>3122000</v>
      </c>
      <c r="H1299" s="2" t="str">
        <f t="shared" si="21"/>
        <v>krajowa</v>
      </c>
      <c r="I1299" s="2" t="s">
        <v>13</v>
      </c>
      <c r="J1299" s="2" t="s">
        <v>13</v>
      </c>
      <c r="K1299" s="2" t="s">
        <v>13</v>
      </c>
    </row>
    <row r="1300" spans="1:11" x14ac:dyDescent="0.3">
      <c r="A1300" s="1">
        <v>42027</v>
      </c>
      <c r="B1300" s="2" t="s">
        <v>728</v>
      </c>
      <c r="C1300" s="2" t="s">
        <v>729</v>
      </c>
      <c r="D1300">
        <v>1.19</v>
      </c>
      <c r="E1300">
        <v>0</v>
      </c>
      <c r="F1300">
        <v>0</v>
      </c>
      <c r="G1300">
        <v>0</v>
      </c>
      <c r="H1300" s="2" t="str">
        <f t="shared" si="21"/>
        <v>krajowa</v>
      </c>
      <c r="I1300" s="2" t="s">
        <v>13</v>
      </c>
      <c r="J1300" s="2" t="s">
        <v>13</v>
      </c>
      <c r="K1300" s="2" t="s">
        <v>13</v>
      </c>
    </row>
    <row r="1301" spans="1:11" x14ac:dyDescent="0.3">
      <c r="A1301" s="1">
        <v>42027</v>
      </c>
      <c r="B1301" s="2" t="s">
        <v>730</v>
      </c>
      <c r="C1301" s="2" t="s">
        <v>731</v>
      </c>
      <c r="D1301">
        <v>508.65</v>
      </c>
      <c r="E1301">
        <v>145512</v>
      </c>
      <c r="F1301">
        <v>73380130</v>
      </c>
      <c r="G1301">
        <v>55967000</v>
      </c>
      <c r="H1301" s="2" t="str">
        <f t="shared" si="21"/>
        <v>krajowa</v>
      </c>
      <c r="I1301" s="2" t="s">
        <v>13</v>
      </c>
      <c r="J1301" s="2" t="s">
        <v>13</v>
      </c>
      <c r="K1301" s="2" t="s">
        <v>13</v>
      </c>
    </row>
    <row r="1302" spans="1:11" x14ac:dyDescent="0.3">
      <c r="A1302" s="1">
        <v>42027</v>
      </c>
      <c r="B1302" s="2" t="s">
        <v>732</v>
      </c>
      <c r="C1302" s="2" t="s">
        <v>733</v>
      </c>
      <c r="D1302">
        <v>4.1500000000000004</v>
      </c>
      <c r="E1302">
        <v>0</v>
      </c>
      <c r="F1302">
        <v>0</v>
      </c>
      <c r="G1302">
        <v>0</v>
      </c>
      <c r="H1302" s="2" t="str">
        <f t="shared" si="21"/>
        <v>krajowa</v>
      </c>
      <c r="I1302" s="2" t="s">
        <v>13</v>
      </c>
      <c r="J1302" s="2" t="s">
        <v>13</v>
      </c>
      <c r="K1302" s="2" t="s">
        <v>13</v>
      </c>
    </row>
    <row r="1303" spans="1:11" x14ac:dyDescent="0.3">
      <c r="A1303" s="1">
        <v>42027</v>
      </c>
      <c r="B1303" s="2" t="s">
        <v>734</v>
      </c>
      <c r="C1303" s="2" t="s">
        <v>735</v>
      </c>
      <c r="D1303">
        <v>6.4</v>
      </c>
      <c r="E1303">
        <v>13434</v>
      </c>
      <c r="F1303">
        <v>84890</v>
      </c>
      <c r="G1303">
        <v>35376000</v>
      </c>
      <c r="H1303" s="2" t="str">
        <f t="shared" si="21"/>
        <v>krajowa</v>
      </c>
      <c r="I1303" s="2" t="s">
        <v>13</v>
      </c>
      <c r="J1303" s="2" t="s">
        <v>13</v>
      </c>
      <c r="K1303" s="2" t="s">
        <v>13</v>
      </c>
    </row>
    <row r="1304" spans="1:11" x14ac:dyDescent="0.3">
      <c r="A1304" s="1">
        <v>42027</v>
      </c>
      <c r="B1304" s="2" t="s">
        <v>736</v>
      </c>
      <c r="C1304" s="2" t="s">
        <v>737</v>
      </c>
      <c r="D1304">
        <v>12.56</v>
      </c>
      <c r="E1304">
        <v>11818</v>
      </c>
      <c r="F1304">
        <v>149000</v>
      </c>
      <c r="G1304">
        <v>10375000</v>
      </c>
      <c r="H1304" s="2" t="str">
        <f t="shared" si="21"/>
        <v>krajowa</v>
      </c>
      <c r="I1304" s="2" t="s">
        <v>13</v>
      </c>
      <c r="J1304" s="2" t="s">
        <v>13</v>
      </c>
      <c r="K1304" s="2" t="s">
        <v>13</v>
      </c>
    </row>
    <row r="1305" spans="1:11" x14ac:dyDescent="0.3">
      <c r="A1305" s="1">
        <v>42027</v>
      </c>
      <c r="B1305" s="2" t="s">
        <v>738</v>
      </c>
      <c r="C1305" s="2" t="s">
        <v>739</v>
      </c>
      <c r="D1305">
        <v>8.24</v>
      </c>
      <c r="E1305">
        <v>17230</v>
      </c>
      <c r="F1305">
        <v>140510</v>
      </c>
      <c r="G1305">
        <v>19626000</v>
      </c>
      <c r="H1305" s="2" t="str">
        <f t="shared" si="21"/>
        <v>krajowa</v>
      </c>
      <c r="I1305" s="2" t="s">
        <v>13</v>
      </c>
      <c r="J1305" s="2" t="s">
        <v>13</v>
      </c>
      <c r="K1305" s="2" t="s">
        <v>13</v>
      </c>
    </row>
    <row r="1306" spans="1:11" x14ac:dyDescent="0.3">
      <c r="A1306" s="1">
        <v>42027</v>
      </c>
      <c r="B1306" s="2" t="s">
        <v>740</v>
      </c>
      <c r="C1306" s="2" t="s">
        <v>741</v>
      </c>
      <c r="D1306">
        <v>5.95</v>
      </c>
      <c r="E1306">
        <v>30228</v>
      </c>
      <c r="F1306">
        <v>180360</v>
      </c>
      <c r="G1306">
        <v>27134000</v>
      </c>
      <c r="H1306" s="2" t="str">
        <f t="shared" si="21"/>
        <v>krajowa</v>
      </c>
      <c r="I1306" s="2" t="s">
        <v>13</v>
      </c>
      <c r="J1306" s="2" t="s">
        <v>13</v>
      </c>
      <c r="K1306" s="2" t="s">
        <v>13</v>
      </c>
    </row>
    <row r="1307" spans="1:11" x14ac:dyDescent="0.3">
      <c r="A1307" s="1">
        <v>42027</v>
      </c>
      <c r="B1307" s="2" t="s">
        <v>742</v>
      </c>
      <c r="C1307" s="2" t="s">
        <v>743</v>
      </c>
      <c r="D1307">
        <v>15.82</v>
      </c>
      <c r="E1307">
        <v>138</v>
      </c>
      <c r="F1307">
        <v>2190</v>
      </c>
      <c r="G1307">
        <v>1469000</v>
      </c>
      <c r="H1307" s="2" t="str">
        <f t="shared" si="21"/>
        <v>krajowa</v>
      </c>
      <c r="I1307" s="2" t="s">
        <v>13</v>
      </c>
      <c r="J1307" s="2" t="s">
        <v>13</v>
      </c>
      <c r="K1307" s="2" t="s">
        <v>13</v>
      </c>
    </row>
    <row r="1308" spans="1:11" x14ac:dyDescent="0.3">
      <c r="A1308" s="1">
        <v>42027</v>
      </c>
      <c r="B1308" s="2" t="s">
        <v>744</v>
      </c>
      <c r="C1308" s="2" t="s">
        <v>745</v>
      </c>
      <c r="D1308">
        <v>17.8</v>
      </c>
      <c r="E1308">
        <v>148652</v>
      </c>
      <c r="F1308">
        <v>2651110</v>
      </c>
      <c r="G1308">
        <v>6355000</v>
      </c>
      <c r="H1308" s="2" t="str">
        <f t="shared" si="21"/>
        <v>krajowa</v>
      </c>
      <c r="I1308" s="2" t="s">
        <v>13</v>
      </c>
      <c r="J1308" s="2" t="s">
        <v>13</v>
      </c>
      <c r="K1308" s="2" t="s">
        <v>13</v>
      </c>
    </row>
    <row r="1309" spans="1:11" x14ac:dyDescent="0.3">
      <c r="A1309" s="1">
        <v>42027</v>
      </c>
      <c r="B1309" s="2" t="s">
        <v>746</v>
      </c>
      <c r="C1309" s="2" t="s">
        <v>747</v>
      </c>
      <c r="D1309">
        <v>2.35</v>
      </c>
      <c r="E1309">
        <v>1256206</v>
      </c>
      <c r="F1309">
        <v>2640660</v>
      </c>
      <c r="G1309">
        <v>19987000</v>
      </c>
      <c r="H1309" s="2" t="str">
        <f t="shared" si="21"/>
        <v>krajowa</v>
      </c>
      <c r="I1309" s="2" t="s">
        <v>13</v>
      </c>
      <c r="J1309" s="2" t="s">
        <v>13</v>
      </c>
      <c r="K1309" s="2" t="s">
        <v>13</v>
      </c>
    </row>
    <row r="1310" spans="1:11" x14ac:dyDescent="0.3">
      <c r="A1310" s="1">
        <v>42027</v>
      </c>
      <c r="B1310" s="2" t="s">
        <v>748</v>
      </c>
      <c r="C1310" s="2" t="s">
        <v>749</v>
      </c>
      <c r="D1310">
        <v>6.49</v>
      </c>
      <c r="E1310">
        <v>108226</v>
      </c>
      <c r="F1310">
        <v>684060</v>
      </c>
      <c r="G1310">
        <v>12912000</v>
      </c>
      <c r="H1310" s="2" t="str">
        <f t="shared" si="21"/>
        <v>krajowa</v>
      </c>
      <c r="I1310" s="2" t="s">
        <v>13</v>
      </c>
      <c r="J1310" s="2" t="s">
        <v>13</v>
      </c>
      <c r="K1310" s="2" t="s">
        <v>13</v>
      </c>
    </row>
    <row r="1311" spans="1:11" x14ac:dyDescent="0.3">
      <c r="A1311" s="1">
        <v>42027</v>
      </c>
      <c r="B1311" s="2" t="s">
        <v>750</v>
      </c>
      <c r="C1311" s="2" t="s">
        <v>751</v>
      </c>
      <c r="D1311">
        <v>1.96</v>
      </c>
      <c r="E1311">
        <v>30575</v>
      </c>
      <c r="F1311">
        <v>61550</v>
      </c>
      <c r="G1311">
        <v>13353000</v>
      </c>
      <c r="H1311" s="2" t="str">
        <f t="shared" si="21"/>
        <v>krajowa</v>
      </c>
      <c r="I1311" s="2" t="s">
        <v>13</v>
      </c>
      <c r="J1311" s="2" t="s">
        <v>13</v>
      </c>
      <c r="K1311" s="2" t="s">
        <v>13</v>
      </c>
    </row>
    <row r="1312" spans="1:11" x14ac:dyDescent="0.3">
      <c r="A1312" s="1">
        <v>42027</v>
      </c>
      <c r="B1312" s="2" t="s">
        <v>752</v>
      </c>
      <c r="C1312" s="2" t="s">
        <v>753</v>
      </c>
      <c r="D1312">
        <v>5.0999999999999996</v>
      </c>
      <c r="E1312">
        <v>2595</v>
      </c>
      <c r="F1312">
        <v>13330</v>
      </c>
      <c r="G1312">
        <v>0</v>
      </c>
      <c r="H1312" s="2" t="str">
        <f t="shared" si="21"/>
        <v>krajowa</v>
      </c>
      <c r="I1312" s="2" t="s">
        <v>13</v>
      </c>
      <c r="J1312" s="2" t="s">
        <v>13</v>
      </c>
      <c r="K1312" s="2" t="s">
        <v>13</v>
      </c>
    </row>
    <row r="1313" spans="1:11" x14ac:dyDescent="0.3">
      <c r="A1313" s="1">
        <v>42027</v>
      </c>
      <c r="B1313" s="2" t="s">
        <v>754</v>
      </c>
      <c r="C1313" s="2" t="s">
        <v>755</v>
      </c>
      <c r="D1313">
        <v>0.04</v>
      </c>
      <c r="E1313">
        <v>100</v>
      </c>
      <c r="F1313">
        <v>8</v>
      </c>
      <c r="G1313">
        <v>6100000</v>
      </c>
      <c r="H1313" s="2" t="str">
        <f t="shared" si="21"/>
        <v>krajowa</v>
      </c>
      <c r="I1313" s="2" t="s">
        <v>13</v>
      </c>
      <c r="J1313" s="2" t="s">
        <v>13</v>
      </c>
      <c r="K1313" s="2" t="s">
        <v>13</v>
      </c>
    </row>
    <row r="1314" spans="1:11" x14ac:dyDescent="0.3">
      <c r="A1314" s="1">
        <v>42027</v>
      </c>
      <c r="B1314" s="2" t="s">
        <v>756</v>
      </c>
      <c r="C1314" s="2" t="s">
        <v>757</v>
      </c>
      <c r="D1314">
        <v>0.7</v>
      </c>
      <c r="E1314">
        <v>4528</v>
      </c>
      <c r="F1314">
        <v>3110</v>
      </c>
      <c r="G1314">
        <v>0</v>
      </c>
      <c r="H1314" s="2" t="str">
        <f t="shared" si="21"/>
        <v>zagraniczna</v>
      </c>
      <c r="I1314" s="2" t="s">
        <v>13</v>
      </c>
      <c r="J1314" s="2" t="s">
        <v>13</v>
      </c>
      <c r="K1314" s="2" t="s">
        <v>13</v>
      </c>
    </row>
    <row r="1315" spans="1:11" x14ac:dyDescent="0.3">
      <c r="A1315" s="1">
        <v>42027</v>
      </c>
      <c r="B1315" s="2" t="s">
        <v>758</v>
      </c>
      <c r="C1315" s="2" t="s">
        <v>759</v>
      </c>
      <c r="D1315">
        <v>5.7</v>
      </c>
      <c r="E1315">
        <v>2614</v>
      </c>
      <c r="F1315">
        <v>15040</v>
      </c>
      <c r="G1315">
        <v>5343000</v>
      </c>
      <c r="H1315" s="2" t="str">
        <f t="shared" si="21"/>
        <v>krajowa</v>
      </c>
      <c r="I1315" s="2" t="s">
        <v>13</v>
      </c>
      <c r="J1315" s="2" t="s">
        <v>13</v>
      </c>
      <c r="K1315" s="2" t="s">
        <v>13</v>
      </c>
    </row>
    <row r="1316" spans="1:11" x14ac:dyDescent="0.3">
      <c r="A1316" s="1">
        <v>42027</v>
      </c>
      <c r="B1316" s="2" t="s">
        <v>760</v>
      </c>
      <c r="C1316" s="2" t="s">
        <v>761</v>
      </c>
      <c r="D1316">
        <v>11.6</v>
      </c>
      <c r="E1316">
        <v>312</v>
      </c>
      <c r="F1316">
        <v>3620</v>
      </c>
      <c r="G1316">
        <v>1451000</v>
      </c>
      <c r="H1316" s="2" t="str">
        <f t="shared" si="21"/>
        <v>krajowa</v>
      </c>
      <c r="I1316" s="2" t="s">
        <v>13</v>
      </c>
      <c r="J1316" s="2" t="s">
        <v>13</v>
      </c>
      <c r="K1316" s="2" t="s">
        <v>13</v>
      </c>
    </row>
    <row r="1317" spans="1:11" x14ac:dyDescent="0.3">
      <c r="A1317" s="1">
        <v>42027</v>
      </c>
      <c r="B1317" s="2" t="s">
        <v>762</v>
      </c>
      <c r="C1317" s="2" t="s">
        <v>763</v>
      </c>
      <c r="D1317">
        <v>2.41</v>
      </c>
      <c r="E1317">
        <v>2249</v>
      </c>
      <c r="F1317">
        <v>5350</v>
      </c>
      <c r="G1317">
        <v>3055000</v>
      </c>
      <c r="H1317" s="2" t="str">
        <f t="shared" si="21"/>
        <v>krajowa</v>
      </c>
      <c r="I1317" s="2" t="s">
        <v>13</v>
      </c>
      <c r="J1317" s="2" t="s">
        <v>13</v>
      </c>
      <c r="K1317" s="2" t="s">
        <v>13</v>
      </c>
    </row>
    <row r="1318" spans="1:11" x14ac:dyDescent="0.3">
      <c r="A1318" s="1">
        <v>42027</v>
      </c>
      <c r="B1318" s="2" t="s">
        <v>764</v>
      </c>
      <c r="C1318" s="2" t="s">
        <v>765</v>
      </c>
      <c r="D1318">
        <v>2.16</v>
      </c>
      <c r="E1318">
        <v>307173</v>
      </c>
      <c r="F1318">
        <v>666030</v>
      </c>
      <c r="G1318">
        <v>121599000</v>
      </c>
      <c r="H1318" s="2" t="str">
        <f t="shared" si="21"/>
        <v>krajowa</v>
      </c>
      <c r="I1318" s="2" t="s">
        <v>13</v>
      </c>
      <c r="J1318" s="2" t="s">
        <v>13</v>
      </c>
      <c r="K1318" s="2" t="s">
        <v>13</v>
      </c>
    </row>
    <row r="1319" spans="1:11" x14ac:dyDescent="0.3">
      <c r="A1319" s="1">
        <v>42027</v>
      </c>
      <c r="B1319" s="2" t="s">
        <v>766</v>
      </c>
      <c r="C1319" s="2" t="s">
        <v>767</v>
      </c>
      <c r="D1319">
        <v>1.44</v>
      </c>
      <c r="E1319">
        <v>15446</v>
      </c>
      <c r="F1319">
        <v>22290</v>
      </c>
      <c r="G1319">
        <v>55661000</v>
      </c>
      <c r="H1319" s="2" t="str">
        <f t="shared" si="21"/>
        <v>zagraniczna</v>
      </c>
      <c r="I1319" s="2" t="s">
        <v>13</v>
      </c>
      <c r="J1319" s="2" t="s">
        <v>13</v>
      </c>
      <c r="K1319" s="2" t="s">
        <v>13</v>
      </c>
    </row>
    <row r="1320" spans="1:11" x14ac:dyDescent="0.3">
      <c r="A1320" s="1">
        <v>42027</v>
      </c>
      <c r="B1320" s="2" t="s">
        <v>768</v>
      </c>
      <c r="C1320" s="2" t="s">
        <v>769</v>
      </c>
      <c r="D1320">
        <v>16.600000000000001</v>
      </c>
      <c r="E1320">
        <v>6</v>
      </c>
      <c r="F1320">
        <v>100</v>
      </c>
      <c r="G1320">
        <v>2220000</v>
      </c>
      <c r="H1320" s="2" t="str">
        <f t="shared" si="21"/>
        <v>krajowa</v>
      </c>
      <c r="I1320" s="2" t="s">
        <v>13</v>
      </c>
      <c r="J1320" s="2" t="s">
        <v>13</v>
      </c>
      <c r="K1320" s="2" t="s">
        <v>13</v>
      </c>
    </row>
    <row r="1321" spans="1:11" x14ac:dyDescent="0.3">
      <c r="A1321" s="1">
        <v>42027</v>
      </c>
      <c r="B1321" s="2" t="s">
        <v>770</v>
      </c>
      <c r="C1321" s="2" t="s">
        <v>771</v>
      </c>
      <c r="D1321">
        <v>1.4</v>
      </c>
      <c r="E1321">
        <v>67366</v>
      </c>
      <c r="F1321">
        <v>94940</v>
      </c>
      <c r="G1321">
        <v>0</v>
      </c>
      <c r="H1321" s="2" t="str">
        <f t="shared" si="21"/>
        <v>krajowa</v>
      </c>
      <c r="I1321" s="2" t="s">
        <v>13</v>
      </c>
      <c r="J1321" s="2" t="s">
        <v>13</v>
      </c>
      <c r="K1321" s="2" t="s">
        <v>13</v>
      </c>
    </row>
    <row r="1322" spans="1:11" x14ac:dyDescent="0.3">
      <c r="A1322" s="1">
        <v>42027</v>
      </c>
      <c r="B1322" s="2" t="s">
        <v>772</v>
      </c>
      <c r="C1322" s="2" t="s">
        <v>773</v>
      </c>
      <c r="D1322">
        <v>1.71</v>
      </c>
      <c r="E1322">
        <v>3776</v>
      </c>
      <c r="F1322">
        <v>6460</v>
      </c>
      <c r="G1322">
        <v>2747000</v>
      </c>
      <c r="H1322" s="2" t="str">
        <f t="shared" si="21"/>
        <v>krajowa</v>
      </c>
      <c r="I1322" s="2" t="s">
        <v>13</v>
      </c>
      <c r="J1322" s="2" t="s">
        <v>13</v>
      </c>
      <c r="K1322" s="2" t="s">
        <v>13</v>
      </c>
    </row>
    <row r="1323" spans="1:11" x14ac:dyDescent="0.3">
      <c r="A1323" s="1">
        <v>42027</v>
      </c>
      <c r="B1323" s="2" t="s">
        <v>774</v>
      </c>
      <c r="C1323" s="2" t="s">
        <v>775</v>
      </c>
      <c r="D1323">
        <v>0.79</v>
      </c>
      <c r="E1323">
        <v>0</v>
      </c>
      <c r="F1323">
        <v>0</v>
      </c>
      <c r="G1323">
        <v>0</v>
      </c>
      <c r="H1323" s="2" t="str">
        <f t="shared" si="21"/>
        <v>zagraniczna</v>
      </c>
      <c r="I1323" s="2" t="s">
        <v>13</v>
      </c>
      <c r="J1323" s="2" t="s">
        <v>13</v>
      </c>
      <c r="K1323" s="2" t="s">
        <v>13</v>
      </c>
    </row>
    <row r="1324" spans="1:11" x14ac:dyDescent="0.3">
      <c r="A1324" s="1">
        <v>42027</v>
      </c>
      <c r="B1324" s="2" t="s">
        <v>776</v>
      </c>
      <c r="C1324" s="2" t="s">
        <v>777</v>
      </c>
      <c r="D1324">
        <v>53.5</v>
      </c>
      <c r="E1324">
        <v>29982</v>
      </c>
      <c r="F1324">
        <v>1608950</v>
      </c>
      <c r="G1324">
        <v>23914000</v>
      </c>
      <c r="H1324" s="2" t="str">
        <f t="shared" si="21"/>
        <v>krajowa</v>
      </c>
      <c r="I1324" s="2" t="s">
        <v>13</v>
      </c>
      <c r="J1324" s="2" t="s">
        <v>13</v>
      </c>
      <c r="K1324" s="2" t="s">
        <v>13</v>
      </c>
    </row>
    <row r="1325" spans="1:11" x14ac:dyDescent="0.3">
      <c r="A1325" s="1">
        <v>42027</v>
      </c>
      <c r="B1325" s="2" t="s">
        <v>778</v>
      </c>
      <c r="C1325" s="2" t="s">
        <v>779</v>
      </c>
      <c r="D1325">
        <v>26.95</v>
      </c>
      <c r="E1325">
        <v>25</v>
      </c>
      <c r="F1325">
        <v>670</v>
      </c>
      <c r="G1325">
        <v>0</v>
      </c>
      <c r="H1325" s="2" t="str">
        <f t="shared" si="21"/>
        <v>zagraniczna</v>
      </c>
      <c r="I1325" s="2" t="s">
        <v>13</v>
      </c>
      <c r="J1325" s="2" t="s">
        <v>13</v>
      </c>
      <c r="K1325" s="2" t="s">
        <v>13</v>
      </c>
    </row>
    <row r="1326" spans="1:11" x14ac:dyDescent="0.3">
      <c r="A1326" s="1">
        <v>42027</v>
      </c>
      <c r="B1326" s="2" t="s">
        <v>780</v>
      </c>
      <c r="C1326" s="2" t="s">
        <v>781</v>
      </c>
      <c r="D1326">
        <v>0.21</v>
      </c>
      <c r="E1326">
        <v>14891</v>
      </c>
      <c r="F1326">
        <v>3060</v>
      </c>
      <c r="G1326">
        <v>0</v>
      </c>
      <c r="H1326" s="2" t="str">
        <f t="shared" si="21"/>
        <v>krajowa</v>
      </c>
      <c r="I1326" s="2" t="s">
        <v>13</v>
      </c>
      <c r="J1326" s="2" t="s">
        <v>13</v>
      </c>
      <c r="K1326" s="2" t="s">
        <v>13</v>
      </c>
    </row>
    <row r="1327" spans="1:11" x14ac:dyDescent="0.3">
      <c r="A1327" s="1">
        <v>42027</v>
      </c>
      <c r="B1327" s="2" t="s">
        <v>782</v>
      </c>
      <c r="C1327" s="2" t="s">
        <v>783</v>
      </c>
      <c r="D1327">
        <v>1.74</v>
      </c>
      <c r="E1327">
        <v>100</v>
      </c>
      <c r="F1327">
        <v>170</v>
      </c>
      <c r="G1327">
        <v>3496000</v>
      </c>
      <c r="H1327" s="2" t="str">
        <f t="shared" si="21"/>
        <v>krajowa</v>
      </c>
      <c r="I1327" s="2" t="s">
        <v>13</v>
      </c>
      <c r="J1327" s="2" t="s">
        <v>13</v>
      </c>
      <c r="K1327" s="2" t="s">
        <v>13</v>
      </c>
    </row>
    <row r="1328" spans="1:11" x14ac:dyDescent="0.3">
      <c r="A1328" s="1">
        <v>42027</v>
      </c>
      <c r="B1328" s="2" t="s">
        <v>784</v>
      </c>
      <c r="C1328" s="2" t="s">
        <v>785</v>
      </c>
      <c r="D1328">
        <v>23.73</v>
      </c>
      <c r="E1328">
        <v>720</v>
      </c>
      <c r="F1328">
        <v>17090</v>
      </c>
      <c r="G1328">
        <v>5187000</v>
      </c>
      <c r="H1328" s="2" t="str">
        <f t="shared" si="21"/>
        <v>krajowa</v>
      </c>
      <c r="I1328" s="2" t="s">
        <v>13</v>
      </c>
      <c r="J1328" s="2" t="s">
        <v>13</v>
      </c>
      <c r="K1328" s="2" t="s">
        <v>13</v>
      </c>
    </row>
    <row r="1329" spans="1:11" x14ac:dyDescent="0.3">
      <c r="A1329" s="1">
        <v>42027</v>
      </c>
      <c r="B1329" s="2" t="s">
        <v>786</v>
      </c>
      <c r="C1329" s="2" t="s">
        <v>787</v>
      </c>
      <c r="D1329">
        <v>6</v>
      </c>
      <c r="E1329">
        <v>2699</v>
      </c>
      <c r="F1329">
        <v>16250</v>
      </c>
      <c r="G1329">
        <v>2500000</v>
      </c>
      <c r="H1329" s="2" t="str">
        <f t="shared" si="21"/>
        <v>krajowa</v>
      </c>
      <c r="I1329" s="2" t="s">
        <v>13</v>
      </c>
      <c r="J1329" s="2" t="s">
        <v>13</v>
      </c>
      <c r="K1329" s="2" t="s">
        <v>13</v>
      </c>
    </row>
    <row r="1330" spans="1:11" x14ac:dyDescent="0.3">
      <c r="A1330" s="1">
        <v>42027</v>
      </c>
      <c r="B1330" s="2" t="s">
        <v>788</v>
      </c>
      <c r="C1330" s="2" t="s">
        <v>789</v>
      </c>
      <c r="D1330">
        <v>16.55</v>
      </c>
      <c r="E1330">
        <v>1670</v>
      </c>
      <c r="F1330">
        <v>27510</v>
      </c>
      <c r="G1330">
        <v>5246000</v>
      </c>
      <c r="H1330" s="2" t="str">
        <f t="shared" si="21"/>
        <v>krajowa</v>
      </c>
      <c r="I1330" s="2" t="s">
        <v>13</v>
      </c>
      <c r="J1330" s="2" t="s">
        <v>13</v>
      </c>
      <c r="K1330" s="2" t="s">
        <v>13</v>
      </c>
    </row>
    <row r="1331" spans="1:11" x14ac:dyDescent="0.3">
      <c r="A1331" s="1">
        <v>42027</v>
      </c>
      <c r="B1331" s="2" t="s">
        <v>790</v>
      </c>
      <c r="C1331" s="2" t="s">
        <v>791</v>
      </c>
      <c r="D1331">
        <v>15.7</v>
      </c>
      <c r="E1331">
        <v>250</v>
      </c>
      <c r="F1331">
        <v>3930</v>
      </c>
      <c r="G1331">
        <v>3182000</v>
      </c>
      <c r="H1331" s="2" t="str">
        <f t="shared" si="21"/>
        <v>krajowa</v>
      </c>
      <c r="I1331" s="2" t="s">
        <v>13</v>
      </c>
      <c r="J1331" s="2" t="s">
        <v>13</v>
      </c>
      <c r="K1331" s="2" t="s">
        <v>13</v>
      </c>
    </row>
    <row r="1332" spans="1:11" x14ac:dyDescent="0.3">
      <c r="A1332" s="1">
        <v>42027</v>
      </c>
      <c r="B1332" s="2" t="s">
        <v>792</v>
      </c>
      <c r="C1332" s="2" t="s">
        <v>793</v>
      </c>
      <c r="D1332">
        <v>3.1</v>
      </c>
      <c r="E1332">
        <v>165158</v>
      </c>
      <c r="F1332">
        <v>531090</v>
      </c>
      <c r="G1332">
        <v>32839000</v>
      </c>
      <c r="H1332" s="2" t="str">
        <f t="shared" si="21"/>
        <v>zagraniczna</v>
      </c>
      <c r="I1332" s="2" t="s">
        <v>13</v>
      </c>
      <c r="J1332" s="2" t="s">
        <v>13</v>
      </c>
      <c r="K1332" s="2" t="s">
        <v>13</v>
      </c>
    </row>
    <row r="1333" spans="1:11" x14ac:dyDescent="0.3">
      <c r="A1333" s="1">
        <v>42027</v>
      </c>
      <c r="B1333" s="2" t="s">
        <v>794</v>
      </c>
      <c r="C1333" s="2" t="s">
        <v>795</v>
      </c>
      <c r="D1333">
        <v>1.9</v>
      </c>
      <c r="E1333">
        <v>30788</v>
      </c>
      <c r="F1333">
        <v>57160</v>
      </c>
      <c r="G1333">
        <v>18377000</v>
      </c>
      <c r="H1333" s="2" t="str">
        <f t="shared" si="21"/>
        <v>krajowa</v>
      </c>
      <c r="I1333" s="2" t="s">
        <v>13</v>
      </c>
      <c r="J1333" s="2" t="s">
        <v>13</v>
      </c>
      <c r="K1333" s="2" t="s">
        <v>13</v>
      </c>
    </row>
    <row r="1334" spans="1:11" x14ac:dyDescent="0.3">
      <c r="A1334" s="1">
        <v>42027</v>
      </c>
      <c r="B1334" s="2" t="s">
        <v>796</v>
      </c>
      <c r="C1334" s="2" t="s">
        <v>797</v>
      </c>
      <c r="D1334">
        <v>5.38</v>
      </c>
      <c r="E1334">
        <v>11641</v>
      </c>
      <c r="F1334">
        <v>62630</v>
      </c>
      <c r="G1334">
        <v>5448000</v>
      </c>
      <c r="H1334" s="2" t="str">
        <f t="shared" si="21"/>
        <v>zagraniczna</v>
      </c>
      <c r="I1334" s="2" t="s">
        <v>13</v>
      </c>
      <c r="J1334" s="2" t="s">
        <v>13</v>
      </c>
      <c r="K1334" s="2" t="s">
        <v>13</v>
      </c>
    </row>
    <row r="1335" spans="1:11" x14ac:dyDescent="0.3">
      <c r="A1335" s="1">
        <v>42027</v>
      </c>
      <c r="B1335" s="2" t="s">
        <v>798</v>
      </c>
      <c r="C1335" s="2" t="s">
        <v>799</v>
      </c>
      <c r="D1335">
        <v>9.4499999999999993</v>
      </c>
      <c r="E1335">
        <v>3</v>
      </c>
      <c r="F1335">
        <v>30</v>
      </c>
      <c r="G1335">
        <v>1962000</v>
      </c>
      <c r="H1335" s="2" t="str">
        <f t="shared" si="21"/>
        <v>krajowa</v>
      </c>
      <c r="I1335" s="2" t="s">
        <v>13</v>
      </c>
      <c r="J1335" s="2" t="s">
        <v>13</v>
      </c>
      <c r="K1335" s="2" t="s">
        <v>13</v>
      </c>
    </row>
    <row r="1336" spans="1:11" x14ac:dyDescent="0.3">
      <c r="A1336" s="1">
        <v>42027</v>
      </c>
      <c r="B1336" s="2" t="s">
        <v>800</v>
      </c>
      <c r="C1336" s="2" t="s">
        <v>801</v>
      </c>
      <c r="D1336">
        <v>35.65</v>
      </c>
      <c r="E1336">
        <v>35984</v>
      </c>
      <c r="F1336">
        <v>1260360</v>
      </c>
      <c r="G1336">
        <v>1729000</v>
      </c>
      <c r="H1336" s="2" t="str">
        <f t="shared" si="21"/>
        <v>krajowa</v>
      </c>
      <c r="I1336" s="2" t="s">
        <v>13</v>
      </c>
      <c r="J1336" s="2" t="s">
        <v>13</v>
      </c>
      <c r="K1336" s="2" t="s">
        <v>13</v>
      </c>
    </row>
    <row r="1337" spans="1:11" x14ac:dyDescent="0.3">
      <c r="A1337" s="1">
        <v>42027</v>
      </c>
      <c r="B1337" s="2" t="s">
        <v>802</v>
      </c>
      <c r="C1337" s="2" t="s">
        <v>803</v>
      </c>
      <c r="D1337">
        <v>1.81</v>
      </c>
      <c r="E1337">
        <v>0</v>
      </c>
      <c r="F1337">
        <v>0</v>
      </c>
      <c r="G1337">
        <v>0</v>
      </c>
      <c r="H1337" s="2" t="str">
        <f t="shared" si="21"/>
        <v>krajowa</v>
      </c>
      <c r="I1337" s="2" t="s">
        <v>13</v>
      </c>
      <c r="J1337" s="2" t="s">
        <v>13</v>
      </c>
      <c r="K1337" s="2" t="s">
        <v>13</v>
      </c>
    </row>
    <row r="1338" spans="1:11" x14ac:dyDescent="0.3">
      <c r="A1338" s="1">
        <v>42027</v>
      </c>
      <c r="B1338" s="2" t="s">
        <v>804</v>
      </c>
      <c r="C1338" s="2" t="s">
        <v>805</v>
      </c>
      <c r="D1338">
        <v>1.05</v>
      </c>
      <c r="E1338">
        <v>318070</v>
      </c>
      <c r="F1338">
        <v>332020</v>
      </c>
      <c r="G1338">
        <v>31508000</v>
      </c>
      <c r="H1338" s="2" t="str">
        <f t="shared" si="21"/>
        <v>krajowa</v>
      </c>
      <c r="I1338" s="2" t="s">
        <v>13</v>
      </c>
      <c r="J1338" s="2" t="s">
        <v>13</v>
      </c>
      <c r="K1338" s="2" t="s">
        <v>13</v>
      </c>
    </row>
    <row r="1339" spans="1:11" x14ac:dyDescent="0.3">
      <c r="A1339" s="1">
        <v>42027</v>
      </c>
      <c r="B1339" s="2" t="s">
        <v>806</v>
      </c>
      <c r="C1339" s="2" t="s">
        <v>807</v>
      </c>
      <c r="D1339">
        <v>0.54</v>
      </c>
      <c r="E1339">
        <v>25961</v>
      </c>
      <c r="F1339">
        <v>13550</v>
      </c>
      <c r="G1339">
        <v>0</v>
      </c>
      <c r="H1339" s="2" t="str">
        <f t="shared" si="21"/>
        <v>krajowa</v>
      </c>
      <c r="I1339" s="2" t="s">
        <v>13</v>
      </c>
      <c r="J1339" s="2" t="s">
        <v>13</v>
      </c>
      <c r="K1339" s="2" t="s">
        <v>13</v>
      </c>
    </row>
    <row r="1340" spans="1:11" x14ac:dyDescent="0.3">
      <c r="A1340" s="1">
        <v>42027</v>
      </c>
      <c r="B1340" s="2" t="s">
        <v>808</v>
      </c>
      <c r="C1340" s="2" t="s">
        <v>809</v>
      </c>
      <c r="D1340">
        <v>3.6</v>
      </c>
      <c r="E1340">
        <v>12896</v>
      </c>
      <c r="F1340">
        <v>45470</v>
      </c>
      <c r="G1340">
        <v>0</v>
      </c>
      <c r="H1340" s="2" t="str">
        <f t="shared" si="21"/>
        <v>krajowa</v>
      </c>
      <c r="I1340" s="2" t="s">
        <v>13</v>
      </c>
      <c r="J1340" s="2" t="s">
        <v>13</v>
      </c>
      <c r="K1340" s="2" t="s">
        <v>13</v>
      </c>
    </row>
    <row r="1341" spans="1:11" x14ac:dyDescent="0.3">
      <c r="A1341" s="1">
        <v>42027</v>
      </c>
      <c r="B1341" s="2" t="s">
        <v>810</v>
      </c>
      <c r="C1341" s="2" t="s">
        <v>811</v>
      </c>
      <c r="D1341">
        <v>12.06</v>
      </c>
      <c r="E1341">
        <v>2350</v>
      </c>
      <c r="F1341">
        <v>28540</v>
      </c>
      <c r="G1341">
        <v>9601000</v>
      </c>
      <c r="H1341" s="2" t="str">
        <f t="shared" si="21"/>
        <v>krajowa</v>
      </c>
      <c r="I1341" s="2" t="s">
        <v>13</v>
      </c>
      <c r="J1341" s="2" t="s">
        <v>13</v>
      </c>
      <c r="K1341" s="2" t="s">
        <v>13</v>
      </c>
    </row>
    <row r="1342" spans="1:11" x14ac:dyDescent="0.3">
      <c r="A1342" s="1">
        <v>42027</v>
      </c>
      <c r="B1342" s="2" t="s">
        <v>812</v>
      </c>
      <c r="C1342" s="2" t="s">
        <v>813</v>
      </c>
      <c r="D1342">
        <v>41.98</v>
      </c>
      <c r="E1342">
        <v>4383</v>
      </c>
      <c r="F1342">
        <v>180590</v>
      </c>
      <c r="G1342">
        <v>5026000</v>
      </c>
      <c r="H1342" s="2" t="str">
        <f t="shared" si="21"/>
        <v>krajowa</v>
      </c>
      <c r="I1342" s="2" t="s">
        <v>13</v>
      </c>
      <c r="J1342" s="2" t="s">
        <v>13</v>
      </c>
      <c r="K1342" s="2" t="s">
        <v>13</v>
      </c>
    </row>
    <row r="1343" spans="1:11" x14ac:dyDescent="0.3">
      <c r="A1343" s="1">
        <v>42027</v>
      </c>
      <c r="B1343" s="2" t="s">
        <v>814</v>
      </c>
      <c r="C1343" s="2" t="s">
        <v>815</v>
      </c>
      <c r="D1343">
        <v>43.58</v>
      </c>
      <c r="E1343">
        <v>120</v>
      </c>
      <c r="F1343">
        <v>5230</v>
      </c>
      <c r="G1343">
        <v>176000</v>
      </c>
      <c r="H1343" s="2" t="str">
        <f t="shared" si="21"/>
        <v>zagraniczna</v>
      </c>
      <c r="I1343" s="2" t="s">
        <v>13</v>
      </c>
      <c r="J1343" s="2" t="s">
        <v>13</v>
      </c>
      <c r="K1343" s="2" t="s">
        <v>13</v>
      </c>
    </row>
    <row r="1344" spans="1:11" x14ac:dyDescent="0.3">
      <c r="A1344" s="1">
        <v>42027</v>
      </c>
      <c r="B1344" s="2" t="s">
        <v>816</v>
      </c>
      <c r="C1344" s="2" t="s">
        <v>817</v>
      </c>
      <c r="D1344">
        <v>2.4</v>
      </c>
      <c r="E1344">
        <v>58946</v>
      </c>
      <c r="F1344">
        <v>142380</v>
      </c>
      <c r="G1344">
        <v>12010000</v>
      </c>
      <c r="H1344" s="2" t="str">
        <f t="shared" si="21"/>
        <v>krajowa</v>
      </c>
      <c r="I1344" s="2" t="s">
        <v>13</v>
      </c>
      <c r="J1344" s="2" t="s">
        <v>13</v>
      </c>
      <c r="K1344" s="2" t="s">
        <v>13</v>
      </c>
    </row>
    <row r="1345" spans="1:11" x14ac:dyDescent="0.3">
      <c r="A1345" s="1">
        <v>42027</v>
      </c>
      <c r="B1345" s="2" t="s">
        <v>818</v>
      </c>
      <c r="C1345" s="2" t="s">
        <v>819</v>
      </c>
      <c r="D1345">
        <v>8</v>
      </c>
      <c r="E1345">
        <v>550</v>
      </c>
      <c r="F1345">
        <v>4400</v>
      </c>
      <c r="G1345">
        <v>4755000</v>
      </c>
      <c r="H1345" s="2" t="str">
        <f t="shared" si="21"/>
        <v>krajowa</v>
      </c>
      <c r="I1345" s="2" t="s">
        <v>13</v>
      </c>
      <c r="J1345" s="2" t="s">
        <v>13</v>
      </c>
      <c r="K1345" s="2" t="s">
        <v>13</v>
      </c>
    </row>
    <row r="1346" spans="1:11" x14ac:dyDescent="0.3">
      <c r="A1346" s="1">
        <v>42027</v>
      </c>
      <c r="B1346" s="2" t="s">
        <v>820</v>
      </c>
      <c r="C1346" s="2" t="s">
        <v>821</v>
      </c>
      <c r="D1346">
        <v>8.4</v>
      </c>
      <c r="E1346">
        <v>0</v>
      </c>
      <c r="F1346">
        <v>0</v>
      </c>
      <c r="G1346">
        <v>12000</v>
      </c>
      <c r="H1346" s="2" t="str">
        <f t="shared" si="21"/>
        <v>zagraniczna</v>
      </c>
      <c r="I1346" s="2" t="s">
        <v>13</v>
      </c>
      <c r="J1346" s="2" t="s">
        <v>13</v>
      </c>
      <c r="K1346" s="2" t="s">
        <v>13</v>
      </c>
    </row>
    <row r="1347" spans="1:11" x14ac:dyDescent="0.3">
      <c r="A1347" s="1">
        <v>42027</v>
      </c>
      <c r="B1347" s="2" t="s">
        <v>822</v>
      </c>
      <c r="C1347" s="2" t="s">
        <v>823</v>
      </c>
      <c r="D1347">
        <v>2.68</v>
      </c>
      <c r="E1347">
        <v>30778</v>
      </c>
      <c r="F1347">
        <v>82070</v>
      </c>
      <c r="G1347">
        <v>97338000</v>
      </c>
      <c r="H1347" s="2" t="str">
        <f t="shared" ref="H1347:H1410" si="22">IF(LEFT(C1347,2)="PL","krajowa","zagraniczna")</f>
        <v>krajowa</v>
      </c>
      <c r="I1347" s="2" t="s">
        <v>13</v>
      </c>
      <c r="J1347" s="2" t="s">
        <v>13</v>
      </c>
      <c r="K1347" s="2" t="s">
        <v>13</v>
      </c>
    </row>
    <row r="1348" spans="1:11" x14ac:dyDescent="0.3">
      <c r="A1348" s="1">
        <v>42027</v>
      </c>
      <c r="B1348" s="2" t="s">
        <v>824</v>
      </c>
      <c r="C1348" s="2" t="s">
        <v>825</v>
      </c>
      <c r="D1348">
        <v>353</v>
      </c>
      <c r="E1348">
        <v>488</v>
      </c>
      <c r="F1348">
        <v>170730</v>
      </c>
      <c r="G1348">
        <v>1810000</v>
      </c>
      <c r="H1348" s="2" t="str">
        <f t="shared" si="22"/>
        <v>krajowa</v>
      </c>
      <c r="I1348" s="2" t="s">
        <v>13</v>
      </c>
      <c r="J1348" s="2" t="s">
        <v>13</v>
      </c>
      <c r="K1348" s="2" t="s">
        <v>13</v>
      </c>
    </row>
    <row r="1349" spans="1:11" x14ac:dyDescent="0.3">
      <c r="A1349" s="1">
        <v>42027</v>
      </c>
      <c r="B1349" s="2" t="s">
        <v>826</v>
      </c>
      <c r="C1349" s="2" t="s">
        <v>827</v>
      </c>
      <c r="D1349">
        <v>12.45</v>
      </c>
      <c r="E1349">
        <v>926</v>
      </c>
      <c r="F1349">
        <v>11490</v>
      </c>
      <c r="G1349">
        <v>7716000</v>
      </c>
      <c r="H1349" s="2" t="str">
        <f t="shared" si="22"/>
        <v>krajowa</v>
      </c>
      <c r="I1349" s="2" t="s">
        <v>13</v>
      </c>
      <c r="J1349" s="2" t="s">
        <v>13</v>
      </c>
      <c r="K1349" s="2" t="s">
        <v>13</v>
      </c>
    </row>
    <row r="1350" spans="1:11" x14ac:dyDescent="0.3">
      <c r="A1350" s="1">
        <v>42027</v>
      </c>
      <c r="B1350" s="2" t="s">
        <v>828</v>
      </c>
      <c r="C1350" s="2" t="s">
        <v>829</v>
      </c>
      <c r="D1350">
        <v>10.5</v>
      </c>
      <c r="E1350">
        <v>783</v>
      </c>
      <c r="F1350">
        <v>8220</v>
      </c>
      <c r="G1350">
        <v>1791000</v>
      </c>
      <c r="H1350" s="2" t="str">
        <f t="shared" si="22"/>
        <v>krajowa</v>
      </c>
      <c r="I1350" s="2" t="s">
        <v>13</v>
      </c>
      <c r="J1350" s="2" t="s">
        <v>13</v>
      </c>
      <c r="K1350" s="2" t="s">
        <v>13</v>
      </c>
    </row>
    <row r="1351" spans="1:11" x14ac:dyDescent="0.3">
      <c r="A1351" s="1">
        <v>42027</v>
      </c>
      <c r="B1351" s="2" t="s">
        <v>830</v>
      </c>
      <c r="C1351" s="2" t="s">
        <v>831</v>
      </c>
      <c r="D1351">
        <v>2.7</v>
      </c>
      <c r="E1351">
        <v>168911</v>
      </c>
      <c r="F1351">
        <v>437990</v>
      </c>
      <c r="G1351">
        <v>0</v>
      </c>
      <c r="H1351" s="2" t="str">
        <f t="shared" si="22"/>
        <v>krajowa</v>
      </c>
      <c r="I1351" s="2" t="s">
        <v>13</v>
      </c>
      <c r="J1351" s="2" t="s">
        <v>13</v>
      </c>
      <c r="K1351" s="2" t="s">
        <v>13</v>
      </c>
    </row>
    <row r="1352" spans="1:11" x14ac:dyDescent="0.3">
      <c r="A1352" s="1">
        <v>42027</v>
      </c>
      <c r="B1352" s="2" t="s">
        <v>832</v>
      </c>
      <c r="C1352" s="2" t="s">
        <v>833</v>
      </c>
      <c r="D1352">
        <v>13.3</v>
      </c>
      <c r="E1352">
        <v>379</v>
      </c>
      <c r="F1352">
        <v>4940</v>
      </c>
      <c r="G1352">
        <v>925000</v>
      </c>
      <c r="H1352" s="2" t="str">
        <f t="shared" si="22"/>
        <v>krajowa</v>
      </c>
      <c r="I1352" s="2" t="s">
        <v>13</v>
      </c>
      <c r="J1352" s="2" t="s">
        <v>13</v>
      </c>
      <c r="K1352" s="2" t="s">
        <v>13</v>
      </c>
    </row>
    <row r="1353" spans="1:11" x14ac:dyDescent="0.3">
      <c r="A1353" s="1">
        <v>42027</v>
      </c>
      <c r="B1353" s="2" t="s">
        <v>834</v>
      </c>
      <c r="C1353" s="2" t="s">
        <v>835</v>
      </c>
      <c r="D1353">
        <v>0.24</v>
      </c>
      <c r="E1353">
        <v>14278</v>
      </c>
      <c r="F1353">
        <v>3500</v>
      </c>
      <c r="G1353">
        <v>0</v>
      </c>
      <c r="H1353" s="2" t="str">
        <f t="shared" si="22"/>
        <v>krajowa</v>
      </c>
      <c r="I1353" s="2" t="s">
        <v>13</v>
      </c>
      <c r="J1353" s="2" t="s">
        <v>13</v>
      </c>
      <c r="K1353" s="2" t="s">
        <v>13</v>
      </c>
    </row>
    <row r="1354" spans="1:11" x14ac:dyDescent="0.3">
      <c r="A1354" s="1">
        <v>42027</v>
      </c>
      <c r="B1354" s="2" t="s">
        <v>836</v>
      </c>
      <c r="C1354" s="2" t="s">
        <v>837</v>
      </c>
      <c r="D1354">
        <v>13.6</v>
      </c>
      <c r="E1354">
        <v>10363</v>
      </c>
      <c r="F1354">
        <v>139310</v>
      </c>
      <c r="G1354">
        <v>11886000</v>
      </c>
      <c r="H1354" s="2" t="str">
        <f t="shared" si="22"/>
        <v>krajowa</v>
      </c>
      <c r="I1354" s="2" t="s">
        <v>13</v>
      </c>
      <c r="J1354" s="2" t="s">
        <v>13</v>
      </c>
      <c r="K1354" s="2" t="s">
        <v>13</v>
      </c>
    </row>
    <row r="1355" spans="1:11" x14ac:dyDescent="0.3">
      <c r="A1355" s="1">
        <v>42027</v>
      </c>
      <c r="B1355" s="2" t="s">
        <v>838</v>
      </c>
      <c r="C1355" s="2" t="s">
        <v>839</v>
      </c>
      <c r="D1355">
        <v>21</v>
      </c>
      <c r="E1355">
        <v>19471</v>
      </c>
      <c r="F1355">
        <v>409050</v>
      </c>
      <c r="G1355">
        <v>5947000</v>
      </c>
      <c r="H1355" s="2" t="str">
        <f t="shared" si="22"/>
        <v>krajowa</v>
      </c>
      <c r="I1355" s="2" t="s">
        <v>13</v>
      </c>
      <c r="J1355" s="2" t="s">
        <v>13</v>
      </c>
      <c r="K1355" s="2" t="s">
        <v>13</v>
      </c>
    </row>
    <row r="1356" spans="1:11" x14ac:dyDescent="0.3">
      <c r="A1356" s="1">
        <v>42027</v>
      </c>
      <c r="B1356" s="2" t="s">
        <v>840</v>
      </c>
      <c r="C1356" s="2" t="s">
        <v>841</v>
      </c>
      <c r="D1356">
        <v>4.07</v>
      </c>
      <c r="E1356">
        <v>1332264</v>
      </c>
      <c r="F1356">
        <v>5385470</v>
      </c>
      <c r="G1356">
        <v>496690000</v>
      </c>
      <c r="H1356" s="2" t="str">
        <f t="shared" si="22"/>
        <v>krajowa</v>
      </c>
      <c r="I1356" s="2" t="s">
        <v>13</v>
      </c>
      <c r="J1356" s="2" t="s">
        <v>13</v>
      </c>
      <c r="K1356" s="2" t="s">
        <v>13</v>
      </c>
    </row>
    <row r="1357" spans="1:11" x14ac:dyDescent="0.3">
      <c r="A1357" s="1">
        <v>42027</v>
      </c>
      <c r="B1357" s="2" t="s">
        <v>842</v>
      </c>
      <c r="C1357" s="2" t="s">
        <v>843</v>
      </c>
      <c r="D1357">
        <v>109</v>
      </c>
      <c r="E1357">
        <v>0</v>
      </c>
      <c r="F1357">
        <v>0</v>
      </c>
      <c r="G1357">
        <v>142000</v>
      </c>
      <c r="H1357" s="2" t="str">
        <f t="shared" si="22"/>
        <v>zagraniczna</v>
      </c>
      <c r="I1357" s="2" t="s">
        <v>13</v>
      </c>
      <c r="J1357" s="2" t="s">
        <v>13</v>
      </c>
      <c r="K1357" s="2" t="s">
        <v>13</v>
      </c>
    </row>
    <row r="1358" spans="1:11" x14ac:dyDescent="0.3">
      <c r="A1358" s="1">
        <v>42027</v>
      </c>
      <c r="B1358" s="2" t="s">
        <v>844</v>
      </c>
      <c r="C1358" s="2" t="s">
        <v>845</v>
      </c>
      <c r="D1358">
        <v>21.6</v>
      </c>
      <c r="E1358">
        <v>5441</v>
      </c>
      <c r="F1358">
        <v>117440</v>
      </c>
      <c r="G1358">
        <v>730000</v>
      </c>
      <c r="H1358" s="2" t="str">
        <f t="shared" si="22"/>
        <v>krajowa</v>
      </c>
      <c r="I1358" s="2" t="s">
        <v>13</v>
      </c>
      <c r="J1358" s="2" t="s">
        <v>13</v>
      </c>
      <c r="K1358" s="2" t="s">
        <v>13</v>
      </c>
    </row>
    <row r="1359" spans="1:11" x14ac:dyDescent="0.3">
      <c r="A1359" s="1">
        <v>42027</v>
      </c>
      <c r="B1359" s="2" t="s">
        <v>846</v>
      </c>
      <c r="C1359" s="2" t="s">
        <v>847</v>
      </c>
      <c r="D1359">
        <v>12.75</v>
      </c>
      <c r="E1359">
        <v>1788</v>
      </c>
      <c r="F1359">
        <v>22660</v>
      </c>
      <c r="G1359">
        <v>7000000</v>
      </c>
      <c r="H1359" s="2" t="str">
        <f t="shared" si="22"/>
        <v>krajowa</v>
      </c>
      <c r="I1359" s="2" t="s">
        <v>13</v>
      </c>
      <c r="J1359" s="2" t="s">
        <v>13</v>
      </c>
      <c r="K1359" s="2" t="s">
        <v>13</v>
      </c>
    </row>
    <row r="1360" spans="1:11" x14ac:dyDescent="0.3">
      <c r="A1360" s="1">
        <v>42027</v>
      </c>
      <c r="B1360" s="2" t="s">
        <v>848</v>
      </c>
      <c r="C1360" s="2" t="s">
        <v>849</v>
      </c>
      <c r="D1360">
        <v>87</v>
      </c>
      <c r="E1360">
        <v>0</v>
      </c>
      <c r="F1360">
        <v>0</v>
      </c>
      <c r="G1360">
        <v>84000</v>
      </c>
      <c r="H1360" s="2" t="str">
        <f t="shared" si="22"/>
        <v>zagraniczna</v>
      </c>
      <c r="I1360" s="2" t="s">
        <v>13</v>
      </c>
      <c r="J1360" s="2" t="s">
        <v>13</v>
      </c>
      <c r="K1360" s="2" t="s">
        <v>13</v>
      </c>
    </row>
    <row r="1361" spans="1:11" x14ac:dyDescent="0.3">
      <c r="A1361" s="1">
        <v>42027</v>
      </c>
      <c r="B1361" s="2" t="s">
        <v>850</v>
      </c>
      <c r="C1361" s="2" t="s">
        <v>851</v>
      </c>
      <c r="D1361">
        <v>5.01</v>
      </c>
      <c r="E1361">
        <v>1875871</v>
      </c>
      <c r="F1361">
        <v>9435900</v>
      </c>
      <c r="G1361">
        <v>1043590000</v>
      </c>
      <c r="H1361" s="2" t="str">
        <f t="shared" si="22"/>
        <v>krajowa</v>
      </c>
      <c r="I1361" s="2" t="s">
        <v>13</v>
      </c>
      <c r="J1361" s="2" t="s">
        <v>13</v>
      </c>
      <c r="K1361" s="2" t="s">
        <v>13</v>
      </c>
    </row>
    <row r="1362" spans="1:11" x14ac:dyDescent="0.3">
      <c r="A1362" s="1">
        <v>42027</v>
      </c>
      <c r="B1362" s="2" t="s">
        <v>852</v>
      </c>
      <c r="C1362" s="2" t="s">
        <v>853</v>
      </c>
      <c r="D1362">
        <v>0.76</v>
      </c>
      <c r="E1362">
        <v>0</v>
      </c>
      <c r="F1362">
        <v>0</v>
      </c>
      <c r="G1362">
        <v>0</v>
      </c>
      <c r="H1362" s="2" t="str">
        <f t="shared" si="22"/>
        <v>krajowa</v>
      </c>
      <c r="I1362" s="2" t="s">
        <v>13</v>
      </c>
      <c r="J1362" s="2" t="s">
        <v>13</v>
      </c>
      <c r="K1362" s="2" t="s">
        <v>13</v>
      </c>
    </row>
    <row r="1363" spans="1:11" x14ac:dyDescent="0.3">
      <c r="A1363" s="1">
        <v>42027</v>
      </c>
      <c r="B1363" s="2" t="s">
        <v>854</v>
      </c>
      <c r="C1363" s="2" t="s">
        <v>855</v>
      </c>
      <c r="D1363">
        <v>9.7899999999999991</v>
      </c>
      <c r="E1363">
        <v>995</v>
      </c>
      <c r="F1363">
        <v>9740</v>
      </c>
      <c r="G1363">
        <v>2847000</v>
      </c>
      <c r="H1363" s="2" t="str">
        <f t="shared" si="22"/>
        <v>krajowa</v>
      </c>
      <c r="I1363" s="2" t="s">
        <v>13</v>
      </c>
      <c r="J1363" s="2" t="s">
        <v>13</v>
      </c>
      <c r="K1363" s="2" t="s">
        <v>13</v>
      </c>
    </row>
    <row r="1364" spans="1:11" x14ac:dyDescent="0.3">
      <c r="A1364" s="1">
        <v>42027</v>
      </c>
      <c r="B1364" s="2" t="s">
        <v>856</v>
      </c>
      <c r="C1364" s="2" t="s">
        <v>857</v>
      </c>
      <c r="D1364">
        <v>16.2</v>
      </c>
      <c r="E1364">
        <v>231</v>
      </c>
      <c r="F1364">
        <v>3760</v>
      </c>
      <c r="G1364">
        <v>448000</v>
      </c>
      <c r="H1364" s="2" t="str">
        <f t="shared" si="22"/>
        <v>krajowa</v>
      </c>
      <c r="I1364" s="2" t="s">
        <v>13</v>
      </c>
      <c r="J1364" s="2" t="s">
        <v>13</v>
      </c>
      <c r="K1364" s="2" t="s">
        <v>13</v>
      </c>
    </row>
    <row r="1365" spans="1:11" x14ac:dyDescent="0.3">
      <c r="A1365" s="1">
        <v>42027</v>
      </c>
      <c r="B1365" s="2" t="s">
        <v>858</v>
      </c>
      <c r="C1365" s="2" t="s">
        <v>859</v>
      </c>
      <c r="D1365">
        <v>4</v>
      </c>
      <c r="E1365">
        <v>9861</v>
      </c>
      <c r="F1365">
        <v>35850</v>
      </c>
      <c r="G1365">
        <v>19158000</v>
      </c>
      <c r="H1365" s="2" t="str">
        <f t="shared" si="22"/>
        <v>krajowa</v>
      </c>
      <c r="I1365" s="2" t="s">
        <v>13</v>
      </c>
      <c r="J1365" s="2" t="s">
        <v>13</v>
      </c>
      <c r="K1365" s="2" t="s">
        <v>13</v>
      </c>
    </row>
    <row r="1366" spans="1:11" x14ac:dyDescent="0.3">
      <c r="A1366" s="1">
        <v>42027</v>
      </c>
      <c r="B1366" s="2" t="s">
        <v>860</v>
      </c>
      <c r="C1366" s="2" t="s">
        <v>861</v>
      </c>
      <c r="D1366">
        <v>3.65</v>
      </c>
      <c r="E1366">
        <v>48</v>
      </c>
      <c r="F1366">
        <v>180</v>
      </c>
      <c r="G1366">
        <v>6157000</v>
      </c>
      <c r="H1366" s="2" t="str">
        <f t="shared" si="22"/>
        <v>krajowa</v>
      </c>
      <c r="I1366" s="2" t="s">
        <v>13</v>
      </c>
      <c r="J1366" s="2" t="s">
        <v>13</v>
      </c>
      <c r="K1366" s="2" t="s">
        <v>13</v>
      </c>
    </row>
    <row r="1367" spans="1:11" x14ac:dyDescent="0.3">
      <c r="A1367" s="1">
        <v>42027</v>
      </c>
      <c r="B1367" s="2" t="s">
        <v>862</v>
      </c>
      <c r="C1367" s="2" t="s">
        <v>863</v>
      </c>
      <c r="D1367">
        <v>6.71</v>
      </c>
      <c r="E1367">
        <v>3744</v>
      </c>
      <c r="F1367">
        <v>25130</v>
      </c>
      <c r="G1367">
        <v>3969000</v>
      </c>
      <c r="H1367" s="2" t="str">
        <f t="shared" si="22"/>
        <v>krajowa</v>
      </c>
      <c r="I1367" s="2" t="s">
        <v>13</v>
      </c>
      <c r="J1367" s="2" t="s">
        <v>13</v>
      </c>
      <c r="K1367" s="2" t="s">
        <v>13</v>
      </c>
    </row>
    <row r="1368" spans="1:11" x14ac:dyDescent="0.3">
      <c r="A1368" s="1">
        <v>42027</v>
      </c>
      <c r="B1368" s="2" t="s">
        <v>864</v>
      </c>
      <c r="C1368" s="2" t="s">
        <v>865</v>
      </c>
      <c r="D1368">
        <v>6.39</v>
      </c>
      <c r="E1368">
        <v>1380</v>
      </c>
      <c r="F1368">
        <v>8450</v>
      </c>
      <c r="G1368">
        <v>15008000</v>
      </c>
      <c r="H1368" s="2" t="str">
        <f t="shared" si="22"/>
        <v>krajowa</v>
      </c>
      <c r="I1368" s="2" t="s">
        <v>13</v>
      </c>
      <c r="J1368" s="2" t="s">
        <v>13</v>
      </c>
      <c r="K1368" s="2" t="s">
        <v>13</v>
      </c>
    </row>
    <row r="1369" spans="1:11" x14ac:dyDescent="0.3">
      <c r="A1369" s="1">
        <v>42027</v>
      </c>
      <c r="B1369" s="2" t="s">
        <v>866</v>
      </c>
      <c r="C1369" s="2" t="s">
        <v>867</v>
      </c>
      <c r="D1369">
        <v>9.75</v>
      </c>
      <c r="E1369">
        <v>8408</v>
      </c>
      <c r="F1369">
        <v>79930</v>
      </c>
      <c r="G1369">
        <v>14241000</v>
      </c>
      <c r="H1369" s="2" t="str">
        <f t="shared" si="22"/>
        <v>krajowa</v>
      </c>
      <c r="I1369" s="2" t="s">
        <v>13</v>
      </c>
      <c r="J1369" s="2" t="s">
        <v>13</v>
      </c>
      <c r="K1369" s="2" t="s">
        <v>13</v>
      </c>
    </row>
    <row r="1370" spans="1:11" x14ac:dyDescent="0.3">
      <c r="A1370" s="1">
        <v>42027</v>
      </c>
      <c r="B1370" s="2" t="s">
        <v>868</v>
      </c>
      <c r="C1370" s="2" t="s">
        <v>869</v>
      </c>
      <c r="D1370">
        <v>4.8899999999999997</v>
      </c>
      <c r="E1370">
        <v>29004</v>
      </c>
      <c r="F1370">
        <v>138540</v>
      </c>
      <c r="G1370">
        <v>11716000</v>
      </c>
      <c r="H1370" s="2" t="str">
        <f t="shared" si="22"/>
        <v>krajowa</v>
      </c>
      <c r="I1370" s="2" t="s">
        <v>13</v>
      </c>
      <c r="J1370" s="2" t="s">
        <v>13</v>
      </c>
      <c r="K1370" s="2" t="s">
        <v>13</v>
      </c>
    </row>
    <row r="1371" spans="1:11" x14ac:dyDescent="0.3">
      <c r="A1371" s="1">
        <v>42027</v>
      </c>
      <c r="B1371" s="2" t="s">
        <v>870</v>
      </c>
      <c r="C1371" s="2" t="s">
        <v>871</v>
      </c>
      <c r="D1371">
        <v>8.82</v>
      </c>
      <c r="E1371">
        <v>51479</v>
      </c>
      <c r="F1371">
        <v>456210</v>
      </c>
      <c r="G1371">
        <v>36592000</v>
      </c>
      <c r="H1371" s="2" t="str">
        <f t="shared" si="22"/>
        <v>krajowa</v>
      </c>
      <c r="I1371" s="2" t="s">
        <v>13</v>
      </c>
      <c r="J1371" s="2" t="s">
        <v>13</v>
      </c>
      <c r="K1371" s="2" t="s">
        <v>13</v>
      </c>
    </row>
    <row r="1372" spans="1:11" x14ac:dyDescent="0.3">
      <c r="A1372" s="1">
        <v>42027</v>
      </c>
      <c r="B1372" s="2" t="s">
        <v>872</v>
      </c>
      <c r="C1372" s="2" t="s">
        <v>873</v>
      </c>
      <c r="D1372">
        <v>4.93</v>
      </c>
      <c r="E1372">
        <v>698</v>
      </c>
      <c r="F1372">
        <v>3440</v>
      </c>
      <c r="G1372">
        <v>2580000</v>
      </c>
      <c r="H1372" s="2" t="str">
        <f t="shared" si="22"/>
        <v>krajowa</v>
      </c>
      <c r="I1372" s="2" t="s">
        <v>13</v>
      </c>
      <c r="J1372" s="2" t="s">
        <v>13</v>
      </c>
      <c r="K1372" s="2" t="s">
        <v>13</v>
      </c>
    </row>
    <row r="1373" spans="1:11" x14ac:dyDescent="0.3">
      <c r="A1373" s="1">
        <v>42027</v>
      </c>
      <c r="B1373" s="2" t="s">
        <v>874</v>
      </c>
      <c r="C1373" s="2" t="s">
        <v>875</v>
      </c>
      <c r="D1373">
        <v>3.96</v>
      </c>
      <c r="E1373">
        <v>0</v>
      </c>
      <c r="F1373">
        <v>0</v>
      </c>
      <c r="G1373">
        <v>0</v>
      </c>
      <c r="H1373" s="2" t="str">
        <f t="shared" si="22"/>
        <v>krajowa</v>
      </c>
      <c r="I1373" s="2" t="s">
        <v>13</v>
      </c>
      <c r="J1373" s="2" t="s">
        <v>13</v>
      </c>
      <c r="K1373" s="2" t="s">
        <v>13</v>
      </c>
    </row>
    <row r="1374" spans="1:11" x14ac:dyDescent="0.3">
      <c r="A1374" s="1">
        <v>42027</v>
      </c>
      <c r="B1374" s="2" t="s">
        <v>876</v>
      </c>
      <c r="C1374" s="2" t="s">
        <v>877</v>
      </c>
      <c r="D1374">
        <v>1.95</v>
      </c>
      <c r="E1374">
        <v>0</v>
      </c>
      <c r="F1374">
        <v>0</v>
      </c>
      <c r="G1374">
        <v>3297000</v>
      </c>
      <c r="H1374" s="2" t="str">
        <f t="shared" si="22"/>
        <v>krajowa</v>
      </c>
      <c r="I1374" s="2" t="s">
        <v>13</v>
      </c>
      <c r="J1374" s="2" t="s">
        <v>13</v>
      </c>
      <c r="K1374" s="2" t="s">
        <v>13</v>
      </c>
    </row>
    <row r="1375" spans="1:11" x14ac:dyDescent="0.3">
      <c r="A1375" s="1">
        <v>42027</v>
      </c>
      <c r="B1375" s="2" t="s">
        <v>878</v>
      </c>
      <c r="C1375" s="2" t="s">
        <v>879</v>
      </c>
      <c r="D1375">
        <v>17.600000000000001</v>
      </c>
      <c r="E1375">
        <v>295284</v>
      </c>
      <c r="F1375">
        <v>5210530</v>
      </c>
      <c r="G1375">
        <v>163100000</v>
      </c>
      <c r="H1375" s="2" t="str">
        <f t="shared" si="22"/>
        <v>krajowa</v>
      </c>
      <c r="I1375" s="2" t="s">
        <v>13</v>
      </c>
      <c r="J1375" s="2" t="s">
        <v>13</v>
      </c>
      <c r="K1375" s="2" t="s">
        <v>13</v>
      </c>
    </row>
    <row r="1376" spans="1:11" x14ac:dyDescent="0.3">
      <c r="A1376" s="1">
        <v>42027</v>
      </c>
      <c r="B1376" s="2" t="s">
        <v>880</v>
      </c>
      <c r="C1376" s="2" t="s">
        <v>881</v>
      </c>
      <c r="D1376">
        <v>56</v>
      </c>
      <c r="E1376">
        <v>29</v>
      </c>
      <c r="F1376">
        <v>1620</v>
      </c>
      <c r="G1376">
        <v>1288000</v>
      </c>
      <c r="H1376" s="2" t="str">
        <f t="shared" si="22"/>
        <v>krajowa</v>
      </c>
      <c r="I1376" s="2" t="s">
        <v>13</v>
      </c>
      <c r="J1376" s="2" t="s">
        <v>13</v>
      </c>
      <c r="K1376" s="2" t="s">
        <v>13</v>
      </c>
    </row>
    <row r="1377" spans="1:11" x14ac:dyDescent="0.3">
      <c r="A1377" s="1">
        <v>42027</v>
      </c>
      <c r="B1377" s="2" t="s">
        <v>882</v>
      </c>
      <c r="C1377" s="2" t="s">
        <v>883</v>
      </c>
      <c r="D1377">
        <v>8.6</v>
      </c>
      <c r="E1377">
        <v>3014</v>
      </c>
      <c r="F1377">
        <v>26040</v>
      </c>
      <c r="G1377">
        <v>14002000</v>
      </c>
      <c r="H1377" s="2" t="str">
        <f t="shared" si="22"/>
        <v>krajowa</v>
      </c>
      <c r="I1377" s="2" t="s">
        <v>13</v>
      </c>
      <c r="J1377" s="2" t="s">
        <v>13</v>
      </c>
      <c r="K1377" s="2" t="s">
        <v>13</v>
      </c>
    </row>
    <row r="1378" spans="1:11" x14ac:dyDescent="0.3">
      <c r="A1378" s="1">
        <v>42027</v>
      </c>
      <c r="B1378" s="2" t="s">
        <v>884</v>
      </c>
      <c r="C1378" s="2" t="s">
        <v>885</v>
      </c>
      <c r="D1378">
        <v>24.69</v>
      </c>
      <c r="E1378">
        <v>2056</v>
      </c>
      <c r="F1378">
        <v>50750</v>
      </c>
      <c r="G1378">
        <v>28378000</v>
      </c>
      <c r="H1378" s="2" t="str">
        <f t="shared" si="22"/>
        <v>zagraniczna</v>
      </c>
      <c r="I1378" s="2" t="s">
        <v>13</v>
      </c>
      <c r="J1378" s="2" t="s">
        <v>13</v>
      </c>
      <c r="K1378" s="2" t="s">
        <v>13</v>
      </c>
    </row>
    <row r="1379" spans="1:11" x14ac:dyDescent="0.3">
      <c r="A1379" s="1">
        <v>42027</v>
      </c>
      <c r="B1379" s="2" t="s">
        <v>886</v>
      </c>
      <c r="C1379" s="2" t="s">
        <v>887</v>
      </c>
      <c r="D1379">
        <v>2.4</v>
      </c>
      <c r="E1379">
        <v>847</v>
      </c>
      <c r="F1379">
        <v>2030</v>
      </c>
      <c r="G1379">
        <v>0</v>
      </c>
      <c r="H1379" s="2" t="str">
        <f t="shared" si="22"/>
        <v>krajowa</v>
      </c>
      <c r="I1379" s="2" t="s">
        <v>13</v>
      </c>
      <c r="J1379" s="2" t="s">
        <v>13</v>
      </c>
      <c r="K1379" s="2" t="s">
        <v>13</v>
      </c>
    </row>
    <row r="1380" spans="1:11" x14ac:dyDescent="0.3">
      <c r="A1380" s="1">
        <v>42027</v>
      </c>
      <c r="B1380" s="2" t="s">
        <v>888</v>
      </c>
      <c r="C1380" s="2" t="s">
        <v>889</v>
      </c>
      <c r="D1380">
        <v>2.09</v>
      </c>
      <c r="E1380">
        <v>53823</v>
      </c>
      <c r="F1380">
        <v>111770</v>
      </c>
      <c r="G1380">
        <v>20551000</v>
      </c>
      <c r="H1380" s="2" t="str">
        <f t="shared" si="22"/>
        <v>krajowa</v>
      </c>
      <c r="I1380" s="2" t="s">
        <v>13</v>
      </c>
      <c r="J1380" s="2" t="s">
        <v>13</v>
      </c>
      <c r="K1380" s="2" t="s">
        <v>13</v>
      </c>
    </row>
    <row r="1381" spans="1:11" x14ac:dyDescent="0.3">
      <c r="A1381" s="1">
        <v>42027</v>
      </c>
      <c r="B1381" s="2" t="s">
        <v>890</v>
      </c>
      <c r="C1381" s="2" t="s">
        <v>891</v>
      </c>
      <c r="D1381">
        <v>2.6</v>
      </c>
      <c r="E1381">
        <v>4544</v>
      </c>
      <c r="F1381">
        <v>11390</v>
      </c>
      <c r="G1381">
        <v>16914000</v>
      </c>
      <c r="H1381" s="2" t="str">
        <f t="shared" si="22"/>
        <v>krajowa</v>
      </c>
      <c r="I1381" s="2" t="s">
        <v>13</v>
      </c>
      <c r="J1381" s="2" t="s">
        <v>13</v>
      </c>
      <c r="K1381" s="2" t="s">
        <v>13</v>
      </c>
    </row>
    <row r="1382" spans="1:11" x14ac:dyDescent="0.3">
      <c r="A1382" s="1">
        <v>42027</v>
      </c>
      <c r="B1382" s="2" t="s">
        <v>892</v>
      </c>
      <c r="C1382" s="2" t="s">
        <v>893</v>
      </c>
      <c r="D1382">
        <v>1.63</v>
      </c>
      <c r="E1382">
        <v>20</v>
      </c>
      <c r="F1382">
        <v>30</v>
      </c>
      <c r="G1382">
        <v>0</v>
      </c>
      <c r="H1382" s="2" t="str">
        <f t="shared" si="22"/>
        <v>krajowa</v>
      </c>
      <c r="I1382" s="2" t="s">
        <v>13</v>
      </c>
      <c r="J1382" s="2" t="s">
        <v>13</v>
      </c>
      <c r="K1382" s="2" t="s">
        <v>13</v>
      </c>
    </row>
    <row r="1383" spans="1:11" x14ac:dyDescent="0.3">
      <c r="A1383" s="1">
        <v>42027</v>
      </c>
      <c r="B1383" s="2" t="s">
        <v>894</v>
      </c>
      <c r="C1383" s="2" t="s">
        <v>895</v>
      </c>
      <c r="D1383">
        <v>193</v>
      </c>
      <c r="E1383">
        <v>158</v>
      </c>
      <c r="F1383">
        <v>30180</v>
      </c>
      <c r="G1383">
        <v>370000</v>
      </c>
      <c r="H1383" s="2" t="str">
        <f t="shared" si="22"/>
        <v>krajowa</v>
      </c>
      <c r="I1383" s="2" t="s">
        <v>13</v>
      </c>
      <c r="J1383" s="2" t="s">
        <v>13</v>
      </c>
      <c r="K1383" s="2" t="s">
        <v>13</v>
      </c>
    </row>
    <row r="1384" spans="1:11" x14ac:dyDescent="0.3">
      <c r="A1384" s="1">
        <v>42027</v>
      </c>
      <c r="B1384" s="2" t="s">
        <v>896</v>
      </c>
      <c r="C1384" s="2" t="s">
        <v>897</v>
      </c>
      <c r="D1384">
        <v>4.3499999999999996</v>
      </c>
      <c r="E1384">
        <v>5</v>
      </c>
      <c r="F1384">
        <v>20</v>
      </c>
      <c r="G1384">
        <v>4890000</v>
      </c>
      <c r="H1384" s="2" t="str">
        <f t="shared" si="22"/>
        <v>krajowa</v>
      </c>
      <c r="I1384" s="2" t="s">
        <v>13</v>
      </c>
      <c r="J1384" s="2" t="s">
        <v>13</v>
      </c>
      <c r="K1384" s="2" t="s">
        <v>13</v>
      </c>
    </row>
    <row r="1385" spans="1:11" x14ac:dyDescent="0.3">
      <c r="A1385" s="1">
        <v>42027</v>
      </c>
      <c r="B1385" s="2" t="s">
        <v>898</v>
      </c>
      <c r="C1385" s="2" t="s">
        <v>899</v>
      </c>
      <c r="D1385">
        <v>9.59</v>
      </c>
      <c r="E1385">
        <v>5453</v>
      </c>
      <c r="F1385">
        <v>50710</v>
      </c>
      <c r="G1385">
        <v>4210000</v>
      </c>
      <c r="H1385" s="2" t="str">
        <f t="shared" si="22"/>
        <v>krajowa</v>
      </c>
      <c r="I1385" s="2" t="s">
        <v>13</v>
      </c>
      <c r="J1385" s="2" t="s">
        <v>13</v>
      </c>
      <c r="K1385" s="2" t="s">
        <v>13</v>
      </c>
    </row>
    <row r="1386" spans="1:11" x14ac:dyDescent="0.3">
      <c r="A1386" s="1">
        <v>42027</v>
      </c>
      <c r="B1386" s="2" t="s">
        <v>900</v>
      </c>
      <c r="C1386" s="2" t="s">
        <v>901</v>
      </c>
      <c r="D1386">
        <v>2.0299999999999998</v>
      </c>
      <c r="E1386">
        <v>279385</v>
      </c>
      <c r="F1386">
        <v>569310</v>
      </c>
      <c r="G1386">
        <v>158887000</v>
      </c>
      <c r="H1386" s="2" t="str">
        <f t="shared" si="22"/>
        <v>krajowa</v>
      </c>
      <c r="I1386" s="2" t="s">
        <v>13</v>
      </c>
      <c r="J1386" s="2" t="s">
        <v>13</v>
      </c>
      <c r="K1386" s="2" t="s">
        <v>13</v>
      </c>
    </row>
    <row r="1387" spans="1:11" x14ac:dyDescent="0.3">
      <c r="A1387" s="1">
        <v>42027</v>
      </c>
      <c r="B1387" s="2" t="s">
        <v>902</v>
      </c>
      <c r="C1387" s="2" t="s">
        <v>903</v>
      </c>
      <c r="D1387">
        <v>9.7799999999999994</v>
      </c>
      <c r="E1387">
        <v>3510</v>
      </c>
      <c r="F1387">
        <v>34090</v>
      </c>
      <c r="G1387">
        <v>3957000</v>
      </c>
      <c r="H1387" s="2" t="str">
        <f t="shared" si="22"/>
        <v>krajowa</v>
      </c>
      <c r="I1387" s="2" t="s">
        <v>13</v>
      </c>
      <c r="J1387" s="2" t="s">
        <v>13</v>
      </c>
      <c r="K1387" s="2" t="s">
        <v>13</v>
      </c>
    </row>
    <row r="1388" spans="1:11" x14ac:dyDescent="0.3">
      <c r="A1388" s="1">
        <v>42027</v>
      </c>
      <c r="B1388" s="2" t="s">
        <v>904</v>
      </c>
      <c r="C1388" s="2" t="s">
        <v>905</v>
      </c>
      <c r="D1388">
        <v>9.35</v>
      </c>
      <c r="E1388">
        <v>4246</v>
      </c>
      <c r="F1388">
        <v>39350</v>
      </c>
      <c r="G1388">
        <v>5328000</v>
      </c>
      <c r="H1388" s="2" t="str">
        <f t="shared" si="22"/>
        <v>krajowa</v>
      </c>
      <c r="I1388" s="2" t="s">
        <v>13</v>
      </c>
      <c r="J1388" s="2" t="s">
        <v>13</v>
      </c>
      <c r="K1388" s="2" t="s">
        <v>13</v>
      </c>
    </row>
    <row r="1389" spans="1:11" x14ac:dyDescent="0.3">
      <c r="A1389" s="1">
        <v>42027</v>
      </c>
      <c r="B1389" s="2" t="s">
        <v>906</v>
      </c>
      <c r="C1389" s="2" t="s">
        <v>907</v>
      </c>
      <c r="D1389">
        <v>4.05</v>
      </c>
      <c r="E1389">
        <v>4683</v>
      </c>
      <c r="F1389">
        <v>19020</v>
      </c>
      <c r="G1389">
        <v>0</v>
      </c>
      <c r="H1389" s="2" t="str">
        <f t="shared" si="22"/>
        <v>krajowa</v>
      </c>
      <c r="I1389" s="2" t="s">
        <v>13</v>
      </c>
      <c r="J1389" s="2" t="s">
        <v>13</v>
      </c>
      <c r="K1389" s="2" t="s">
        <v>13</v>
      </c>
    </row>
    <row r="1390" spans="1:11" x14ac:dyDescent="0.3">
      <c r="A1390" s="1">
        <v>42027</v>
      </c>
      <c r="B1390" s="2" t="s">
        <v>908</v>
      </c>
      <c r="C1390" s="2" t="s">
        <v>909</v>
      </c>
      <c r="D1390">
        <v>3.15</v>
      </c>
      <c r="E1390">
        <v>4430</v>
      </c>
      <c r="F1390">
        <v>13950</v>
      </c>
      <c r="G1390">
        <v>2113000</v>
      </c>
      <c r="H1390" s="2" t="str">
        <f t="shared" si="22"/>
        <v>krajowa</v>
      </c>
      <c r="I1390" s="2" t="s">
        <v>13</v>
      </c>
      <c r="J1390" s="2" t="s">
        <v>13</v>
      </c>
      <c r="K1390" s="2" t="s">
        <v>13</v>
      </c>
    </row>
    <row r="1391" spans="1:11" x14ac:dyDescent="0.3">
      <c r="A1391" s="1">
        <v>42027</v>
      </c>
      <c r="B1391" s="2" t="s">
        <v>910</v>
      </c>
      <c r="C1391" s="2" t="s">
        <v>911</v>
      </c>
      <c r="D1391">
        <v>3.45</v>
      </c>
      <c r="E1391">
        <v>38182</v>
      </c>
      <c r="F1391">
        <v>131230</v>
      </c>
      <c r="G1391">
        <v>13763000</v>
      </c>
      <c r="H1391" s="2" t="str">
        <f t="shared" si="22"/>
        <v>zagraniczna</v>
      </c>
      <c r="I1391" s="2" t="s">
        <v>13</v>
      </c>
      <c r="J1391" s="2" t="s">
        <v>13</v>
      </c>
      <c r="K1391" s="2" t="s">
        <v>13</v>
      </c>
    </row>
    <row r="1392" spans="1:11" x14ac:dyDescent="0.3">
      <c r="A1392" s="1">
        <v>42027</v>
      </c>
      <c r="B1392" s="2" t="s">
        <v>912</v>
      </c>
      <c r="C1392" s="2" t="s">
        <v>913</v>
      </c>
      <c r="D1392">
        <v>1.6</v>
      </c>
      <c r="E1392">
        <v>96646</v>
      </c>
      <c r="F1392">
        <v>157270</v>
      </c>
      <c r="G1392">
        <v>17392000</v>
      </c>
      <c r="H1392" s="2" t="str">
        <f t="shared" si="22"/>
        <v>krajowa</v>
      </c>
      <c r="I1392" s="2" t="s">
        <v>13</v>
      </c>
      <c r="J1392" s="2" t="s">
        <v>13</v>
      </c>
      <c r="K1392" s="2" t="s">
        <v>13</v>
      </c>
    </row>
    <row r="1393" spans="1:11" x14ac:dyDescent="0.3">
      <c r="A1393" s="1">
        <v>42027</v>
      </c>
      <c r="B1393" s="2" t="s">
        <v>914</v>
      </c>
      <c r="C1393" s="2" t="s">
        <v>915</v>
      </c>
      <c r="D1393">
        <v>982.05</v>
      </c>
      <c r="E1393">
        <v>97</v>
      </c>
      <c r="F1393">
        <v>93970</v>
      </c>
      <c r="G1393">
        <v>717000</v>
      </c>
      <c r="H1393" s="2" t="str">
        <f t="shared" si="22"/>
        <v>krajowa</v>
      </c>
      <c r="I1393" s="2" t="s">
        <v>13</v>
      </c>
      <c r="J1393" s="2" t="s">
        <v>13</v>
      </c>
      <c r="K1393" s="2" t="s">
        <v>13</v>
      </c>
    </row>
    <row r="1394" spans="1:11" x14ac:dyDescent="0.3">
      <c r="A1394" s="1">
        <v>42027</v>
      </c>
      <c r="B1394" s="2" t="s">
        <v>916</v>
      </c>
      <c r="C1394" s="2" t="s">
        <v>917</v>
      </c>
      <c r="D1394">
        <v>7.26</v>
      </c>
      <c r="E1394">
        <v>2927</v>
      </c>
      <c r="F1394">
        <v>20870</v>
      </c>
      <c r="G1394">
        <v>0</v>
      </c>
      <c r="H1394" s="2" t="str">
        <f t="shared" si="22"/>
        <v>krajowa</v>
      </c>
      <c r="I1394" s="2" t="s">
        <v>13</v>
      </c>
      <c r="J1394" s="2" t="s">
        <v>13</v>
      </c>
      <c r="K1394" s="2" t="s">
        <v>13</v>
      </c>
    </row>
    <row r="1395" spans="1:11" x14ac:dyDescent="0.3">
      <c r="A1395" s="1">
        <v>42027</v>
      </c>
      <c r="B1395" s="2" t="s">
        <v>918</v>
      </c>
      <c r="C1395" s="2" t="s">
        <v>919</v>
      </c>
      <c r="D1395">
        <v>0.14000000000000001</v>
      </c>
      <c r="E1395">
        <v>12000</v>
      </c>
      <c r="F1395">
        <v>1680</v>
      </c>
      <c r="G1395">
        <v>0</v>
      </c>
      <c r="H1395" s="2" t="str">
        <f t="shared" si="22"/>
        <v>zagraniczna</v>
      </c>
      <c r="I1395" s="2" t="s">
        <v>13</v>
      </c>
      <c r="J1395" s="2" t="s">
        <v>13</v>
      </c>
      <c r="K1395" s="2" t="s">
        <v>13</v>
      </c>
    </row>
    <row r="1396" spans="1:11" x14ac:dyDescent="0.3">
      <c r="A1396" s="1">
        <v>42027</v>
      </c>
      <c r="B1396" s="2" t="s">
        <v>920</v>
      </c>
      <c r="C1396" s="2" t="s">
        <v>921</v>
      </c>
      <c r="D1396">
        <v>4.4400000000000004</v>
      </c>
      <c r="E1396">
        <v>99554</v>
      </c>
      <c r="F1396">
        <v>445780</v>
      </c>
      <c r="G1396">
        <v>17549000</v>
      </c>
      <c r="H1396" s="2" t="str">
        <f t="shared" si="22"/>
        <v>krajowa</v>
      </c>
      <c r="I1396" s="2" t="s">
        <v>13</v>
      </c>
      <c r="J1396" s="2" t="s">
        <v>13</v>
      </c>
      <c r="K1396" s="2" t="s">
        <v>13</v>
      </c>
    </row>
    <row r="1397" spans="1:11" x14ac:dyDescent="0.3">
      <c r="A1397" s="1">
        <v>42027</v>
      </c>
      <c r="B1397" s="2" t="s">
        <v>922</v>
      </c>
      <c r="C1397" s="2" t="s">
        <v>923</v>
      </c>
      <c r="D1397">
        <v>2.4</v>
      </c>
      <c r="E1397">
        <v>21</v>
      </c>
      <c r="F1397">
        <v>50</v>
      </c>
      <c r="G1397">
        <v>0</v>
      </c>
      <c r="H1397" s="2" t="str">
        <f t="shared" si="22"/>
        <v>krajowa</v>
      </c>
      <c r="I1397" s="2" t="s">
        <v>13</v>
      </c>
      <c r="J1397" s="2" t="s">
        <v>13</v>
      </c>
      <c r="K1397" s="2" t="s">
        <v>13</v>
      </c>
    </row>
    <row r="1398" spans="1:11" x14ac:dyDescent="0.3">
      <c r="A1398" s="1">
        <v>42027</v>
      </c>
      <c r="B1398" s="2" t="s">
        <v>924</v>
      </c>
      <c r="C1398" s="2" t="s">
        <v>925</v>
      </c>
      <c r="D1398">
        <v>0.86</v>
      </c>
      <c r="E1398">
        <v>13050</v>
      </c>
      <c r="F1398">
        <v>10790</v>
      </c>
      <c r="G1398">
        <v>0</v>
      </c>
      <c r="H1398" s="2" t="str">
        <f t="shared" si="22"/>
        <v>krajowa</v>
      </c>
      <c r="I1398" s="2" t="s">
        <v>13</v>
      </c>
      <c r="J1398" s="2" t="s">
        <v>13</v>
      </c>
      <c r="K1398" s="2" t="s">
        <v>13</v>
      </c>
    </row>
    <row r="1399" spans="1:11" x14ac:dyDescent="0.3">
      <c r="A1399" s="1">
        <v>42027</v>
      </c>
      <c r="B1399" s="2" t="s">
        <v>926</v>
      </c>
      <c r="C1399" s="2" t="s">
        <v>927</v>
      </c>
      <c r="D1399">
        <v>7.48</v>
      </c>
      <c r="E1399">
        <v>1</v>
      </c>
      <c r="F1399">
        <v>10</v>
      </c>
      <c r="G1399">
        <v>7452000</v>
      </c>
      <c r="H1399" s="2" t="str">
        <f t="shared" si="22"/>
        <v>krajowa</v>
      </c>
      <c r="I1399" s="2" t="s">
        <v>13</v>
      </c>
      <c r="J1399" s="2" t="s">
        <v>13</v>
      </c>
      <c r="K1399" s="2" t="s">
        <v>13</v>
      </c>
    </row>
    <row r="1400" spans="1:11" x14ac:dyDescent="0.3">
      <c r="A1400" s="1">
        <v>42027</v>
      </c>
      <c r="B1400" s="2" t="s">
        <v>928</v>
      </c>
      <c r="C1400" s="2" t="s">
        <v>929</v>
      </c>
      <c r="D1400">
        <v>38.9</v>
      </c>
      <c r="E1400">
        <v>0</v>
      </c>
      <c r="F1400">
        <v>0</v>
      </c>
      <c r="G1400">
        <v>0</v>
      </c>
      <c r="H1400" s="2" t="str">
        <f t="shared" si="22"/>
        <v>krajowa</v>
      </c>
      <c r="I1400" s="2" t="s">
        <v>13</v>
      </c>
      <c r="J1400" s="2" t="s">
        <v>13</v>
      </c>
      <c r="K1400" s="2" t="s">
        <v>13</v>
      </c>
    </row>
    <row r="1401" spans="1:11" x14ac:dyDescent="0.3">
      <c r="A1401" s="1">
        <v>42027</v>
      </c>
      <c r="B1401" s="2" t="s">
        <v>930</v>
      </c>
      <c r="C1401" s="2" t="s">
        <v>931</v>
      </c>
      <c r="D1401">
        <v>8.69</v>
      </c>
      <c r="E1401">
        <v>58203</v>
      </c>
      <c r="F1401">
        <v>501040</v>
      </c>
      <c r="G1401">
        <v>2046000</v>
      </c>
      <c r="H1401" s="2" t="str">
        <f t="shared" si="22"/>
        <v>krajowa</v>
      </c>
      <c r="I1401" s="2" t="s">
        <v>13</v>
      </c>
      <c r="J1401" s="2" t="s">
        <v>13</v>
      </c>
      <c r="K1401" s="2" t="s">
        <v>13</v>
      </c>
    </row>
    <row r="1402" spans="1:11" x14ac:dyDescent="0.3">
      <c r="A1402" s="1">
        <v>42027</v>
      </c>
      <c r="B1402" s="2" t="s">
        <v>932</v>
      </c>
      <c r="C1402" s="2" t="s">
        <v>933</v>
      </c>
      <c r="D1402">
        <v>18.11</v>
      </c>
      <c r="E1402">
        <v>21368</v>
      </c>
      <c r="F1402">
        <v>388600</v>
      </c>
      <c r="G1402">
        <v>24711000</v>
      </c>
      <c r="H1402" s="2" t="str">
        <f t="shared" si="22"/>
        <v>krajowa</v>
      </c>
      <c r="I1402" s="2" t="s">
        <v>13</v>
      </c>
      <c r="J1402" s="2" t="s">
        <v>13</v>
      </c>
      <c r="K1402" s="2" t="s">
        <v>13</v>
      </c>
    </row>
    <row r="1403" spans="1:11" x14ac:dyDescent="0.3">
      <c r="A1403" s="1">
        <v>42027</v>
      </c>
      <c r="B1403" s="2" t="s">
        <v>934</v>
      </c>
      <c r="C1403" s="2" t="s">
        <v>935</v>
      </c>
      <c r="D1403">
        <v>8.4</v>
      </c>
      <c r="E1403">
        <v>0</v>
      </c>
      <c r="F1403">
        <v>0</v>
      </c>
      <c r="G1403">
        <v>1535000</v>
      </c>
      <c r="H1403" s="2" t="str">
        <f t="shared" si="22"/>
        <v>krajowa</v>
      </c>
      <c r="I1403" s="2" t="s">
        <v>13</v>
      </c>
      <c r="J1403" s="2" t="s">
        <v>13</v>
      </c>
      <c r="K1403" s="2" t="s">
        <v>13</v>
      </c>
    </row>
    <row r="1404" spans="1:11" x14ac:dyDescent="0.3">
      <c r="A1404" s="1">
        <v>42027</v>
      </c>
      <c r="B1404" s="2" t="s">
        <v>936</v>
      </c>
      <c r="C1404" s="2" t="s">
        <v>937</v>
      </c>
      <c r="D1404">
        <v>2.85</v>
      </c>
      <c r="E1404">
        <v>65869</v>
      </c>
      <c r="F1404">
        <v>181270</v>
      </c>
      <c r="G1404">
        <v>48149000</v>
      </c>
      <c r="H1404" s="2" t="str">
        <f t="shared" si="22"/>
        <v>krajowa</v>
      </c>
      <c r="I1404" s="2" t="s">
        <v>13</v>
      </c>
      <c r="J1404" s="2" t="s">
        <v>13</v>
      </c>
      <c r="K1404" s="2" t="s">
        <v>13</v>
      </c>
    </row>
    <row r="1405" spans="1:11" x14ac:dyDescent="0.3">
      <c r="A1405" s="1">
        <v>42027</v>
      </c>
      <c r="B1405" s="2" t="s">
        <v>938</v>
      </c>
      <c r="C1405" s="2" t="s">
        <v>939</v>
      </c>
      <c r="D1405">
        <v>1.04</v>
      </c>
      <c r="E1405">
        <v>108647</v>
      </c>
      <c r="F1405">
        <v>106390</v>
      </c>
      <c r="G1405">
        <v>23434000</v>
      </c>
      <c r="H1405" s="2" t="str">
        <f t="shared" si="22"/>
        <v>krajowa</v>
      </c>
      <c r="I1405" s="2" t="s">
        <v>13</v>
      </c>
      <c r="J1405" s="2" t="s">
        <v>13</v>
      </c>
      <c r="K1405" s="2" t="s">
        <v>13</v>
      </c>
    </row>
    <row r="1406" spans="1:11" x14ac:dyDescent="0.3">
      <c r="A1406" s="1">
        <v>42027</v>
      </c>
      <c r="B1406" s="2" t="s">
        <v>940</v>
      </c>
      <c r="C1406" s="2" t="s">
        <v>941</v>
      </c>
      <c r="D1406">
        <v>24.62</v>
      </c>
      <c r="E1406">
        <v>15094</v>
      </c>
      <c r="F1406">
        <v>371620</v>
      </c>
      <c r="G1406">
        <v>24622000</v>
      </c>
      <c r="H1406" s="2" t="str">
        <f t="shared" si="22"/>
        <v>krajowa</v>
      </c>
      <c r="I1406" s="2" t="s">
        <v>13</v>
      </c>
      <c r="J1406" s="2" t="s">
        <v>13</v>
      </c>
      <c r="K1406" s="2" t="s">
        <v>13</v>
      </c>
    </row>
    <row r="1407" spans="1:11" x14ac:dyDescent="0.3">
      <c r="A1407" s="1">
        <v>42027</v>
      </c>
      <c r="B1407" s="2" t="s">
        <v>942</v>
      </c>
      <c r="C1407" s="2" t="s">
        <v>943</v>
      </c>
      <c r="D1407">
        <v>64.790000000000006</v>
      </c>
      <c r="E1407">
        <v>876</v>
      </c>
      <c r="F1407">
        <v>56140</v>
      </c>
      <c r="G1407">
        <v>3288000</v>
      </c>
      <c r="H1407" s="2" t="str">
        <f t="shared" si="22"/>
        <v>krajowa</v>
      </c>
      <c r="I1407" s="2" t="s">
        <v>13</v>
      </c>
      <c r="J1407" s="2" t="s">
        <v>13</v>
      </c>
      <c r="K1407" s="2" t="s">
        <v>13</v>
      </c>
    </row>
    <row r="1408" spans="1:11" x14ac:dyDescent="0.3">
      <c r="A1408" s="1">
        <v>42027</v>
      </c>
      <c r="B1408" s="2" t="s">
        <v>944</v>
      </c>
      <c r="C1408" s="2" t="s">
        <v>945</v>
      </c>
      <c r="D1408">
        <v>284.89999999999998</v>
      </c>
      <c r="E1408">
        <v>1</v>
      </c>
      <c r="F1408">
        <v>280</v>
      </c>
      <c r="G1408">
        <v>699000</v>
      </c>
      <c r="H1408" s="2" t="str">
        <f t="shared" si="22"/>
        <v>krajowa</v>
      </c>
      <c r="I1408" s="2" t="s">
        <v>13</v>
      </c>
      <c r="J1408" s="2" t="s">
        <v>13</v>
      </c>
      <c r="K1408" s="2" t="s">
        <v>13</v>
      </c>
    </row>
    <row r="1409" spans="1:11" x14ac:dyDescent="0.3">
      <c r="A1409" s="1">
        <v>42027</v>
      </c>
      <c r="B1409" s="2" t="s">
        <v>946</v>
      </c>
      <c r="C1409" s="2" t="s">
        <v>947</v>
      </c>
      <c r="D1409">
        <v>1.55</v>
      </c>
      <c r="E1409">
        <v>4185</v>
      </c>
      <c r="F1409">
        <v>6260</v>
      </c>
      <c r="G1409">
        <v>6145000</v>
      </c>
      <c r="H1409" s="2" t="str">
        <f t="shared" si="22"/>
        <v>krajowa</v>
      </c>
      <c r="I1409" s="2" t="s">
        <v>13</v>
      </c>
      <c r="J1409" s="2" t="s">
        <v>13</v>
      </c>
      <c r="K1409" s="2" t="s">
        <v>13</v>
      </c>
    </row>
    <row r="1410" spans="1:11" x14ac:dyDescent="0.3">
      <c r="A1410" s="1">
        <v>42027</v>
      </c>
      <c r="B1410" s="2" t="s">
        <v>948</v>
      </c>
      <c r="C1410" s="2" t="s">
        <v>949</v>
      </c>
      <c r="D1410">
        <v>6.36</v>
      </c>
      <c r="E1410">
        <v>207</v>
      </c>
      <c r="F1410">
        <v>1320</v>
      </c>
      <c r="G1410">
        <v>8629000</v>
      </c>
      <c r="H1410" s="2" t="str">
        <f t="shared" si="22"/>
        <v>krajowa</v>
      </c>
      <c r="I1410" s="2" t="s">
        <v>13</v>
      </c>
      <c r="J1410" s="2" t="s">
        <v>13</v>
      </c>
      <c r="K1410" s="2" t="s">
        <v>13</v>
      </c>
    </row>
    <row r="1411" spans="1:11" x14ac:dyDescent="0.3">
      <c r="A1411" s="1">
        <v>42027</v>
      </c>
      <c r="B1411" s="2" t="s">
        <v>950</v>
      </c>
      <c r="C1411" s="2" t="s">
        <v>951</v>
      </c>
      <c r="D1411">
        <v>386</v>
      </c>
      <c r="E1411">
        <v>7</v>
      </c>
      <c r="F1411">
        <v>2700</v>
      </c>
      <c r="G1411">
        <v>0</v>
      </c>
      <c r="H1411" s="2" t="str">
        <f t="shared" ref="H1411" si="23">IF(LEFT(C1411,2)="PL","krajowa","zagraniczna")</f>
        <v>krajowa</v>
      </c>
      <c r="I1411" s="2" t="s">
        <v>13</v>
      </c>
      <c r="J1411" s="2" t="s">
        <v>13</v>
      </c>
      <c r="K1411" s="2" t="s">
        <v>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t 4 Z 5 W K n v x X e k A A A A 9 g A A A B I A H A B D b 2 5 m a W c v U G F j a 2 F n Z S 5 4 b W w g o h g A K K A U A A A A A A A A A A A A A A A A A A A A A A A A A A A A h Y 8 x D o I w G I W v Q r r T l p q o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D E 1 p i x D a Z A F g i 5 N l + B z X u f 7 Q + E 3 d i 4 c V C 8 b 8 I i A 7 J E I O 8 P / A F Q S w M E F A A C A A g A t 4 Z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e G e V h M U e i 6 r A E A A C Y I A A A T A B w A R m 9 y b X V s Y X M v U 2 V j d G l v b j E u b S C i G A A o o B Q A A A A A A A A A A A A A A A A A A A A A A A A A A A D t U s F u 0 0 A Q P R M p / 7 D a X h z J s n B K k Q D 5 g F K g u U R U C R d q F K 3 t I a x s z 1 i 7 Y 1 w 7 6 q W / 1 B M S t y r / x S a B t M g c O I K U 1 W p 3 5 s 3 u z L z R s 5 C y J h T z / R 2 + G g 6 G A / t F G c j E q m p E J A r g 4 U C 4 t f l m 7 u + y z S 0 5 c G K / B u e U 1 i U g e 2 9 1 A c G E k J 1 j P T l 5 G X + w Y G x s m d I 8 / v X M x u 8 0 X 9 R J r P E z m V J x m 6 u 4 S z S Z Z a c y h b E 7 X 5 z F b r u 6 A V + z H P l X 5 1 D o U j O Y S D 6 R v p h Q U Z d o o z D 0 x R t M K d O 4 i s L x 2 V N f X N b E M O e 2 g O j B D G a E 8 G n k 7 w m c y J l a b W 7 v 7 5 p c C x I V Z U 2 7 + W 4 7 w r Z 0 X q e p 1 C A d u 4 V K 3 N / 3 h k q X 6 A J U 5 t h 4 B / q + u P o Z e l 0 U 8 1 Q V y t i I T f 2 4 0 E e X C d 0 8 S X B b P a R c G I V 2 y 3 5 P Z N F W Y L 2 / a 8 t f r 2 W m W L k p u J Q g n A 0 3 v l h L V F 1 z Q B m u e Y d O 5 9 N Z D 8 x r Y 9 2 w y x w 1 p P r w C e s y A b N 7 0 W z 7 A n S R K f L z Z 8 G 2 w 1 2 A E k P c h y u V a + B l o 1 f 9 W K / 8 M u x D 4 z 5 0 + h t 0 M x o O N P 5 5 r o / F e i K 3 c v X G I 3 n U 7 F G z / 5 V m T 4 + a P W r 2 n 9 b s D 1 B L A Q I t A B Q A A g A I A L e G e V i p 7 8 V 3 p A A A A P Y A A A A S A A A A A A A A A A A A A A A A A A A A A A B D b 2 5 m a W c v U G F j a 2 F n Z S 5 4 b W x Q S w E C L Q A U A A I A C A C 3 h n l Y D 8 r p q 6 Q A A A D p A A A A E w A A A A A A A A A A A A A A A A D w A A A A W 0 N v b n R l b n R f V H l w Z X N d L n h t b F B L A Q I t A B Q A A g A I A L e G e V h M U e i 6 r A E A A C Y I A A A T A A A A A A A A A A A A A A A A A O E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k m A A A A A A A A t y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H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T k y Y 2 Y x Y S 0 1 M m Z i L T Q 4 Z j A t Y W M 0 Y S 0 2 O G N i N W M y N G M w Y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3 B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V U M T M 6 M z Y 6 M j U u N j I w N j I w N 1 o i I C 8 + P E V u d H J 5 I F R 5 c G U 9 I k Z p b G x D b 2 x 1 b W 5 U e X B l c y I g V m F s d W U 9 I n N D U V l H Q l F N R E F 3 W U d C Z 1 k 9 I i A v P j x F b n R y e S B U e X B l P S J G a W x s Q 2 9 s d W 1 u T m F t Z X M i I F Z h b H V l P S J z W y Z x d W 9 0 O 2 R h d G E m c X V v d D s s J n F 1 b 3 Q 7 b m F 6 d 2 E m c X V v d D s s J n F 1 b 3 Q 7 S V N J T i Z x d W 9 0 O y w m c X V v d D t r d X J z X 3 p h b W t u a W V j a W E m c X V v d D s s J n F 1 b 3 Q 7 d 2 9 s d W 1 l b i Z x d W 9 0 O y w m c X V v d D t v Y n J v d C Z x d W 9 0 O y w m c X V v d D t w Y W t p Z X R f d 2 l n J n F 1 b 3 Q 7 L C Z x d W 9 0 O 0 N v b H V t b j E m c X V v d D s s J n F 1 b 3 Q 7 X z E m c X V v d D s s J n F 1 b 3 Q 7 X z I m c X V v d D s s J n F 1 b 3 Q 7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B 3 L 0 F 1 d G 9 S Z W 1 v d m V k Q 2 9 s d W 1 u c z E u e 2 R h d G E s M H 0 m c X V v d D s s J n F 1 b 3 Q 7 U 2 V j d G l v b j E v Z 3 B 3 L 0 F 1 d G 9 S Z W 1 v d m V k Q 2 9 s d W 1 u c z E u e 2 5 h e n d h L D F 9 J n F 1 b 3 Q 7 L C Z x d W 9 0 O 1 N l Y 3 R p b 2 4 x L 2 d w d y 9 B d X R v U m V t b 3 Z l Z E N v b H V t b n M x L n t J U 0 l O L D J 9 J n F 1 b 3 Q 7 L C Z x d W 9 0 O 1 N l Y 3 R p b 2 4 x L 2 d w d y 9 B d X R v U m V t b 3 Z l Z E N v b H V t b n M x L n t r d X J z X 3 p h b W t u a W V j a W E s M 3 0 m c X V v d D s s J n F 1 b 3 Q 7 U 2 V j d G l v b j E v Z 3 B 3 L 0 F 1 d G 9 S Z W 1 v d m V k Q 2 9 s d W 1 u c z E u e 3 d v b H V t Z W 4 s N H 0 m c X V v d D s s J n F 1 b 3 Q 7 U 2 V j d G l v b j E v Z 3 B 3 L 0 F 1 d G 9 S Z W 1 v d m V k Q 2 9 s d W 1 u c z E u e 2 9 i c m 9 0 L D V 9 J n F 1 b 3 Q 7 L C Z x d W 9 0 O 1 N l Y 3 R p b 2 4 x L 2 d w d y 9 B d X R v U m V t b 3 Z l Z E N v b H V t b n M x L n t w Y W t p Z X R f d 2 l n L D Z 9 J n F 1 b 3 Q 7 L C Z x d W 9 0 O 1 N l Y 3 R p b 2 4 x L 2 d w d y 9 B d X R v U m V t b 3 Z l Z E N v b H V t b n M x L n t D b 2 x 1 b W 4 x L D d 9 J n F 1 b 3 Q 7 L C Z x d W 9 0 O 1 N l Y 3 R p b 2 4 x L 2 d w d y 9 B d X R v U m V t b 3 Z l Z E N v b H V t b n M x L n t f M S w 4 f S Z x d W 9 0 O y w m c X V v d D t T Z W N 0 a W 9 u M S 9 n c H c v Q X V 0 b 1 J l b W 9 2 Z W R D b 2 x 1 b W 5 z M S 5 7 X z I s O X 0 m c X V v d D s s J n F 1 b 3 Q 7 U 2 V j d G l v b j E v Z 3 B 3 L 0 F 1 d G 9 S Z W 1 v d m V k Q 2 9 s d W 1 u c z E u e 1 8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3 B 3 L 0 F 1 d G 9 S Z W 1 v d m V k Q 2 9 s d W 1 u c z E u e 2 R h d G E s M H 0 m c X V v d D s s J n F 1 b 3 Q 7 U 2 V j d G l v b j E v Z 3 B 3 L 0 F 1 d G 9 S Z W 1 v d m V k Q 2 9 s d W 1 u c z E u e 2 5 h e n d h L D F 9 J n F 1 b 3 Q 7 L C Z x d W 9 0 O 1 N l Y 3 R p b 2 4 x L 2 d w d y 9 B d X R v U m V t b 3 Z l Z E N v b H V t b n M x L n t J U 0 l O L D J 9 J n F 1 b 3 Q 7 L C Z x d W 9 0 O 1 N l Y 3 R p b 2 4 x L 2 d w d y 9 B d X R v U m V t b 3 Z l Z E N v b H V t b n M x L n t r d X J z X 3 p h b W t u a W V j a W E s M 3 0 m c X V v d D s s J n F 1 b 3 Q 7 U 2 V j d G l v b j E v Z 3 B 3 L 0 F 1 d G 9 S Z W 1 v d m V k Q 2 9 s d W 1 u c z E u e 3 d v b H V t Z W 4 s N H 0 m c X V v d D s s J n F 1 b 3 Q 7 U 2 V j d G l v b j E v Z 3 B 3 L 0 F 1 d G 9 S Z W 1 v d m V k Q 2 9 s d W 1 u c z E u e 2 9 i c m 9 0 L D V 9 J n F 1 b 3 Q 7 L C Z x d W 9 0 O 1 N l Y 3 R p b 2 4 x L 2 d w d y 9 B d X R v U m V t b 3 Z l Z E N v b H V t b n M x L n t w Y W t p Z X R f d 2 l n L D Z 9 J n F 1 b 3 Q 7 L C Z x d W 9 0 O 1 N l Y 3 R p b 2 4 x L 2 d w d y 9 B d X R v U m V t b 3 Z l Z E N v b H V t b n M x L n t D b 2 x 1 b W 4 x L D d 9 J n F 1 b 3 Q 7 L C Z x d W 9 0 O 1 N l Y 3 R p b 2 4 x L 2 d w d y 9 B d X R v U m V t b 3 Z l Z E N v b H V t b n M x L n t f M S w 4 f S Z x d W 9 0 O y w m c X V v d D t T Z W N 0 a W 9 u M S 9 n c H c v Q X V 0 b 1 J l b W 9 2 Z W R D b 2 x 1 b W 5 z M S 5 7 X z I s O X 0 m c X V v d D s s J n F 1 b 3 Q 7 U 2 V j d G l v b j E v Z 3 B 3 L 0 F 1 d G 9 S Z W 1 v d m V k Q 2 9 s d W 1 u c z E u e 1 8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B 3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w d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w d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H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Y z A 5 Y m F i Z C 1 k O D Y 2 L T Q w Z T g t Y m E 4 Z i 1 i O W R j M 2 Q 0 M z Z k M j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3 B 3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1 V D E z O j M 2 O j I 1 L j Y y M D Y y M D d a I i A v P j x F b n R y e S B U e X B l P S J G a W x s Q 2 9 s d W 1 u V H l w Z X M i I F Z h b H V l P S J z Q 1 F Z R 0 J R T U R B d 1 l H Q m d Z P S I g L z 4 8 R W 5 0 c n k g V H l w Z T 0 i R m l s b E N v b H V t b k 5 h b W V z I i B W Y W x 1 Z T 0 i c 1 s m c X V v d D t k Y X R h J n F 1 b 3 Q 7 L C Z x d W 9 0 O 2 5 h e n d h J n F 1 b 3 Q 7 L C Z x d W 9 0 O 0 l T S U 4 m c X V v d D s s J n F 1 b 3 Q 7 a 3 V y c 1 9 6 Y W 1 r b m l l Y 2 l h J n F 1 b 3 Q 7 L C Z x d W 9 0 O 3 d v b H V t Z W 4 m c X V v d D s s J n F 1 b 3 Q 7 b 2 J y b 3 Q m c X V v d D s s J n F 1 b 3 Q 7 c G F r a W V 0 X 3 d p Z y Z x d W 9 0 O y w m c X V v d D t D b 2 x 1 b W 4 x J n F 1 b 3 Q 7 L C Z x d W 9 0 O 1 8 x J n F 1 b 3 Q 7 L C Z x d W 9 0 O 1 8 y J n F 1 b 3 Q 7 L C Z x d W 9 0 O 1 8 z J n F 1 b 3 Q 7 X S I g L z 4 8 R W 5 0 c n k g V H l w Z T 0 i R m l s b F N 0 Y X R 1 c y I g V m F s d W U 9 I n N D b 2 1 w b G V 0 Z S I g L z 4 8 R W 5 0 c n k g V H l w Z T 0 i R m l s b E N v d W 5 0 I i B W Y W x 1 Z T 0 i b D E 0 M T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H c v Q X V 0 b 1 J l b W 9 2 Z W R D b 2 x 1 b W 5 z M S 5 7 Z G F 0 Y S w w f S Z x d W 9 0 O y w m c X V v d D t T Z W N 0 a W 9 u M S 9 n c H c v Q X V 0 b 1 J l b W 9 2 Z W R D b 2 x 1 b W 5 z M S 5 7 b m F 6 d 2 E s M X 0 m c X V v d D s s J n F 1 b 3 Q 7 U 2 V j d G l v b j E v Z 3 B 3 L 0 F 1 d G 9 S Z W 1 v d m V k Q 2 9 s d W 1 u c z E u e 0 l T S U 4 s M n 0 m c X V v d D s s J n F 1 b 3 Q 7 U 2 V j d G l v b j E v Z 3 B 3 L 0 F 1 d G 9 S Z W 1 v d m V k Q 2 9 s d W 1 u c z E u e 2 t 1 c n N f e m F t a 2 5 p Z W N p Y S w z f S Z x d W 9 0 O y w m c X V v d D t T Z W N 0 a W 9 u M S 9 n c H c v Q X V 0 b 1 J l b W 9 2 Z W R D b 2 x 1 b W 5 z M S 5 7 d 2 9 s d W 1 l b i w 0 f S Z x d W 9 0 O y w m c X V v d D t T Z W N 0 a W 9 u M S 9 n c H c v Q X V 0 b 1 J l b W 9 2 Z W R D b 2 x 1 b W 5 z M S 5 7 b 2 J y b 3 Q s N X 0 m c X V v d D s s J n F 1 b 3 Q 7 U 2 V j d G l v b j E v Z 3 B 3 L 0 F 1 d G 9 S Z W 1 v d m V k Q 2 9 s d W 1 u c z E u e 3 B h a 2 l l d F 9 3 a W c s N n 0 m c X V v d D s s J n F 1 b 3 Q 7 U 2 V j d G l v b j E v Z 3 B 3 L 0 F 1 d G 9 S Z W 1 v d m V k Q 2 9 s d W 1 u c z E u e 0 N v b H V t b j E s N 3 0 m c X V v d D s s J n F 1 b 3 Q 7 U 2 V j d G l v b j E v Z 3 B 3 L 0 F 1 d G 9 S Z W 1 v d m V k Q 2 9 s d W 1 u c z E u e 1 8 x L D h 9 J n F 1 b 3 Q 7 L C Z x d W 9 0 O 1 N l Y 3 R p b 2 4 x L 2 d w d y 9 B d X R v U m V t b 3 Z l Z E N v b H V t b n M x L n t f M i w 5 f S Z x d W 9 0 O y w m c X V v d D t T Z W N 0 a W 9 u M S 9 n c H c v Q X V 0 b 1 J l b W 9 2 Z W R D b 2 x 1 b W 5 z M S 5 7 X z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n c H c v Q X V 0 b 1 J l b W 9 2 Z W R D b 2 x 1 b W 5 z M S 5 7 Z G F 0 Y S w w f S Z x d W 9 0 O y w m c X V v d D t T Z W N 0 a W 9 u M S 9 n c H c v Q X V 0 b 1 J l b W 9 2 Z W R D b 2 x 1 b W 5 z M S 5 7 b m F 6 d 2 E s M X 0 m c X V v d D s s J n F 1 b 3 Q 7 U 2 V j d G l v b j E v Z 3 B 3 L 0 F 1 d G 9 S Z W 1 v d m V k Q 2 9 s d W 1 u c z E u e 0 l T S U 4 s M n 0 m c X V v d D s s J n F 1 b 3 Q 7 U 2 V j d G l v b j E v Z 3 B 3 L 0 F 1 d G 9 S Z W 1 v d m V k Q 2 9 s d W 1 u c z E u e 2 t 1 c n N f e m F t a 2 5 p Z W N p Y S w z f S Z x d W 9 0 O y w m c X V v d D t T Z W N 0 a W 9 u M S 9 n c H c v Q X V 0 b 1 J l b W 9 2 Z W R D b 2 x 1 b W 5 z M S 5 7 d 2 9 s d W 1 l b i w 0 f S Z x d W 9 0 O y w m c X V v d D t T Z W N 0 a W 9 u M S 9 n c H c v Q X V 0 b 1 J l b W 9 2 Z W R D b 2 x 1 b W 5 z M S 5 7 b 2 J y b 3 Q s N X 0 m c X V v d D s s J n F 1 b 3 Q 7 U 2 V j d G l v b j E v Z 3 B 3 L 0 F 1 d G 9 S Z W 1 v d m V k Q 2 9 s d W 1 u c z E u e 3 B h a 2 l l d F 9 3 a W c s N n 0 m c X V v d D s s J n F 1 b 3 Q 7 U 2 V j d G l v b j E v Z 3 B 3 L 0 F 1 d G 9 S Z W 1 v d m V k Q 2 9 s d W 1 u c z E u e 0 N v b H V t b j E s N 3 0 m c X V v d D s s J n F 1 b 3 Q 7 U 2 V j d G l v b j E v Z 3 B 3 L 0 F 1 d G 9 S Z W 1 v d m V k Q 2 9 s d W 1 u c z E u e 1 8 x L D h 9 J n F 1 b 3 Q 7 L C Z x d W 9 0 O 1 N l Y 3 R p b 2 4 x L 2 d w d y 9 B d X R v U m V t b 3 Z l Z E N v b H V t b n M x L n t f M i w 5 f S Z x d W 9 0 O y w m c X V v d D t T Z W N 0 a W 9 u M S 9 n c H c v Q X V 0 b 1 J l b W 9 2 Z W R D b 2 x 1 b W 5 z M S 5 7 X z M s M T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3 B 3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w d y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w d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H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j c y O T l k N C 1 m Y z l k L T R j M 2 M t Y T U 2 Z S 0 y M G Z j M D Q z N W Y 2 M G I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3 B 3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1 V D E z O j M 2 O j I 1 L j Y y M D Y y M D d a I i A v P j x F b n R y e S B U e X B l P S J G a W x s Q 2 9 s d W 1 u V H l w Z X M i I F Z h b H V l P S J z Q 1 F Z R 0 J R T U R B d 1 l H Q m d Z P S I g L z 4 8 R W 5 0 c n k g V H l w Z T 0 i R m l s b E N v b H V t b k 5 h b W V z I i B W Y W x 1 Z T 0 i c 1 s m c X V v d D t k Y X R h J n F 1 b 3 Q 7 L C Z x d W 9 0 O 2 5 h e n d h J n F 1 b 3 Q 7 L C Z x d W 9 0 O 0 l T S U 4 m c X V v d D s s J n F 1 b 3 Q 7 a 3 V y c 1 9 6 Y W 1 r b m l l Y 2 l h J n F 1 b 3 Q 7 L C Z x d W 9 0 O 3 d v b H V t Z W 4 m c X V v d D s s J n F 1 b 3 Q 7 b 2 J y b 3 Q m c X V v d D s s J n F 1 b 3 Q 7 c G F r a W V 0 X 3 d p Z y Z x d W 9 0 O y w m c X V v d D t D b 2 x 1 b W 4 x J n F 1 b 3 Q 7 L C Z x d W 9 0 O 1 8 x J n F 1 b 3 Q 7 L C Z x d W 9 0 O 1 8 y J n F 1 b 3 Q 7 L C Z x d W 9 0 O 1 8 z J n F 1 b 3 Q 7 X S I g L z 4 8 R W 5 0 c n k g V H l w Z T 0 i R m l s b F N 0 Y X R 1 c y I g V m F s d W U 9 I n N D b 2 1 w b G V 0 Z S I g L z 4 8 R W 5 0 c n k g V H l w Z T 0 i R m l s b E N v d W 5 0 I i B W Y W x 1 Z T 0 i b D E 0 M T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H c v Q X V 0 b 1 J l b W 9 2 Z W R D b 2 x 1 b W 5 z M S 5 7 Z G F 0 Y S w w f S Z x d W 9 0 O y w m c X V v d D t T Z W N 0 a W 9 u M S 9 n c H c v Q X V 0 b 1 J l b W 9 2 Z W R D b 2 x 1 b W 5 z M S 5 7 b m F 6 d 2 E s M X 0 m c X V v d D s s J n F 1 b 3 Q 7 U 2 V j d G l v b j E v Z 3 B 3 L 0 F 1 d G 9 S Z W 1 v d m V k Q 2 9 s d W 1 u c z E u e 0 l T S U 4 s M n 0 m c X V v d D s s J n F 1 b 3 Q 7 U 2 V j d G l v b j E v Z 3 B 3 L 0 F 1 d G 9 S Z W 1 v d m V k Q 2 9 s d W 1 u c z E u e 2 t 1 c n N f e m F t a 2 5 p Z W N p Y S w z f S Z x d W 9 0 O y w m c X V v d D t T Z W N 0 a W 9 u M S 9 n c H c v Q X V 0 b 1 J l b W 9 2 Z W R D b 2 x 1 b W 5 z M S 5 7 d 2 9 s d W 1 l b i w 0 f S Z x d W 9 0 O y w m c X V v d D t T Z W N 0 a W 9 u M S 9 n c H c v Q X V 0 b 1 J l b W 9 2 Z W R D b 2 x 1 b W 5 z M S 5 7 b 2 J y b 3 Q s N X 0 m c X V v d D s s J n F 1 b 3 Q 7 U 2 V j d G l v b j E v Z 3 B 3 L 0 F 1 d G 9 S Z W 1 v d m V k Q 2 9 s d W 1 u c z E u e 3 B h a 2 l l d F 9 3 a W c s N n 0 m c X V v d D s s J n F 1 b 3 Q 7 U 2 V j d G l v b j E v Z 3 B 3 L 0 F 1 d G 9 S Z W 1 v d m V k Q 2 9 s d W 1 u c z E u e 0 N v b H V t b j E s N 3 0 m c X V v d D s s J n F 1 b 3 Q 7 U 2 V j d G l v b j E v Z 3 B 3 L 0 F 1 d G 9 S Z W 1 v d m V k Q 2 9 s d W 1 u c z E u e 1 8 x L D h 9 J n F 1 b 3 Q 7 L C Z x d W 9 0 O 1 N l Y 3 R p b 2 4 x L 2 d w d y 9 B d X R v U m V t b 3 Z l Z E N v b H V t b n M x L n t f M i w 5 f S Z x d W 9 0 O y w m c X V v d D t T Z W N 0 a W 9 u M S 9 n c H c v Q X V 0 b 1 J l b W 9 2 Z W R D b 2 x 1 b W 5 z M S 5 7 X z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n c H c v Q X V 0 b 1 J l b W 9 2 Z W R D b 2 x 1 b W 5 z M S 5 7 Z G F 0 Y S w w f S Z x d W 9 0 O y w m c X V v d D t T Z W N 0 a W 9 u M S 9 n c H c v Q X V 0 b 1 J l b W 9 2 Z W R D b 2 x 1 b W 5 z M S 5 7 b m F 6 d 2 E s M X 0 m c X V v d D s s J n F 1 b 3 Q 7 U 2 V j d G l v b j E v Z 3 B 3 L 0 F 1 d G 9 S Z W 1 v d m V k Q 2 9 s d W 1 u c z E u e 0 l T S U 4 s M n 0 m c X V v d D s s J n F 1 b 3 Q 7 U 2 V j d G l v b j E v Z 3 B 3 L 0 F 1 d G 9 S Z W 1 v d m V k Q 2 9 s d W 1 u c z E u e 2 t 1 c n N f e m F t a 2 5 p Z W N p Y S w z f S Z x d W 9 0 O y w m c X V v d D t T Z W N 0 a W 9 u M S 9 n c H c v Q X V 0 b 1 J l b W 9 2 Z W R D b 2 x 1 b W 5 z M S 5 7 d 2 9 s d W 1 l b i w 0 f S Z x d W 9 0 O y w m c X V v d D t T Z W N 0 a W 9 u M S 9 n c H c v Q X V 0 b 1 J l b W 9 2 Z W R D b 2 x 1 b W 5 z M S 5 7 b 2 J y b 3 Q s N X 0 m c X V v d D s s J n F 1 b 3 Q 7 U 2 V j d G l v b j E v Z 3 B 3 L 0 F 1 d G 9 S Z W 1 v d m V k Q 2 9 s d W 1 u c z E u e 3 B h a 2 l l d F 9 3 a W c s N n 0 m c X V v d D s s J n F 1 b 3 Q 7 U 2 V j d G l v b j E v Z 3 B 3 L 0 F 1 d G 9 S Z W 1 v d m V k Q 2 9 s d W 1 u c z E u e 0 N v b H V t b j E s N 3 0 m c X V v d D s s J n F 1 b 3 Q 7 U 2 V j d G l v b j E v Z 3 B 3 L 0 F 1 d G 9 S Z W 1 v d m V k Q 2 9 s d W 1 u c z E u e 1 8 x L D h 9 J n F 1 b 3 Q 7 L C Z x d W 9 0 O 1 N l Y 3 R p b 2 4 x L 2 d w d y 9 B d X R v U m V t b 3 Z l Z E N v b H V t b n M x L n t f M i w 5 f S Z x d W 9 0 O y w m c X V v d D t T Z W N 0 a W 9 u M S 9 n c H c v Q X V 0 b 1 J l b W 9 2 Z W R D b 2 x 1 b W 5 z M S 5 7 X z M s M T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3 B 3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w d y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w d y U y M C g z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8 2 9 r 5 O 7 + U i h 4 E m g n p H h h w A A A A A C A A A A A A A Q Z g A A A A E A A C A A A A C T w C 5 k 5 j C Z 5 v x 0 n L r V x s 6 g / p j r 3 g S H o h I U D C v / l N H N h w A A A A A O g A A A A A I A A C A A A A D T X V 1 1 n Z b t q 6 d a f B t 4 0 + Q K Q F b j y 3 l f j Q 7 t K t z u M R z l 0 l A A A A C i B Q S 4 q f f P x 2 6 g R k 7 x 9 T I s 8 n N v u u / r z 5 T 4 o 7 M F N o C s o w j 2 + T P H y h h c e w n V C 7 H 1 h U P t e U / Z g s 4 d B N i m i r O b 2 E N W k K s b V Y z W k n Y 8 z W M b 9 k / t s 0 A A A A B r U n x 5 7 J / q L O Y q P Q y P I p f J A t a Z D E Z c Y 6 a N t L L w Y W V O f s W h n t 6 U P 7 p z B B u d V t 9 K 8 6 T o / i k 1 U K K X u W 3 v 9 A 4 a 4 9 q d < / D a t a M a s h u p > 
</file>

<file path=customXml/itemProps1.xml><?xml version="1.0" encoding="utf-8"?>
<ds:datastoreItem xmlns:ds="http://schemas.openxmlformats.org/officeDocument/2006/customXml" ds:itemID="{87058201-7021-4BBF-840C-7675C27F32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gpw</vt:lpstr>
      <vt:lpstr>zad1</vt:lpstr>
      <vt:lpstr>zad2</vt:lpstr>
      <vt:lpstr>zad3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Stocki</dc:creator>
  <cp:lastModifiedBy>Piotr Stocki</cp:lastModifiedBy>
  <dcterms:created xsi:type="dcterms:W3CDTF">2024-03-25T13:33:16Z</dcterms:created>
  <dcterms:modified xsi:type="dcterms:W3CDTF">2024-03-25T18:32:13Z</dcterms:modified>
</cp:coreProperties>
</file>