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ock\Documents\GitHub\informatyka\zbior_zadan\zad85\"/>
    </mc:Choice>
  </mc:AlternateContent>
  <xr:revisionPtr revIDLastSave="0" documentId="13_ncr:1_{FC30FD22-06EC-4DBF-96B8-18C6F19EC2DB}" xr6:coauthVersionLast="47" xr6:coauthVersionMax="47" xr10:uidLastSave="{00000000-0000-0000-0000-000000000000}"/>
  <bookViews>
    <workbookView xWindow="-108" yWindow="-108" windowWidth="23256" windowHeight="12576" activeTab="3" xr2:uid="{60B000F7-44F8-4966-9CC0-CEE5181B7F50}"/>
  </bookViews>
  <sheets>
    <sheet name="Arkusz1" sheetId="1" r:id="rId1"/>
    <sheet name="Arkusz2" sheetId="4" r:id="rId2"/>
    <sheet name="Arkusz3" sheetId="3" r:id="rId3"/>
    <sheet name="Arkusz4" sheetId="5" r:id="rId4"/>
    <sheet name="symulacja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5" l="1"/>
  <c r="Q8" i="5"/>
  <c r="Q7" i="5"/>
  <c r="Q6" i="5"/>
  <c r="Q5" i="5"/>
  <c r="Q4" i="5"/>
  <c r="F163" i="5"/>
  <c r="G163" i="5" s="1"/>
  <c r="C163" i="5"/>
  <c r="F162" i="5"/>
  <c r="G162" i="5" s="1"/>
  <c r="C162" i="5"/>
  <c r="F161" i="5"/>
  <c r="G161" i="5" s="1"/>
  <c r="C161" i="5"/>
  <c r="F160" i="5"/>
  <c r="G160" i="5" s="1"/>
  <c r="C160" i="5"/>
  <c r="F159" i="5"/>
  <c r="G159" i="5" s="1"/>
  <c r="C159" i="5"/>
  <c r="F158" i="5"/>
  <c r="G158" i="5" s="1"/>
  <c r="C158" i="5"/>
  <c r="F157" i="5"/>
  <c r="G157" i="5" s="1"/>
  <c r="C157" i="5"/>
  <c r="F156" i="5"/>
  <c r="G156" i="5" s="1"/>
  <c r="C156" i="5"/>
  <c r="F155" i="5"/>
  <c r="G155" i="5" s="1"/>
  <c r="C155" i="5"/>
  <c r="F154" i="5"/>
  <c r="G154" i="5" s="1"/>
  <c r="C154" i="5"/>
  <c r="F153" i="5"/>
  <c r="G153" i="5" s="1"/>
  <c r="C153" i="5"/>
  <c r="F152" i="5"/>
  <c r="G152" i="5" s="1"/>
  <c r="C152" i="5"/>
  <c r="F151" i="5"/>
  <c r="G151" i="5" s="1"/>
  <c r="C151" i="5"/>
  <c r="F150" i="5"/>
  <c r="G150" i="5" s="1"/>
  <c r="C150" i="5"/>
  <c r="F149" i="5"/>
  <c r="G149" i="5" s="1"/>
  <c r="C149" i="5"/>
  <c r="F148" i="5"/>
  <c r="G148" i="5" s="1"/>
  <c r="C148" i="5"/>
  <c r="F147" i="5"/>
  <c r="G147" i="5" s="1"/>
  <c r="C147" i="5"/>
  <c r="F146" i="5"/>
  <c r="G146" i="5" s="1"/>
  <c r="C146" i="5"/>
  <c r="F145" i="5"/>
  <c r="G145" i="5" s="1"/>
  <c r="C145" i="5"/>
  <c r="F144" i="5"/>
  <c r="G144" i="5" s="1"/>
  <c r="C144" i="5"/>
  <c r="F143" i="5"/>
  <c r="G143" i="5" s="1"/>
  <c r="C143" i="5"/>
  <c r="F142" i="5"/>
  <c r="G142" i="5" s="1"/>
  <c r="C142" i="5"/>
  <c r="F141" i="5"/>
  <c r="G141" i="5" s="1"/>
  <c r="C141" i="5"/>
  <c r="F140" i="5"/>
  <c r="G140" i="5" s="1"/>
  <c r="C140" i="5"/>
  <c r="F139" i="5"/>
  <c r="G139" i="5" s="1"/>
  <c r="C139" i="5"/>
  <c r="F138" i="5"/>
  <c r="G138" i="5" s="1"/>
  <c r="C138" i="5"/>
  <c r="F137" i="5"/>
  <c r="G137" i="5" s="1"/>
  <c r="C137" i="5"/>
  <c r="F136" i="5"/>
  <c r="G136" i="5" s="1"/>
  <c r="C136" i="5"/>
  <c r="F135" i="5"/>
  <c r="G135" i="5" s="1"/>
  <c r="C135" i="5"/>
  <c r="F134" i="5"/>
  <c r="G134" i="5" s="1"/>
  <c r="C134" i="5"/>
  <c r="F133" i="5"/>
  <c r="G133" i="5" s="1"/>
  <c r="C133" i="5"/>
  <c r="F132" i="5"/>
  <c r="G132" i="5" s="1"/>
  <c r="C132" i="5"/>
  <c r="F131" i="5"/>
  <c r="G131" i="5" s="1"/>
  <c r="C131" i="5"/>
  <c r="F130" i="5"/>
  <c r="G130" i="5" s="1"/>
  <c r="C130" i="5"/>
  <c r="F129" i="5"/>
  <c r="G129" i="5" s="1"/>
  <c r="C129" i="5"/>
  <c r="F128" i="5"/>
  <c r="G128" i="5" s="1"/>
  <c r="C128" i="5"/>
  <c r="F127" i="5"/>
  <c r="G127" i="5" s="1"/>
  <c r="C127" i="5"/>
  <c r="F126" i="5"/>
  <c r="G126" i="5" s="1"/>
  <c r="C126" i="5"/>
  <c r="F125" i="5"/>
  <c r="G125" i="5" s="1"/>
  <c r="C125" i="5"/>
  <c r="F124" i="5"/>
  <c r="G124" i="5" s="1"/>
  <c r="C124" i="5"/>
  <c r="F123" i="5"/>
  <c r="G123" i="5" s="1"/>
  <c r="C123" i="5"/>
  <c r="F122" i="5"/>
  <c r="G122" i="5" s="1"/>
  <c r="C122" i="5"/>
  <c r="F121" i="5"/>
  <c r="G121" i="5" s="1"/>
  <c r="C121" i="5"/>
  <c r="F120" i="5"/>
  <c r="G120" i="5" s="1"/>
  <c r="C120" i="5"/>
  <c r="F119" i="5"/>
  <c r="G119" i="5" s="1"/>
  <c r="C119" i="5"/>
  <c r="F118" i="5"/>
  <c r="G118" i="5" s="1"/>
  <c r="C118" i="5"/>
  <c r="F117" i="5"/>
  <c r="G117" i="5" s="1"/>
  <c r="C117" i="5"/>
  <c r="F116" i="5"/>
  <c r="G116" i="5" s="1"/>
  <c r="C116" i="5"/>
  <c r="F115" i="5"/>
  <c r="G115" i="5" s="1"/>
  <c r="C115" i="5"/>
  <c r="F114" i="5"/>
  <c r="G114" i="5" s="1"/>
  <c r="C114" i="5"/>
  <c r="F113" i="5"/>
  <c r="G113" i="5" s="1"/>
  <c r="C113" i="5"/>
  <c r="F112" i="5"/>
  <c r="G112" i="5" s="1"/>
  <c r="C112" i="5"/>
  <c r="F111" i="5"/>
  <c r="G111" i="5" s="1"/>
  <c r="C111" i="5"/>
  <c r="F110" i="5"/>
  <c r="G110" i="5" s="1"/>
  <c r="C110" i="5"/>
  <c r="F109" i="5"/>
  <c r="G109" i="5" s="1"/>
  <c r="C109" i="5"/>
  <c r="F108" i="5"/>
  <c r="G108" i="5" s="1"/>
  <c r="C108" i="5"/>
  <c r="F107" i="5"/>
  <c r="G107" i="5" s="1"/>
  <c r="C107" i="5"/>
  <c r="F106" i="5"/>
  <c r="G106" i="5" s="1"/>
  <c r="C106" i="5"/>
  <c r="F105" i="5"/>
  <c r="G105" i="5" s="1"/>
  <c r="C105" i="5"/>
  <c r="F104" i="5"/>
  <c r="G104" i="5" s="1"/>
  <c r="C104" i="5"/>
  <c r="F103" i="5"/>
  <c r="G103" i="5" s="1"/>
  <c r="C103" i="5"/>
  <c r="F102" i="5"/>
  <c r="G102" i="5" s="1"/>
  <c r="C102" i="5"/>
  <c r="F101" i="5"/>
  <c r="G101" i="5" s="1"/>
  <c r="C101" i="5"/>
  <c r="F100" i="5"/>
  <c r="G100" i="5" s="1"/>
  <c r="C100" i="5"/>
  <c r="F99" i="5"/>
  <c r="G99" i="5" s="1"/>
  <c r="C99" i="5"/>
  <c r="F98" i="5"/>
  <c r="G98" i="5" s="1"/>
  <c r="C98" i="5"/>
  <c r="F97" i="5"/>
  <c r="G97" i="5" s="1"/>
  <c r="C97" i="5"/>
  <c r="F96" i="5"/>
  <c r="G96" i="5" s="1"/>
  <c r="C96" i="5"/>
  <c r="F95" i="5"/>
  <c r="G95" i="5" s="1"/>
  <c r="C95" i="5"/>
  <c r="F94" i="5"/>
  <c r="G94" i="5" s="1"/>
  <c r="C94" i="5"/>
  <c r="F93" i="5"/>
  <c r="G93" i="5" s="1"/>
  <c r="C93" i="5"/>
  <c r="F92" i="5"/>
  <c r="G92" i="5" s="1"/>
  <c r="C92" i="5"/>
  <c r="F91" i="5"/>
  <c r="G91" i="5" s="1"/>
  <c r="C91" i="5"/>
  <c r="F90" i="5"/>
  <c r="G90" i="5" s="1"/>
  <c r="C90" i="5"/>
  <c r="F89" i="5"/>
  <c r="G89" i="5" s="1"/>
  <c r="C89" i="5"/>
  <c r="F88" i="5"/>
  <c r="G88" i="5" s="1"/>
  <c r="C88" i="5"/>
  <c r="F87" i="5"/>
  <c r="G87" i="5" s="1"/>
  <c r="C87" i="5"/>
  <c r="F86" i="5"/>
  <c r="G86" i="5" s="1"/>
  <c r="C86" i="5"/>
  <c r="F85" i="5"/>
  <c r="G85" i="5" s="1"/>
  <c r="C85" i="5"/>
  <c r="F84" i="5"/>
  <c r="G84" i="5" s="1"/>
  <c r="C84" i="5"/>
  <c r="F83" i="5"/>
  <c r="G83" i="5" s="1"/>
  <c r="C83" i="5"/>
  <c r="F82" i="5"/>
  <c r="G82" i="5" s="1"/>
  <c r="C82" i="5"/>
  <c r="F81" i="5"/>
  <c r="G81" i="5" s="1"/>
  <c r="C81" i="5"/>
  <c r="F80" i="5"/>
  <c r="G80" i="5" s="1"/>
  <c r="C80" i="5"/>
  <c r="F79" i="5"/>
  <c r="G79" i="5" s="1"/>
  <c r="C79" i="5"/>
  <c r="F78" i="5"/>
  <c r="G78" i="5" s="1"/>
  <c r="C78" i="5"/>
  <c r="F77" i="5"/>
  <c r="G77" i="5" s="1"/>
  <c r="C77" i="5"/>
  <c r="F76" i="5"/>
  <c r="G76" i="5" s="1"/>
  <c r="C76" i="5"/>
  <c r="F75" i="5"/>
  <c r="G75" i="5" s="1"/>
  <c r="C75" i="5"/>
  <c r="F74" i="5"/>
  <c r="G74" i="5" s="1"/>
  <c r="C74" i="5"/>
  <c r="F73" i="5"/>
  <c r="G73" i="5" s="1"/>
  <c r="C73" i="5"/>
  <c r="F72" i="5"/>
  <c r="G72" i="5" s="1"/>
  <c r="C72" i="5"/>
  <c r="F71" i="5"/>
  <c r="G71" i="5" s="1"/>
  <c r="C71" i="5"/>
  <c r="F70" i="5"/>
  <c r="G70" i="5" s="1"/>
  <c r="C70" i="5"/>
  <c r="F69" i="5"/>
  <c r="G69" i="5" s="1"/>
  <c r="C69" i="5"/>
  <c r="F68" i="5"/>
  <c r="G68" i="5" s="1"/>
  <c r="C68" i="5"/>
  <c r="F67" i="5"/>
  <c r="G67" i="5" s="1"/>
  <c r="C67" i="5"/>
  <c r="F66" i="5"/>
  <c r="G66" i="5" s="1"/>
  <c r="C66" i="5"/>
  <c r="F65" i="5"/>
  <c r="G65" i="5" s="1"/>
  <c r="C65" i="5"/>
  <c r="F64" i="5"/>
  <c r="G64" i="5" s="1"/>
  <c r="C64" i="5"/>
  <c r="F63" i="5"/>
  <c r="G63" i="5" s="1"/>
  <c r="C63" i="5"/>
  <c r="F62" i="5"/>
  <c r="G62" i="5" s="1"/>
  <c r="C62" i="5"/>
  <c r="F61" i="5"/>
  <c r="G61" i="5" s="1"/>
  <c r="C61" i="5"/>
  <c r="F60" i="5"/>
  <c r="G60" i="5" s="1"/>
  <c r="C60" i="5"/>
  <c r="F59" i="5"/>
  <c r="G59" i="5" s="1"/>
  <c r="C59" i="5"/>
  <c r="F58" i="5"/>
  <c r="G58" i="5" s="1"/>
  <c r="C58" i="5"/>
  <c r="F57" i="5"/>
  <c r="G57" i="5" s="1"/>
  <c r="C57" i="5"/>
  <c r="F56" i="5"/>
  <c r="G56" i="5" s="1"/>
  <c r="C56" i="5"/>
  <c r="F55" i="5"/>
  <c r="G55" i="5" s="1"/>
  <c r="C55" i="5"/>
  <c r="F54" i="5"/>
  <c r="G54" i="5" s="1"/>
  <c r="C54" i="5"/>
  <c r="F53" i="5"/>
  <c r="G53" i="5" s="1"/>
  <c r="C53" i="5"/>
  <c r="F52" i="5"/>
  <c r="G52" i="5" s="1"/>
  <c r="C52" i="5"/>
  <c r="F51" i="5"/>
  <c r="G51" i="5" s="1"/>
  <c r="C51" i="5"/>
  <c r="F50" i="5"/>
  <c r="G50" i="5" s="1"/>
  <c r="C50" i="5"/>
  <c r="F49" i="5"/>
  <c r="G49" i="5" s="1"/>
  <c r="C49" i="5"/>
  <c r="F48" i="5"/>
  <c r="G48" i="5" s="1"/>
  <c r="C48" i="5"/>
  <c r="F47" i="5"/>
  <c r="G47" i="5" s="1"/>
  <c r="C47" i="5"/>
  <c r="F46" i="5"/>
  <c r="G46" i="5" s="1"/>
  <c r="C46" i="5"/>
  <c r="F45" i="5"/>
  <c r="G45" i="5" s="1"/>
  <c r="C45" i="5"/>
  <c r="F44" i="5"/>
  <c r="G44" i="5" s="1"/>
  <c r="C44" i="5"/>
  <c r="F43" i="5"/>
  <c r="G43" i="5" s="1"/>
  <c r="C43" i="5"/>
  <c r="F42" i="5"/>
  <c r="G42" i="5" s="1"/>
  <c r="C42" i="5"/>
  <c r="F41" i="5"/>
  <c r="G41" i="5" s="1"/>
  <c r="C41" i="5"/>
  <c r="F40" i="5"/>
  <c r="G40" i="5" s="1"/>
  <c r="C40" i="5"/>
  <c r="F39" i="5"/>
  <c r="G39" i="5" s="1"/>
  <c r="C39" i="5"/>
  <c r="F38" i="5"/>
  <c r="G38" i="5" s="1"/>
  <c r="C38" i="5"/>
  <c r="F37" i="5"/>
  <c r="G37" i="5" s="1"/>
  <c r="C37" i="5"/>
  <c r="F36" i="5"/>
  <c r="G36" i="5" s="1"/>
  <c r="C36" i="5"/>
  <c r="F35" i="5"/>
  <c r="G35" i="5" s="1"/>
  <c r="C35" i="5"/>
  <c r="F34" i="5"/>
  <c r="G34" i="5" s="1"/>
  <c r="C34" i="5"/>
  <c r="F33" i="5"/>
  <c r="G33" i="5" s="1"/>
  <c r="C33" i="5"/>
  <c r="F32" i="5"/>
  <c r="G32" i="5" s="1"/>
  <c r="C32" i="5"/>
  <c r="F31" i="5"/>
  <c r="G31" i="5" s="1"/>
  <c r="C31" i="5"/>
  <c r="F30" i="5"/>
  <c r="G30" i="5" s="1"/>
  <c r="C30" i="5"/>
  <c r="F29" i="5"/>
  <c r="G29" i="5" s="1"/>
  <c r="C29" i="5"/>
  <c r="F28" i="5"/>
  <c r="G28" i="5" s="1"/>
  <c r="C28" i="5"/>
  <c r="F27" i="5"/>
  <c r="G27" i="5" s="1"/>
  <c r="C27" i="5"/>
  <c r="F26" i="5"/>
  <c r="G26" i="5" s="1"/>
  <c r="C26" i="5"/>
  <c r="F25" i="5"/>
  <c r="G25" i="5" s="1"/>
  <c r="C25" i="5"/>
  <c r="F24" i="5"/>
  <c r="G24" i="5" s="1"/>
  <c r="C24" i="5"/>
  <c r="F23" i="5"/>
  <c r="G23" i="5" s="1"/>
  <c r="C23" i="5"/>
  <c r="F22" i="5"/>
  <c r="G22" i="5" s="1"/>
  <c r="C22" i="5"/>
  <c r="F21" i="5"/>
  <c r="G21" i="5" s="1"/>
  <c r="C21" i="5"/>
  <c r="F20" i="5"/>
  <c r="G20" i="5" s="1"/>
  <c r="C20" i="5"/>
  <c r="F19" i="5"/>
  <c r="G19" i="5" s="1"/>
  <c r="C19" i="5"/>
  <c r="F18" i="5"/>
  <c r="G18" i="5" s="1"/>
  <c r="C18" i="5"/>
  <c r="F17" i="5"/>
  <c r="G17" i="5" s="1"/>
  <c r="C17" i="5"/>
  <c r="F16" i="5"/>
  <c r="G16" i="5" s="1"/>
  <c r="C16" i="5"/>
  <c r="F15" i="5"/>
  <c r="G15" i="5" s="1"/>
  <c r="C15" i="5"/>
  <c r="F14" i="5"/>
  <c r="G14" i="5" s="1"/>
  <c r="C14" i="5"/>
  <c r="F13" i="5"/>
  <c r="G13" i="5" s="1"/>
  <c r="C13" i="5"/>
  <c r="F12" i="5"/>
  <c r="G12" i="5" s="1"/>
  <c r="C12" i="5"/>
  <c r="F11" i="5"/>
  <c r="G11" i="5" s="1"/>
  <c r="C11" i="5"/>
  <c r="F10" i="5"/>
  <c r="G10" i="5" s="1"/>
  <c r="C10" i="5"/>
  <c r="M9" i="5"/>
  <c r="L9" i="5" s="1"/>
  <c r="F9" i="5"/>
  <c r="C9" i="5"/>
  <c r="M8" i="5"/>
  <c r="L8" i="5" s="1"/>
  <c r="F8" i="5"/>
  <c r="C8" i="5"/>
  <c r="M7" i="5"/>
  <c r="L7" i="5" s="1"/>
  <c r="F7" i="5"/>
  <c r="C7" i="5"/>
  <c r="M6" i="5"/>
  <c r="L6" i="5" s="1"/>
  <c r="F6" i="5"/>
  <c r="C6" i="5"/>
  <c r="M5" i="5"/>
  <c r="L5" i="5" s="1"/>
  <c r="F5" i="5"/>
  <c r="D5" i="5"/>
  <c r="D6" i="5" s="1"/>
  <c r="C5" i="5"/>
  <c r="M4" i="5"/>
  <c r="L4" i="5" s="1"/>
  <c r="F4" i="5"/>
  <c r="E4" i="5"/>
  <c r="H5" i="5" s="1"/>
  <c r="I9" i="5" s="1"/>
  <c r="J10" i="5" s="1"/>
  <c r="C4" i="5"/>
  <c r="S7" i="4"/>
  <c r="R7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5" i="4"/>
  <c r="H5" i="4"/>
  <c r="G163" i="4"/>
  <c r="F163" i="4"/>
  <c r="C163" i="4"/>
  <c r="G162" i="4"/>
  <c r="F162" i="4"/>
  <c r="C162" i="4"/>
  <c r="F161" i="4"/>
  <c r="G161" i="4" s="1"/>
  <c r="C161" i="4"/>
  <c r="G160" i="4"/>
  <c r="F160" i="4"/>
  <c r="C160" i="4"/>
  <c r="F159" i="4"/>
  <c r="G159" i="4" s="1"/>
  <c r="C159" i="4"/>
  <c r="G158" i="4"/>
  <c r="F158" i="4"/>
  <c r="C158" i="4"/>
  <c r="F157" i="4"/>
  <c r="G157" i="4" s="1"/>
  <c r="C157" i="4"/>
  <c r="G156" i="4"/>
  <c r="F156" i="4"/>
  <c r="C156" i="4"/>
  <c r="F155" i="4"/>
  <c r="G155" i="4" s="1"/>
  <c r="C155" i="4"/>
  <c r="G154" i="4"/>
  <c r="F154" i="4"/>
  <c r="C154" i="4"/>
  <c r="G153" i="4"/>
  <c r="F153" i="4"/>
  <c r="C153" i="4"/>
  <c r="F152" i="4"/>
  <c r="G152" i="4" s="1"/>
  <c r="C152" i="4"/>
  <c r="G151" i="4"/>
  <c r="F151" i="4"/>
  <c r="C151" i="4"/>
  <c r="F150" i="4"/>
  <c r="G150" i="4" s="1"/>
  <c r="C150" i="4"/>
  <c r="F149" i="4"/>
  <c r="G149" i="4" s="1"/>
  <c r="C149" i="4"/>
  <c r="G148" i="4"/>
  <c r="F148" i="4"/>
  <c r="C148" i="4"/>
  <c r="F147" i="4"/>
  <c r="G147" i="4" s="1"/>
  <c r="C147" i="4"/>
  <c r="G146" i="4"/>
  <c r="F146" i="4"/>
  <c r="C146" i="4"/>
  <c r="F145" i="4"/>
  <c r="G145" i="4" s="1"/>
  <c r="C145" i="4"/>
  <c r="G144" i="4"/>
  <c r="F144" i="4"/>
  <c r="C144" i="4"/>
  <c r="F143" i="4"/>
  <c r="G143" i="4" s="1"/>
  <c r="C143" i="4"/>
  <c r="G142" i="4"/>
  <c r="F142" i="4"/>
  <c r="C142" i="4"/>
  <c r="G141" i="4"/>
  <c r="F141" i="4"/>
  <c r="C141" i="4"/>
  <c r="F140" i="4"/>
  <c r="G140" i="4" s="1"/>
  <c r="C140" i="4"/>
  <c r="G139" i="4"/>
  <c r="F139" i="4"/>
  <c r="C139" i="4"/>
  <c r="F138" i="4"/>
  <c r="G138" i="4" s="1"/>
  <c r="C138" i="4"/>
  <c r="F137" i="4"/>
  <c r="G137" i="4" s="1"/>
  <c r="C137" i="4"/>
  <c r="G136" i="4"/>
  <c r="F136" i="4"/>
  <c r="C136" i="4"/>
  <c r="F135" i="4"/>
  <c r="G135" i="4" s="1"/>
  <c r="C135" i="4"/>
  <c r="G134" i="4"/>
  <c r="F134" i="4"/>
  <c r="C134" i="4"/>
  <c r="F133" i="4"/>
  <c r="G133" i="4" s="1"/>
  <c r="C133" i="4"/>
  <c r="G132" i="4"/>
  <c r="F132" i="4"/>
  <c r="C132" i="4"/>
  <c r="F131" i="4"/>
  <c r="G131" i="4" s="1"/>
  <c r="C131" i="4"/>
  <c r="G130" i="4"/>
  <c r="F130" i="4"/>
  <c r="C130" i="4"/>
  <c r="G129" i="4"/>
  <c r="F129" i="4"/>
  <c r="C129" i="4"/>
  <c r="F128" i="4"/>
  <c r="G128" i="4" s="1"/>
  <c r="C128" i="4"/>
  <c r="G127" i="4"/>
  <c r="F127" i="4"/>
  <c r="C127" i="4"/>
  <c r="F126" i="4"/>
  <c r="G126" i="4" s="1"/>
  <c r="C126" i="4"/>
  <c r="F125" i="4"/>
  <c r="G125" i="4" s="1"/>
  <c r="C125" i="4"/>
  <c r="G124" i="4"/>
  <c r="F124" i="4"/>
  <c r="C124" i="4"/>
  <c r="F123" i="4"/>
  <c r="G123" i="4" s="1"/>
  <c r="C123" i="4"/>
  <c r="G122" i="4"/>
  <c r="F122" i="4"/>
  <c r="C122" i="4"/>
  <c r="F121" i="4"/>
  <c r="G121" i="4" s="1"/>
  <c r="C121" i="4"/>
  <c r="G120" i="4"/>
  <c r="F120" i="4"/>
  <c r="C120" i="4"/>
  <c r="F119" i="4"/>
  <c r="G119" i="4" s="1"/>
  <c r="C119" i="4"/>
  <c r="G118" i="4"/>
  <c r="F118" i="4"/>
  <c r="C118" i="4"/>
  <c r="G117" i="4"/>
  <c r="F117" i="4"/>
  <c r="C117" i="4"/>
  <c r="F116" i="4"/>
  <c r="G116" i="4" s="1"/>
  <c r="C116" i="4"/>
  <c r="G115" i="4"/>
  <c r="F115" i="4"/>
  <c r="C115" i="4"/>
  <c r="F114" i="4"/>
  <c r="G114" i="4" s="1"/>
  <c r="C114" i="4"/>
  <c r="F113" i="4"/>
  <c r="G113" i="4" s="1"/>
  <c r="C113" i="4"/>
  <c r="G112" i="4"/>
  <c r="F112" i="4"/>
  <c r="C112" i="4"/>
  <c r="F111" i="4"/>
  <c r="G111" i="4" s="1"/>
  <c r="C111" i="4"/>
  <c r="G110" i="4"/>
  <c r="F110" i="4"/>
  <c r="C110" i="4"/>
  <c r="F109" i="4"/>
  <c r="G109" i="4" s="1"/>
  <c r="C109" i="4"/>
  <c r="G108" i="4"/>
  <c r="F108" i="4"/>
  <c r="C108" i="4"/>
  <c r="F107" i="4"/>
  <c r="G107" i="4" s="1"/>
  <c r="C107" i="4"/>
  <c r="G106" i="4"/>
  <c r="F106" i="4"/>
  <c r="C106" i="4"/>
  <c r="G105" i="4"/>
  <c r="F105" i="4"/>
  <c r="C105" i="4"/>
  <c r="F104" i="4"/>
  <c r="G104" i="4" s="1"/>
  <c r="C104" i="4"/>
  <c r="G103" i="4"/>
  <c r="F103" i="4"/>
  <c r="C103" i="4"/>
  <c r="F102" i="4"/>
  <c r="G102" i="4" s="1"/>
  <c r="C102" i="4"/>
  <c r="F101" i="4"/>
  <c r="G101" i="4" s="1"/>
  <c r="C101" i="4"/>
  <c r="G100" i="4"/>
  <c r="F100" i="4"/>
  <c r="C100" i="4"/>
  <c r="F99" i="4"/>
  <c r="G99" i="4" s="1"/>
  <c r="C99" i="4"/>
  <c r="G98" i="4"/>
  <c r="F98" i="4"/>
  <c r="C98" i="4"/>
  <c r="F97" i="4"/>
  <c r="G97" i="4" s="1"/>
  <c r="C97" i="4"/>
  <c r="G96" i="4"/>
  <c r="F96" i="4"/>
  <c r="C96" i="4"/>
  <c r="F95" i="4"/>
  <c r="G95" i="4" s="1"/>
  <c r="C95" i="4"/>
  <c r="G94" i="4"/>
  <c r="F94" i="4"/>
  <c r="C94" i="4"/>
  <c r="G93" i="4"/>
  <c r="F93" i="4"/>
  <c r="C93" i="4"/>
  <c r="F92" i="4"/>
  <c r="G92" i="4" s="1"/>
  <c r="C92" i="4"/>
  <c r="G91" i="4"/>
  <c r="F91" i="4"/>
  <c r="C91" i="4"/>
  <c r="F90" i="4"/>
  <c r="G90" i="4" s="1"/>
  <c r="C90" i="4"/>
  <c r="F89" i="4"/>
  <c r="G89" i="4" s="1"/>
  <c r="C89" i="4"/>
  <c r="G88" i="4"/>
  <c r="F88" i="4"/>
  <c r="C88" i="4"/>
  <c r="F87" i="4"/>
  <c r="G87" i="4" s="1"/>
  <c r="C87" i="4"/>
  <c r="G86" i="4"/>
  <c r="F86" i="4"/>
  <c r="C86" i="4"/>
  <c r="F85" i="4"/>
  <c r="G85" i="4" s="1"/>
  <c r="C85" i="4"/>
  <c r="G84" i="4"/>
  <c r="F84" i="4"/>
  <c r="C84" i="4"/>
  <c r="F83" i="4"/>
  <c r="G83" i="4" s="1"/>
  <c r="C83" i="4"/>
  <c r="G82" i="4"/>
  <c r="F82" i="4"/>
  <c r="C82" i="4"/>
  <c r="G81" i="4"/>
  <c r="F81" i="4"/>
  <c r="C81" i="4"/>
  <c r="F80" i="4"/>
  <c r="G80" i="4" s="1"/>
  <c r="C80" i="4"/>
  <c r="G79" i="4"/>
  <c r="F79" i="4"/>
  <c r="C79" i="4"/>
  <c r="F78" i="4"/>
  <c r="G78" i="4" s="1"/>
  <c r="C78" i="4"/>
  <c r="F77" i="4"/>
  <c r="G77" i="4" s="1"/>
  <c r="C77" i="4"/>
  <c r="G76" i="4"/>
  <c r="F76" i="4"/>
  <c r="C76" i="4"/>
  <c r="F75" i="4"/>
  <c r="G75" i="4" s="1"/>
  <c r="C75" i="4"/>
  <c r="G74" i="4"/>
  <c r="F74" i="4"/>
  <c r="C74" i="4"/>
  <c r="F73" i="4"/>
  <c r="G73" i="4" s="1"/>
  <c r="C73" i="4"/>
  <c r="G72" i="4"/>
  <c r="F72" i="4"/>
  <c r="C72" i="4"/>
  <c r="F71" i="4"/>
  <c r="G71" i="4" s="1"/>
  <c r="C71" i="4"/>
  <c r="G70" i="4"/>
  <c r="F70" i="4"/>
  <c r="C70" i="4"/>
  <c r="G69" i="4"/>
  <c r="F69" i="4"/>
  <c r="C69" i="4"/>
  <c r="F68" i="4"/>
  <c r="G68" i="4" s="1"/>
  <c r="C68" i="4"/>
  <c r="G67" i="4"/>
  <c r="F67" i="4"/>
  <c r="C67" i="4"/>
  <c r="F66" i="4"/>
  <c r="G66" i="4" s="1"/>
  <c r="C66" i="4"/>
  <c r="F65" i="4"/>
  <c r="G65" i="4" s="1"/>
  <c r="C65" i="4"/>
  <c r="G64" i="4"/>
  <c r="F64" i="4"/>
  <c r="C64" i="4"/>
  <c r="F63" i="4"/>
  <c r="G63" i="4" s="1"/>
  <c r="C63" i="4"/>
  <c r="G62" i="4"/>
  <c r="F62" i="4"/>
  <c r="C62" i="4"/>
  <c r="F61" i="4"/>
  <c r="G61" i="4" s="1"/>
  <c r="C61" i="4"/>
  <c r="G60" i="4"/>
  <c r="F60" i="4"/>
  <c r="C60" i="4"/>
  <c r="F59" i="4"/>
  <c r="G59" i="4" s="1"/>
  <c r="C59" i="4"/>
  <c r="F58" i="4"/>
  <c r="G58" i="4" s="1"/>
  <c r="C58" i="4"/>
  <c r="G57" i="4"/>
  <c r="F57" i="4"/>
  <c r="C57" i="4"/>
  <c r="G56" i="4"/>
  <c r="F56" i="4"/>
  <c r="C56" i="4"/>
  <c r="F55" i="4"/>
  <c r="G55" i="4" s="1"/>
  <c r="C55" i="4"/>
  <c r="G54" i="4"/>
  <c r="F54" i="4"/>
  <c r="C54" i="4"/>
  <c r="F53" i="4"/>
  <c r="G53" i="4" s="1"/>
  <c r="C53" i="4"/>
  <c r="G52" i="4"/>
  <c r="F52" i="4"/>
  <c r="C52" i="4"/>
  <c r="F51" i="4"/>
  <c r="G51" i="4" s="1"/>
  <c r="C51" i="4"/>
  <c r="F50" i="4"/>
  <c r="G50" i="4" s="1"/>
  <c r="C50" i="4"/>
  <c r="F49" i="4"/>
  <c r="G49" i="4" s="1"/>
  <c r="C49" i="4"/>
  <c r="G48" i="4"/>
  <c r="F48" i="4"/>
  <c r="C48" i="4"/>
  <c r="G47" i="4"/>
  <c r="F47" i="4"/>
  <c r="C47" i="4"/>
  <c r="G46" i="4"/>
  <c r="F46" i="4"/>
  <c r="C46" i="4"/>
  <c r="F45" i="4"/>
  <c r="G45" i="4" s="1"/>
  <c r="C45" i="4"/>
  <c r="F44" i="4"/>
  <c r="G44" i="4" s="1"/>
  <c r="C44" i="4"/>
  <c r="G43" i="4"/>
  <c r="F43" i="4"/>
  <c r="C43" i="4"/>
  <c r="F42" i="4"/>
  <c r="G42" i="4" s="1"/>
  <c r="C42" i="4"/>
  <c r="F41" i="4"/>
  <c r="G41" i="4" s="1"/>
  <c r="C41" i="4"/>
  <c r="G40" i="4"/>
  <c r="F40" i="4"/>
  <c r="C40" i="4"/>
  <c r="F39" i="4"/>
  <c r="G39" i="4" s="1"/>
  <c r="C39" i="4"/>
  <c r="F38" i="4"/>
  <c r="G38" i="4" s="1"/>
  <c r="C38" i="4"/>
  <c r="F37" i="4"/>
  <c r="G37" i="4" s="1"/>
  <c r="C37" i="4"/>
  <c r="G36" i="4"/>
  <c r="F36" i="4"/>
  <c r="C36" i="4"/>
  <c r="G35" i="4"/>
  <c r="F35" i="4"/>
  <c r="C35" i="4"/>
  <c r="G34" i="4"/>
  <c r="F34" i="4"/>
  <c r="C34" i="4"/>
  <c r="F33" i="4"/>
  <c r="G33" i="4" s="1"/>
  <c r="C33" i="4"/>
  <c r="F32" i="4"/>
  <c r="G32" i="4" s="1"/>
  <c r="C32" i="4"/>
  <c r="G31" i="4"/>
  <c r="F31" i="4"/>
  <c r="C31" i="4"/>
  <c r="F30" i="4"/>
  <c r="G30" i="4" s="1"/>
  <c r="C30" i="4"/>
  <c r="F29" i="4"/>
  <c r="G29" i="4" s="1"/>
  <c r="C29" i="4"/>
  <c r="G28" i="4"/>
  <c r="F28" i="4"/>
  <c r="C28" i="4"/>
  <c r="F27" i="4"/>
  <c r="G27" i="4" s="1"/>
  <c r="C27" i="4"/>
  <c r="F26" i="4"/>
  <c r="G26" i="4" s="1"/>
  <c r="C26" i="4"/>
  <c r="F25" i="4"/>
  <c r="G25" i="4" s="1"/>
  <c r="C25" i="4"/>
  <c r="G24" i="4"/>
  <c r="F24" i="4"/>
  <c r="C24" i="4"/>
  <c r="G23" i="4"/>
  <c r="F23" i="4"/>
  <c r="C23" i="4"/>
  <c r="G22" i="4"/>
  <c r="F22" i="4"/>
  <c r="C22" i="4"/>
  <c r="F21" i="4"/>
  <c r="G21" i="4" s="1"/>
  <c r="C21" i="4"/>
  <c r="F20" i="4"/>
  <c r="G20" i="4" s="1"/>
  <c r="C20" i="4"/>
  <c r="G19" i="4"/>
  <c r="F19" i="4"/>
  <c r="C19" i="4"/>
  <c r="F18" i="4"/>
  <c r="G18" i="4" s="1"/>
  <c r="C18" i="4"/>
  <c r="F17" i="4"/>
  <c r="G17" i="4" s="1"/>
  <c r="C17" i="4"/>
  <c r="G16" i="4"/>
  <c r="F16" i="4"/>
  <c r="C16" i="4"/>
  <c r="F15" i="4"/>
  <c r="G15" i="4" s="1"/>
  <c r="C15" i="4"/>
  <c r="F14" i="4"/>
  <c r="G14" i="4" s="1"/>
  <c r="C14" i="4"/>
  <c r="F13" i="4"/>
  <c r="G13" i="4" s="1"/>
  <c r="C13" i="4"/>
  <c r="G12" i="4"/>
  <c r="F12" i="4"/>
  <c r="C12" i="4"/>
  <c r="G11" i="4"/>
  <c r="F11" i="4"/>
  <c r="C11" i="4"/>
  <c r="G10" i="4"/>
  <c r="F10" i="4"/>
  <c r="C10" i="4"/>
  <c r="M9" i="4"/>
  <c r="L9" i="4"/>
  <c r="F9" i="4"/>
  <c r="D9" i="4"/>
  <c r="D10" i="4" s="1"/>
  <c r="C9" i="4"/>
  <c r="M8" i="4"/>
  <c r="L8" i="4" s="1"/>
  <c r="F8" i="4"/>
  <c r="D8" i="4"/>
  <c r="E8" i="4" s="1"/>
  <c r="H9" i="4" s="1"/>
  <c r="I13" i="4" s="1"/>
  <c r="J14" i="4" s="1"/>
  <c r="C8" i="4"/>
  <c r="M7" i="4"/>
  <c r="L7" i="4"/>
  <c r="F7" i="4"/>
  <c r="E7" i="4"/>
  <c r="H8" i="4" s="1"/>
  <c r="I12" i="4" s="1"/>
  <c r="J13" i="4" s="1"/>
  <c r="D7" i="4"/>
  <c r="C7" i="4"/>
  <c r="M6" i="4"/>
  <c r="L6" i="4"/>
  <c r="H6" i="4"/>
  <c r="I10" i="4" s="1"/>
  <c r="J11" i="4" s="1"/>
  <c r="F6" i="4"/>
  <c r="D6" i="4"/>
  <c r="E6" i="4" s="1"/>
  <c r="C6" i="4"/>
  <c r="M5" i="4"/>
  <c r="L5" i="4"/>
  <c r="I9" i="4"/>
  <c r="J10" i="4" s="1"/>
  <c r="Q7" i="4" s="1"/>
  <c r="F5" i="4"/>
  <c r="E5" i="4"/>
  <c r="D5" i="4"/>
  <c r="C5" i="4"/>
  <c r="M4" i="4"/>
  <c r="L4" i="4"/>
  <c r="F4" i="4"/>
  <c r="E4" i="4"/>
  <c r="C4" i="4"/>
  <c r="F163" i="3"/>
  <c r="G163" i="3" s="1"/>
  <c r="C163" i="3"/>
  <c r="F162" i="3"/>
  <c r="G162" i="3" s="1"/>
  <c r="C162" i="3"/>
  <c r="F161" i="3"/>
  <c r="G161" i="3" s="1"/>
  <c r="C161" i="3"/>
  <c r="F160" i="3"/>
  <c r="G160" i="3" s="1"/>
  <c r="C160" i="3"/>
  <c r="F159" i="3"/>
  <c r="G159" i="3" s="1"/>
  <c r="C159" i="3"/>
  <c r="F158" i="3"/>
  <c r="G158" i="3" s="1"/>
  <c r="C158" i="3"/>
  <c r="F157" i="3"/>
  <c r="G157" i="3" s="1"/>
  <c r="C157" i="3"/>
  <c r="F156" i="3"/>
  <c r="G156" i="3" s="1"/>
  <c r="C156" i="3"/>
  <c r="F155" i="3"/>
  <c r="G155" i="3" s="1"/>
  <c r="C155" i="3"/>
  <c r="F154" i="3"/>
  <c r="G154" i="3" s="1"/>
  <c r="C154" i="3"/>
  <c r="F153" i="3"/>
  <c r="G153" i="3" s="1"/>
  <c r="C153" i="3"/>
  <c r="F152" i="3"/>
  <c r="G152" i="3" s="1"/>
  <c r="C152" i="3"/>
  <c r="F151" i="3"/>
  <c r="G151" i="3" s="1"/>
  <c r="C151" i="3"/>
  <c r="F150" i="3"/>
  <c r="G150" i="3" s="1"/>
  <c r="C150" i="3"/>
  <c r="F149" i="3"/>
  <c r="G149" i="3" s="1"/>
  <c r="C149" i="3"/>
  <c r="F148" i="3"/>
  <c r="G148" i="3" s="1"/>
  <c r="C148" i="3"/>
  <c r="F147" i="3"/>
  <c r="G147" i="3" s="1"/>
  <c r="C147" i="3"/>
  <c r="F146" i="3"/>
  <c r="G146" i="3" s="1"/>
  <c r="C146" i="3"/>
  <c r="F145" i="3"/>
  <c r="G145" i="3" s="1"/>
  <c r="C145" i="3"/>
  <c r="F144" i="3"/>
  <c r="G144" i="3" s="1"/>
  <c r="C144" i="3"/>
  <c r="F143" i="3"/>
  <c r="G143" i="3" s="1"/>
  <c r="C143" i="3"/>
  <c r="F142" i="3"/>
  <c r="G142" i="3" s="1"/>
  <c r="C142" i="3"/>
  <c r="F141" i="3"/>
  <c r="G141" i="3" s="1"/>
  <c r="C141" i="3"/>
  <c r="F140" i="3"/>
  <c r="G140" i="3" s="1"/>
  <c r="C140" i="3"/>
  <c r="F139" i="3"/>
  <c r="G139" i="3" s="1"/>
  <c r="C139" i="3"/>
  <c r="F138" i="3"/>
  <c r="G138" i="3" s="1"/>
  <c r="C138" i="3"/>
  <c r="F137" i="3"/>
  <c r="G137" i="3" s="1"/>
  <c r="C137" i="3"/>
  <c r="F136" i="3"/>
  <c r="G136" i="3" s="1"/>
  <c r="C136" i="3"/>
  <c r="F135" i="3"/>
  <c r="G135" i="3" s="1"/>
  <c r="C135" i="3"/>
  <c r="F134" i="3"/>
  <c r="G134" i="3" s="1"/>
  <c r="C134" i="3"/>
  <c r="F133" i="3"/>
  <c r="G133" i="3" s="1"/>
  <c r="C133" i="3"/>
  <c r="F132" i="3"/>
  <c r="G132" i="3" s="1"/>
  <c r="C132" i="3"/>
  <c r="F131" i="3"/>
  <c r="G131" i="3" s="1"/>
  <c r="C131" i="3"/>
  <c r="F130" i="3"/>
  <c r="G130" i="3" s="1"/>
  <c r="C130" i="3"/>
  <c r="F129" i="3"/>
  <c r="G129" i="3" s="1"/>
  <c r="C129" i="3"/>
  <c r="F128" i="3"/>
  <c r="G128" i="3" s="1"/>
  <c r="C128" i="3"/>
  <c r="F127" i="3"/>
  <c r="G127" i="3" s="1"/>
  <c r="C127" i="3"/>
  <c r="F126" i="3"/>
  <c r="G126" i="3" s="1"/>
  <c r="C126" i="3"/>
  <c r="F125" i="3"/>
  <c r="G125" i="3" s="1"/>
  <c r="C125" i="3"/>
  <c r="F124" i="3"/>
  <c r="G124" i="3" s="1"/>
  <c r="C124" i="3"/>
  <c r="F123" i="3"/>
  <c r="G123" i="3" s="1"/>
  <c r="C123" i="3"/>
  <c r="F122" i="3"/>
  <c r="G122" i="3" s="1"/>
  <c r="C122" i="3"/>
  <c r="F121" i="3"/>
  <c r="G121" i="3" s="1"/>
  <c r="C121" i="3"/>
  <c r="F120" i="3"/>
  <c r="G120" i="3" s="1"/>
  <c r="C120" i="3"/>
  <c r="F119" i="3"/>
  <c r="G119" i="3" s="1"/>
  <c r="C119" i="3"/>
  <c r="F118" i="3"/>
  <c r="G118" i="3" s="1"/>
  <c r="C118" i="3"/>
  <c r="F117" i="3"/>
  <c r="G117" i="3" s="1"/>
  <c r="C117" i="3"/>
  <c r="F116" i="3"/>
  <c r="G116" i="3" s="1"/>
  <c r="C116" i="3"/>
  <c r="F115" i="3"/>
  <c r="G115" i="3" s="1"/>
  <c r="C115" i="3"/>
  <c r="F114" i="3"/>
  <c r="G114" i="3" s="1"/>
  <c r="C114" i="3"/>
  <c r="F113" i="3"/>
  <c r="G113" i="3" s="1"/>
  <c r="C113" i="3"/>
  <c r="F112" i="3"/>
  <c r="G112" i="3" s="1"/>
  <c r="C112" i="3"/>
  <c r="F111" i="3"/>
  <c r="G111" i="3" s="1"/>
  <c r="C111" i="3"/>
  <c r="F110" i="3"/>
  <c r="G110" i="3" s="1"/>
  <c r="C110" i="3"/>
  <c r="F109" i="3"/>
  <c r="G109" i="3" s="1"/>
  <c r="C109" i="3"/>
  <c r="F108" i="3"/>
  <c r="G108" i="3" s="1"/>
  <c r="C108" i="3"/>
  <c r="F107" i="3"/>
  <c r="G107" i="3" s="1"/>
  <c r="C107" i="3"/>
  <c r="F106" i="3"/>
  <c r="G106" i="3" s="1"/>
  <c r="C106" i="3"/>
  <c r="F105" i="3"/>
  <c r="G105" i="3" s="1"/>
  <c r="C105" i="3"/>
  <c r="F104" i="3"/>
  <c r="G104" i="3" s="1"/>
  <c r="C104" i="3"/>
  <c r="F103" i="3"/>
  <c r="G103" i="3" s="1"/>
  <c r="C103" i="3"/>
  <c r="F102" i="3"/>
  <c r="G102" i="3" s="1"/>
  <c r="C102" i="3"/>
  <c r="F101" i="3"/>
  <c r="G101" i="3" s="1"/>
  <c r="C101" i="3"/>
  <c r="F100" i="3"/>
  <c r="G100" i="3" s="1"/>
  <c r="C100" i="3"/>
  <c r="F99" i="3"/>
  <c r="G99" i="3" s="1"/>
  <c r="C99" i="3"/>
  <c r="F98" i="3"/>
  <c r="G98" i="3" s="1"/>
  <c r="C98" i="3"/>
  <c r="F97" i="3"/>
  <c r="G97" i="3" s="1"/>
  <c r="C97" i="3"/>
  <c r="F96" i="3"/>
  <c r="G96" i="3" s="1"/>
  <c r="C96" i="3"/>
  <c r="F95" i="3"/>
  <c r="G95" i="3" s="1"/>
  <c r="C95" i="3"/>
  <c r="F94" i="3"/>
  <c r="G94" i="3" s="1"/>
  <c r="C94" i="3"/>
  <c r="F93" i="3"/>
  <c r="G93" i="3" s="1"/>
  <c r="C93" i="3"/>
  <c r="F92" i="3"/>
  <c r="G92" i="3" s="1"/>
  <c r="C92" i="3"/>
  <c r="F91" i="3"/>
  <c r="G91" i="3" s="1"/>
  <c r="C91" i="3"/>
  <c r="F90" i="3"/>
  <c r="G90" i="3" s="1"/>
  <c r="C90" i="3"/>
  <c r="F89" i="3"/>
  <c r="G89" i="3" s="1"/>
  <c r="C89" i="3"/>
  <c r="F88" i="3"/>
  <c r="G88" i="3" s="1"/>
  <c r="C88" i="3"/>
  <c r="F87" i="3"/>
  <c r="G87" i="3" s="1"/>
  <c r="C87" i="3"/>
  <c r="F86" i="3"/>
  <c r="G86" i="3" s="1"/>
  <c r="C86" i="3"/>
  <c r="F85" i="3"/>
  <c r="G85" i="3" s="1"/>
  <c r="C85" i="3"/>
  <c r="F84" i="3"/>
  <c r="G84" i="3" s="1"/>
  <c r="C84" i="3"/>
  <c r="F83" i="3"/>
  <c r="G83" i="3" s="1"/>
  <c r="C83" i="3"/>
  <c r="F82" i="3"/>
  <c r="G82" i="3" s="1"/>
  <c r="C82" i="3"/>
  <c r="F81" i="3"/>
  <c r="G81" i="3" s="1"/>
  <c r="C81" i="3"/>
  <c r="F80" i="3"/>
  <c r="G80" i="3" s="1"/>
  <c r="C80" i="3"/>
  <c r="F79" i="3"/>
  <c r="G79" i="3" s="1"/>
  <c r="C79" i="3"/>
  <c r="F78" i="3"/>
  <c r="G78" i="3" s="1"/>
  <c r="C78" i="3"/>
  <c r="F77" i="3"/>
  <c r="G77" i="3" s="1"/>
  <c r="C77" i="3"/>
  <c r="F76" i="3"/>
  <c r="G76" i="3" s="1"/>
  <c r="C76" i="3"/>
  <c r="F75" i="3"/>
  <c r="G75" i="3" s="1"/>
  <c r="C75" i="3"/>
  <c r="F74" i="3"/>
  <c r="G74" i="3" s="1"/>
  <c r="C74" i="3"/>
  <c r="F73" i="3"/>
  <c r="G73" i="3" s="1"/>
  <c r="C73" i="3"/>
  <c r="F72" i="3"/>
  <c r="G72" i="3" s="1"/>
  <c r="C72" i="3"/>
  <c r="F71" i="3"/>
  <c r="G71" i="3" s="1"/>
  <c r="C71" i="3"/>
  <c r="F70" i="3"/>
  <c r="G70" i="3" s="1"/>
  <c r="C70" i="3"/>
  <c r="F69" i="3"/>
  <c r="G69" i="3" s="1"/>
  <c r="C69" i="3"/>
  <c r="F68" i="3"/>
  <c r="G68" i="3" s="1"/>
  <c r="C68" i="3"/>
  <c r="F67" i="3"/>
  <c r="G67" i="3" s="1"/>
  <c r="C67" i="3"/>
  <c r="F66" i="3"/>
  <c r="G66" i="3" s="1"/>
  <c r="C66" i="3"/>
  <c r="F65" i="3"/>
  <c r="G65" i="3" s="1"/>
  <c r="C65" i="3"/>
  <c r="F64" i="3"/>
  <c r="G64" i="3" s="1"/>
  <c r="C64" i="3"/>
  <c r="F63" i="3"/>
  <c r="G63" i="3" s="1"/>
  <c r="C63" i="3"/>
  <c r="F62" i="3"/>
  <c r="G62" i="3" s="1"/>
  <c r="C62" i="3"/>
  <c r="F61" i="3"/>
  <c r="G61" i="3" s="1"/>
  <c r="C61" i="3"/>
  <c r="F60" i="3"/>
  <c r="G60" i="3" s="1"/>
  <c r="C60" i="3"/>
  <c r="F59" i="3"/>
  <c r="G59" i="3" s="1"/>
  <c r="C59" i="3"/>
  <c r="F58" i="3"/>
  <c r="G58" i="3" s="1"/>
  <c r="C58" i="3"/>
  <c r="F57" i="3"/>
  <c r="G57" i="3" s="1"/>
  <c r="C57" i="3"/>
  <c r="F56" i="3"/>
  <c r="G56" i="3" s="1"/>
  <c r="C56" i="3"/>
  <c r="F55" i="3"/>
  <c r="G55" i="3" s="1"/>
  <c r="C55" i="3"/>
  <c r="F54" i="3"/>
  <c r="G54" i="3" s="1"/>
  <c r="C54" i="3"/>
  <c r="F53" i="3"/>
  <c r="G53" i="3" s="1"/>
  <c r="C53" i="3"/>
  <c r="F52" i="3"/>
  <c r="G52" i="3" s="1"/>
  <c r="C52" i="3"/>
  <c r="F51" i="3"/>
  <c r="G51" i="3" s="1"/>
  <c r="C51" i="3"/>
  <c r="F50" i="3"/>
  <c r="G50" i="3" s="1"/>
  <c r="C50" i="3"/>
  <c r="F49" i="3"/>
  <c r="G49" i="3" s="1"/>
  <c r="C49" i="3"/>
  <c r="F48" i="3"/>
  <c r="G48" i="3" s="1"/>
  <c r="C48" i="3"/>
  <c r="F47" i="3"/>
  <c r="G47" i="3" s="1"/>
  <c r="C47" i="3"/>
  <c r="F46" i="3"/>
  <c r="G46" i="3" s="1"/>
  <c r="C46" i="3"/>
  <c r="F45" i="3"/>
  <c r="G45" i="3" s="1"/>
  <c r="C45" i="3"/>
  <c r="F44" i="3"/>
  <c r="G44" i="3" s="1"/>
  <c r="C44" i="3"/>
  <c r="F43" i="3"/>
  <c r="G43" i="3" s="1"/>
  <c r="C43" i="3"/>
  <c r="F42" i="3"/>
  <c r="G42" i="3" s="1"/>
  <c r="C42" i="3"/>
  <c r="F41" i="3"/>
  <c r="G41" i="3" s="1"/>
  <c r="C41" i="3"/>
  <c r="F40" i="3"/>
  <c r="G40" i="3" s="1"/>
  <c r="C40" i="3"/>
  <c r="F39" i="3"/>
  <c r="G39" i="3" s="1"/>
  <c r="C39" i="3"/>
  <c r="F38" i="3"/>
  <c r="G38" i="3" s="1"/>
  <c r="C38" i="3"/>
  <c r="F37" i="3"/>
  <c r="G37" i="3" s="1"/>
  <c r="C37" i="3"/>
  <c r="F36" i="3"/>
  <c r="G36" i="3" s="1"/>
  <c r="C36" i="3"/>
  <c r="F35" i="3"/>
  <c r="G35" i="3" s="1"/>
  <c r="C35" i="3"/>
  <c r="F34" i="3"/>
  <c r="G34" i="3" s="1"/>
  <c r="C34" i="3"/>
  <c r="F33" i="3"/>
  <c r="G33" i="3" s="1"/>
  <c r="C33" i="3"/>
  <c r="F32" i="3"/>
  <c r="G32" i="3" s="1"/>
  <c r="C32" i="3"/>
  <c r="F31" i="3"/>
  <c r="G31" i="3" s="1"/>
  <c r="C31" i="3"/>
  <c r="F30" i="3"/>
  <c r="G30" i="3" s="1"/>
  <c r="C30" i="3"/>
  <c r="F29" i="3"/>
  <c r="G29" i="3" s="1"/>
  <c r="C29" i="3"/>
  <c r="F28" i="3"/>
  <c r="G28" i="3" s="1"/>
  <c r="C28" i="3"/>
  <c r="F27" i="3"/>
  <c r="G27" i="3" s="1"/>
  <c r="C27" i="3"/>
  <c r="F26" i="3"/>
  <c r="G26" i="3" s="1"/>
  <c r="C26" i="3"/>
  <c r="F25" i="3"/>
  <c r="G25" i="3" s="1"/>
  <c r="C25" i="3"/>
  <c r="F24" i="3"/>
  <c r="G24" i="3" s="1"/>
  <c r="C24" i="3"/>
  <c r="F23" i="3"/>
  <c r="G23" i="3" s="1"/>
  <c r="C23" i="3"/>
  <c r="F22" i="3"/>
  <c r="G22" i="3" s="1"/>
  <c r="C22" i="3"/>
  <c r="F21" i="3"/>
  <c r="G21" i="3" s="1"/>
  <c r="C21" i="3"/>
  <c r="F20" i="3"/>
  <c r="G20" i="3" s="1"/>
  <c r="C20" i="3"/>
  <c r="F19" i="3"/>
  <c r="G19" i="3" s="1"/>
  <c r="C19" i="3"/>
  <c r="F18" i="3"/>
  <c r="G18" i="3" s="1"/>
  <c r="C18" i="3"/>
  <c r="F17" i="3"/>
  <c r="G17" i="3" s="1"/>
  <c r="C17" i="3"/>
  <c r="F16" i="3"/>
  <c r="G16" i="3" s="1"/>
  <c r="C16" i="3"/>
  <c r="F15" i="3"/>
  <c r="G15" i="3" s="1"/>
  <c r="C15" i="3"/>
  <c r="F14" i="3"/>
  <c r="G14" i="3" s="1"/>
  <c r="C14" i="3"/>
  <c r="F13" i="3"/>
  <c r="G13" i="3" s="1"/>
  <c r="C13" i="3"/>
  <c r="F12" i="3"/>
  <c r="G12" i="3" s="1"/>
  <c r="C12" i="3"/>
  <c r="F11" i="3"/>
  <c r="G11" i="3" s="1"/>
  <c r="C11" i="3"/>
  <c r="F10" i="3"/>
  <c r="G10" i="3" s="1"/>
  <c r="C10" i="3"/>
  <c r="M9" i="3"/>
  <c r="L9" i="3" s="1"/>
  <c r="F9" i="3"/>
  <c r="C9" i="3"/>
  <c r="M8" i="3"/>
  <c r="L8" i="3" s="1"/>
  <c r="F8" i="3"/>
  <c r="C8" i="3"/>
  <c r="M7" i="3"/>
  <c r="L7" i="3" s="1"/>
  <c r="F7" i="3"/>
  <c r="C7" i="3"/>
  <c r="M6" i="3"/>
  <c r="L6" i="3" s="1"/>
  <c r="F6" i="3"/>
  <c r="C6" i="3"/>
  <c r="M5" i="3"/>
  <c r="L5" i="3" s="1"/>
  <c r="F5" i="3"/>
  <c r="D5" i="3"/>
  <c r="D6" i="3" s="1"/>
  <c r="C5" i="3"/>
  <c r="M4" i="3"/>
  <c r="F4" i="3"/>
  <c r="E4" i="3"/>
  <c r="H5" i="3" s="1"/>
  <c r="I9" i="3" s="1"/>
  <c r="J10" i="3" s="1"/>
  <c r="C4" i="3"/>
  <c r="F163" i="2"/>
  <c r="G163" i="2" s="1"/>
  <c r="C163" i="2"/>
  <c r="G162" i="2"/>
  <c r="F162" i="2"/>
  <c r="C162" i="2"/>
  <c r="G161" i="2"/>
  <c r="F161" i="2"/>
  <c r="C161" i="2"/>
  <c r="F160" i="2"/>
  <c r="G160" i="2" s="1"/>
  <c r="C160" i="2"/>
  <c r="F159" i="2"/>
  <c r="G159" i="2" s="1"/>
  <c r="C159" i="2"/>
  <c r="F158" i="2"/>
  <c r="G158" i="2" s="1"/>
  <c r="C158" i="2"/>
  <c r="F157" i="2"/>
  <c r="G157" i="2" s="1"/>
  <c r="C157" i="2"/>
  <c r="G156" i="2"/>
  <c r="F156" i="2"/>
  <c r="C156" i="2"/>
  <c r="G155" i="2"/>
  <c r="F155" i="2"/>
  <c r="C155" i="2"/>
  <c r="F154" i="2"/>
  <c r="G154" i="2" s="1"/>
  <c r="C154" i="2"/>
  <c r="F153" i="2"/>
  <c r="G153" i="2" s="1"/>
  <c r="C153" i="2"/>
  <c r="G152" i="2"/>
  <c r="F152" i="2"/>
  <c r="C152" i="2"/>
  <c r="F151" i="2"/>
  <c r="G151" i="2" s="1"/>
  <c r="C151" i="2"/>
  <c r="G150" i="2"/>
  <c r="F150" i="2"/>
  <c r="C150" i="2"/>
  <c r="G149" i="2"/>
  <c r="F149" i="2"/>
  <c r="C149" i="2"/>
  <c r="F148" i="2"/>
  <c r="G148" i="2" s="1"/>
  <c r="C148" i="2"/>
  <c r="F147" i="2"/>
  <c r="G147" i="2" s="1"/>
  <c r="C147" i="2"/>
  <c r="F146" i="2"/>
  <c r="G146" i="2" s="1"/>
  <c r="C146" i="2"/>
  <c r="G145" i="2"/>
  <c r="F145" i="2"/>
  <c r="C145" i="2"/>
  <c r="G144" i="2"/>
  <c r="F144" i="2"/>
  <c r="C144" i="2"/>
  <c r="G143" i="2"/>
  <c r="F143" i="2"/>
  <c r="C143" i="2"/>
  <c r="G142" i="2"/>
  <c r="F142" i="2"/>
  <c r="C142" i="2"/>
  <c r="F141" i="2"/>
  <c r="G141" i="2" s="1"/>
  <c r="C141" i="2"/>
  <c r="G140" i="2"/>
  <c r="F140" i="2"/>
  <c r="C140" i="2"/>
  <c r="F139" i="2"/>
  <c r="G139" i="2" s="1"/>
  <c r="C139" i="2"/>
  <c r="G138" i="2"/>
  <c r="F138" i="2"/>
  <c r="C138" i="2"/>
  <c r="G137" i="2"/>
  <c r="F137" i="2"/>
  <c r="C137" i="2"/>
  <c r="F136" i="2"/>
  <c r="G136" i="2" s="1"/>
  <c r="C136" i="2"/>
  <c r="F135" i="2"/>
  <c r="G135" i="2" s="1"/>
  <c r="C135" i="2"/>
  <c r="F134" i="2"/>
  <c r="G134" i="2" s="1"/>
  <c r="C134" i="2"/>
  <c r="G133" i="2"/>
  <c r="F133" i="2"/>
  <c r="C133" i="2"/>
  <c r="G132" i="2"/>
  <c r="F132" i="2"/>
  <c r="C132" i="2"/>
  <c r="G131" i="2"/>
  <c r="F131" i="2"/>
  <c r="C131" i="2"/>
  <c r="F130" i="2"/>
  <c r="G130" i="2" s="1"/>
  <c r="C130" i="2"/>
  <c r="F129" i="2"/>
  <c r="G129" i="2" s="1"/>
  <c r="C129" i="2"/>
  <c r="G128" i="2"/>
  <c r="F128" i="2"/>
  <c r="C128" i="2"/>
  <c r="F127" i="2"/>
  <c r="G127" i="2" s="1"/>
  <c r="C127" i="2"/>
  <c r="G126" i="2"/>
  <c r="F126" i="2"/>
  <c r="C126" i="2"/>
  <c r="G125" i="2"/>
  <c r="F125" i="2"/>
  <c r="C125" i="2"/>
  <c r="F124" i="2"/>
  <c r="G124" i="2" s="1"/>
  <c r="C124" i="2"/>
  <c r="F123" i="2"/>
  <c r="G123" i="2" s="1"/>
  <c r="C123" i="2"/>
  <c r="F122" i="2"/>
  <c r="G122" i="2" s="1"/>
  <c r="C122" i="2"/>
  <c r="G121" i="2"/>
  <c r="F121" i="2"/>
  <c r="C121" i="2"/>
  <c r="G120" i="2"/>
  <c r="F120" i="2"/>
  <c r="C120" i="2"/>
  <c r="F119" i="2"/>
  <c r="G119" i="2" s="1"/>
  <c r="C119" i="2"/>
  <c r="F118" i="2"/>
  <c r="G118" i="2" s="1"/>
  <c r="C118" i="2"/>
  <c r="F117" i="2"/>
  <c r="G117" i="2" s="1"/>
  <c r="C117" i="2"/>
  <c r="G116" i="2"/>
  <c r="F116" i="2"/>
  <c r="C116" i="2"/>
  <c r="F115" i="2"/>
  <c r="G115" i="2" s="1"/>
  <c r="C115" i="2"/>
  <c r="G114" i="2"/>
  <c r="F114" i="2"/>
  <c r="C114" i="2"/>
  <c r="G113" i="2"/>
  <c r="F113" i="2"/>
  <c r="C113" i="2"/>
  <c r="F112" i="2"/>
  <c r="G112" i="2" s="1"/>
  <c r="C112" i="2"/>
  <c r="F111" i="2"/>
  <c r="G111" i="2" s="1"/>
  <c r="C111" i="2"/>
  <c r="F110" i="2"/>
  <c r="G110" i="2" s="1"/>
  <c r="C110" i="2"/>
  <c r="G109" i="2"/>
  <c r="F109" i="2"/>
  <c r="C109" i="2"/>
  <c r="G108" i="2"/>
  <c r="F108" i="2"/>
  <c r="C108" i="2"/>
  <c r="G107" i="2"/>
  <c r="F107" i="2"/>
  <c r="C107" i="2"/>
  <c r="G106" i="2"/>
  <c r="F106" i="2"/>
  <c r="C106" i="2"/>
  <c r="F105" i="2"/>
  <c r="G105" i="2" s="1"/>
  <c r="C105" i="2"/>
  <c r="G104" i="2"/>
  <c r="F104" i="2"/>
  <c r="C104" i="2"/>
  <c r="F103" i="2"/>
  <c r="G103" i="2" s="1"/>
  <c r="C103" i="2"/>
  <c r="G102" i="2"/>
  <c r="F102" i="2"/>
  <c r="C102" i="2"/>
  <c r="G101" i="2"/>
  <c r="F101" i="2"/>
  <c r="C101" i="2"/>
  <c r="F100" i="2"/>
  <c r="G100" i="2" s="1"/>
  <c r="C100" i="2"/>
  <c r="F99" i="2"/>
  <c r="G99" i="2" s="1"/>
  <c r="C99" i="2"/>
  <c r="F98" i="2"/>
  <c r="G98" i="2" s="1"/>
  <c r="C98" i="2"/>
  <c r="G97" i="2"/>
  <c r="F97" i="2"/>
  <c r="C97" i="2"/>
  <c r="G96" i="2"/>
  <c r="F96" i="2"/>
  <c r="C96" i="2"/>
  <c r="F95" i="2"/>
  <c r="G95" i="2" s="1"/>
  <c r="C95" i="2"/>
  <c r="G94" i="2"/>
  <c r="F94" i="2"/>
  <c r="C94" i="2"/>
  <c r="F93" i="2"/>
  <c r="G93" i="2" s="1"/>
  <c r="C93" i="2"/>
  <c r="G92" i="2"/>
  <c r="F92" i="2"/>
  <c r="C92" i="2"/>
  <c r="F91" i="2"/>
  <c r="G91" i="2" s="1"/>
  <c r="C91" i="2"/>
  <c r="G90" i="2"/>
  <c r="F90" i="2"/>
  <c r="C90" i="2"/>
  <c r="G89" i="2"/>
  <c r="F89" i="2"/>
  <c r="C89" i="2"/>
  <c r="F88" i="2"/>
  <c r="G88" i="2" s="1"/>
  <c r="C88" i="2"/>
  <c r="F87" i="2"/>
  <c r="G87" i="2" s="1"/>
  <c r="C87" i="2"/>
  <c r="F86" i="2"/>
  <c r="G86" i="2" s="1"/>
  <c r="C86" i="2"/>
  <c r="G85" i="2"/>
  <c r="F85" i="2"/>
  <c r="C85" i="2"/>
  <c r="G84" i="2"/>
  <c r="F84" i="2"/>
  <c r="C84" i="2"/>
  <c r="F83" i="2"/>
  <c r="G83" i="2" s="1"/>
  <c r="C83" i="2"/>
  <c r="G82" i="2"/>
  <c r="F82" i="2"/>
  <c r="C82" i="2"/>
  <c r="F81" i="2"/>
  <c r="G81" i="2" s="1"/>
  <c r="C81" i="2"/>
  <c r="G80" i="2"/>
  <c r="F80" i="2"/>
  <c r="C80" i="2"/>
  <c r="F79" i="2"/>
  <c r="G79" i="2" s="1"/>
  <c r="C79" i="2"/>
  <c r="G78" i="2"/>
  <c r="F78" i="2"/>
  <c r="C78" i="2"/>
  <c r="G77" i="2"/>
  <c r="F77" i="2"/>
  <c r="C77" i="2"/>
  <c r="F76" i="2"/>
  <c r="G76" i="2" s="1"/>
  <c r="C76" i="2"/>
  <c r="F75" i="2"/>
  <c r="G75" i="2" s="1"/>
  <c r="C75" i="2"/>
  <c r="F74" i="2"/>
  <c r="G74" i="2" s="1"/>
  <c r="C74" i="2"/>
  <c r="G73" i="2"/>
  <c r="F73" i="2"/>
  <c r="C73" i="2"/>
  <c r="G72" i="2"/>
  <c r="F72" i="2"/>
  <c r="C72" i="2"/>
  <c r="F71" i="2"/>
  <c r="G71" i="2" s="1"/>
  <c r="C71" i="2"/>
  <c r="G70" i="2"/>
  <c r="F70" i="2"/>
  <c r="C70" i="2"/>
  <c r="F69" i="2"/>
  <c r="G69" i="2" s="1"/>
  <c r="C69" i="2"/>
  <c r="G68" i="2"/>
  <c r="F68" i="2"/>
  <c r="C68" i="2"/>
  <c r="F67" i="2"/>
  <c r="G67" i="2" s="1"/>
  <c r="C67" i="2"/>
  <c r="G66" i="2"/>
  <c r="F66" i="2"/>
  <c r="C66" i="2"/>
  <c r="G65" i="2"/>
  <c r="F65" i="2"/>
  <c r="C65" i="2"/>
  <c r="F64" i="2"/>
  <c r="G64" i="2" s="1"/>
  <c r="C64" i="2"/>
  <c r="F63" i="2"/>
  <c r="G63" i="2" s="1"/>
  <c r="C63" i="2"/>
  <c r="F62" i="2"/>
  <c r="G62" i="2" s="1"/>
  <c r="C62" i="2"/>
  <c r="G61" i="2"/>
  <c r="F61" i="2"/>
  <c r="C61" i="2"/>
  <c r="G60" i="2"/>
  <c r="F60" i="2"/>
  <c r="C60" i="2"/>
  <c r="G59" i="2"/>
  <c r="F59" i="2"/>
  <c r="C59" i="2"/>
  <c r="F58" i="2"/>
  <c r="G58" i="2" s="1"/>
  <c r="C58" i="2"/>
  <c r="G57" i="2"/>
  <c r="F57" i="2"/>
  <c r="C57" i="2"/>
  <c r="F56" i="2"/>
  <c r="G56" i="2" s="1"/>
  <c r="C56" i="2"/>
  <c r="F55" i="2"/>
  <c r="G55" i="2" s="1"/>
  <c r="C55" i="2"/>
  <c r="F54" i="2"/>
  <c r="G54" i="2" s="1"/>
  <c r="C54" i="2"/>
  <c r="G53" i="2"/>
  <c r="F53" i="2"/>
  <c r="C53" i="2"/>
  <c r="F52" i="2"/>
  <c r="G52" i="2" s="1"/>
  <c r="C52" i="2"/>
  <c r="G51" i="2"/>
  <c r="F51" i="2"/>
  <c r="C51" i="2"/>
  <c r="G50" i="2"/>
  <c r="F50" i="2"/>
  <c r="C50" i="2"/>
  <c r="F49" i="2"/>
  <c r="G49" i="2" s="1"/>
  <c r="C49" i="2"/>
  <c r="G48" i="2"/>
  <c r="F48" i="2"/>
  <c r="C48" i="2"/>
  <c r="G47" i="2"/>
  <c r="F47" i="2"/>
  <c r="C47" i="2"/>
  <c r="F46" i="2"/>
  <c r="G46" i="2" s="1"/>
  <c r="C46" i="2"/>
  <c r="F45" i="2"/>
  <c r="G45" i="2" s="1"/>
  <c r="C45" i="2"/>
  <c r="F44" i="2"/>
  <c r="G44" i="2" s="1"/>
  <c r="C44" i="2"/>
  <c r="G43" i="2"/>
  <c r="F43" i="2"/>
  <c r="C43" i="2"/>
  <c r="F42" i="2"/>
  <c r="G42" i="2" s="1"/>
  <c r="C42" i="2"/>
  <c r="G41" i="2"/>
  <c r="F41" i="2"/>
  <c r="C41" i="2"/>
  <c r="F40" i="2"/>
  <c r="G40" i="2" s="1"/>
  <c r="C40" i="2"/>
  <c r="G39" i="2"/>
  <c r="F39" i="2"/>
  <c r="C39" i="2"/>
  <c r="G38" i="2"/>
  <c r="F38" i="2"/>
  <c r="C38" i="2"/>
  <c r="F37" i="2"/>
  <c r="G37" i="2" s="1"/>
  <c r="C37" i="2"/>
  <c r="G36" i="2"/>
  <c r="F36" i="2"/>
  <c r="C36" i="2"/>
  <c r="G35" i="2"/>
  <c r="F35" i="2"/>
  <c r="C35" i="2"/>
  <c r="F34" i="2"/>
  <c r="G34" i="2" s="1"/>
  <c r="C34" i="2"/>
  <c r="F33" i="2"/>
  <c r="G33" i="2" s="1"/>
  <c r="C33" i="2"/>
  <c r="F32" i="2"/>
  <c r="G32" i="2" s="1"/>
  <c r="C32" i="2"/>
  <c r="G31" i="2"/>
  <c r="F31" i="2"/>
  <c r="C31" i="2"/>
  <c r="F30" i="2"/>
  <c r="G30" i="2" s="1"/>
  <c r="C30" i="2"/>
  <c r="G29" i="2"/>
  <c r="F29" i="2"/>
  <c r="C29" i="2"/>
  <c r="F28" i="2"/>
  <c r="G28" i="2" s="1"/>
  <c r="C28" i="2"/>
  <c r="G27" i="2"/>
  <c r="F27" i="2"/>
  <c r="C27" i="2"/>
  <c r="G26" i="2"/>
  <c r="F26" i="2"/>
  <c r="C26" i="2"/>
  <c r="F25" i="2"/>
  <c r="G25" i="2" s="1"/>
  <c r="C25" i="2"/>
  <c r="G24" i="2"/>
  <c r="F24" i="2"/>
  <c r="C24" i="2"/>
  <c r="G23" i="2"/>
  <c r="F23" i="2"/>
  <c r="C23" i="2"/>
  <c r="F22" i="2"/>
  <c r="G22" i="2" s="1"/>
  <c r="C22" i="2"/>
  <c r="F21" i="2"/>
  <c r="G21" i="2" s="1"/>
  <c r="C21" i="2"/>
  <c r="F20" i="2"/>
  <c r="G20" i="2" s="1"/>
  <c r="C20" i="2"/>
  <c r="G19" i="2"/>
  <c r="F19" i="2"/>
  <c r="C19" i="2"/>
  <c r="F18" i="2"/>
  <c r="G18" i="2" s="1"/>
  <c r="C18" i="2"/>
  <c r="G17" i="2"/>
  <c r="F17" i="2"/>
  <c r="C17" i="2"/>
  <c r="F16" i="2"/>
  <c r="G16" i="2" s="1"/>
  <c r="C16" i="2"/>
  <c r="G15" i="2"/>
  <c r="F15" i="2"/>
  <c r="C15" i="2"/>
  <c r="G14" i="2"/>
  <c r="F14" i="2"/>
  <c r="C14" i="2"/>
  <c r="F13" i="2"/>
  <c r="G13" i="2" s="1"/>
  <c r="C13" i="2"/>
  <c r="G12" i="2"/>
  <c r="F12" i="2"/>
  <c r="C12" i="2"/>
  <c r="G11" i="2"/>
  <c r="F11" i="2"/>
  <c r="C11" i="2"/>
  <c r="F10" i="2"/>
  <c r="G10" i="2" s="1"/>
  <c r="C10" i="2"/>
  <c r="M9" i="2"/>
  <c r="L9" i="2" s="1"/>
  <c r="K10" i="2" s="1"/>
  <c r="F9" i="2"/>
  <c r="C9" i="2"/>
  <c r="M8" i="2"/>
  <c r="L8" i="2" s="1"/>
  <c r="F8" i="2"/>
  <c r="C8" i="2"/>
  <c r="M7" i="2"/>
  <c r="L7" i="2"/>
  <c r="F7" i="2"/>
  <c r="D7" i="2"/>
  <c r="D8" i="2" s="1"/>
  <c r="C7" i="2"/>
  <c r="M6" i="2"/>
  <c r="L6" i="2"/>
  <c r="H6" i="2"/>
  <c r="I10" i="2" s="1"/>
  <c r="J11" i="2" s="1"/>
  <c r="F6" i="2"/>
  <c r="E6" i="2"/>
  <c r="H7" i="2" s="1"/>
  <c r="I11" i="2" s="1"/>
  <c r="J12" i="2" s="1"/>
  <c r="D6" i="2"/>
  <c r="C6" i="2"/>
  <c r="M5" i="2"/>
  <c r="L5" i="2"/>
  <c r="H5" i="2"/>
  <c r="I9" i="2" s="1"/>
  <c r="J10" i="2" s="1"/>
  <c r="F5" i="2"/>
  <c r="E5" i="2"/>
  <c r="D5" i="2"/>
  <c r="C5" i="2"/>
  <c r="M4" i="2"/>
  <c r="L4" i="2" s="1"/>
  <c r="F4" i="2"/>
  <c r="E4" i="2"/>
  <c r="C4" i="2"/>
  <c r="S2" i="1"/>
  <c r="L5" i="1"/>
  <c r="L6" i="1"/>
  <c r="L7" i="1"/>
  <c r="L8" i="1"/>
  <c r="L9" i="1"/>
  <c r="L4" i="1"/>
  <c r="M5" i="1"/>
  <c r="M6" i="1"/>
  <c r="M7" i="1"/>
  <c r="M8" i="1"/>
  <c r="M9" i="1"/>
  <c r="M4" i="1"/>
  <c r="K10" i="1"/>
  <c r="M10" i="1" s="1"/>
  <c r="L10" i="1" s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0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9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5" i="1"/>
  <c r="O1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J1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4" i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5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4" i="1"/>
  <c r="E5" i="5" l="1"/>
  <c r="H6" i="5" s="1"/>
  <c r="I10" i="5" s="1"/>
  <c r="J11" i="5" s="1"/>
  <c r="E6" i="5"/>
  <c r="H7" i="5" s="1"/>
  <c r="I11" i="5" s="1"/>
  <c r="J12" i="5" s="1"/>
  <c r="D7" i="5"/>
  <c r="K10" i="5"/>
  <c r="O1" i="5"/>
  <c r="O1" i="4"/>
  <c r="H7" i="4"/>
  <c r="I11" i="4" s="1"/>
  <c r="J12" i="4" s="1"/>
  <c r="E10" i="4"/>
  <c r="H11" i="4" s="1"/>
  <c r="I15" i="4" s="1"/>
  <c r="J16" i="4" s="1"/>
  <c r="D11" i="4"/>
  <c r="K10" i="4"/>
  <c r="E9" i="4"/>
  <c r="H10" i="4" s="1"/>
  <c r="I14" i="4" s="1"/>
  <c r="J15" i="4" s="1"/>
  <c r="E5" i="3"/>
  <c r="H6" i="3" s="1"/>
  <c r="I10" i="3" s="1"/>
  <c r="J11" i="3" s="1"/>
  <c r="K10" i="3"/>
  <c r="O1" i="3"/>
  <c r="E6" i="3"/>
  <c r="H7" i="3" s="1"/>
  <c r="I11" i="3" s="1"/>
  <c r="J12" i="3" s="1"/>
  <c r="D7" i="3"/>
  <c r="L4" i="3"/>
  <c r="M10" i="2"/>
  <c r="L10" i="2" s="1"/>
  <c r="K11" i="2" s="1"/>
  <c r="D9" i="2"/>
  <c r="E8" i="2"/>
  <c r="H9" i="2" s="1"/>
  <c r="I13" i="2" s="1"/>
  <c r="J14" i="2" s="1"/>
  <c r="E7" i="2"/>
  <c r="K11" i="1"/>
  <c r="M10" i="5" l="1"/>
  <c r="E7" i="5"/>
  <c r="D8" i="5"/>
  <c r="M10" i="4"/>
  <c r="E11" i="4"/>
  <c r="H12" i="4" s="1"/>
  <c r="I16" i="4" s="1"/>
  <c r="J17" i="4" s="1"/>
  <c r="D12" i="4"/>
  <c r="E7" i="3"/>
  <c r="H8" i="3" s="1"/>
  <c r="I12" i="3" s="1"/>
  <c r="J13" i="3" s="1"/>
  <c r="D8" i="3"/>
  <c r="M10" i="3"/>
  <c r="M11" i="2"/>
  <c r="H8" i="2"/>
  <c r="I12" i="2" s="1"/>
  <c r="J13" i="2" s="1"/>
  <c r="D10" i="2"/>
  <c r="E9" i="2"/>
  <c r="H10" i="2" s="1"/>
  <c r="I14" i="2" s="1"/>
  <c r="J15" i="2" s="1"/>
  <c r="M11" i="1"/>
  <c r="L11" i="1" s="1"/>
  <c r="K12" i="1" s="1"/>
  <c r="H8" i="5" l="1"/>
  <c r="I12" i="5" s="1"/>
  <c r="J13" i="5" s="1"/>
  <c r="D9" i="5"/>
  <c r="E8" i="5"/>
  <c r="H9" i="5" s="1"/>
  <c r="I13" i="5" s="1"/>
  <c r="J14" i="5" s="1"/>
  <c r="L10" i="5"/>
  <c r="E12" i="4"/>
  <c r="H13" i="4" s="1"/>
  <c r="I17" i="4" s="1"/>
  <c r="J18" i="4" s="1"/>
  <c r="D13" i="4"/>
  <c r="L10" i="4"/>
  <c r="K11" i="4" s="1"/>
  <c r="L10" i="3"/>
  <c r="D9" i="3"/>
  <c r="E8" i="3"/>
  <c r="E10" i="2"/>
  <c r="H11" i="2" s="1"/>
  <c r="I15" i="2" s="1"/>
  <c r="J16" i="2" s="1"/>
  <c r="D11" i="2"/>
  <c r="L11" i="2"/>
  <c r="K12" i="2" s="1"/>
  <c r="M12" i="1"/>
  <c r="L12" i="1" s="1"/>
  <c r="K13" i="1" s="1"/>
  <c r="K11" i="5" l="1"/>
  <c r="M11" i="5" s="1"/>
  <c r="E9" i="5"/>
  <c r="H10" i="5" s="1"/>
  <c r="I14" i="5" s="1"/>
  <c r="J15" i="5" s="1"/>
  <c r="D10" i="5"/>
  <c r="M11" i="4"/>
  <c r="E13" i="4"/>
  <c r="D14" i="4"/>
  <c r="K11" i="3"/>
  <c r="M11" i="3" s="1"/>
  <c r="H9" i="3"/>
  <c r="I13" i="3" s="1"/>
  <c r="J14" i="3" s="1"/>
  <c r="E9" i="3"/>
  <c r="H10" i="3" s="1"/>
  <c r="I14" i="3" s="1"/>
  <c r="J15" i="3" s="1"/>
  <c r="D10" i="3"/>
  <c r="M12" i="2"/>
  <c r="E11" i="2"/>
  <c r="D12" i="2"/>
  <c r="M13" i="1"/>
  <c r="L13" i="1" s="1"/>
  <c r="K14" i="1" s="1"/>
  <c r="L11" i="5" l="1"/>
  <c r="E10" i="5"/>
  <c r="D11" i="5"/>
  <c r="H14" i="4"/>
  <c r="I18" i="4" s="1"/>
  <c r="J19" i="4" s="1"/>
  <c r="E14" i="4"/>
  <c r="H15" i="4" s="1"/>
  <c r="I19" i="4" s="1"/>
  <c r="J20" i="4" s="1"/>
  <c r="D15" i="4"/>
  <c r="L11" i="4"/>
  <c r="K12" i="4" s="1"/>
  <c r="D11" i="3"/>
  <c r="E10" i="3"/>
  <c r="H11" i="3" s="1"/>
  <c r="I15" i="3" s="1"/>
  <c r="J16" i="3" s="1"/>
  <c r="L11" i="3"/>
  <c r="H12" i="2"/>
  <c r="I16" i="2" s="1"/>
  <c r="J17" i="2" s="1"/>
  <c r="E12" i="2"/>
  <c r="H13" i="2" s="1"/>
  <c r="I17" i="2" s="1"/>
  <c r="J18" i="2" s="1"/>
  <c r="D13" i="2"/>
  <c r="L12" i="2"/>
  <c r="K13" i="2" s="1"/>
  <c r="M14" i="1"/>
  <c r="L14" i="1" s="1"/>
  <c r="K15" i="1" s="1"/>
  <c r="K12" i="5" l="1"/>
  <c r="M12" i="5" s="1"/>
  <c r="E11" i="5"/>
  <c r="H12" i="5" s="1"/>
  <c r="I16" i="5" s="1"/>
  <c r="J17" i="5" s="1"/>
  <c r="D12" i="5"/>
  <c r="H11" i="5"/>
  <c r="I15" i="5" s="1"/>
  <c r="J16" i="5" s="1"/>
  <c r="E15" i="4"/>
  <c r="H16" i="4" s="1"/>
  <c r="I20" i="4" s="1"/>
  <c r="J21" i="4" s="1"/>
  <c r="D16" i="4"/>
  <c r="M12" i="4"/>
  <c r="K12" i="3"/>
  <c r="M12" i="3" s="1"/>
  <c r="E11" i="3"/>
  <c r="H12" i="3" s="1"/>
  <c r="I16" i="3" s="1"/>
  <c r="J17" i="3" s="1"/>
  <c r="D12" i="3"/>
  <c r="M13" i="2"/>
  <c r="E13" i="2"/>
  <c r="D14" i="2"/>
  <c r="M15" i="1"/>
  <c r="L15" i="1" s="1"/>
  <c r="K16" i="1" s="1"/>
  <c r="L12" i="5" l="1"/>
  <c r="D13" i="5"/>
  <c r="E12" i="5"/>
  <c r="L12" i="4"/>
  <c r="K13" i="4" s="1"/>
  <c r="E16" i="4"/>
  <c r="H17" i="4" s="1"/>
  <c r="I21" i="4" s="1"/>
  <c r="J22" i="4" s="1"/>
  <c r="D17" i="4"/>
  <c r="E12" i="3"/>
  <c r="H13" i="3" s="1"/>
  <c r="I17" i="3" s="1"/>
  <c r="J18" i="3" s="1"/>
  <c r="D13" i="3"/>
  <c r="L12" i="3"/>
  <c r="K13" i="3" s="1"/>
  <c r="E14" i="2"/>
  <c r="H15" i="2" s="1"/>
  <c r="I19" i="2" s="1"/>
  <c r="J20" i="2" s="1"/>
  <c r="D15" i="2"/>
  <c r="H14" i="2"/>
  <c r="I18" i="2" s="1"/>
  <c r="J19" i="2" s="1"/>
  <c r="L13" i="2"/>
  <c r="K14" i="2" s="1"/>
  <c r="M16" i="1"/>
  <c r="L16" i="1" s="1"/>
  <c r="K17" i="1" s="1"/>
  <c r="K13" i="5" l="1"/>
  <c r="D14" i="5"/>
  <c r="E13" i="5"/>
  <c r="H14" i="5" s="1"/>
  <c r="I18" i="5" s="1"/>
  <c r="J19" i="5" s="1"/>
  <c r="H13" i="5"/>
  <c r="I17" i="5" s="1"/>
  <c r="J18" i="5" s="1"/>
  <c r="M13" i="5"/>
  <c r="L13" i="5" s="1"/>
  <c r="E17" i="4"/>
  <c r="H18" i="4" s="1"/>
  <c r="I22" i="4" s="1"/>
  <c r="J23" i="4" s="1"/>
  <c r="D18" i="4"/>
  <c r="M13" i="4"/>
  <c r="L13" i="4" s="1"/>
  <c r="K14" i="4" s="1"/>
  <c r="M13" i="3"/>
  <c r="L13" i="3" s="1"/>
  <c r="K14" i="3" s="1"/>
  <c r="D14" i="3"/>
  <c r="E13" i="3"/>
  <c r="H14" i="3" s="1"/>
  <c r="I18" i="3" s="1"/>
  <c r="J19" i="3" s="1"/>
  <c r="M14" i="2"/>
  <c r="E15" i="2"/>
  <c r="D16" i="2"/>
  <c r="M17" i="1"/>
  <c r="L17" i="1" s="1"/>
  <c r="K18" i="1" s="1"/>
  <c r="K14" i="5" l="1"/>
  <c r="M14" i="5" s="1"/>
  <c r="L14" i="5" s="1"/>
  <c r="E14" i="5"/>
  <c r="H15" i="5" s="1"/>
  <c r="I19" i="5" s="1"/>
  <c r="J20" i="5" s="1"/>
  <c r="D15" i="5"/>
  <c r="M14" i="4"/>
  <c r="L14" i="4" s="1"/>
  <c r="K15" i="4" s="1"/>
  <c r="D19" i="4"/>
  <c r="E18" i="4"/>
  <c r="H19" i="4" s="1"/>
  <c r="I23" i="4" s="1"/>
  <c r="J24" i="4" s="1"/>
  <c r="M14" i="3"/>
  <c r="L14" i="3" s="1"/>
  <c r="K15" i="3" s="1"/>
  <c r="D15" i="3"/>
  <c r="E14" i="3"/>
  <c r="H15" i="3" s="1"/>
  <c r="I19" i="3" s="1"/>
  <c r="J20" i="3" s="1"/>
  <c r="E16" i="2"/>
  <c r="H17" i="2" s="1"/>
  <c r="I21" i="2" s="1"/>
  <c r="J22" i="2" s="1"/>
  <c r="D17" i="2"/>
  <c r="H16" i="2"/>
  <c r="I20" i="2" s="1"/>
  <c r="J21" i="2" s="1"/>
  <c r="L14" i="2"/>
  <c r="K15" i="2" s="1"/>
  <c r="M18" i="1"/>
  <c r="L18" i="1" s="1"/>
  <c r="K19" i="1" s="1"/>
  <c r="K15" i="5" l="1"/>
  <c r="M15" i="5" s="1"/>
  <c r="L15" i="5" s="1"/>
  <c r="E15" i="5"/>
  <c r="H16" i="5" s="1"/>
  <c r="I20" i="5" s="1"/>
  <c r="J21" i="5" s="1"/>
  <c r="D16" i="5"/>
  <c r="M15" i="4"/>
  <c r="L15" i="4" s="1"/>
  <c r="K16" i="4" s="1"/>
  <c r="D20" i="4"/>
  <c r="E19" i="4"/>
  <c r="H20" i="4" s="1"/>
  <c r="I24" i="4" s="1"/>
  <c r="J25" i="4" s="1"/>
  <c r="M15" i="3"/>
  <c r="L15" i="3" s="1"/>
  <c r="K16" i="3" s="1"/>
  <c r="E15" i="3"/>
  <c r="H16" i="3" s="1"/>
  <c r="I20" i="3" s="1"/>
  <c r="J21" i="3" s="1"/>
  <c r="D16" i="3"/>
  <c r="M15" i="2"/>
  <c r="L15" i="2" s="1"/>
  <c r="K16" i="2" s="1"/>
  <c r="D18" i="2"/>
  <c r="E17" i="2"/>
  <c r="H18" i="2" s="1"/>
  <c r="I22" i="2" s="1"/>
  <c r="J23" i="2" s="1"/>
  <c r="M19" i="1"/>
  <c r="L19" i="1" s="1"/>
  <c r="K20" i="1" s="1"/>
  <c r="K16" i="5" l="1"/>
  <c r="M16" i="5" s="1"/>
  <c r="L16" i="5" s="1"/>
  <c r="E16" i="5"/>
  <c r="H17" i="5" s="1"/>
  <c r="I21" i="5" s="1"/>
  <c r="J22" i="5" s="1"/>
  <c r="D17" i="5"/>
  <c r="M16" i="4"/>
  <c r="L16" i="4" s="1"/>
  <c r="K17" i="4" s="1"/>
  <c r="D21" i="4"/>
  <c r="E20" i="4"/>
  <c r="H21" i="4" s="1"/>
  <c r="I25" i="4" s="1"/>
  <c r="J26" i="4" s="1"/>
  <c r="M16" i="3"/>
  <c r="L16" i="3" s="1"/>
  <c r="K17" i="3" s="1"/>
  <c r="E16" i="3"/>
  <c r="H17" i="3" s="1"/>
  <c r="I21" i="3" s="1"/>
  <c r="J22" i="3" s="1"/>
  <c r="D17" i="3"/>
  <c r="M16" i="2"/>
  <c r="L16" i="2" s="1"/>
  <c r="K17" i="2" s="1"/>
  <c r="E18" i="2"/>
  <c r="H19" i="2" s="1"/>
  <c r="I23" i="2" s="1"/>
  <c r="J24" i="2" s="1"/>
  <c r="D19" i="2"/>
  <c r="M20" i="1"/>
  <c r="L20" i="1" s="1"/>
  <c r="K21" i="1" s="1"/>
  <c r="K17" i="5" l="1"/>
  <c r="M17" i="5" s="1"/>
  <c r="L17" i="5" s="1"/>
  <c r="E17" i="5"/>
  <c r="H18" i="5" s="1"/>
  <c r="I22" i="5" s="1"/>
  <c r="J23" i="5" s="1"/>
  <c r="D18" i="5"/>
  <c r="M17" i="4"/>
  <c r="L17" i="4" s="1"/>
  <c r="K18" i="4" s="1"/>
  <c r="D22" i="4"/>
  <c r="E21" i="4"/>
  <c r="H22" i="4" s="1"/>
  <c r="I26" i="4" s="1"/>
  <c r="J27" i="4" s="1"/>
  <c r="M17" i="3"/>
  <c r="L17" i="3" s="1"/>
  <c r="K18" i="3" s="1"/>
  <c r="E17" i="3"/>
  <c r="H18" i="3" s="1"/>
  <c r="I22" i="3" s="1"/>
  <c r="J23" i="3" s="1"/>
  <c r="D18" i="3"/>
  <c r="M17" i="2"/>
  <c r="L17" i="2" s="1"/>
  <c r="K18" i="2" s="1"/>
  <c r="E19" i="2"/>
  <c r="H20" i="2" s="1"/>
  <c r="I24" i="2" s="1"/>
  <c r="J25" i="2" s="1"/>
  <c r="D20" i="2"/>
  <c r="M21" i="1"/>
  <c r="L21" i="1" s="1"/>
  <c r="K22" i="1" s="1"/>
  <c r="K18" i="5" l="1"/>
  <c r="M18" i="5" s="1"/>
  <c r="L18" i="5" s="1"/>
  <c r="E18" i="5"/>
  <c r="H19" i="5" s="1"/>
  <c r="I23" i="5" s="1"/>
  <c r="J24" i="5" s="1"/>
  <c r="D19" i="5"/>
  <c r="M18" i="4"/>
  <c r="L18" i="4" s="1"/>
  <c r="K19" i="4" s="1"/>
  <c r="E22" i="4"/>
  <c r="H23" i="4" s="1"/>
  <c r="I27" i="4" s="1"/>
  <c r="J28" i="4" s="1"/>
  <c r="D23" i="4"/>
  <c r="M18" i="3"/>
  <c r="L18" i="3" s="1"/>
  <c r="K19" i="3" s="1"/>
  <c r="E18" i="3"/>
  <c r="H19" i="3" s="1"/>
  <c r="I23" i="3" s="1"/>
  <c r="J24" i="3" s="1"/>
  <c r="D19" i="3"/>
  <c r="M18" i="2"/>
  <c r="L18" i="2" s="1"/>
  <c r="K19" i="2" s="1"/>
  <c r="D21" i="2"/>
  <c r="E20" i="2"/>
  <c r="H21" i="2" s="1"/>
  <c r="I25" i="2" s="1"/>
  <c r="J26" i="2" s="1"/>
  <c r="M22" i="1"/>
  <c r="L22" i="1" s="1"/>
  <c r="K23" i="1" s="1"/>
  <c r="K19" i="5" l="1"/>
  <c r="M19" i="5" s="1"/>
  <c r="L19" i="5" s="1"/>
  <c r="E19" i="5"/>
  <c r="H20" i="5" s="1"/>
  <c r="I24" i="5" s="1"/>
  <c r="J25" i="5" s="1"/>
  <c r="D20" i="5"/>
  <c r="M19" i="4"/>
  <c r="L19" i="4" s="1"/>
  <c r="K20" i="4" s="1"/>
  <c r="E23" i="4"/>
  <c r="H24" i="4" s="1"/>
  <c r="I28" i="4" s="1"/>
  <c r="J29" i="4" s="1"/>
  <c r="D24" i="4"/>
  <c r="M19" i="3"/>
  <c r="L19" i="3" s="1"/>
  <c r="K20" i="3" s="1"/>
  <c r="E19" i="3"/>
  <c r="H20" i="3" s="1"/>
  <c r="I24" i="3" s="1"/>
  <c r="J25" i="3" s="1"/>
  <c r="D20" i="3"/>
  <c r="M19" i="2"/>
  <c r="L19" i="2" s="1"/>
  <c r="K20" i="2" s="1"/>
  <c r="D22" i="2"/>
  <c r="E21" i="2"/>
  <c r="H22" i="2" s="1"/>
  <c r="I26" i="2" s="1"/>
  <c r="J27" i="2" s="1"/>
  <c r="M23" i="1"/>
  <c r="L23" i="1" s="1"/>
  <c r="K24" i="1" s="1"/>
  <c r="K20" i="5" l="1"/>
  <c r="M20" i="5" s="1"/>
  <c r="L20" i="5" s="1"/>
  <c r="E20" i="5"/>
  <c r="H21" i="5" s="1"/>
  <c r="I25" i="5" s="1"/>
  <c r="J26" i="5" s="1"/>
  <c r="D21" i="5"/>
  <c r="M20" i="4"/>
  <c r="L20" i="4" s="1"/>
  <c r="K21" i="4" s="1"/>
  <c r="E24" i="4"/>
  <c r="H25" i="4" s="1"/>
  <c r="I29" i="4" s="1"/>
  <c r="J30" i="4" s="1"/>
  <c r="D25" i="4"/>
  <c r="M20" i="3"/>
  <c r="L20" i="3" s="1"/>
  <c r="K21" i="3" s="1"/>
  <c r="E20" i="3"/>
  <c r="H21" i="3" s="1"/>
  <c r="I25" i="3" s="1"/>
  <c r="J26" i="3" s="1"/>
  <c r="D21" i="3"/>
  <c r="M20" i="2"/>
  <c r="L20" i="2" s="1"/>
  <c r="K21" i="2" s="1"/>
  <c r="E22" i="2"/>
  <c r="H23" i="2" s="1"/>
  <c r="I27" i="2" s="1"/>
  <c r="J28" i="2" s="1"/>
  <c r="D23" i="2"/>
  <c r="M24" i="1"/>
  <c r="L24" i="1" s="1"/>
  <c r="K25" i="1" s="1"/>
  <c r="K21" i="5" l="1"/>
  <c r="M21" i="5"/>
  <c r="L21" i="5" s="1"/>
  <c r="E21" i="5"/>
  <c r="H22" i="5" s="1"/>
  <c r="I26" i="5" s="1"/>
  <c r="J27" i="5" s="1"/>
  <c r="D22" i="5"/>
  <c r="M21" i="4"/>
  <c r="L21" i="4" s="1"/>
  <c r="K22" i="4" s="1"/>
  <c r="E25" i="4"/>
  <c r="H26" i="4" s="1"/>
  <c r="I30" i="4" s="1"/>
  <c r="J31" i="4" s="1"/>
  <c r="D26" i="4"/>
  <c r="M21" i="3"/>
  <c r="L21" i="3" s="1"/>
  <c r="K22" i="3" s="1"/>
  <c r="E21" i="3"/>
  <c r="H22" i="3" s="1"/>
  <c r="I26" i="3" s="1"/>
  <c r="J27" i="3" s="1"/>
  <c r="D22" i="3"/>
  <c r="M21" i="2"/>
  <c r="L21" i="2" s="1"/>
  <c r="K22" i="2" s="1"/>
  <c r="E23" i="2"/>
  <c r="H24" i="2" s="1"/>
  <c r="I28" i="2" s="1"/>
  <c r="J29" i="2" s="1"/>
  <c r="D24" i="2"/>
  <c r="M25" i="1"/>
  <c r="L25" i="1" s="1"/>
  <c r="K26" i="1" s="1"/>
  <c r="K22" i="5" l="1"/>
  <c r="M22" i="5" s="1"/>
  <c r="L22" i="5" s="1"/>
  <c r="E22" i="5"/>
  <c r="H23" i="5" s="1"/>
  <c r="I27" i="5" s="1"/>
  <c r="J28" i="5" s="1"/>
  <c r="D23" i="5"/>
  <c r="M22" i="4"/>
  <c r="L22" i="4" s="1"/>
  <c r="K23" i="4" s="1"/>
  <c r="E26" i="4"/>
  <c r="H27" i="4" s="1"/>
  <c r="I31" i="4" s="1"/>
  <c r="J32" i="4" s="1"/>
  <c r="D27" i="4"/>
  <c r="M22" i="3"/>
  <c r="L22" i="3" s="1"/>
  <c r="K23" i="3" s="1"/>
  <c r="E22" i="3"/>
  <c r="H23" i="3" s="1"/>
  <c r="I27" i="3" s="1"/>
  <c r="J28" i="3" s="1"/>
  <c r="D23" i="3"/>
  <c r="M22" i="2"/>
  <c r="L22" i="2" s="1"/>
  <c r="K23" i="2" s="1"/>
  <c r="E24" i="2"/>
  <c r="H25" i="2" s="1"/>
  <c r="I29" i="2" s="1"/>
  <c r="J30" i="2" s="1"/>
  <c r="D25" i="2"/>
  <c r="M26" i="1"/>
  <c r="L26" i="1" s="1"/>
  <c r="K27" i="1" s="1"/>
  <c r="K23" i="5" l="1"/>
  <c r="M23" i="5" s="1"/>
  <c r="L23" i="5" s="1"/>
  <c r="E23" i="5"/>
  <c r="H24" i="5" s="1"/>
  <c r="I28" i="5" s="1"/>
  <c r="J29" i="5" s="1"/>
  <c r="D24" i="5"/>
  <c r="M23" i="4"/>
  <c r="L23" i="4" s="1"/>
  <c r="K24" i="4" s="1"/>
  <c r="E27" i="4"/>
  <c r="H28" i="4" s="1"/>
  <c r="I32" i="4" s="1"/>
  <c r="J33" i="4" s="1"/>
  <c r="D28" i="4"/>
  <c r="M23" i="3"/>
  <c r="L23" i="3" s="1"/>
  <c r="K24" i="3" s="1"/>
  <c r="D24" i="3"/>
  <c r="E23" i="3"/>
  <c r="H24" i="3" s="1"/>
  <c r="I28" i="3" s="1"/>
  <c r="J29" i="3" s="1"/>
  <c r="M23" i="2"/>
  <c r="L23" i="2" s="1"/>
  <c r="K24" i="2" s="1"/>
  <c r="E25" i="2"/>
  <c r="H26" i="2" s="1"/>
  <c r="I30" i="2" s="1"/>
  <c r="J31" i="2" s="1"/>
  <c r="D26" i="2"/>
  <c r="M27" i="1"/>
  <c r="L27" i="1" s="1"/>
  <c r="K28" i="1" s="1"/>
  <c r="K24" i="5" l="1"/>
  <c r="M24" i="5" s="1"/>
  <c r="L24" i="5" s="1"/>
  <c r="D25" i="5"/>
  <c r="E24" i="5"/>
  <c r="H25" i="5" s="1"/>
  <c r="I29" i="5" s="1"/>
  <c r="J30" i="5" s="1"/>
  <c r="M24" i="4"/>
  <c r="L24" i="4" s="1"/>
  <c r="K25" i="4" s="1"/>
  <c r="E28" i="4"/>
  <c r="H29" i="4" s="1"/>
  <c r="I33" i="4" s="1"/>
  <c r="J34" i="4" s="1"/>
  <c r="D29" i="4"/>
  <c r="M24" i="3"/>
  <c r="L24" i="3" s="1"/>
  <c r="K25" i="3" s="1"/>
  <c r="E24" i="3"/>
  <c r="H25" i="3" s="1"/>
  <c r="I29" i="3" s="1"/>
  <c r="J30" i="3" s="1"/>
  <c r="D25" i="3"/>
  <c r="M24" i="2"/>
  <c r="L24" i="2" s="1"/>
  <c r="K25" i="2" s="1"/>
  <c r="E26" i="2"/>
  <c r="H27" i="2" s="1"/>
  <c r="I31" i="2" s="1"/>
  <c r="J32" i="2" s="1"/>
  <c r="D27" i="2"/>
  <c r="M28" i="1"/>
  <c r="L28" i="1" s="1"/>
  <c r="K29" i="1" s="1"/>
  <c r="K25" i="5" l="1"/>
  <c r="M25" i="5"/>
  <c r="L25" i="5" s="1"/>
  <c r="K26" i="5" s="1"/>
  <c r="D26" i="5"/>
  <c r="E25" i="5"/>
  <c r="H26" i="5" s="1"/>
  <c r="I30" i="5" s="1"/>
  <c r="J31" i="5" s="1"/>
  <c r="M25" i="4"/>
  <c r="L25" i="4" s="1"/>
  <c r="K26" i="4" s="1"/>
  <c r="E29" i="4"/>
  <c r="H30" i="4" s="1"/>
  <c r="I34" i="4" s="1"/>
  <c r="J35" i="4" s="1"/>
  <c r="D30" i="4"/>
  <c r="M25" i="3"/>
  <c r="L25" i="3" s="1"/>
  <c r="K26" i="3" s="1"/>
  <c r="D26" i="3"/>
  <c r="E25" i="3"/>
  <c r="H26" i="3" s="1"/>
  <c r="I30" i="3" s="1"/>
  <c r="J31" i="3" s="1"/>
  <c r="M25" i="2"/>
  <c r="L25" i="2" s="1"/>
  <c r="K26" i="2" s="1"/>
  <c r="E27" i="2"/>
  <c r="H28" i="2" s="1"/>
  <c r="I32" i="2" s="1"/>
  <c r="J33" i="2" s="1"/>
  <c r="D28" i="2"/>
  <c r="M29" i="1"/>
  <c r="L29" i="1" s="1"/>
  <c r="K30" i="1" s="1"/>
  <c r="D27" i="5" l="1"/>
  <c r="E26" i="5"/>
  <c r="H27" i="5" s="1"/>
  <c r="I31" i="5" s="1"/>
  <c r="J32" i="5" s="1"/>
  <c r="M26" i="5"/>
  <c r="L26" i="5" s="1"/>
  <c r="M26" i="4"/>
  <c r="L26" i="4" s="1"/>
  <c r="K27" i="4" s="1"/>
  <c r="D31" i="4"/>
  <c r="E30" i="4"/>
  <c r="H31" i="4" s="1"/>
  <c r="I35" i="4" s="1"/>
  <c r="J36" i="4" s="1"/>
  <c r="M26" i="3"/>
  <c r="L26" i="3" s="1"/>
  <c r="K27" i="3" s="1"/>
  <c r="D27" i="3"/>
  <c r="E26" i="3"/>
  <c r="H27" i="3" s="1"/>
  <c r="I31" i="3" s="1"/>
  <c r="J32" i="3" s="1"/>
  <c r="M26" i="2"/>
  <c r="L26" i="2" s="1"/>
  <c r="K27" i="2" s="1"/>
  <c r="E28" i="2"/>
  <c r="H29" i="2" s="1"/>
  <c r="I33" i="2" s="1"/>
  <c r="J34" i="2" s="1"/>
  <c r="D29" i="2"/>
  <c r="M30" i="1"/>
  <c r="L30" i="1" s="1"/>
  <c r="K31" i="1" s="1"/>
  <c r="K27" i="5" l="1"/>
  <c r="M27" i="5"/>
  <c r="L27" i="5" s="1"/>
  <c r="K28" i="5" s="1"/>
  <c r="E27" i="5"/>
  <c r="H28" i="5" s="1"/>
  <c r="I32" i="5" s="1"/>
  <c r="J33" i="5" s="1"/>
  <c r="D28" i="5"/>
  <c r="M27" i="4"/>
  <c r="L27" i="4" s="1"/>
  <c r="K28" i="4" s="1"/>
  <c r="E31" i="4"/>
  <c r="H32" i="4" s="1"/>
  <c r="I36" i="4" s="1"/>
  <c r="J37" i="4" s="1"/>
  <c r="D32" i="4"/>
  <c r="M27" i="3"/>
  <c r="L27" i="3" s="1"/>
  <c r="K28" i="3" s="1"/>
  <c r="E27" i="3"/>
  <c r="H28" i="3" s="1"/>
  <c r="I32" i="3" s="1"/>
  <c r="J33" i="3" s="1"/>
  <c r="D28" i="3"/>
  <c r="M27" i="2"/>
  <c r="L27" i="2" s="1"/>
  <c r="K28" i="2" s="1"/>
  <c r="D30" i="2"/>
  <c r="E29" i="2"/>
  <c r="H30" i="2" s="1"/>
  <c r="I34" i="2" s="1"/>
  <c r="J35" i="2" s="1"/>
  <c r="M31" i="1"/>
  <c r="L31" i="1" s="1"/>
  <c r="K32" i="1" s="1"/>
  <c r="M28" i="5" l="1"/>
  <c r="L28" i="5" s="1"/>
  <c r="E28" i="5"/>
  <c r="H29" i="5" s="1"/>
  <c r="I33" i="5" s="1"/>
  <c r="J34" i="5" s="1"/>
  <c r="D29" i="5"/>
  <c r="M28" i="4"/>
  <c r="L28" i="4" s="1"/>
  <c r="K29" i="4" s="1"/>
  <c r="D33" i="4"/>
  <c r="E32" i="4"/>
  <c r="H33" i="4" s="1"/>
  <c r="I37" i="4" s="1"/>
  <c r="J38" i="4" s="1"/>
  <c r="M28" i="3"/>
  <c r="L28" i="3" s="1"/>
  <c r="K29" i="3" s="1"/>
  <c r="E28" i="3"/>
  <c r="H29" i="3" s="1"/>
  <c r="I33" i="3" s="1"/>
  <c r="J34" i="3" s="1"/>
  <c r="D29" i="3"/>
  <c r="M28" i="2"/>
  <c r="L28" i="2" s="1"/>
  <c r="K29" i="2" s="1"/>
  <c r="E30" i="2"/>
  <c r="H31" i="2" s="1"/>
  <c r="I35" i="2" s="1"/>
  <c r="J36" i="2" s="1"/>
  <c r="D31" i="2"/>
  <c r="M32" i="1"/>
  <c r="L32" i="1" s="1"/>
  <c r="K33" i="1" s="1"/>
  <c r="K29" i="5" l="1"/>
  <c r="M29" i="5"/>
  <c r="L29" i="5" s="1"/>
  <c r="E29" i="5"/>
  <c r="H30" i="5" s="1"/>
  <c r="I34" i="5" s="1"/>
  <c r="J35" i="5" s="1"/>
  <c r="D30" i="5"/>
  <c r="M29" i="4"/>
  <c r="L29" i="4" s="1"/>
  <c r="K30" i="4" s="1"/>
  <c r="D34" i="4"/>
  <c r="E33" i="4"/>
  <c r="H34" i="4" s="1"/>
  <c r="I38" i="4" s="1"/>
  <c r="J39" i="4" s="1"/>
  <c r="M29" i="3"/>
  <c r="L29" i="3" s="1"/>
  <c r="K30" i="3" s="1"/>
  <c r="E29" i="3"/>
  <c r="H30" i="3" s="1"/>
  <c r="I34" i="3" s="1"/>
  <c r="J35" i="3" s="1"/>
  <c r="D30" i="3"/>
  <c r="M29" i="2"/>
  <c r="L29" i="2" s="1"/>
  <c r="K30" i="2" s="1"/>
  <c r="E31" i="2"/>
  <c r="H32" i="2" s="1"/>
  <c r="I36" i="2" s="1"/>
  <c r="J37" i="2" s="1"/>
  <c r="D32" i="2"/>
  <c r="M33" i="1"/>
  <c r="L33" i="1" s="1"/>
  <c r="K34" i="1" s="1"/>
  <c r="K30" i="5" l="1"/>
  <c r="M30" i="5" s="1"/>
  <c r="L30" i="5" s="1"/>
  <c r="E30" i="5"/>
  <c r="H31" i="5" s="1"/>
  <c r="I35" i="5" s="1"/>
  <c r="J36" i="5" s="1"/>
  <c r="D31" i="5"/>
  <c r="M30" i="4"/>
  <c r="L30" i="4" s="1"/>
  <c r="K31" i="4" s="1"/>
  <c r="E34" i="4"/>
  <c r="H35" i="4" s="1"/>
  <c r="I39" i="4" s="1"/>
  <c r="J40" i="4" s="1"/>
  <c r="D35" i="4"/>
  <c r="M30" i="3"/>
  <c r="L30" i="3" s="1"/>
  <c r="K31" i="3" s="1"/>
  <c r="E30" i="3"/>
  <c r="H31" i="3" s="1"/>
  <c r="I35" i="3" s="1"/>
  <c r="J36" i="3" s="1"/>
  <c r="D31" i="3"/>
  <c r="M30" i="2"/>
  <c r="L30" i="2" s="1"/>
  <c r="K31" i="2" s="1"/>
  <c r="D33" i="2"/>
  <c r="E32" i="2"/>
  <c r="H33" i="2" s="1"/>
  <c r="I37" i="2" s="1"/>
  <c r="J38" i="2" s="1"/>
  <c r="M34" i="1"/>
  <c r="L34" i="1" s="1"/>
  <c r="K35" i="1" s="1"/>
  <c r="K31" i="5" l="1"/>
  <c r="M31" i="5"/>
  <c r="L31" i="5" s="1"/>
  <c r="K32" i="5" s="1"/>
  <c r="E31" i="5"/>
  <c r="H32" i="5" s="1"/>
  <c r="I36" i="5" s="1"/>
  <c r="J37" i="5" s="1"/>
  <c r="D32" i="5"/>
  <c r="M31" i="4"/>
  <c r="L31" i="4" s="1"/>
  <c r="K32" i="4" s="1"/>
  <c r="E35" i="4"/>
  <c r="H36" i="4" s="1"/>
  <c r="I40" i="4" s="1"/>
  <c r="J41" i="4" s="1"/>
  <c r="D36" i="4"/>
  <c r="M31" i="3"/>
  <c r="L31" i="3" s="1"/>
  <c r="K32" i="3" s="1"/>
  <c r="E31" i="3"/>
  <c r="H32" i="3" s="1"/>
  <c r="I36" i="3" s="1"/>
  <c r="J37" i="3" s="1"/>
  <c r="D32" i="3"/>
  <c r="M31" i="2"/>
  <c r="L31" i="2" s="1"/>
  <c r="K32" i="2" s="1"/>
  <c r="D34" i="2"/>
  <c r="E33" i="2"/>
  <c r="H34" i="2" s="1"/>
  <c r="I38" i="2" s="1"/>
  <c r="J39" i="2" s="1"/>
  <c r="M35" i="1"/>
  <c r="L35" i="1" s="1"/>
  <c r="K36" i="1" s="1"/>
  <c r="M32" i="5" l="1"/>
  <c r="L32" i="5" s="1"/>
  <c r="E32" i="5"/>
  <c r="H33" i="5" s="1"/>
  <c r="I37" i="5" s="1"/>
  <c r="J38" i="5" s="1"/>
  <c r="D33" i="5"/>
  <c r="M32" i="4"/>
  <c r="L32" i="4" s="1"/>
  <c r="K33" i="4" s="1"/>
  <c r="E36" i="4"/>
  <c r="H37" i="4" s="1"/>
  <c r="I41" i="4" s="1"/>
  <c r="J42" i="4" s="1"/>
  <c r="D37" i="4"/>
  <c r="E32" i="3"/>
  <c r="H33" i="3" s="1"/>
  <c r="I37" i="3" s="1"/>
  <c r="J38" i="3" s="1"/>
  <c r="D33" i="3"/>
  <c r="M32" i="3"/>
  <c r="L32" i="3" s="1"/>
  <c r="K33" i="3" s="1"/>
  <c r="M32" i="2"/>
  <c r="L32" i="2" s="1"/>
  <c r="K33" i="2" s="1"/>
  <c r="E34" i="2"/>
  <c r="H35" i="2" s="1"/>
  <c r="I39" i="2" s="1"/>
  <c r="J40" i="2" s="1"/>
  <c r="D35" i="2"/>
  <c r="M36" i="1"/>
  <c r="L36" i="1" s="1"/>
  <c r="K37" i="1" s="1"/>
  <c r="K33" i="5" l="1"/>
  <c r="M33" i="5"/>
  <c r="L33" i="5" s="1"/>
  <c r="K34" i="5" s="1"/>
  <c r="E33" i="5"/>
  <c r="H34" i="5" s="1"/>
  <c r="I38" i="5" s="1"/>
  <c r="J39" i="5" s="1"/>
  <c r="D34" i="5"/>
  <c r="M33" i="4"/>
  <c r="L33" i="4" s="1"/>
  <c r="K34" i="4" s="1"/>
  <c r="E37" i="4"/>
  <c r="H38" i="4" s="1"/>
  <c r="I42" i="4" s="1"/>
  <c r="J43" i="4" s="1"/>
  <c r="D38" i="4"/>
  <c r="M33" i="3"/>
  <c r="L33" i="3" s="1"/>
  <c r="K34" i="3" s="1"/>
  <c r="E33" i="3"/>
  <c r="H34" i="3" s="1"/>
  <c r="I38" i="3" s="1"/>
  <c r="J39" i="3" s="1"/>
  <c r="D34" i="3"/>
  <c r="M33" i="2"/>
  <c r="L33" i="2" s="1"/>
  <c r="K34" i="2" s="1"/>
  <c r="E35" i="2"/>
  <c r="H36" i="2" s="1"/>
  <c r="I40" i="2" s="1"/>
  <c r="J41" i="2" s="1"/>
  <c r="D36" i="2"/>
  <c r="M37" i="1"/>
  <c r="L37" i="1" s="1"/>
  <c r="K38" i="1" s="1"/>
  <c r="M34" i="5" l="1"/>
  <c r="L34" i="5" s="1"/>
  <c r="K35" i="5" s="1"/>
  <c r="E34" i="5"/>
  <c r="H35" i="5" s="1"/>
  <c r="I39" i="5" s="1"/>
  <c r="J40" i="5" s="1"/>
  <c r="D35" i="5"/>
  <c r="M34" i="4"/>
  <c r="L34" i="4" s="1"/>
  <c r="K35" i="4" s="1"/>
  <c r="E38" i="4"/>
  <c r="H39" i="4" s="1"/>
  <c r="I43" i="4" s="1"/>
  <c r="J44" i="4" s="1"/>
  <c r="D39" i="4"/>
  <c r="M34" i="3"/>
  <c r="L34" i="3" s="1"/>
  <c r="K35" i="3" s="1"/>
  <c r="D35" i="3"/>
  <c r="E34" i="3"/>
  <c r="H35" i="3" s="1"/>
  <c r="I39" i="3" s="1"/>
  <c r="J40" i="3" s="1"/>
  <c r="M34" i="2"/>
  <c r="L34" i="2" s="1"/>
  <c r="K35" i="2" s="1"/>
  <c r="E36" i="2"/>
  <c r="H37" i="2" s="1"/>
  <c r="I41" i="2" s="1"/>
  <c r="J42" i="2" s="1"/>
  <c r="D37" i="2"/>
  <c r="M38" i="1"/>
  <c r="L38" i="1" s="1"/>
  <c r="K39" i="1" s="1"/>
  <c r="M35" i="5" l="1"/>
  <c r="L35" i="5" s="1"/>
  <c r="E35" i="5"/>
  <c r="H36" i="5" s="1"/>
  <c r="I40" i="5" s="1"/>
  <c r="J41" i="5" s="1"/>
  <c r="D36" i="5"/>
  <c r="M35" i="4"/>
  <c r="L35" i="4" s="1"/>
  <c r="K36" i="4" s="1"/>
  <c r="E39" i="4"/>
  <c r="H40" i="4" s="1"/>
  <c r="I44" i="4" s="1"/>
  <c r="J45" i="4" s="1"/>
  <c r="D40" i="4"/>
  <c r="M35" i="3"/>
  <c r="L35" i="3" s="1"/>
  <c r="K36" i="3" s="1"/>
  <c r="D36" i="3"/>
  <c r="E35" i="3"/>
  <c r="H36" i="3" s="1"/>
  <c r="I40" i="3" s="1"/>
  <c r="J41" i="3" s="1"/>
  <c r="M35" i="2"/>
  <c r="L35" i="2" s="1"/>
  <c r="K36" i="2" s="1"/>
  <c r="E37" i="2"/>
  <c r="H38" i="2" s="1"/>
  <c r="I42" i="2" s="1"/>
  <c r="J43" i="2" s="1"/>
  <c r="D38" i="2"/>
  <c r="M39" i="1"/>
  <c r="L39" i="1" s="1"/>
  <c r="K40" i="1" s="1"/>
  <c r="K36" i="5" l="1"/>
  <c r="M36" i="5" s="1"/>
  <c r="L36" i="5" s="1"/>
  <c r="D37" i="5"/>
  <c r="E36" i="5"/>
  <c r="H37" i="5" s="1"/>
  <c r="I41" i="5" s="1"/>
  <c r="J42" i="5" s="1"/>
  <c r="M36" i="4"/>
  <c r="L36" i="4" s="1"/>
  <c r="K37" i="4" s="1"/>
  <c r="E40" i="4"/>
  <c r="H41" i="4" s="1"/>
  <c r="I45" i="4" s="1"/>
  <c r="J46" i="4" s="1"/>
  <c r="D41" i="4"/>
  <c r="M36" i="3"/>
  <c r="L36" i="3" s="1"/>
  <c r="K37" i="3" s="1"/>
  <c r="E36" i="3"/>
  <c r="H37" i="3" s="1"/>
  <c r="I41" i="3" s="1"/>
  <c r="J42" i="3" s="1"/>
  <c r="D37" i="3"/>
  <c r="M36" i="2"/>
  <c r="L36" i="2" s="1"/>
  <c r="K37" i="2" s="1"/>
  <c r="E38" i="2"/>
  <c r="H39" i="2" s="1"/>
  <c r="I43" i="2" s="1"/>
  <c r="J44" i="2" s="1"/>
  <c r="D39" i="2"/>
  <c r="M40" i="1"/>
  <c r="L40" i="1" s="1"/>
  <c r="K41" i="1" s="1"/>
  <c r="K37" i="5" l="1"/>
  <c r="M37" i="5"/>
  <c r="L37" i="5" s="1"/>
  <c r="D38" i="5"/>
  <c r="E37" i="5"/>
  <c r="H38" i="5" s="1"/>
  <c r="I42" i="5" s="1"/>
  <c r="J43" i="5" s="1"/>
  <c r="M37" i="4"/>
  <c r="L37" i="4" s="1"/>
  <c r="K38" i="4" s="1"/>
  <c r="E41" i="4"/>
  <c r="H42" i="4" s="1"/>
  <c r="I46" i="4" s="1"/>
  <c r="J47" i="4" s="1"/>
  <c r="D42" i="4"/>
  <c r="M37" i="3"/>
  <c r="L37" i="3" s="1"/>
  <c r="K38" i="3" s="1"/>
  <c r="D38" i="3"/>
  <c r="E37" i="3"/>
  <c r="H38" i="3" s="1"/>
  <c r="I42" i="3" s="1"/>
  <c r="J43" i="3" s="1"/>
  <c r="M37" i="2"/>
  <c r="L37" i="2" s="1"/>
  <c r="K38" i="2" s="1"/>
  <c r="E39" i="2"/>
  <c r="H40" i="2" s="1"/>
  <c r="I44" i="2" s="1"/>
  <c r="J45" i="2" s="1"/>
  <c r="D40" i="2"/>
  <c r="M41" i="1"/>
  <c r="L41" i="1" s="1"/>
  <c r="K42" i="1" s="1"/>
  <c r="K38" i="5" l="1"/>
  <c r="M38" i="5" s="1"/>
  <c r="L38" i="5" s="1"/>
  <c r="K39" i="5" s="1"/>
  <c r="D39" i="5"/>
  <c r="E38" i="5"/>
  <c r="H39" i="5" s="1"/>
  <c r="I43" i="5" s="1"/>
  <c r="J44" i="5" s="1"/>
  <c r="M38" i="4"/>
  <c r="L38" i="4" s="1"/>
  <c r="K39" i="4" s="1"/>
  <c r="E42" i="4"/>
  <c r="H43" i="4" s="1"/>
  <c r="I47" i="4" s="1"/>
  <c r="J48" i="4" s="1"/>
  <c r="D43" i="4"/>
  <c r="M38" i="3"/>
  <c r="L38" i="3" s="1"/>
  <c r="K39" i="3" s="1"/>
  <c r="D39" i="3"/>
  <c r="E38" i="3"/>
  <c r="H39" i="3" s="1"/>
  <c r="I43" i="3" s="1"/>
  <c r="J44" i="3" s="1"/>
  <c r="M38" i="2"/>
  <c r="L38" i="2" s="1"/>
  <c r="K39" i="2" s="1"/>
  <c r="E40" i="2"/>
  <c r="H41" i="2" s="1"/>
  <c r="I45" i="2" s="1"/>
  <c r="J46" i="2" s="1"/>
  <c r="D41" i="2"/>
  <c r="M42" i="1"/>
  <c r="L42" i="1" s="1"/>
  <c r="K43" i="1" s="1"/>
  <c r="M39" i="5" l="1"/>
  <c r="L39" i="5" s="1"/>
  <c r="K40" i="5" s="1"/>
  <c r="E39" i="5"/>
  <c r="H40" i="5" s="1"/>
  <c r="I44" i="5" s="1"/>
  <c r="J45" i="5" s="1"/>
  <c r="D40" i="5"/>
  <c r="M39" i="4"/>
  <c r="L39" i="4" s="1"/>
  <c r="K40" i="4" s="1"/>
  <c r="E43" i="4"/>
  <c r="H44" i="4" s="1"/>
  <c r="I48" i="4" s="1"/>
  <c r="J49" i="4" s="1"/>
  <c r="D44" i="4"/>
  <c r="M39" i="3"/>
  <c r="L39" i="3" s="1"/>
  <c r="K40" i="3" s="1"/>
  <c r="E39" i="3"/>
  <c r="H40" i="3" s="1"/>
  <c r="I44" i="3" s="1"/>
  <c r="J45" i="3" s="1"/>
  <c r="D40" i="3"/>
  <c r="M39" i="2"/>
  <c r="L39" i="2" s="1"/>
  <c r="K40" i="2" s="1"/>
  <c r="E41" i="2"/>
  <c r="H42" i="2" s="1"/>
  <c r="I46" i="2" s="1"/>
  <c r="J47" i="2" s="1"/>
  <c r="D42" i="2"/>
  <c r="M43" i="1"/>
  <c r="L43" i="1" s="1"/>
  <c r="K44" i="1" s="1"/>
  <c r="M40" i="5" l="1"/>
  <c r="L40" i="5" s="1"/>
  <c r="K41" i="5" s="1"/>
  <c r="E40" i="5"/>
  <c r="H41" i="5" s="1"/>
  <c r="I45" i="5" s="1"/>
  <c r="J46" i="5" s="1"/>
  <c r="D41" i="5"/>
  <c r="M40" i="4"/>
  <c r="L40" i="4" s="1"/>
  <c r="K41" i="4" s="1"/>
  <c r="D45" i="4"/>
  <c r="E44" i="4"/>
  <c r="H45" i="4" s="1"/>
  <c r="I49" i="4" s="1"/>
  <c r="J50" i="4" s="1"/>
  <c r="M40" i="3"/>
  <c r="L40" i="3" s="1"/>
  <c r="K41" i="3" s="1"/>
  <c r="E40" i="3"/>
  <c r="H41" i="3" s="1"/>
  <c r="I45" i="3" s="1"/>
  <c r="J46" i="3" s="1"/>
  <c r="D41" i="3"/>
  <c r="M40" i="2"/>
  <c r="L40" i="2" s="1"/>
  <c r="K41" i="2" s="1"/>
  <c r="E42" i="2"/>
  <c r="H43" i="2" s="1"/>
  <c r="I47" i="2" s="1"/>
  <c r="J48" i="2" s="1"/>
  <c r="D43" i="2"/>
  <c r="M44" i="1"/>
  <c r="L44" i="1" s="1"/>
  <c r="K45" i="1" s="1"/>
  <c r="M41" i="5" l="1"/>
  <c r="L41" i="5" s="1"/>
  <c r="K42" i="5" s="1"/>
  <c r="E41" i="5"/>
  <c r="H42" i="5" s="1"/>
  <c r="I46" i="5" s="1"/>
  <c r="J47" i="5" s="1"/>
  <c r="D42" i="5"/>
  <c r="M41" i="4"/>
  <c r="L41" i="4" s="1"/>
  <c r="K42" i="4" s="1"/>
  <c r="D46" i="4"/>
  <c r="E45" i="4"/>
  <c r="H46" i="4" s="1"/>
  <c r="I50" i="4" s="1"/>
  <c r="J51" i="4" s="1"/>
  <c r="M41" i="3"/>
  <c r="L41" i="3" s="1"/>
  <c r="K42" i="3" s="1"/>
  <c r="E41" i="3"/>
  <c r="H42" i="3" s="1"/>
  <c r="I46" i="3" s="1"/>
  <c r="J47" i="3" s="1"/>
  <c r="D42" i="3"/>
  <c r="M41" i="2"/>
  <c r="L41" i="2" s="1"/>
  <c r="K42" i="2" s="1"/>
  <c r="E43" i="2"/>
  <c r="H44" i="2" s="1"/>
  <c r="I48" i="2" s="1"/>
  <c r="J49" i="2" s="1"/>
  <c r="D44" i="2"/>
  <c r="M45" i="1"/>
  <c r="L45" i="1" s="1"/>
  <c r="K46" i="1" s="1"/>
  <c r="M42" i="5" l="1"/>
  <c r="L42" i="5" s="1"/>
  <c r="E42" i="5"/>
  <c r="H43" i="5" s="1"/>
  <c r="I47" i="5" s="1"/>
  <c r="J48" i="5" s="1"/>
  <c r="D43" i="5"/>
  <c r="M42" i="4"/>
  <c r="L42" i="4" s="1"/>
  <c r="K43" i="4" s="1"/>
  <c r="E46" i="4"/>
  <c r="H47" i="4" s="1"/>
  <c r="I51" i="4" s="1"/>
  <c r="J52" i="4" s="1"/>
  <c r="D47" i="4"/>
  <c r="M42" i="3"/>
  <c r="L42" i="3" s="1"/>
  <c r="K43" i="3" s="1"/>
  <c r="E42" i="3"/>
  <c r="H43" i="3" s="1"/>
  <c r="I47" i="3" s="1"/>
  <c r="J48" i="3" s="1"/>
  <c r="D43" i="3"/>
  <c r="M42" i="2"/>
  <c r="L42" i="2" s="1"/>
  <c r="K43" i="2" s="1"/>
  <c r="D45" i="2"/>
  <c r="E44" i="2"/>
  <c r="H45" i="2" s="1"/>
  <c r="I49" i="2" s="1"/>
  <c r="J50" i="2" s="1"/>
  <c r="M46" i="1"/>
  <c r="L46" i="1" s="1"/>
  <c r="K47" i="1" s="1"/>
  <c r="K43" i="5" l="1"/>
  <c r="M43" i="5" s="1"/>
  <c r="L43" i="5" s="1"/>
  <c r="K44" i="5" s="1"/>
  <c r="E43" i="5"/>
  <c r="H44" i="5" s="1"/>
  <c r="I48" i="5" s="1"/>
  <c r="J49" i="5" s="1"/>
  <c r="D44" i="5"/>
  <c r="M43" i="4"/>
  <c r="L43" i="4" s="1"/>
  <c r="K44" i="4" s="1"/>
  <c r="E47" i="4"/>
  <c r="H48" i="4" s="1"/>
  <c r="I52" i="4" s="1"/>
  <c r="J53" i="4" s="1"/>
  <c r="D48" i="4"/>
  <c r="M43" i="3"/>
  <c r="L43" i="3" s="1"/>
  <c r="K44" i="3" s="1"/>
  <c r="E43" i="3"/>
  <c r="H44" i="3" s="1"/>
  <c r="I48" i="3" s="1"/>
  <c r="J49" i="3" s="1"/>
  <c r="D44" i="3"/>
  <c r="M43" i="2"/>
  <c r="L43" i="2" s="1"/>
  <c r="K44" i="2" s="1"/>
  <c r="D46" i="2"/>
  <c r="E45" i="2"/>
  <c r="H46" i="2" s="1"/>
  <c r="I50" i="2" s="1"/>
  <c r="J51" i="2" s="1"/>
  <c r="M47" i="1"/>
  <c r="L47" i="1" s="1"/>
  <c r="K48" i="1" s="1"/>
  <c r="M44" i="5" l="1"/>
  <c r="L44" i="5" s="1"/>
  <c r="E44" i="5"/>
  <c r="H45" i="5" s="1"/>
  <c r="I49" i="5" s="1"/>
  <c r="J50" i="5" s="1"/>
  <c r="D45" i="5"/>
  <c r="M44" i="4"/>
  <c r="L44" i="4" s="1"/>
  <c r="K45" i="4" s="1"/>
  <c r="E48" i="4"/>
  <c r="H49" i="4" s="1"/>
  <c r="I53" i="4" s="1"/>
  <c r="J54" i="4" s="1"/>
  <c r="D49" i="4"/>
  <c r="M44" i="3"/>
  <c r="L44" i="3" s="1"/>
  <c r="K45" i="3" s="1"/>
  <c r="E44" i="3"/>
  <c r="H45" i="3" s="1"/>
  <c r="I49" i="3" s="1"/>
  <c r="J50" i="3" s="1"/>
  <c r="D45" i="3"/>
  <c r="M44" i="2"/>
  <c r="L44" i="2" s="1"/>
  <c r="K45" i="2" s="1"/>
  <c r="E46" i="2"/>
  <c r="H47" i="2" s="1"/>
  <c r="I51" i="2" s="1"/>
  <c r="J52" i="2" s="1"/>
  <c r="D47" i="2"/>
  <c r="M48" i="1"/>
  <c r="L48" i="1" s="1"/>
  <c r="K49" i="1" s="1"/>
  <c r="K45" i="5" l="1"/>
  <c r="M45" i="5" s="1"/>
  <c r="L45" i="5" s="1"/>
  <c r="E45" i="5"/>
  <c r="H46" i="5" s="1"/>
  <c r="I50" i="5" s="1"/>
  <c r="J51" i="5" s="1"/>
  <c r="D46" i="5"/>
  <c r="M45" i="4"/>
  <c r="L45" i="4" s="1"/>
  <c r="K46" i="4" s="1"/>
  <c r="E49" i="4"/>
  <c r="H50" i="4" s="1"/>
  <c r="I54" i="4" s="1"/>
  <c r="J55" i="4" s="1"/>
  <c r="D50" i="4"/>
  <c r="M45" i="3"/>
  <c r="L45" i="3" s="1"/>
  <c r="K46" i="3" s="1"/>
  <c r="E45" i="3"/>
  <c r="H46" i="3" s="1"/>
  <c r="I50" i="3" s="1"/>
  <c r="J51" i="3" s="1"/>
  <c r="D46" i="3"/>
  <c r="M45" i="2"/>
  <c r="L45" i="2" s="1"/>
  <c r="K46" i="2" s="1"/>
  <c r="E47" i="2"/>
  <c r="H48" i="2" s="1"/>
  <c r="I52" i="2" s="1"/>
  <c r="J53" i="2" s="1"/>
  <c r="D48" i="2"/>
  <c r="M49" i="1"/>
  <c r="L49" i="1" s="1"/>
  <c r="K50" i="1" s="1"/>
  <c r="K46" i="5" l="1"/>
  <c r="M46" i="5" s="1"/>
  <c r="L46" i="5" s="1"/>
  <c r="E46" i="5"/>
  <c r="H47" i="5" s="1"/>
  <c r="I51" i="5" s="1"/>
  <c r="J52" i="5" s="1"/>
  <c r="D47" i="5"/>
  <c r="M46" i="4"/>
  <c r="L46" i="4" s="1"/>
  <c r="K47" i="4" s="1"/>
  <c r="E50" i="4"/>
  <c r="H51" i="4" s="1"/>
  <c r="I55" i="4" s="1"/>
  <c r="J56" i="4" s="1"/>
  <c r="D51" i="4"/>
  <c r="M46" i="3"/>
  <c r="L46" i="3" s="1"/>
  <c r="K47" i="3" s="1"/>
  <c r="E46" i="3"/>
  <c r="H47" i="3" s="1"/>
  <c r="I51" i="3" s="1"/>
  <c r="J52" i="3" s="1"/>
  <c r="D47" i="3"/>
  <c r="M46" i="2"/>
  <c r="L46" i="2" s="1"/>
  <c r="K47" i="2" s="1"/>
  <c r="E48" i="2"/>
  <c r="H49" i="2" s="1"/>
  <c r="I53" i="2" s="1"/>
  <c r="J54" i="2" s="1"/>
  <c r="D49" i="2"/>
  <c r="M50" i="1"/>
  <c r="L50" i="1" s="1"/>
  <c r="K51" i="1" s="1"/>
  <c r="K47" i="5" l="1"/>
  <c r="M47" i="5" s="1"/>
  <c r="L47" i="5" s="1"/>
  <c r="K48" i="5" s="1"/>
  <c r="E47" i="5"/>
  <c r="H48" i="5" s="1"/>
  <c r="I52" i="5" s="1"/>
  <c r="J53" i="5" s="1"/>
  <c r="D48" i="5"/>
  <c r="M47" i="4"/>
  <c r="L47" i="4" s="1"/>
  <c r="K48" i="4" s="1"/>
  <c r="E51" i="4"/>
  <c r="H52" i="4" s="1"/>
  <c r="I56" i="4" s="1"/>
  <c r="J57" i="4" s="1"/>
  <c r="D52" i="4"/>
  <c r="M47" i="3"/>
  <c r="L47" i="3" s="1"/>
  <c r="K48" i="3" s="1"/>
  <c r="D48" i="3"/>
  <c r="E47" i="3"/>
  <c r="H48" i="3" s="1"/>
  <c r="I52" i="3" s="1"/>
  <c r="J53" i="3" s="1"/>
  <c r="M47" i="2"/>
  <c r="L47" i="2" s="1"/>
  <c r="K48" i="2" s="1"/>
  <c r="E49" i="2"/>
  <c r="H50" i="2" s="1"/>
  <c r="I54" i="2" s="1"/>
  <c r="J55" i="2" s="1"/>
  <c r="D50" i="2"/>
  <c r="M51" i="1"/>
  <c r="L51" i="1" s="1"/>
  <c r="K52" i="1" s="1"/>
  <c r="M48" i="5" l="1"/>
  <c r="L48" i="5" s="1"/>
  <c r="K49" i="5" s="1"/>
  <c r="D49" i="5"/>
  <c r="E48" i="5"/>
  <c r="H49" i="5" s="1"/>
  <c r="I53" i="5" s="1"/>
  <c r="J54" i="5" s="1"/>
  <c r="M48" i="4"/>
  <c r="L48" i="4" s="1"/>
  <c r="K49" i="4" s="1"/>
  <c r="E52" i="4"/>
  <c r="H53" i="4" s="1"/>
  <c r="I57" i="4" s="1"/>
  <c r="J58" i="4" s="1"/>
  <c r="D53" i="4"/>
  <c r="M48" i="3"/>
  <c r="L48" i="3" s="1"/>
  <c r="K49" i="3" s="1"/>
  <c r="E48" i="3"/>
  <c r="H49" i="3" s="1"/>
  <c r="I53" i="3" s="1"/>
  <c r="J54" i="3" s="1"/>
  <c r="D49" i="3"/>
  <c r="M48" i="2"/>
  <c r="L48" i="2" s="1"/>
  <c r="K49" i="2" s="1"/>
  <c r="E50" i="2"/>
  <c r="H51" i="2" s="1"/>
  <c r="I55" i="2" s="1"/>
  <c r="J56" i="2" s="1"/>
  <c r="D51" i="2"/>
  <c r="M52" i="1"/>
  <c r="L52" i="1" s="1"/>
  <c r="K53" i="1" s="1"/>
  <c r="M49" i="5" l="1"/>
  <c r="L49" i="5" s="1"/>
  <c r="D50" i="5"/>
  <c r="E49" i="5"/>
  <c r="H50" i="5" s="1"/>
  <c r="I54" i="5" s="1"/>
  <c r="J55" i="5" s="1"/>
  <c r="M49" i="4"/>
  <c r="L49" i="4" s="1"/>
  <c r="K50" i="4" s="1"/>
  <c r="D54" i="4"/>
  <c r="E53" i="4"/>
  <c r="H54" i="4" s="1"/>
  <c r="I58" i="4" s="1"/>
  <c r="J59" i="4" s="1"/>
  <c r="M49" i="3"/>
  <c r="L49" i="3" s="1"/>
  <c r="K50" i="3" s="1"/>
  <c r="D50" i="3"/>
  <c r="E49" i="3"/>
  <c r="H50" i="3" s="1"/>
  <c r="I54" i="3" s="1"/>
  <c r="J55" i="3" s="1"/>
  <c r="M49" i="2"/>
  <c r="L49" i="2" s="1"/>
  <c r="K50" i="2" s="1"/>
  <c r="E51" i="2"/>
  <c r="H52" i="2" s="1"/>
  <c r="I56" i="2" s="1"/>
  <c r="J57" i="2" s="1"/>
  <c r="D52" i="2"/>
  <c r="M53" i="1"/>
  <c r="L53" i="1" s="1"/>
  <c r="K54" i="1" s="1"/>
  <c r="K50" i="5" l="1"/>
  <c r="M50" i="5" s="1"/>
  <c r="L50" i="5" s="1"/>
  <c r="K51" i="5" s="1"/>
  <c r="E50" i="5"/>
  <c r="H51" i="5" s="1"/>
  <c r="I55" i="5" s="1"/>
  <c r="J56" i="5" s="1"/>
  <c r="D51" i="5"/>
  <c r="M50" i="4"/>
  <c r="L50" i="4" s="1"/>
  <c r="K51" i="4" s="1"/>
  <c r="E54" i="4"/>
  <c r="H55" i="4" s="1"/>
  <c r="I59" i="4" s="1"/>
  <c r="J60" i="4" s="1"/>
  <c r="D55" i="4"/>
  <c r="M50" i="3"/>
  <c r="L50" i="3" s="1"/>
  <c r="K51" i="3" s="1"/>
  <c r="D51" i="3"/>
  <c r="E50" i="3"/>
  <c r="H51" i="3" s="1"/>
  <c r="I55" i="3" s="1"/>
  <c r="J56" i="3" s="1"/>
  <c r="M50" i="2"/>
  <c r="L50" i="2" s="1"/>
  <c r="K51" i="2" s="1"/>
  <c r="E52" i="2"/>
  <c r="H53" i="2" s="1"/>
  <c r="I57" i="2" s="1"/>
  <c r="J58" i="2" s="1"/>
  <c r="D53" i="2"/>
  <c r="M54" i="1"/>
  <c r="L54" i="1" s="1"/>
  <c r="K55" i="1" s="1"/>
  <c r="M51" i="5" l="1"/>
  <c r="L51" i="5" s="1"/>
  <c r="E51" i="5"/>
  <c r="H52" i="5" s="1"/>
  <c r="I56" i="5" s="1"/>
  <c r="J57" i="5" s="1"/>
  <c r="D52" i="5"/>
  <c r="M51" i="4"/>
  <c r="L51" i="4" s="1"/>
  <c r="K52" i="4" s="1"/>
  <c r="D56" i="4"/>
  <c r="E55" i="4"/>
  <c r="H56" i="4" s="1"/>
  <c r="I60" i="4" s="1"/>
  <c r="J61" i="4" s="1"/>
  <c r="M51" i="3"/>
  <c r="L51" i="3" s="1"/>
  <c r="K52" i="3" s="1"/>
  <c r="E51" i="3"/>
  <c r="H52" i="3" s="1"/>
  <c r="I56" i="3" s="1"/>
  <c r="J57" i="3" s="1"/>
  <c r="D52" i="3"/>
  <c r="M51" i="2"/>
  <c r="L51" i="2" s="1"/>
  <c r="K52" i="2" s="1"/>
  <c r="D54" i="2"/>
  <c r="E53" i="2"/>
  <c r="H54" i="2" s="1"/>
  <c r="I58" i="2" s="1"/>
  <c r="J59" i="2" s="1"/>
  <c r="M55" i="1"/>
  <c r="L55" i="1" s="1"/>
  <c r="K56" i="1" s="1"/>
  <c r="K52" i="5" l="1"/>
  <c r="M52" i="5" s="1"/>
  <c r="L52" i="5" s="1"/>
  <c r="E52" i="5"/>
  <c r="H53" i="5" s="1"/>
  <c r="I57" i="5" s="1"/>
  <c r="J58" i="5" s="1"/>
  <c r="D53" i="5"/>
  <c r="M52" i="4"/>
  <c r="L52" i="4" s="1"/>
  <c r="K53" i="4" s="1"/>
  <c r="D57" i="4"/>
  <c r="E56" i="4"/>
  <c r="H57" i="4" s="1"/>
  <c r="I61" i="4" s="1"/>
  <c r="J62" i="4" s="1"/>
  <c r="M52" i="3"/>
  <c r="L52" i="3" s="1"/>
  <c r="K53" i="3" s="1"/>
  <c r="E52" i="3"/>
  <c r="H53" i="3" s="1"/>
  <c r="I57" i="3" s="1"/>
  <c r="J58" i="3" s="1"/>
  <c r="D53" i="3"/>
  <c r="M52" i="2"/>
  <c r="L52" i="2" s="1"/>
  <c r="K53" i="2" s="1"/>
  <c r="E54" i="2"/>
  <c r="H55" i="2" s="1"/>
  <c r="I59" i="2" s="1"/>
  <c r="J60" i="2" s="1"/>
  <c r="D55" i="2"/>
  <c r="M56" i="1"/>
  <c r="L56" i="1" s="1"/>
  <c r="K57" i="1" s="1"/>
  <c r="K53" i="5" l="1"/>
  <c r="M53" i="5"/>
  <c r="L53" i="5" s="1"/>
  <c r="K54" i="5" s="1"/>
  <c r="D54" i="5"/>
  <c r="E53" i="5"/>
  <c r="H54" i="5" s="1"/>
  <c r="I58" i="5" s="1"/>
  <c r="J59" i="5" s="1"/>
  <c r="M53" i="4"/>
  <c r="L53" i="4" s="1"/>
  <c r="K54" i="4" s="1"/>
  <c r="D58" i="4"/>
  <c r="E57" i="4"/>
  <c r="H58" i="4" s="1"/>
  <c r="I62" i="4" s="1"/>
  <c r="J63" i="4" s="1"/>
  <c r="M53" i="3"/>
  <c r="L53" i="3" s="1"/>
  <c r="K54" i="3" s="1"/>
  <c r="E53" i="3"/>
  <c r="H54" i="3" s="1"/>
  <c r="I58" i="3" s="1"/>
  <c r="J59" i="3" s="1"/>
  <c r="D54" i="3"/>
  <c r="M53" i="2"/>
  <c r="L53" i="2" s="1"/>
  <c r="K54" i="2" s="1"/>
  <c r="E55" i="2"/>
  <c r="H56" i="2" s="1"/>
  <c r="I60" i="2" s="1"/>
  <c r="J61" i="2" s="1"/>
  <c r="D56" i="2"/>
  <c r="M57" i="1"/>
  <c r="L57" i="1" s="1"/>
  <c r="K58" i="1" s="1"/>
  <c r="M54" i="5" l="1"/>
  <c r="L54" i="5" s="1"/>
  <c r="E54" i="5"/>
  <c r="H55" i="5" s="1"/>
  <c r="I59" i="5" s="1"/>
  <c r="J60" i="5" s="1"/>
  <c r="D55" i="5"/>
  <c r="M54" i="4"/>
  <c r="L54" i="4" s="1"/>
  <c r="K55" i="4" s="1"/>
  <c r="E58" i="4"/>
  <c r="H59" i="4" s="1"/>
  <c r="I63" i="4" s="1"/>
  <c r="J64" i="4" s="1"/>
  <c r="D59" i="4"/>
  <c r="M54" i="3"/>
  <c r="L54" i="3" s="1"/>
  <c r="K55" i="3" s="1"/>
  <c r="E54" i="3"/>
  <c r="H55" i="3" s="1"/>
  <c r="I59" i="3" s="1"/>
  <c r="J60" i="3" s="1"/>
  <c r="D55" i="3"/>
  <c r="M54" i="2"/>
  <c r="L54" i="2" s="1"/>
  <c r="K55" i="2" s="1"/>
  <c r="E56" i="2"/>
  <c r="H57" i="2" s="1"/>
  <c r="I61" i="2" s="1"/>
  <c r="J62" i="2" s="1"/>
  <c r="D57" i="2"/>
  <c r="M58" i="1"/>
  <c r="L58" i="1" s="1"/>
  <c r="K59" i="1" s="1"/>
  <c r="K55" i="5" l="1"/>
  <c r="M55" i="5" s="1"/>
  <c r="L55" i="5" s="1"/>
  <c r="K56" i="5" s="1"/>
  <c r="E55" i="5"/>
  <c r="H56" i="5" s="1"/>
  <c r="I60" i="5" s="1"/>
  <c r="J61" i="5" s="1"/>
  <c r="D56" i="5"/>
  <c r="M55" i="4"/>
  <c r="L55" i="4" s="1"/>
  <c r="K56" i="4" s="1"/>
  <c r="E59" i="4"/>
  <c r="H60" i="4" s="1"/>
  <c r="I64" i="4" s="1"/>
  <c r="J65" i="4" s="1"/>
  <c r="D60" i="4"/>
  <c r="M55" i="3"/>
  <c r="L55" i="3" s="1"/>
  <c r="K56" i="3" s="1"/>
  <c r="D56" i="3"/>
  <c r="E55" i="3"/>
  <c r="H56" i="3" s="1"/>
  <c r="I60" i="3" s="1"/>
  <c r="J61" i="3" s="1"/>
  <c r="M55" i="2"/>
  <c r="L55" i="2" s="1"/>
  <c r="K56" i="2" s="1"/>
  <c r="D58" i="2"/>
  <c r="E57" i="2"/>
  <c r="H58" i="2" s="1"/>
  <c r="I62" i="2" s="1"/>
  <c r="J63" i="2" s="1"/>
  <c r="M59" i="1"/>
  <c r="L59" i="1" s="1"/>
  <c r="K60" i="1" s="1"/>
  <c r="M56" i="5" l="1"/>
  <c r="L56" i="5" s="1"/>
  <c r="D57" i="5"/>
  <c r="E56" i="5"/>
  <c r="H57" i="5" s="1"/>
  <c r="I61" i="5" s="1"/>
  <c r="J62" i="5" s="1"/>
  <c r="M56" i="4"/>
  <c r="L56" i="4" s="1"/>
  <c r="K57" i="4" s="1"/>
  <c r="D61" i="4"/>
  <c r="E60" i="4"/>
  <c r="H61" i="4" s="1"/>
  <c r="I65" i="4" s="1"/>
  <c r="J66" i="4" s="1"/>
  <c r="M56" i="3"/>
  <c r="L56" i="3" s="1"/>
  <c r="K57" i="3" s="1"/>
  <c r="E56" i="3"/>
  <c r="H57" i="3" s="1"/>
  <c r="I61" i="3" s="1"/>
  <c r="J62" i="3" s="1"/>
  <c r="D57" i="3"/>
  <c r="M56" i="2"/>
  <c r="L56" i="2" s="1"/>
  <c r="K57" i="2" s="1"/>
  <c r="D59" i="2"/>
  <c r="E58" i="2"/>
  <c r="H59" i="2" s="1"/>
  <c r="I63" i="2" s="1"/>
  <c r="J64" i="2" s="1"/>
  <c r="M60" i="1"/>
  <c r="L60" i="1" s="1"/>
  <c r="K61" i="1" s="1"/>
  <c r="K57" i="5" l="1"/>
  <c r="M57" i="5"/>
  <c r="L57" i="5" s="1"/>
  <c r="K58" i="5" s="1"/>
  <c r="D58" i="5"/>
  <c r="E57" i="5"/>
  <c r="H58" i="5" s="1"/>
  <c r="I62" i="5" s="1"/>
  <c r="J63" i="5" s="1"/>
  <c r="M57" i="4"/>
  <c r="L57" i="4" s="1"/>
  <c r="K58" i="4" s="1"/>
  <c r="E61" i="4"/>
  <c r="H62" i="4" s="1"/>
  <c r="I66" i="4" s="1"/>
  <c r="J67" i="4" s="1"/>
  <c r="D62" i="4"/>
  <c r="M57" i="3"/>
  <c r="L57" i="3" s="1"/>
  <c r="K58" i="3" s="1"/>
  <c r="D58" i="3"/>
  <c r="E57" i="3"/>
  <c r="H58" i="3" s="1"/>
  <c r="I62" i="3" s="1"/>
  <c r="J63" i="3" s="1"/>
  <c r="M57" i="2"/>
  <c r="L57" i="2" s="1"/>
  <c r="K58" i="2" s="1"/>
  <c r="D60" i="2"/>
  <c r="E59" i="2"/>
  <c r="H60" i="2" s="1"/>
  <c r="I64" i="2" s="1"/>
  <c r="J65" i="2" s="1"/>
  <c r="M61" i="1"/>
  <c r="L61" i="1" s="1"/>
  <c r="K62" i="1" s="1"/>
  <c r="M58" i="5" l="1"/>
  <c r="L58" i="5" s="1"/>
  <c r="E58" i="5"/>
  <c r="H59" i="5" s="1"/>
  <c r="I63" i="5" s="1"/>
  <c r="J64" i="5" s="1"/>
  <c r="D59" i="5"/>
  <c r="M58" i="4"/>
  <c r="L58" i="4" s="1"/>
  <c r="K59" i="4" s="1"/>
  <c r="E62" i="4"/>
  <c r="H63" i="4" s="1"/>
  <c r="I67" i="4" s="1"/>
  <c r="J68" i="4" s="1"/>
  <c r="D63" i="4"/>
  <c r="M58" i="3"/>
  <c r="L58" i="3" s="1"/>
  <c r="K59" i="3" s="1"/>
  <c r="E58" i="3"/>
  <c r="H59" i="3" s="1"/>
  <c r="I63" i="3" s="1"/>
  <c r="J64" i="3" s="1"/>
  <c r="D59" i="3"/>
  <c r="M58" i="2"/>
  <c r="L58" i="2" s="1"/>
  <c r="K59" i="2" s="1"/>
  <c r="E60" i="2"/>
  <c r="H61" i="2" s="1"/>
  <c r="I65" i="2" s="1"/>
  <c r="J66" i="2" s="1"/>
  <c r="D61" i="2"/>
  <c r="M62" i="1"/>
  <c r="L62" i="1" s="1"/>
  <c r="K63" i="1" s="1"/>
  <c r="K59" i="5" l="1"/>
  <c r="M59" i="5"/>
  <c r="L59" i="5" s="1"/>
  <c r="K60" i="5" s="1"/>
  <c r="E59" i="5"/>
  <c r="H60" i="5" s="1"/>
  <c r="I64" i="5" s="1"/>
  <c r="J65" i="5" s="1"/>
  <c r="D60" i="5"/>
  <c r="M59" i="4"/>
  <c r="L59" i="4" s="1"/>
  <c r="K60" i="4" s="1"/>
  <c r="E63" i="4"/>
  <c r="H64" i="4" s="1"/>
  <c r="I68" i="4" s="1"/>
  <c r="J69" i="4" s="1"/>
  <c r="D64" i="4"/>
  <c r="M59" i="3"/>
  <c r="L59" i="3" s="1"/>
  <c r="K60" i="3" s="1"/>
  <c r="E59" i="3"/>
  <c r="H60" i="3" s="1"/>
  <c r="I64" i="3" s="1"/>
  <c r="J65" i="3" s="1"/>
  <c r="D60" i="3"/>
  <c r="M59" i="2"/>
  <c r="L59" i="2" s="1"/>
  <c r="K60" i="2" s="1"/>
  <c r="E61" i="2"/>
  <c r="H62" i="2" s="1"/>
  <c r="I66" i="2" s="1"/>
  <c r="J67" i="2" s="1"/>
  <c r="D62" i="2"/>
  <c r="M63" i="1"/>
  <c r="L63" i="1" s="1"/>
  <c r="K64" i="1" s="1"/>
  <c r="M60" i="5" l="1"/>
  <c r="L60" i="5" s="1"/>
  <c r="D61" i="5"/>
  <c r="E60" i="5"/>
  <c r="H61" i="5" s="1"/>
  <c r="I65" i="5" s="1"/>
  <c r="J66" i="5" s="1"/>
  <c r="M60" i="4"/>
  <c r="L60" i="4" s="1"/>
  <c r="K61" i="4" s="1"/>
  <c r="D65" i="4"/>
  <c r="E64" i="4"/>
  <c r="H65" i="4" s="1"/>
  <c r="I69" i="4" s="1"/>
  <c r="J70" i="4" s="1"/>
  <c r="M60" i="3"/>
  <c r="L60" i="3" s="1"/>
  <c r="K61" i="3" s="1"/>
  <c r="D61" i="3"/>
  <c r="E60" i="3"/>
  <c r="H61" i="3" s="1"/>
  <c r="I65" i="3" s="1"/>
  <c r="J66" i="3" s="1"/>
  <c r="M60" i="2"/>
  <c r="L60" i="2" s="1"/>
  <c r="K61" i="2" s="1"/>
  <c r="E62" i="2"/>
  <c r="H63" i="2" s="1"/>
  <c r="I67" i="2" s="1"/>
  <c r="J68" i="2" s="1"/>
  <c r="D63" i="2"/>
  <c r="M64" i="1"/>
  <c r="L64" i="1" s="1"/>
  <c r="K65" i="1" s="1"/>
  <c r="K61" i="5" l="1"/>
  <c r="M61" i="5"/>
  <c r="L61" i="5" s="1"/>
  <c r="K62" i="5" s="1"/>
  <c r="D62" i="5"/>
  <c r="E61" i="5"/>
  <c r="H62" i="5" s="1"/>
  <c r="I66" i="5" s="1"/>
  <c r="J67" i="5" s="1"/>
  <c r="M61" i="4"/>
  <c r="L61" i="4" s="1"/>
  <c r="K62" i="4" s="1"/>
  <c r="E65" i="4"/>
  <c r="H66" i="4" s="1"/>
  <c r="I70" i="4" s="1"/>
  <c r="J71" i="4" s="1"/>
  <c r="D66" i="4"/>
  <c r="M61" i="3"/>
  <c r="L61" i="3" s="1"/>
  <c r="K62" i="3" s="1"/>
  <c r="E61" i="3"/>
  <c r="H62" i="3" s="1"/>
  <c r="I66" i="3" s="1"/>
  <c r="J67" i="3" s="1"/>
  <c r="D62" i="3"/>
  <c r="M61" i="2"/>
  <c r="L61" i="2" s="1"/>
  <c r="K62" i="2" s="1"/>
  <c r="D64" i="2"/>
  <c r="E63" i="2"/>
  <c r="H64" i="2" s="1"/>
  <c r="I68" i="2" s="1"/>
  <c r="J69" i="2" s="1"/>
  <c r="M65" i="1"/>
  <c r="L65" i="1" s="1"/>
  <c r="K66" i="1" s="1"/>
  <c r="M62" i="5" l="1"/>
  <c r="L62" i="5" s="1"/>
  <c r="E62" i="5"/>
  <c r="H63" i="5" s="1"/>
  <c r="I67" i="5" s="1"/>
  <c r="J68" i="5" s="1"/>
  <c r="D63" i="5"/>
  <c r="M62" i="4"/>
  <c r="L62" i="4" s="1"/>
  <c r="K63" i="4" s="1"/>
  <c r="E66" i="4"/>
  <c r="H67" i="4" s="1"/>
  <c r="I71" i="4" s="1"/>
  <c r="J72" i="4" s="1"/>
  <c r="D67" i="4"/>
  <c r="M62" i="3"/>
  <c r="L62" i="3" s="1"/>
  <c r="K63" i="3" s="1"/>
  <c r="E62" i="3"/>
  <c r="H63" i="3" s="1"/>
  <c r="I67" i="3" s="1"/>
  <c r="J68" i="3" s="1"/>
  <c r="D63" i="3"/>
  <c r="M62" i="2"/>
  <c r="L62" i="2" s="1"/>
  <c r="K63" i="2" s="1"/>
  <c r="E64" i="2"/>
  <c r="H65" i="2" s="1"/>
  <c r="I69" i="2" s="1"/>
  <c r="J70" i="2" s="1"/>
  <c r="D65" i="2"/>
  <c r="M66" i="1"/>
  <c r="L66" i="1" s="1"/>
  <c r="K67" i="1" s="1"/>
  <c r="K63" i="5" l="1"/>
  <c r="M63" i="5" s="1"/>
  <c r="L63" i="5" s="1"/>
  <c r="E63" i="5"/>
  <c r="H64" i="5" s="1"/>
  <c r="I68" i="5" s="1"/>
  <c r="J69" i="5" s="1"/>
  <c r="D64" i="5"/>
  <c r="M63" i="4"/>
  <c r="L63" i="4" s="1"/>
  <c r="K64" i="4" s="1"/>
  <c r="D68" i="4"/>
  <c r="E67" i="4"/>
  <c r="H68" i="4" s="1"/>
  <c r="I72" i="4" s="1"/>
  <c r="J73" i="4" s="1"/>
  <c r="M63" i="3"/>
  <c r="L63" i="3" s="1"/>
  <c r="K64" i="3" s="1"/>
  <c r="E63" i="3"/>
  <c r="H64" i="3" s="1"/>
  <c r="I68" i="3" s="1"/>
  <c r="J69" i="3" s="1"/>
  <c r="D64" i="3"/>
  <c r="M63" i="2"/>
  <c r="L63" i="2" s="1"/>
  <c r="K64" i="2" s="1"/>
  <c r="D66" i="2"/>
  <c r="E65" i="2"/>
  <c r="H66" i="2" s="1"/>
  <c r="I70" i="2" s="1"/>
  <c r="J71" i="2" s="1"/>
  <c r="K68" i="1"/>
  <c r="M67" i="1"/>
  <c r="L67" i="1" s="1"/>
  <c r="K64" i="5" l="1"/>
  <c r="M64" i="5" s="1"/>
  <c r="L64" i="5" s="1"/>
  <c r="E64" i="5"/>
  <c r="H65" i="5" s="1"/>
  <c r="I69" i="5" s="1"/>
  <c r="J70" i="5" s="1"/>
  <c r="D65" i="5"/>
  <c r="M64" i="4"/>
  <c r="L64" i="4" s="1"/>
  <c r="K65" i="4" s="1"/>
  <c r="D69" i="4"/>
  <c r="E68" i="4"/>
  <c r="H69" i="4" s="1"/>
  <c r="I73" i="4" s="1"/>
  <c r="J74" i="4" s="1"/>
  <c r="M64" i="3"/>
  <c r="L64" i="3" s="1"/>
  <c r="K65" i="3" s="1"/>
  <c r="D65" i="3"/>
  <c r="E64" i="3"/>
  <c r="H65" i="3" s="1"/>
  <c r="I69" i="3" s="1"/>
  <c r="J70" i="3" s="1"/>
  <c r="M64" i="2"/>
  <c r="L64" i="2" s="1"/>
  <c r="K65" i="2" s="1"/>
  <c r="D67" i="2"/>
  <c r="E66" i="2"/>
  <c r="H67" i="2" s="1"/>
  <c r="I71" i="2" s="1"/>
  <c r="J72" i="2" s="1"/>
  <c r="M68" i="1"/>
  <c r="L68" i="1" s="1"/>
  <c r="K69" i="1" s="1"/>
  <c r="K65" i="5" l="1"/>
  <c r="M65" i="5"/>
  <c r="L65" i="5" s="1"/>
  <c r="D66" i="5"/>
  <c r="E65" i="5"/>
  <c r="H66" i="5" s="1"/>
  <c r="I70" i="5" s="1"/>
  <c r="J71" i="5" s="1"/>
  <c r="M65" i="4"/>
  <c r="L65" i="4" s="1"/>
  <c r="K66" i="4" s="1"/>
  <c r="D70" i="4"/>
  <c r="E69" i="4"/>
  <c r="H70" i="4" s="1"/>
  <c r="I74" i="4" s="1"/>
  <c r="J75" i="4" s="1"/>
  <c r="M65" i="3"/>
  <c r="L65" i="3" s="1"/>
  <c r="K66" i="3" s="1"/>
  <c r="D66" i="3"/>
  <c r="E65" i="3"/>
  <c r="H66" i="3" s="1"/>
  <c r="I70" i="3" s="1"/>
  <c r="J71" i="3" s="1"/>
  <c r="M65" i="2"/>
  <c r="L65" i="2" s="1"/>
  <c r="K66" i="2" s="1"/>
  <c r="E67" i="2"/>
  <c r="H68" i="2" s="1"/>
  <c r="I72" i="2" s="1"/>
  <c r="J73" i="2" s="1"/>
  <c r="D68" i="2"/>
  <c r="M69" i="1"/>
  <c r="L69" i="1" s="1"/>
  <c r="K70" i="1" s="1"/>
  <c r="K66" i="5" l="1"/>
  <c r="E66" i="5"/>
  <c r="H67" i="5" s="1"/>
  <c r="I71" i="5" s="1"/>
  <c r="J72" i="5" s="1"/>
  <c r="D67" i="5"/>
  <c r="M66" i="5"/>
  <c r="L66" i="5" s="1"/>
  <c r="K67" i="5" s="1"/>
  <c r="M66" i="4"/>
  <c r="L66" i="4" s="1"/>
  <c r="K67" i="4" s="1"/>
  <c r="E70" i="4"/>
  <c r="H71" i="4" s="1"/>
  <c r="I75" i="4" s="1"/>
  <c r="J76" i="4" s="1"/>
  <c r="D71" i="4"/>
  <c r="M66" i="3"/>
  <c r="L66" i="3" s="1"/>
  <c r="K67" i="3" s="1"/>
  <c r="E66" i="3"/>
  <c r="H67" i="3" s="1"/>
  <c r="I71" i="3" s="1"/>
  <c r="J72" i="3" s="1"/>
  <c r="D67" i="3"/>
  <c r="M66" i="2"/>
  <c r="L66" i="2" s="1"/>
  <c r="K67" i="2" s="1"/>
  <c r="E68" i="2"/>
  <c r="H69" i="2" s="1"/>
  <c r="I73" i="2" s="1"/>
  <c r="J74" i="2" s="1"/>
  <c r="D69" i="2"/>
  <c r="M70" i="1"/>
  <c r="L70" i="1" s="1"/>
  <c r="K71" i="1" s="1"/>
  <c r="M67" i="5" l="1"/>
  <c r="L67" i="5" s="1"/>
  <c r="K68" i="5" s="1"/>
  <c r="E67" i="5"/>
  <c r="H68" i="5" s="1"/>
  <c r="I72" i="5" s="1"/>
  <c r="J73" i="5" s="1"/>
  <c r="D68" i="5"/>
  <c r="M67" i="4"/>
  <c r="L67" i="4" s="1"/>
  <c r="K68" i="4" s="1"/>
  <c r="E71" i="4"/>
  <c r="H72" i="4" s="1"/>
  <c r="I76" i="4" s="1"/>
  <c r="J77" i="4" s="1"/>
  <c r="D72" i="4"/>
  <c r="M67" i="3"/>
  <c r="L67" i="3" s="1"/>
  <c r="K68" i="3" s="1"/>
  <c r="D68" i="3"/>
  <c r="E67" i="3"/>
  <c r="H68" i="3" s="1"/>
  <c r="I72" i="3" s="1"/>
  <c r="J73" i="3" s="1"/>
  <c r="M67" i="2"/>
  <c r="L67" i="2" s="1"/>
  <c r="K68" i="2" s="1"/>
  <c r="D70" i="2"/>
  <c r="E69" i="2"/>
  <c r="H70" i="2" s="1"/>
  <c r="I74" i="2" s="1"/>
  <c r="J75" i="2" s="1"/>
  <c r="M71" i="1"/>
  <c r="L71" i="1" s="1"/>
  <c r="K72" i="1" s="1"/>
  <c r="M68" i="5" l="1"/>
  <c r="L68" i="5" s="1"/>
  <c r="K69" i="5" s="1"/>
  <c r="E68" i="5"/>
  <c r="H69" i="5" s="1"/>
  <c r="I73" i="5" s="1"/>
  <c r="J74" i="5" s="1"/>
  <c r="D69" i="5"/>
  <c r="M68" i="4"/>
  <c r="L68" i="4" s="1"/>
  <c r="K69" i="4" s="1"/>
  <c r="D73" i="4"/>
  <c r="E72" i="4"/>
  <c r="H73" i="4" s="1"/>
  <c r="I77" i="4" s="1"/>
  <c r="J78" i="4" s="1"/>
  <c r="M68" i="3"/>
  <c r="L68" i="3" s="1"/>
  <c r="K69" i="3" s="1"/>
  <c r="D69" i="3"/>
  <c r="E68" i="3"/>
  <c r="H69" i="3" s="1"/>
  <c r="I73" i="3" s="1"/>
  <c r="J74" i="3" s="1"/>
  <c r="M68" i="2"/>
  <c r="L68" i="2" s="1"/>
  <c r="K69" i="2" s="1"/>
  <c r="D71" i="2"/>
  <c r="E70" i="2"/>
  <c r="H71" i="2" s="1"/>
  <c r="I75" i="2" s="1"/>
  <c r="J76" i="2" s="1"/>
  <c r="M72" i="1"/>
  <c r="L72" i="1" s="1"/>
  <c r="K73" i="1" s="1"/>
  <c r="M69" i="5" l="1"/>
  <c r="L69" i="5" s="1"/>
  <c r="D70" i="5"/>
  <c r="E69" i="5"/>
  <c r="H70" i="5" s="1"/>
  <c r="I74" i="5" s="1"/>
  <c r="J75" i="5" s="1"/>
  <c r="M69" i="4"/>
  <c r="L69" i="4" s="1"/>
  <c r="K70" i="4" s="1"/>
  <c r="E73" i="4"/>
  <c r="H74" i="4" s="1"/>
  <c r="I78" i="4" s="1"/>
  <c r="J79" i="4" s="1"/>
  <c r="D74" i="4"/>
  <c r="M69" i="3"/>
  <c r="L69" i="3" s="1"/>
  <c r="K70" i="3" s="1"/>
  <c r="D70" i="3"/>
  <c r="E69" i="3"/>
  <c r="H70" i="3" s="1"/>
  <c r="I74" i="3" s="1"/>
  <c r="J75" i="3" s="1"/>
  <c r="M69" i="2"/>
  <c r="L69" i="2" s="1"/>
  <c r="K70" i="2"/>
  <c r="E71" i="2"/>
  <c r="H72" i="2" s="1"/>
  <c r="I76" i="2" s="1"/>
  <c r="J77" i="2" s="1"/>
  <c r="D72" i="2"/>
  <c r="M73" i="1"/>
  <c r="L73" i="1" s="1"/>
  <c r="K74" i="1" s="1"/>
  <c r="K70" i="5" l="1"/>
  <c r="M70" i="5" s="1"/>
  <c r="L70" i="5" s="1"/>
  <c r="D71" i="5"/>
  <c r="E70" i="5"/>
  <c r="H71" i="5" s="1"/>
  <c r="I75" i="5" s="1"/>
  <c r="J76" i="5" s="1"/>
  <c r="M70" i="4"/>
  <c r="L70" i="4" s="1"/>
  <c r="K71" i="4" s="1"/>
  <c r="E74" i="4"/>
  <c r="H75" i="4" s="1"/>
  <c r="I79" i="4" s="1"/>
  <c r="J80" i="4" s="1"/>
  <c r="D75" i="4"/>
  <c r="M70" i="3"/>
  <c r="L70" i="3" s="1"/>
  <c r="K71" i="3" s="1"/>
  <c r="D71" i="3"/>
  <c r="E70" i="3"/>
  <c r="H71" i="3" s="1"/>
  <c r="I75" i="3" s="1"/>
  <c r="J76" i="3" s="1"/>
  <c r="E72" i="2"/>
  <c r="H73" i="2" s="1"/>
  <c r="I77" i="2" s="1"/>
  <c r="J78" i="2" s="1"/>
  <c r="D73" i="2"/>
  <c r="M70" i="2"/>
  <c r="L70" i="2" s="1"/>
  <c r="K71" i="2" s="1"/>
  <c r="M74" i="1"/>
  <c r="L74" i="1" s="1"/>
  <c r="K75" i="1" s="1"/>
  <c r="K71" i="5" l="1"/>
  <c r="M71" i="5"/>
  <c r="L71" i="5" s="1"/>
  <c r="K72" i="5" s="1"/>
  <c r="E71" i="5"/>
  <c r="H72" i="5" s="1"/>
  <c r="I76" i="5" s="1"/>
  <c r="J77" i="5" s="1"/>
  <c r="D72" i="5"/>
  <c r="M71" i="4"/>
  <c r="L71" i="4" s="1"/>
  <c r="K72" i="4" s="1"/>
  <c r="E75" i="4"/>
  <c r="H76" i="4" s="1"/>
  <c r="I80" i="4" s="1"/>
  <c r="J81" i="4" s="1"/>
  <c r="D76" i="4"/>
  <c r="M71" i="3"/>
  <c r="L71" i="3" s="1"/>
  <c r="K72" i="3" s="1"/>
  <c r="E71" i="3"/>
  <c r="H72" i="3" s="1"/>
  <c r="I76" i="3" s="1"/>
  <c r="J77" i="3" s="1"/>
  <c r="D72" i="3"/>
  <c r="M71" i="2"/>
  <c r="L71" i="2" s="1"/>
  <c r="K72" i="2" s="1"/>
  <c r="E73" i="2"/>
  <c r="H74" i="2" s="1"/>
  <c r="I78" i="2" s="1"/>
  <c r="J79" i="2" s="1"/>
  <c r="D74" i="2"/>
  <c r="M75" i="1"/>
  <c r="L75" i="1" s="1"/>
  <c r="K76" i="1" s="1"/>
  <c r="M72" i="5" l="1"/>
  <c r="L72" i="5" s="1"/>
  <c r="E72" i="5"/>
  <c r="H73" i="5" s="1"/>
  <c r="I77" i="5" s="1"/>
  <c r="J78" i="5" s="1"/>
  <c r="D73" i="5"/>
  <c r="M72" i="4"/>
  <c r="L72" i="4" s="1"/>
  <c r="K73" i="4" s="1"/>
  <c r="E76" i="4"/>
  <c r="H77" i="4" s="1"/>
  <c r="I81" i="4" s="1"/>
  <c r="J82" i="4" s="1"/>
  <c r="D77" i="4"/>
  <c r="M72" i="3"/>
  <c r="L72" i="3" s="1"/>
  <c r="K73" i="3" s="1"/>
  <c r="E72" i="3"/>
  <c r="H73" i="3" s="1"/>
  <c r="I77" i="3" s="1"/>
  <c r="J78" i="3" s="1"/>
  <c r="D73" i="3"/>
  <c r="M72" i="2"/>
  <c r="L72" i="2" s="1"/>
  <c r="K73" i="2" s="1"/>
  <c r="E74" i="2"/>
  <c r="H75" i="2" s="1"/>
  <c r="I79" i="2" s="1"/>
  <c r="J80" i="2" s="1"/>
  <c r="D75" i="2"/>
  <c r="M76" i="1"/>
  <c r="L76" i="1" s="1"/>
  <c r="K77" i="1" s="1"/>
  <c r="K73" i="5" l="1"/>
  <c r="M73" i="5" s="1"/>
  <c r="L73" i="5" s="1"/>
  <c r="K74" i="5" s="1"/>
  <c r="E73" i="5"/>
  <c r="H74" i="5" s="1"/>
  <c r="I78" i="5" s="1"/>
  <c r="J79" i="5" s="1"/>
  <c r="D74" i="5"/>
  <c r="M73" i="4"/>
  <c r="L73" i="4" s="1"/>
  <c r="K74" i="4" s="1"/>
  <c r="E77" i="4"/>
  <c r="H78" i="4" s="1"/>
  <c r="I82" i="4" s="1"/>
  <c r="J83" i="4" s="1"/>
  <c r="D78" i="4"/>
  <c r="M73" i="3"/>
  <c r="L73" i="3" s="1"/>
  <c r="K74" i="3" s="1"/>
  <c r="E73" i="3"/>
  <c r="H74" i="3" s="1"/>
  <c r="I78" i="3" s="1"/>
  <c r="J79" i="3" s="1"/>
  <c r="D74" i="3"/>
  <c r="M73" i="2"/>
  <c r="L73" i="2" s="1"/>
  <c r="K74" i="2" s="1"/>
  <c r="D76" i="2"/>
  <c r="E75" i="2"/>
  <c r="H76" i="2" s="1"/>
  <c r="I80" i="2" s="1"/>
  <c r="J81" i="2" s="1"/>
  <c r="M77" i="1"/>
  <c r="L77" i="1" s="1"/>
  <c r="K78" i="1" s="1"/>
  <c r="M74" i="5" l="1"/>
  <c r="L74" i="5" s="1"/>
  <c r="D75" i="5"/>
  <c r="E74" i="5"/>
  <c r="H75" i="5" s="1"/>
  <c r="I79" i="5" s="1"/>
  <c r="J80" i="5" s="1"/>
  <c r="M74" i="4"/>
  <c r="L74" i="4" s="1"/>
  <c r="K75" i="4" s="1"/>
  <c r="E78" i="4"/>
  <c r="H79" i="4" s="1"/>
  <c r="I83" i="4" s="1"/>
  <c r="J84" i="4" s="1"/>
  <c r="D79" i="4"/>
  <c r="M74" i="3"/>
  <c r="L74" i="3" s="1"/>
  <c r="K75" i="3" s="1"/>
  <c r="E74" i="3"/>
  <c r="H75" i="3" s="1"/>
  <c r="I79" i="3" s="1"/>
  <c r="J80" i="3" s="1"/>
  <c r="D75" i="3"/>
  <c r="M74" i="2"/>
  <c r="L74" i="2" s="1"/>
  <c r="K75" i="2" s="1"/>
  <c r="D77" i="2"/>
  <c r="E76" i="2"/>
  <c r="H77" i="2" s="1"/>
  <c r="I81" i="2" s="1"/>
  <c r="J82" i="2" s="1"/>
  <c r="M78" i="1"/>
  <c r="L78" i="1" s="1"/>
  <c r="K79" i="1" s="1"/>
  <c r="K75" i="5" l="1"/>
  <c r="E75" i="5"/>
  <c r="H76" i="5" s="1"/>
  <c r="I80" i="5" s="1"/>
  <c r="J81" i="5" s="1"/>
  <c r="D76" i="5"/>
  <c r="M75" i="5"/>
  <c r="L75" i="5" s="1"/>
  <c r="K76" i="5" s="1"/>
  <c r="M75" i="4"/>
  <c r="L75" i="4" s="1"/>
  <c r="K76" i="4" s="1"/>
  <c r="D80" i="4"/>
  <c r="E79" i="4"/>
  <c r="H80" i="4" s="1"/>
  <c r="I84" i="4" s="1"/>
  <c r="J85" i="4" s="1"/>
  <c r="M75" i="3"/>
  <c r="L75" i="3" s="1"/>
  <c r="K76" i="3" s="1"/>
  <c r="E75" i="3"/>
  <c r="H76" i="3" s="1"/>
  <c r="I80" i="3" s="1"/>
  <c r="J81" i="3" s="1"/>
  <c r="D76" i="3"/>
  <c r="M75" i="2"/>
  <c r="L75" i="2" s="1"/>
  <c r="K76" i="2"/>
  <c r="E77" i="2"/>
  <c r="H78" i="2" s="1"/>
  <c r="I82" i="2" s="1"/>
  <c r="J83" i="2" s="1"/>
  <c r="D78" i="2"/>
  <c r="M79" i="1"/>
  <c r="L79" i="1" s="1"/>
  <c r="K80" i="1" s="1"/>
  <c r="M76" i="5" l="1"/>
  <c r="L76" i="5" s="1"/>
  <c r="K77" i="5" s="1"/>
  <c r="E76" i="5"/>
  <c r="H77" i="5" s="1"/>
  <c r="I81" i="5" s="1"/>
  <c r="J82" i="5" s="1"/>
  <c r="D77" i="5"/>
  <c r="M76" i="4"/>
  <c r="L76" i="4" s="1"/>
  <c r="K77" i="4" s="1"/>
  <c r="E80" i="4"/>
  <c r="H81" i="4" s="1"/>
  <c r="I85" i="4" s="1"/>
  <c r="J86" i="4" s="1"/>
  <c r="D81" i="4"/>
  <c r="M76" i="3"/>
  <c r="L76" i="3" s="1"/>
  <c r="K77" i="3" s="1"/>
  <c r="E76" i="3"/>
  <c r="H77" i="3" s="1"/>
  <c r="I81" i="3" s="1"/>
  <c r="J82" i="3" s="1"/>
  <c r="D77" i="3"/>
  <c r="M76" i="2"/>
  <c r="L76" i="2" s="1"/>
  <c r="K77" i="2" s="1"/>
  <c r="D79" i="2"/>
  <c r="E78" i="2"/>
  <c r="H79" i="2" s="1"/>
  <c r="I83" i="2" s="1"/>
  <c r="J84" i="2" s="1"/>
  <c r="M80" i="1"/>
  <c r="L80" i="1" s="1"/>
  <c r="K81" i="1" s="1"/>
  <c r="M77" i="5" l="1"/>
  <c r="L77" i="5" s="1"/>
  <c r="D78" i="5"/>
  <c r="E77" i="5"/>
  <c r="H78" i="5" s="1"/>
  <c r="I82" i="5" s="1"/>
  <c r="J83" i="5" s="1"/>
  <c r="M77" i="4"/>
  <c r="L77" i="4" s="1"/>
  <c r="K78" i="4" s="1"/>
  <c r="D82" i="4"/>
  <c r="E81" i="4"/>
  <c r="H82" i="4" s="1"/>
  <c r="I86" i="4" s="1"/>
  <c r="J87" i="4" s="1"/>
  <c r="M77" i="3"/>
  <c r="L77" i="3" s="1"/>
  <c r="K78" i="3" s="1"/>
  <c r="E77" i="3"/>
  <c r="H78" i="3" s="1"/>
  <c r="I82" i="3" s="1"/>
  <c r="J83" i="3" s="1"/>
  <c r="D78" i="3"/>
  <c r="M77" i="2"/>
  <c r="L77" i="2" s="1"/>
  <c r="K78" i="2" s="1"/>
  <c r="E79" i="2"/>
  <c r="H80" i="2" s="1"/>
  <c r="I84" i="2" s="1"/>
  <c r="J85" i="2" s="1"/>
  <c r="D80" i="2"/>
  <c r="M81" i="1"/>
  <c r="L81" i="1" s="1"/>
  <c r="K82" i="1" s="1"/>
  <c r="K78" i="5" l="1"/>
  <c r="M78" i="5"/>
  <c r="L78" i="5" s="1"/>
  <c r="K79" i="5" s="1"/>
  <c r="E78" i="5"/>
  <c r="H79" i="5" s="1"/>
  <c r="I83" i="5" s="1"/>
  <c r="J84" i="5" s="1"/>
  <c r="D79" i="5"/>
  <c r="M78" i="4"/>
  <c r="L78" i="4" s="1"/>
  <c r="K79" i="4" s="1"/>
  <c r="E82" i="4"/>
  <c r="H83" i="4" s="1"/>
  <c r="I87" i="4" s="1"/>
  <c r="J88" i="4" s="1"/>
  <c r="D83" i="4"/>
  <c r="M78" i="3"/>
  <c r="L78" i="3" s="1"/>
  <c r="K79" i="3" s="1"/>
  <c r="E78" i="3"/>
  <c r="H79" i="3" s="1"/>
  <c r="I83" i="3" s="1"/>
  <c r="J84" i="3" s="1"/>
  <c r="D79" i="3"/>
  <c r="M78" i="2"/>
  <c r="L78" i="2" s="1"/>
  <c r="K79" i="2" s="1"/>
  <c r="D81" i="2"/>
  <c r="E80" i="2"/>
  <c r="H81" i="2" s="1"/>
  <c r="I85" i="2" s="1"/>
  <c r="J86" i="2" s="1"/>
  <c r="M82" i="1"/>
  <c r="L82" i="1" s="1"/>
  <c r="K83" i="1" s="1"/>
  <c r="M79" i="5" l="1"/>
  <c r="L79" i="5" s="1"/>
  <c r="E79" i="5"/>
  <c r="H80" i="5" s="1"/>
  <c r="I84" i="5" s="1"/>
  <c r="J85" i="5" s="1"/>
  <c r="D80" i="5"/>
  <c r="M79" i="4"/>
  <c r="L79" i="4" s="1"/>
  <c r="K80" i="4" s="1"/>
  <c r="E83" i="4"/>
  <c r="H84" i="4" s="1"/>
  <c r="I88" i="4" s="1"/>
  <c r="J89" i="4" s="1"/>
  <c r="D84" i="4"/>
  <c r="M79" i="3"/>
  <c r="L79" i="3" s="1"/>
  <c r="K80" i="3" s="1"/>
  <c r="E79" i="3"/>
  <c r="H80" i="3" s="1"/>
  <c r="I84" i="3" s="1"/>
  <c r="J85" i="3" s="1"/>
  <c r="D80" i="3"/>
  <c r="M79" i="2"/>
  <c r="L79" i="2" s="1"/>
  <c r="K80" i="2" s="1"/>
  <c r="D82" i="2"/>
  <c r="E81" i="2"/>
  <c r="H82" i="2" s="1"/>
  <c r="I86" i="2" s="1"/>
  <c r="J87" i="2" s="1"/>
  <c r="M83" i="1"/>
  <c r="L83" i="1" s="1"/>
  <c r="K84" i="1" s="1"/>
  <c r="K80" i="5" l="1"/>
  <c r="M80" i="5"/>
  <c r="L80" i="5" s="1"/>
  <c r="K81" i="5" s="1"/>
  <c r="E80" i="5"/>
  <c r="H81" i="5" s="1"/>
  <c r="I85" i="5" s="1"/>
  <c r="J86" i="5" s="1"/>
  <c r="D81" i="5"/>
  <c r="M80" i="4"/>
  <c r="L80" i="4" s="1"/>
  <c r="K81" i="4" s="1"/>
  <c r="D85" i="4"/>
  <c r="E84" i="4"/>
  <c r="H85" i="4" s="1"/>
  <c r="I89" i="4" s="1"/>
  <c r="J90" i="4" s="1"/>
  <c r="M80" i="3"/>
  <c r="L80" i="3" s="1"/>
  <c r="K81" i="3" s="1"/>
  <c r="D81" i="3"/>
  <c r="E80" i="3"/>
  <c r="H81" i="3" s="1"/>
  <c r="I85" i="3" s="1"/>
  <c r="J86" i="3" s="1"/>
  <c r="M80" i="2"/>
  <c r="L80" i="2" s="1"/>
  <c r="K81" i="2" s="1"/>
  <c r="D83" i="2"/>
  <c r="E82" i="2"/>
  <c r="H83" i="2" s="1"/>
  <c r="I87" i="2" s="1"/>
  <c r="J88" i="2" s="1"/>
  <c r="M84" i="1"/>
  <c r="L84" i="1" s="1"/>
  <c r="K85" i="1" s="1"/>
  <c r="M81" i="5" l="1"/>
  <c r="L81" i="5" s="1"/>
  <c r="K82" i="5" s="1"/>
  <c r="D82" i="5"/>
  <c r="E81" i="5"/>
  <c r="H82" i="5" s="1"/>
  <c r="I86" i="5" s="1"/>
  <c r="J87" i="5" s="1"/>
  <c r="M81" i="4"/>
  <c r="L81" i="4" s="1"/>
  <c r="K82" i="4" s="1"/>
  <c r="E85" i="4"/>
  <c r="H86" i="4" s="1"/>
  <c r="I90" i="4" s="1"/>
  <c r="J91" i="4" s="1"/>
  <c r="D86" i="4"/>
  <c r="M81" i="3"/>
  <c r="L81" i="3" s="1"/>
  <c r="K82" i="3" s="1"/>
  <c r="D82" i="3"/>
  <c r="E81" i="3"/>
  <c r="H82" i="3" s="1"/>
  <c r="I86" i="3" s="1"/>
  <c r="J87" i="3" s="1"/>
  <c r="M81" i="2"/>
  <c r="L81" i="2" s="1"/>
  <c r="K82" i="2"/>
  <c r="E83" i="2"/>
  <c r="H84" i="2" s="1"/>
  <c r="I88" i="2" s="1"/>
  <c r="J89" i="2" s="1"/>
  <c r="D84" i="2"/>
  <c r="M85" i="1"/>
  <c r="L85" i="1" s="1"/>
  <c r="K86" i="1" s="1"/>
  <c r="M82" i="5" l="1"/>
  <c r="L82" i="5" s="1"/>
  <c r="K83" i="5" s="1"/>
  <c r="D83" i="5"/>
  <c r="E82" i="5"/>
  <c r="H83" i="5" s="1"/>
  <c r="I87" i="5" s="1"/>
  <c r="J88" i="5" s="1"/>
  <c r="M82" i="4"/>
  <c r="L82" i="4" s="1"/>
  <c r="K83" i="4" s="1"/>
  <c r="E86" i="4"/>
  <c r="H87" i="4" s="1"/>
  <c r="I91" i="4" s="1"/>
  <c r="J92" i="4" s="1"/>
  <c r="D87" i="4"/>
  <c r="M82" i="3"/>
  <c r="L82" i="3" s="1"/>
  <c r="K83" i="3" s="1"/>
  <c r="D83" i="3"/>
  <c r="E82" i="3"/>
  <c r="H83" i="3" s="1"/>
  <c r="I87" i="3" s="1"/>
  <c r="J88" i="3" s="1"/>
  <c r="E84" i="2"/>
  <c r="H85" i="2" s="1"/>
  <c r="I89" i="2" s="1"/>
  <c r="J90" i="2" s="1"/>
  <c r="D85" i="2"/>
  <c r="M82" i="2"/>
  <c r="L82" i="2" s="1"/>
  <c r="K83" i="2" s="1"/>
  <c r="M86" i="1"/>
  <c r="L86" i="1" s="1"/>
  <c r="K87" i="1" s="1"/>
  <c r="M83" i="5" l="1"/>
  <c r="L83" i="5" s="1"/>
  <c r="K84" i="5" s="1"/>
  <c r="E83" i="5"/>
  <c r="H84" i="5" s="1"/>
  <c r="I88" i="5" s="1"/>
  <c r="J89" i="5" s="1"/>
  <c r="D84" i="5"/>
  <c r="M83" i="4"/>
  <c r="L83" i="4" s="1"/>
  <c r="K84" i="4" s="1"/>
  <c r="E87" i="4"/>
  <c r="H88" i="4" s="1"/>
  <c r="I92" i="4" s="1"/>
  <c r="J93" i="4" s="1"/>
  <c r="D88" i="4"/>
  <c r="M83" i="3"/>
  <c r="L83" i="3" s="1"/>
  <c r="K84" i="3" s="1"/>
  <c r="E83" i="3"/>
  <c r="H84" i="3" s="1"/>
  <c r="I88" i="3" s="1"/>
  <c r="J89" i="3" s="1"/>
  <c r="D84" i="3"/>
  <c r="M83" i="2"/>
  <c r="L83" i="2" s="1"/>
  <c r="K84" i="2" s="1"/>
  <c r="E85" i="2"/>
  <c r="H86" i="2" s="1"/>
  <c r="I90" i="2" s="1"/>
  <c r="J91" i="2" s="1"/>
  <c r="D86" i="2"/>
  <c r="M87" i="1"/>
  <c r="L87" i="1" s="1"/>
  <c r="K88" i="1" s="1"/>
  <c r="M84" i="5" l="1"/>
  <c r="L84" i="5" s="1"/>
  <c r="E84" i="5"/>
  <c r="H85" i="5" s="1"/>
  <c r="I89" i="5" s="1"/>
  <c r="J90" i="5" s="1"/>
  <c r="D85" i="5"/>
  <c r="M84" i="4"/>
  <c r="L84" i="4" s="1"/>
  <c r="K85" i="4" s="1"/>
  <c r="E88" i="4"/>
  <c r="H89" i="4" s="1"/>
  <c r="I93" i="4" s="1"/>
  <c r="J94" i="4" s="1"/>
  <c r="D89" i="4"/>
  <c r="M84" i="3"/>
  <c r="L84" i="3" s="1"/>
  <c r="K85" i="3" s="1"/>
  <c r="E84" i="3"/>
  <c r="H85" i="3" s="1"/>
  <c r="I89" i="3" s="1"/>
  <c r="J90" i="3" s="1"/>
  <c r="D85" i="3"/>
  <c r="M84" i="2"/>
  <c r="L84" i="2" s="1"/>
  <c r="K85" i="2" s="1"/>
  <c r="E86" i="2"/>
  <c r="H87" i="2" s="1"/>
  <c r="I91" i="2" s="1"/>
  <c r="J92" i="2" s="1"/>
  <c r="D87" i="2"/>
  <c r="M88" i="1"/>
  <c r="L88" i="1" s="1"/>
  <c r="K89" i="1" s="1"/>
  <c r="K85" i="5" l="1"/>
  <c r="M85" i="5"/>
  <c r="L85" i="5" s="1"/>
  <c r="K86" i="5" s="1"/>
  <c r="E85" i="5"/>
  <c r="H86" i="5" s="1"/>
  <c r="I90" i="5" s="1"/>
  <c r="J91" i="5" s="1"/>
  <c r="D86" i="5"/>
  <c r="M85" i="4"/>
  <c r="L85" i="4" s="1"/>
  <c r="K86" i="4" s="1"/>
  <c r="E89" i="4"/>
  <c r="H90" i="4" s="1"/>
  <c r="I94" i="4" s="1"/>
  <c r="J95" i="4" s="1"/>
  <c r="D90" i="4"/>
  <c r="M85" i="3"/>
  <c r="L85" i="3" s="1"/>
  <c r="K86" i="3" s="1"/>
  <c r="E85" i="3"/>
  <c r="H86" i="3" s="1"/>
  <c r="I90" i="3" s="1"/>
  <c r="J91" i="3" s="1"/>
  <c r="D86" i="3"/>
  <c r="M85" i="2"/>
  <c r="L85" i="2" s="1"/>
  <c r="K86" i="2" s="1"/>
  <c r="D88" i="2"/>
  <c r="E87" i="2"/>
  <c r="H88" i="2" s="1"/>
  <c r="I92" i="2" s="1"/>
  <c r="J93" i="2" s="1"/>
  <c r="M89" i="1"/>
  <c r="L89" i="1" s="1"/>
  <c r="K90" i="1" s="1"/>
  <c r="M86" i="5" l="1"/>
  <c r="L86" i="5" s="1"/>
  <c r="D87" i="5"/>
  <c r="E86" i="5"/>
  <c r="H87" i="5" s="1"/>
  <c r="I91" i="5" s="1"/>
  <c r="J92" i="5" s="1"/>
  <c r="M86" i="4"/>
  <c r="L86" i="4" s="1"/>
  <c r="K87" i="4" s="1"/>
  <c r="E90" i="4"/>
  <c r="H91" i="4" s="1"/>
  <c r="I95" i="4" s="1"/>
  <c r="J96" i="4" s="1"/>
  <c r="D91" i="4"/>
  <c r="M86" i="3"/>
  <c r="L86" i="3" s="1"/>
  <c r="K87" i="3" s="1"/>
  <c r="E86" i="3"/>
  <c r="H87" i="3" s="1"/>
  <c r="I91" i="3" s="1"/>
  <c r="J92" i="3" s="1"/>
  <c r="D87" i="3"/>
  <c r="M86" i="2"/>
  <c r="L86" i="2" s="1"/>
  <c r="K87" i="2" s="1"/>
  <c r="E88" i="2"/>
  <c r="H89" i="2" s="1"/>
  <c r="I93" i="2" s="1"/>
  <c r="J94" i="2" s="1"/>
  <c r="D89" i="2"/>
  <c r="M90" i="1"/>
  <c r="L90" i="1" s="1"/>
  <c r="K91" i="1" s="1"/>
  <c r="K87" i="5" l="1"/>
  <c r="M87" i="5"/>
  <c r="L87" i="5" s="1"/>
  <c r="K88" i="5" s="1"/>
  <c r="E87" i="5"/>
  <c r="H88" i="5" s="1"/>
  <c r="I92" i="5" s="1"/>
  <c r="J93" i="5" s="1"/>
  <c r="D88" i="5"/>
  <c r="M87" i="4"/>
  <c r="L87" i="4" s="1"/>
  <c r="K88" i="4" s="1"/>
  <c r="D92" i="4"/>
  <c r="E91" i="4"/>
  <c r="H92" i="4" s="1"/>
  <c r="I96" i="4" s="1"/>
  <c r="J97" i="4" s="1"/>
  <c r="M87" i="3"/>
  <c r="L87" i="3" s="1"/>
  <c r="K88" i="3" s="1"/>
  <c r="E87" i="3"/>
  <c r="H88" i="3" s="1"/>
  <c r="I92" i="3" s="1"/>
  <c r="J93" i="3" s="1"/>
  <c r="D88" i="3"/>
  <c r="M87" i="2"/>
  <c r="L87" i="2" s="1"/>
  <c r="K88" i="2" s="1"/>
  <c r="E89" i="2"/>
  <c r="H90" i="2" s="1"/>
  <c r="I94" i="2" s="1"/>
  <c r="J95" i="2" s="1"/>
  <c r="D90" i="2"/>
  <c r="M91" i="1"/>
  <c r="L91" i="1" s="1"/>
  <c r="K92" i="1" s="1"/>
  <c r="M88" i="5" l="1"/>
  <c r="L88" i="5" s="1"/>
  <c r="E88" i="5"/>
  <c r="H89" i="5" s="1"/>
  <c r="I93" i="5" s="1"/>
  <c r="J94" i="5" s="1"/>
  <c r="D89" i="5"/>
  <c r="M88" i="4"/>
  <c r="L88" i="4" s="1"/>
  <c r="K89" i="4" s="1"/>
  <c r="E92" i="4"/>
  <c r="H93" i="4" s="1"/>
  <c r="I97" i="4" s="1"/>
  <c r="J98" i="4" s="1"/>
  <c r="D93" i="4"/>
  <c r="M88" i="3"/>
  <c r="L88" i="3" s="1"/>
  <c r="K89" i="3" s="1"/>
  <c r="E88" i="3"/>
  <c r="H89" i="3" s="1"/>
  <c r="I93" i="3" s="1"/>
  <c r="J94" i="3" s="1"/>
  <c r="D89" i="3"/>
  <c r="M88" i="2"/>
  <c r="L88" i="2" s="1"/>
  <c r="K89" i="2" s="1"/>
  <c r="D91" i="2"/>
  <c r="E90" i="2"/>
  <c r="H91" i="2" s="1"/>
  <c r="I95" i="2" s="1"/>
  <c r="J96" i="2" s="1"/>
  <c r="M92" i="1"/>
  <c r="L92" i="1" s="1"/>
  <c r="K93" i="1" s="1"/>
  <c r="K89" i="5" l="1"/>
  <c r="M89" i="5"/>
  <c r="L89" i="5" s="1"/>
  <c r="K90" i="5" s="1"/>
  <c r="D90" i="5"/>
  <c r="E89" i="5"/>
  <c r="H90" i="5" s="1"/>
  <c r="I94" i="5" s="1"/>
  <c r="J95" i="5" s="1"/>
  <c r="M89" i="4"/>
  <c r="L89" i="4" s="1"/>
  <c r="K90" i="4" s="1"/>
  <c r="D94" i="4"/>
  <c r="E93" i="4"/>
  <c r="H94" i="4" s="1"/>
  <c r="I98" i="4" s="1"/>
  <c r="J99" i="4" s="1"/>
  <c r="M89" i="3"/>
  <c r="L89" i="3" s="1"/>
  <c r="K90" i="3" s="1"/>
  <c r="E89" i="3"/>
  <c r="H90" i="3" s="1"/>
  <c r="I94" i="3" s="1"/>
  <c r="J95" i="3" s="1"/>
  <c r="D90" i="3"/>
  <c r="M89" i="2"/>
  <c r="L89" i="2" s="1"/>
  <c r="K90" i="2" s="1"/>
  <c r="E91" i="2"/>
  <c r="H92" i="2" s="1"/>
  <c r="I96" i="2" s="1"/>
  <c r="J97" i="2" s="1"/>
  <c r="D92" i="2"/>
  <c r="M93" i="1"/>
  <c r="L93" i="1" s="1"/>
  <c r="K94" i="1" s="1"/>
  <c r="M90" i="5" l="1"/>
  <c r="L90" i="5" s="1"/>
  <c r="E90" i="5"/>
  <c r="H91" i="5" s="1"/>
  <c r="I95" i="5" s="1"/>
  <c r="J96" i="5" s="1"/>
  <c r="D91" i="5"/>
  <c r="M90" i="4"/>
  <c r="L90" i="4" s="1"/>
  <c r="K91" i="4" s="1"/>
  <c r="E94" i="4"/>
  <c r="H95" i="4" s="1"/>
  <c r="I99" i="4" s="1"/>
  <c r="J100" i="4" s="1"/>
  <c r="D95" i="4"/>
  <c r="M90" i="3"/>
  <c r="L90" i="3" s="1"/>
  <c r="K91" i="3" s="1"/>
  <c r="E90" i="3"/>
  <c r="H91" i="3" s="1"/>
  <c r="I95" i="3" s="1"/>
  <c r="J96" i="3" s="1"/>
  <c r="D91" i="3"/>
  <c r="M90" i="2"/>
  <c r="L90" i="2" s="1"/>
  <c r="K91" i="2" s="1"/>
  <c r="E92" i="2"/>
  <c r="H93" i="2" s="1"/>
  <c r="I97" i="2" s="1"/>
  <c r="J98" i="2" s="1"/>
  <c r="D93" i="2"/>
  <c r="M94" i="1"/>
  <c r="L94" i="1" s="1"/>
  <c r="K95" i="1" s="1"/>
  <c r="K91" i="5" l="1"/>
  <c r="M91" i="5"/>
  <c r="L91" i="5" s="1"/>
  <c r="E91" i="5"/>
  <c r="H92" i="5" s="1"/>
  <c r="I96" i="5" s="1"/>
  <c r="J97" i="5" s="1"/>
  <c r="D92" i="5"/>
  <c r="M91" i="4"/>
  <c r="L91" i="4" s="1"/>
  <c r="K92" i="4" s="1"/>
  <c r="E95" i="4"/>
  <c r="H96" i="4" s="1"/>
  <c r="I100" i="4" s="1"/>
  <c r="J101" i="4" s="1"/>
  <c r="D96" i="4"/>
  <c r="M91" i="3"/>
  <c r="L91" i="3" s="1"/>
  <c r="K92" i="3" s="1"/>
  <c r="E91" i="3"/>
  <c r="H92" i="3" s="1"/>
  <c r="I96" i="3" s="1"/>
  <c r="J97" i="3" s="1"/>
  <c r="D92" i="3"/>
  <c r="M91" i="2"/>
  <c r="L91" i="2" s="1"/>
  <c r="K92" i="2" s="1"/>
  <c r="D94" i="2"/>
  <c r="E93" i="2"/>
  <c r="H94" i="2" s="1"/>
  <c r="I98" i="2" s="1"/>
  <c r="J99" i="2" s="1"/>
  <c r="M95" i="1"/>
  <c r="L95" i="1" s="1"/>
  <c r="K96" i="1" s="1"/>
  <c r="K92" i="5" l="1"/>
  <c r="M92" i="5" s="1"/>
  <c r="L92" i="5" s="1"/>
  <c r="K93" i="5" s="1"/>
  <c r="D93" i="5"/>
  <c r="E92" i="5"/>
  <c r="H93" i="5" s="1"/>
  <c r="I97" i="5" s="1"/>
  <c r="J98" i="5" s="1"/>
  <c r="M92" i="4"/>
  <c r="L92" i="4" s="1"/>
  <c r="K93" i="4" s="1"/>
  <c r="D97" i="4"/>
  <c r="E96" i="4"/>
  <c r="H97" i="4" s="1"/>
  <c r="I101" i="4" s="1"/>
  <c r="J102" i="4" s="1"/>
  <c r="D93" i="3"/>
  <c r="E92" i="3"/>
  <c r="H93" i="3" s="1"/>
  <c r="I97" i="3" s="1"/>
  <c r="J98" i="3" s="1"/>
  <c r="M92" i="3"/>
  <c r="L92" i="3" s="1"/>
  <c r="K93" i="3" s="1"/>
  <c r="M92" i="2"/>
  <c r="L92" i="2" s="1"/>
  <c r="K93" i="2" s="1"/>
  <c r="D95" i="2"/>
  <c r="E94" i="2"/>
  <c r="H95" i="2" s="1"/>
  <c r="I99" i="2" s="1"/>
  <c r="J100" i="2" s="1"/>
  <c r="M96" i="1"/>
  <c r="L96" i="1" s="1"/>
  <c r="K97" i="1" s="1"/>
  <c r="M93" i="5" l="1"/>
  <c r="L93" i="5" s="1"/>
  <c r="D94" i="5"/>
  <c r="E93" i="5"/>
  <c r="H94" i="5" s="1"/>
  <c r="I98" i="5" s="1"/>
  <c r="J99" i="5" s="1"/>
  <c r="M93" i="4"/>
  <c r="L93" i="4" s="1"/>
  <c r="K94" i="4" s="1"/>
  <c r="E97" i="4"/>
  <c r="H98" i="4" s="1"/>
  <c r="I102" i="4" s="1"/>
  <c r="J103" i="4" s="1"/>
  <c r="D98" i="4"/>
  <c r="M93" i="3"/>
  <c r="L93" i="3" s="1"/>
  <c r="K94" i="3" s="1"/>
  <c r="D94" i="3"/>
  <c r="E93" i="3"/>
  <c r="H94" i="3" s="1"/>
  <c r="I98" i="3" s="1"/>
  <c r="J99" i="3" s="1"/>
  <c r="M93" i="2"/>
  <c r="L93" i="2" s="1"/>
  <c r="K94" i="2" s="1"/>
  <c r="E95" i="2"/>
  <c r="H96" i="2" s="1"/>
  <c r="I100" i="2" s="1"/>
  <c r="J101" i="2" s="1"/>
  <c r="D96" i="2"/>
  <c r="M97" i="1"/>
  <c r="L97" i="1" s="1"/>
  <c r="K98" i="1" s="1"/>
  <c r="K94" i="5" l="1"/>
  <c r="M94" i="5" s="1"/>
  <c r="L94" i="5" s="1"/>
  <c r="K95" i="5" s="1"/>
  <c r="D95" i="5"/>
  <c r="E94" i="5"/>
  <c r="H95" i="5" s="1"/>
  <c r="I99" i="5" s="1"/>
  <c r="J100" i="5" s="1"/>
  <c r="M94" i="4"/>
  <c r="L94" i="4" s="1"/>
  <c r="K95" i="4" s="1"/>
  <c r="E98" i="4"/>
  <c r="H99" i="4" s="1"/>
  <c r="I103" i="4" s="1"/>
  <c r="J104" i="4" s="1"/>
  <c r="D99" i="4"/>
  <c r="D95" i="3"/>
  <c r="E94" i="3"/>
  <c r="H95" i="3" s="1"/>
  <c r="I99" i="3" s="1"/>
  <c r="J100" i="3" s="1"/>
  <c r="M94" i="3"/>
  <c r="L94" i="3" s="1"/>
  <c r="K95" i="3" s="1"/>
  <c r="M94" i="2"/>
  <c r="L94" i="2" s="1"/>
  <c r="K95" i="2" s="1"/>
  <c r="E96" i="2"/>
  <c r="H97" i="2" s="1"/>
  <c r="I101" i="2" s="1"/>
  <c r="J102" i="2" s="1"/>
  <c r="D97" i="2"/>
  <c r="M98" i="1"/>
  <c r="L98" i="1" s="1"/>
  <c r="K99" i="1" s="1"/>
  <c r="M95" i="5" l="1"/>
  <c r="L95" i="5" s="1"/>
  <c r="K96" i="5" s="1"/>
  <c r="E95" i="5"/>
  <c r="H96" i="5" s="1"/>
  <c r="I100" i="5" s="1"/>
  <c r="J101" i="5" s="1"/>
  <c r="D96" i="5"/>
  <c r="M95" i="4"/>
  <c r="L95" i="4" s="1"/>
  <c r="K96" i="4" s="1"/>
  <c r="E99" i="4"/>
  <c r="H100" i="4" s="1"/>
  <c r="I104" i="4" s="1"/>
  <c r="J105" i="4" s="1"/>
  <c r="D100" i="4"/>
  <c r="M95" i="3"/>
  <c r="L95" i="3" s="1"/>
  <c r="K96" i="3" s="1"/>
  <c r="E95" i="3"/>
  <c r="H96" i="3" s="1"/>
  <c r="I100" i="3" s="1"/>
  <c r="J101" i="3" s="1"/>
  <c r="D96" i="3"/>
  <c r="M95" i="2"/>
  <c r="L95" i="2" s="1"/>
  <c r="K96" i="2" s="1"/>
  <c r="E97" i="2"/>
  <c r="H98" i="2" s="1"/>
  <c r="I102" i="2" s="1"/>
  <c r="J103" i="2" s="1"/>
  <c r="D98" i="2"/>
  <c r="M99" i="1"/>
  <c r="L99" i="1" s="1"/>
  <c r="K100" i="1" s="1"/>
  <c r="M96" i="5" l="1"/>
  <c r="L96" i="5" s="1"/>
  <c r="E96" i="5"/>
  <c r="H97" i="5" s="1"/>
  <c r="I101" i="5" s="1"/>
  <c r="J102" i="5" s="1"/>
  <c r="D97" i="5"/>
  <c r="M96" i="4"/>
  <c r="L96" i="4" s="1"/>
  <c r="K97" i="4" s="1"/>
  <c r="E100" i="4"/>
  <c r="H101" i="4" s="1"/>
  <c r="I105" i="4" s="1"/>
  <c r="J106" i="4" s="1"/>
  <c r="D101" i="4"/>
  <c r="M96" i="3"/>
  <c r="L96" i="3" s="1"/>
  <c r="K97" i="3" s="1"/>
  <c r="E96" i="3"/>
  <c r="H97" i="3" s="1"/>
  <c r="I101" i="3" s="1"/>
  <c r="J102" i="3" s="1"/>
  <c r="D97" i="3"/>
  <c r="M96" i="2"/>
  <c r="L96" i="2" s="1"/>
  <c r="K97" i="2" s="1"/>
  <c r="E98" i="2"/>
  <c r="H99" i="2" s="1"/>
  <c r="I103" i="2" s="1"/>
  <c r="J104" i="2" s="1"/>
  <c r="D99" i="2"/>
  <c r="M100" i="1"/>
  <c r="L100" i="1" s="1"/>
  <c r="K101" i="1" s="1"/>
  <c r="K97" i="5" l="1"/>
  <c r="M97" i="5" s="1"/>
  <c r="L97" i="5" s="1"/>
  <c r="K98" i="5" s="1"/>
  <c r="E97" i="5"/>
  <c r="H98" i="5" s="1"/>
  <c r="I102" i="5" s="1"/>
  <c r="J103" i="5" s="1"/>
  <c r="D98" i="5"/>
  <c r="M97" i="4"/>
  <c r="L97" i="4" s="1"/>
  <c r="K98" i="4" s="1"/>
  <c r="E101" i="4"/>
  <c r="H102" i="4" s="1"/>
  <c r="I106" i="4" s="1"/>
  <c r="J107" i="4" s="1"/>
  <c r="D102" i="4"/>
  <c r="E97" i="3"/>
  <c r="H98" i="3" s="1"/>
  <c r="I102" i="3" s="1"/>
  <c r="J103" i="3" s="1"/>
  <c r="D98" i="3"/>
  <c r="M97" i="3"/>
  <c r="L97" i="3" s="1"/>
  <c r="K98" i="3" s="1"/>
  <c r="M97" i="2"/>
  <c r="L97" i="2" s="1"/>
  <c r="K98" i="2"/>
  <c r="D100" i="2"/>
  <c r="E99" i="2"/>
  <c r="H100" i="2" s="1"/>
  <c r="I104" i="2" s="1"/>
  <c r="J105" i="2" s="1"/>
  <c r="M101" i="1"/>
  <c r="L101" i="1" s="1"/>
  <c r="K102" i="1" s="1"/>
  <c r="M98" i="5" l="1"/>
  <c r="L98" i="5" s="1"/>
  <c r="D99" i="5"/>
  <c r="E98" i="5"/>
  <c r="H99" i="5" s="1"/>
  <c r="I103" i="5" s="1"/>
  <c r="J104" i="5" s="1"/>
  <c r="M98" i="4"/>
  <c r="L98" i="4" s="1"/>
  <c r="K99" i="4" s="1"/>
  <c r="E102" i="4"/>
  <c r="H103" i="4" s="1"/>
  <c r="I107" i="4" s="1"/>
  <c r="J108" i="4" s="1"/>
  <c r="D103" i="4"/>
  <c r="M98" i="3"/>
  <c r="L98" i="3" s="1"/>
  <c r="K99" i="3" s="1"/>
  <c r="E98" i="3"/>
  <c r="H99" i="3" s="1"/>
  <c r="I103" i="3" s="1"/>
  <c r="J104" i="3" s="1"/>
  <c r="D99" i="3"/>
  <c r="M98" i="2"/>
  <c r="L98" i="2" s="1"/>
  <c r="K99" i="2" s="1"/>
  <c r="D101" i="2"/>
  <c r="E100" i="2"/>
  <c r="H101" i="2" s="1"/>
  <c r="I105" i="2" s="1"/>
  <c r="J106" i="2" s="1"/>
  <c r="M102" i="1"/>
  <c r="L102" i="1" s="1"/>
  <c r="K103" i="1" s="1"/>
  <c r="K99" i="5" l="1"/>
  <c r="M99" i="5"/>
  <c r="L99" i="5" s="1"/>
  <c r="K100" i="5" s="1"/>
  <c r="D100" i="5"/>
  <c r="E99" i="5"/>
  <c r="H100" i="5" s="1"/>
  <c r="I104" i="5" s="1"/>
  <c r="J105" i="5" s="1"/>
  <c r="M99" i="4"/>
  <c r="L99" i="4" s="1"/>
  <c r="K100" i="4" s="1"/>
  <c r="D104" i="4"/>
  <c r="E103" i="4"/>
  <c r="H104" i="4" s="1"/>
  <c r="I108" i="4" s="1"/>
  <c r="J109" i="4" s="1"/>
  <c r="M99" i="3"/>
  <c r="L99" i="3" s="1"/>
  <c r="K100" i="3" s="1"/>
  <c r="E99" i="3"/>
  <c r="H100" i="3" s="1"/>
  <c r="I104" i="3" s="1"/>
  <c r="J105" i="3" s="1"/>
  <c r="D100" i="3"/>
  <c r="M99" i="2"/>
  <c r="L99" i="2" s="1"/>
  <c r="K100" i="2" s="1"/>
  <c r="E101" i="2"/>
  <c r="H102" i="2" s="1"/>
  <c r="I106" i="2" s="1"/>
  <c r="J107" i="2" s="1"/>
  <c r="D102" i="2"/>
  <c r="M103" i="1"/>
  <c r="L103" i="1" s="1"/>
  <c r="K104" i="1" s="1"/>
  <c r="M100" i="5" l="1"/>
  <c r="L100" i="5" s="1"/>
  <c r="E100" i="5"/>
  <c r="H101" i="5" s="1"/>
  <c r="I105" i="5" s="1"/>
  <c r="J106" i="5" s="1"/>
  <c r="D101" i="5"/>
  <c r="M100" i="4"/>
  <c r="L100" i="4" s="1"/>
  <c r="K101" i="4" s="1"/>
  <c r="E104" i="4"/>
  <c r="H105" i="4" s="1"/>
  <c r="I109" i="4" s="1"/>
  <c r="J110" i="4" s="1"/>
  <c r="D105" i="4"/>
  <c r="M100" i="3"/>
  <c r="L100" i="3" s="1"/>
  <c r="K101" i="3" s="1"/>
  <c r="E100" i="3"/>
  <c r="H101" i="3" s="1"/>
  <c r="I105" i="3" s="1"/>
  <c r="J106" i="3" s="1"/>
  <c r="D101" i="3"/>
  <c r="M100" i="2"/>
  <c r="L100" i="2" s="1"/>
  <c r="K101" i="2" s="1"/>
  <c r="D103" i="2"/>
  <c r="E102" i="2"/>
  <c r="H103" i="2" s="1"/>
  <c r="I107" i="2" s="1"/>
  <c r="J108" i="2" s="1"/>
  <c r="M104" i="1"/>
  <c r="L104" i="1" s="1"/>
  <c r="K105" i="1" s="1"/>
  <c r="K101" i="5" l="1"/>
  <c r="M101" i="5" s="1"/>
  <c r="L101" i="5" s="1"/>
  <c r="K102" i="5" s="1"/>
  <c r="E101" i="5"/>
  <c r="H102" i="5" s="1"/>
  <c r="I106" i="5" s="1"/>
  <c r="J107" i="5" s="1"/>
  <c r="D102" i="5"/>
  <c r="M101" i="4"/>
  <c r="L101" i="4" s="1"/>
  <c r="K102" i="4" s="1"/>
  <c r="D106" i="4"/>
  <c r="E105" i="4"/>
  <c r="H106" i="4" s="1"/>
  <c r="I110" i="4" s="1"/>
  <c r="J111" i="4" s="1"/>
  <c r="M101" i="3"/>
  <c r="L101" i="3" s="1"/>
  <c r="K102" i="3" s="1"/>
  <c r="E101" i="3"/>
  <c r="H102" i="3" s="1"/>
  <c r="I106" i="3" s="1"/>
  <c r="J107" i="3" s="1"/>
  <c r="D102" i="3"/>
  <c r="M101" i="2"/>
  <c r="L101" i="2" s="1"/>
  <c r="K102" i="2" s="1"/>
  <c r="E103" i="2"/>
  <c r="H104" i="2" s="1"/>
  <c r="I108" i="2" s="1"/>
  <c r="J109" i="2" s="1"/>
  <c r="D104" i="2"/>
  <c r="M105" i="1"/>
  <c r="L105" i="1" s="1"/>
  <c r="K106" i="1" s="1"/>
  <c r="M102" i="5" l="1"/>
  <c r="L102" i="5" s="1"/>
  <c r="E102" i="5"/>
  <c r="H103" i="5" s="1"/>
  <c r="I107" i="5" s="1"/>
  <c r="J108" i="5" s="1"/>
  <c r="D103" i="5"/>
  <c r="M102" i="4"/>
  <c r="L102" i="4" s="1"/>
  <c r="K103" i="4" s="1"/>
  <c r="E106" i="4"/>
  <c r="H107" i="4" s="1"/>
  <c r="I111" i="4" s="1"/>
  <c r="J112" i="4" s="1"/>
  <c r="D107" i="4"/>
  <c r="M102" i="3"/>
  <c r="L102" i="3" s="1"/>
  <c r="K103" i="3" s="1"/>
  <c r="E102" i="3"/>
  <c r="H103" i="3" s="1"/>
  <c r="I107" i="3" s="1"/>
  <c r="J108" i="3" s="1"/>
  <c r="D103" i="3"/>
  <c r="M102" i="2"/>
  <c r="L102" i="2" s="1"/>
  <c r="K103" i="2" s="1"/>
  <c r="D105" i="2"/>
  <c r="E104" i="2"/>
  <c r="H105" i="2" s="1"/>
  <c r="I109" i="2" s="1"/>
  <c r="J110" i="2" s="1"/>
  <c r="M106" i="1"/>
  <c r="L106" i="1" s="1"/>
  <c r="K107" i="1" s="1"/>
  <c r="K103" i="5" l="1"/>
  <c r="M103" i="5" s="1"/>
  <c r="L103" i="5" s="1"/>
  <c r="K104" i="5" s="1"/>
  <c r="E103" i="5"/>
  <c r="H104" i="5" s="1"/>
  <c r="I108" i="5" s="1"/>
  <c r="J109" i="5" s="1"/>
  <c r="D104" i="5"/>
  <c r="M103" i="4"/>
  <c r="L103" i="4" s="1"/>
  <c r="K104" i="4" s="1"/>
  <c r="E107" i="4"/>
  <c r="H108" i="4" s="1"/>
  <c r="I112" i="4" s="1"/>
  <c r="J113" i="4" s="1"/>
  <c r="D108" i="4"/>
  <c r="M103" i="3"/>
  <c r="L103" i="3" s="1"/>
  <c r="K104" i="3" s="1"/>
  <c r="E103" i="3"/>
  <c r="H104" i="3" s="1"/>
  <c r="I108" i="3" s="1"/>
  <c r="J109" i="3" s="1"/>
  <c r="D104" i="3"/>
  <c r="M103" i="2"/>
  <c r="L103" i="2" s="1"/>
  <c r="K104" i="2" s="1"/>
  <c r="D106" i="2"/>
  <c r="E105" i="2"/>
  <c r="H106" i="2" s="1"/>
  <c r="I110" i="2" s="1"/>
  <c r="J111" i="2" s="1"/>
  <c r="M107" i="1"/>
  <c r="L107" i="1" s="1"/>
  <c r="K108" i="1" s="1"/>
  <c r="M104" i="5" l="1"/>
  <c r="L104" i="5" s="1"/>
  <c r="D105" i="5"/>
  <c r="E104" i="5"/>
  <c r="H105" i="5" s="1"/>
  <c r="I109" i="5" s="1"/>
  <c r="J110" i="5" s="1"/>
  <c r="M104" i="4"/>
  <c r="L104" i="4" s="1"/>
  <c r="K105" i="4" s="1"/>
  <c r="D109" i="4"/>
  <c r="E108" i="4"/>
  <c r="H109" i="4" s="1"/>
  <c r="I113" i="4" s="1"/>
  <c r="J114" i="4" s="1"/>
  <c r="M104" i="3"/>
  <c r="L104" i="3" s="1"/>
  <c r="K105" i="3" s="1"/>
  <c r="D105" i="3"/>
  <c r="E104" i="3"/>
  <c r="H105" i="3" s="1"/>
  <c r="I109" i="3" s="1"/>
  <c r="J110" i="3" s="1"/>
  <c r="M104" i="2"/>
  <c r="L104" i="2" s="1"/>
  <c r="K105" i="2"/>
  <c r="D107" i="2"/>
  <c r="E106" i="2"/>
  <c r="H107" i="2" s="1"/>
  <c r="I111" i="2" s="1"/>
  <c r="J112" i="2" s="1"/>
  <c r="M108" i="1"/>
  <c r="L108" i="1" s="1"/>
  <c r="K109" i="1" s="1"/>
  <c r="K105" i="5" l="1"/>
  <c r="M105" i="5" s="1"/>
  <c r="L105" i="5" s="1"/>
  <c r="D106" i="5"/>
  <c r="E105" i="5"/>
  <c r="H106" i="5" s="1"/>
  <c r="I110" i="5" s="1"/>
  <c r="J111" i="5" s="1"/>
  <c r="M105" i="4"/>
  <c r="L105" i="4" s="1"/>
  <c r="K106" i="4" s="1"/>
  <c r="E109" i="4"/>
  <c r="H110" i="4" s="1"/>
  <c r="I114" i="4" s="1"/>
  <c r="J115" i="4" s="1"/>
  <c r="D110" i="4"/>
  <c r="M105" i="3"/>
  <c r="L105" i="3" s="1"/>
  <c r="K106" i="3" s="1"/>
  <c r="D106" i="3"/>
  <c r="E105" i="3"/>
  <c r="H106" i="3" s="1"/>
  <c r="I110" i="3" s="1"/>
  <c r="J111" i="3" s="1"/>
  <c r="E107" i="2"/>
  <c r="H108" i="2" s="1"/>
  <c r="I112" i="2" s="1"/>
  <c r="J113" i="2" s="1"/>
  <c r="D108" i="2"/>
  <c r="M105" i="2"/>
  <c r="L105" i="2" s="1"/>
  <c r="K106" i="2" s="1"/>
  <c r="M109" i="1"/>
  <c r="L109" i="1" s="1"/>
  <c r="K110" i="1" s="1"/>
  <c r="K106" i="5" l="1"/>
  <c r="M106" i="5" s="1"/>
  <c r="L106" i="5" s="1"/>
  <c r="K107" i="5" s="1"/>
  <c r="D107" i="5"/>
  <c r="E106" i="5"/>
  <c r="H107" i="5" s="1"/>
  <c r="I111" i="5" s="1"/>
  <c r="J112" i="5" s="1"/>
  <c r="M106" i="4"/>
  <c r="L106" i="4" s="1"/>
  <c r="K107" i="4" s="1"/>
  <c r="E110" i="4"/>
  <c r="H111" i="4" s="1"/>
  <c r="I115" i="4" s="1"/>
  <c r="J116" i="4" s="1"/>
  <c r="D111" i="4"/>
  <c r="M106" i="3"/>
  <c r="L106" i="3" s="1"/>
  <c r="K107" i="3" s="1"/>
  <c r="D107" i="3"/>
  <c r="E106" i="3"/>
  <c r="H107" i="3" s="1"/>
  <c r="I111" i="3" s="1"/>
  <c r="J112" i="3" s="1"/>
  <c r="M106" i="2"/>
  <c r="L106" i="2" s="1"/>
  <c r="K107" i="2" s="1"/>
  <c r="E108" i="2"/>
  <c r="H109" i="2" s="1"/>
  <c r="I113" i="2" s="1"/>
  <c r="J114" i="2" s="1"/>
  <c r="D109" i="2"/>
  <c r="M110" i="1"/>
  <c r="L110" i="1" s="1"/>
  <c r="K111" i="1" s="1"/>
  <c r="M107" i="5" l="1"/>
  <c r="L107" i="5" s="1"/>
  <c r="E107" i="5"/>
  <c r="H108" i="5" s="1"/>
  <c r="I112" i="5" s="1"/>
  <c r="J113" i="5" s="1"/>
  <c r="D108" i="5"/>
  <c r="M107" i="4"/>
  <c r="L107" i="4" s="1"/>
  <c r="K108" i="4" s="1"/>
  <c r="E111" i="4"/>
  <c r="H112" i="4" s="1"/>
  <c r="I116" i="4" s="1"/>
  <c r="J117" i="4" s="1"/>
  <c r="D112" i="4"/>
  <c r="M107" i="3"/>
  <c r="L107" i="3" s="1"/>
  <c r="K108" i="3" s="1"/>
  <c r="E107" i="3"/>
  <c r="H108" i="3" s="1"/>
  <c r="I112" i="3" s="1"/>
  <c r="J113" i="3" s="1"/>
  <c r="D108" i="3"/>
  <c r="M107" i="2"/>
  <c r="L107" i="2" s="1"/>
  <c r="K108" i="2" s="1"/>
  <c r="E109" i="2"/>
  <c r="H110" i="2" s="1"/>
  <c r="I114" i="2" s="1"/>
  <c r="J115" i="2" s="1"/>
  <c r="D110" i="2"/>
  <c r="M111" i="1"/>
  <c r="L111" i="1" s="1"/>
  <c r="K112" i="1" s="1"/>
  <c r="K108" i="5" l="1"/>
  <c r="M108" i="5" s="1"/>
  <c r="L108" i="5" s="1"/>
  <c r="K109" i="5" s="1"/>
  <c r="E108" i="5"/>
  <c r="H109" i="5" s="1"/>
  <c r="I113" i="5" s="1"/>
  <c r="J114" i="5" s="1"/>
  <c r="D109" i="5"/>
  <c r="M108" i="4"/>
  <c r="L108" i="4" s="1"/>
  <c r="K109" i="4" s="1"/>
  <c r="E112" i="4"/>
  <c r="H113" i="4" s="1"/>
  <c r="I117" i="4" s="1"/>
  <c r="J118" i="4" s="1"/>
  <c r="D113" i="4"/>
  <c r="M108" i="3"/>
  <c r="L108" i="3" s="1"/>
  <c r="K109" i="3" s="1"/>
  <c r="E108" i="3"/>
  <c r="H109" i="3" s="1"/>
  <c r="I113" i="3" s="1"/>
  <c r="J114" i="3" s="1"/>
  <c r="D109" i="3"/>
  <c r="M108" i="2"/>
  <c r="L108" i="2" s="1"/>
  <c r="K109" i="2" s="1"/>
  <c r="E110" i="2"/>
  <c r="H111" i="2" s="1"/>
  <c r="I115" i="2" s="1"/>
  <c r="J116" i="2" s="1"/>
  <c r="D111" i="2"/>
  <c r="M112" i="1"/>
  <c r="L112" i="1" s="1"/>
  <c r="K113" i="1" s="1"/>
  <c r="M109" i="5" l="1"/>
  <c r="L109" i="5" s="1"/>
  <c r="E109" i="5"/>
  <c r="H110" i="5" s="1"/>
  <c r="I114" i="5" s="1"/>
  <c r="J115" i="5" s="1"/>
  <c r="D110" i="5"/>
  <c r="M109" i="4"/>
  <c r="L109" i="4" s="1"/>
  <c r="K110" i="4" s="1"/>
  <c r="E113" i="4"/>
  <c r="H114" i="4" s="1"/>
  <c r="I118" i="4" s="1"/>
  <c r="J119" i="4" s="1"/>
  <c r="D114" i="4"/>
  <c r="M109" i="3"/>
  <c r="L109" i="3" s="1"/>
  <c r="K110" i="3" s="1"/>
  <c r="E109" i="3"/>
  <c r="H110" i="3" s="1"/>
  <c r="I114" i="3" s="1"/>
  <c r="J115" i="3" s="1"/>
  <c r="D110" i="3"/>
  <c r="M109" i="2"/>
  <c r="L109" i="2" s="1"/>
  <c r="K110" i="2" s="1"/>
  <c r="D112" i="2"/>
  <c r="E111" i="2"/>
  <c r="H112" i="2" s="1"/>
  <c r="I116" i="2" s="1"/>
  <c r="J117" i="2" s="1"/>
  <c r="M113" i="1"/>
  <c r="L113" i="1" s="1"/>
  <c r="K114" i="1" s="1"/>
  <c r="K110" i="5" l="1"/>
  <c r="M110" i="5"/>
  <c r="L110" i="5" s="1"/>
  <c r="K111" i="5" s="1"/>
  <c r="D111" i="5"/>
  <c r="E110" i="5"/>
  <c r="H111" i="5" s="1"/>
  <c r="I115" i="5" s="1"/>
  <c r="J116" i="5" s="1"/>
  <c r="M110" i="4"/>
  <c r="L110" i="4" s="1"/>
  <c r="K111" i="4" s="1"/>
  <c r="E114" i="4"/>
  <c r="H115" i="4" s="1"/>
  <c r="I119" i="4" s="1"/>
  <c r="J120" i="4" s="1"/>
  <c r="D115" i="4"/>
  <c r="M110" i="3"/>
  <c r="L110" i="3" s="1"/>
  <c r="K111" i="3" s="1"/>
  <c r="E110" i="3"/>
  <c r="H111" i="3" s="1"/>
  <c r="I115" i="3" s="1"/>
  <c r="J116" i="3" s="1"/>
  <c r="D111" i="3"/>
  <c r="M110" i="2"/>
  <c r="L110" i="2" s="1"/>
  <c r="K111" i="2" s="1"/>
  <c r="E112" i="2"/>
  <c r="H113" i="2" s="1"/>
  <c r="I117" i="2" s="1"/>
  <c r="J118" i="2" s="1"/>
  <c r="D113" i="2"/>
  <c r="M114" i="1"/>
  <c r="L114" i="1" s="1"/>
  <c r="K115" i="1" s="1"/>
  <c r="M111" i="5" l="1"/>
  <c r="L111" i="5" s="1"/>
  <c r="D112" i="5"/>
  <c r="E111" i="5"/>
  <c r="H112" i="5" s="1"/>
  <c r="I116" i="5" s="1"/>
  <c r="J117" i="5" s="1"/>
  <c r="M111" i="4"/>
  <c r="L111" i="4" s="1"/>
  <c r="K112" i="4" s="1"/>
  <c r="D116" i="4"/>
  <c r="E115" i="4"/>
  <c r="H116" i="4" s="1"/>
  <c r="I120" i="4" s="1"/>
  <c r="J121" i="4" s="1"/>
  <c r="M111" i="3"/>
  <c r="L111" i="3" s="1"/>
  <c r="K112" i="3" s="1"/>
  <c r="E111" i="3"/>
  <c r="H112" i="3" s="1"/>
  <c r="I116" i="3" s="1"/>
  <c r="J117" i="3" s="1"/>
  <c r="D112" i="3"/>
  <c r="M111" i="2"/>
  <c r="L111" i="2" s="1"/>
  <c r="K112" i="2" s="1"/>
  <c r="E113" i="2"/>
  <c r="H114" i="2" s="1"/>
  <c r="I118" i="2" s="1"/>
  <c r="J119" i="2" s="1"/>
  <c r="D114" i="2"/>
  <c r="M115" i="1"/>
  <c r="L115" i="1" s="1"/>
  <c r="K116" i="1" s="1"/>
  <c r="K112" i="5" l="1"/>
  <c r="M112" i="5"/>
  <c r="L112" i="5" s="1"/>
  <c r="E112" i="5"/>
  <c r="H113" i="5" s="1"/>
  <c r="I117" i="5" s="1"/>
  <c r="J118" i="5" s="1"/>
  <c r="D113" i="5"/>
  <c r="M112" i="4"/>
  <c r="L112" i="4" s="1"/>
  <c r="K113" i="4" s="1"/>
  <c r="E116" i="4"/>
  <c r="H117" i="4" s="1"/>
  <c r="I121" i="4" s="1"/>
  <c r="J122" i="4" s="1"/>
  <c r="D117" i="4"/>
  <c r="M112" i="3"/>
  <c r="L112" i="3" s="1"/>
  <c r="K113" i="3" s="1"/>
  <c r="E112" i="3"/>
  <c r="H113" i="3" s="1"/>
  <c r="I117" i="3" s="1"/>
  <c r="J118" i="3" s="1"/>
  <c r="D113" i="3"/>
  <c r="M112" i="2"/>
  <c r="L112" i="2" s="1"/>
  <c r="K113" i="2" s="1"/>
  <c r="E114" i="2"/>
  <c r="H115" i="2" s="1"/>
  <c r="I119" i="2" s="1"/>
  <c r="J120" i="2" s="1"/>
  <c r="D115" i="2"/>
  <c r="M116" i="1"/>
  <c r="L116" i="1" s="1"/>
  <c r="K117" i="1" s="1"/>
  <c r="K113" i="5" l="1"/>
  <c r="M113" i="5"/>
  <c r="L113" i="5" s="1"/>
  <c r="K114" i="5" s="1"/>
  <c r="E113" i="5"/>
  <c r="H114" i="5" s="1"/>
  <c r="I118" i="5" s="1"/>
  <c r="J119" i="5" s="1"/>
  <c r="D114" i="5"/>
  <c r="M113" i="4"/>
  <c r="L113" i="4" s="1"/>
  <c r="K114" i="4" s="1"/>
  <c r="D118" i="4"/>
  <c r="E117" i="4"/>
  <c r="H118" i="4" s="1"/>
  <c r="I122" i="4" s="1"/>
  <c r="J123" i="4" s="1"/>
  <c r="M113" i="3"/>
  <c r="L113" i="3" s="1"/>
  <c r="K114" i="3" s="1"/>
  <c r="E113" i="3"/>
  <c r="H114" i="3" s="1"/>
  <c r="I118" i="3" s="1"/>
  <c r="J119" i="3" s="1"/>
  <c r="D114" i="3"/>
  <c r="M113" i="2"/>
  <c r="L113" i="2" s="1"/>
  <c r="K114" i="2" s="1"/>
  <c r="E115" i="2"/>
  <c r="H116" i="2" s="1"/>
  <c r="I120" i="2" s="1"/>
  <c r="J121" i="2" s="1"/>
  <c r="D116" i="2"/>
  <c r="M117" i="1"/>
  <c r="L117" i="1" s="1"/>
  <c r="K118" i="1" s="1"/>
  <c r="M114" i="5" l="1"/>
  <c r="L114" i="5" s="1"/>
  <c r="E114" i="5"/>
  <c r="H115" i="5" s="1"/>
  <c r="I119" i="5" s="1"/>
  <c r="J120" i="5" s="1"/>
  <c r="D115" i="5"/>
  <c r="M114" i="4"/>
  <c r="L114" i="4" s="1"/>
  <c r="K115" i="4" s="1"/>
  <c r="E118" i="4"/>
  <c r="H119" i="4" s="1"/>
  <c r="I123" i="4" s="1"/>
  <c r="J124" i="4" s="1"/>
  <c r="D119" i="4"/>
  <c r="M114" i="3"/>
  <c r="L114" i="3" s="1"/>
  <c r="K115" i="3" s="1"/>
  <c r="E114" i="3"/>
  <c r="H115" i="3" s="1"/>
  <c r="I119" i="3" s="1"/>
  <c r="J120" i="3" s="1"/>
  <c r="D115" i="3"/>
  <c r="M114" i="2"/>
  <c r="L114" i="2" s="1"/>
  <c r="K115" i="2" s="1"/>
  <c r="E116" i="2"/>
  <c r="H117" i="2" s="1"/>
  <c r="I121" i="2" s="1"/>
  <c r="J122" i="2" s="1"/>
  <c r="D117" i="2"/>
  <c r="M118" i="1"/>
  <c r="L118" i="1" s="1"/>
  <c r="K119" i="1" s="1"/>
  <c r="K115" i="5" l="1"/>
  <c r="M115" i="5"/>
  <c r="L115" i="5" s="1"/>
  <c r="K116" i="5" s="1"/>
  <c r="E115" i="5"/>
  <c r="H116" i="5" s="1"/>
  <c r="I120" i="5" s="1"/>
  <c r="J121" i="5" s="1"/>
  <c r="D116" i="5"/>
  <c r="M115" i="4"/>
  <c r="L115" i="4" s="1"/>
  <c r="K116" i="4" s="1"/>
  <c r="E119" i="4"/>
  <c r="H120" i="4" s="1"/>
  <c r="I124" i="4" s="1"/>
  <c r="J125" i="4" s="1"/>
  <c r="D120" i="4"/>
  <c r="M115" i="3"/>
  <c r="L115" i="3" s="1"/>
  <c r="K116" i="3" s="1"/>
  <c r="D116" i="3"/>
  <c r="E115" i="3"/>
  <c r="H116" i="3" s="1"/>
  <c r="I120" i="3" s="1"/>
  <c r="J121" i="3" s="1"/>
  <c r="M115" i="2"/>
  <c r="L115" i="2" s="1"/>
  <c r="K116" i="2" s="1"/>
  <c r="D118" i="2"/>
  <c r="E117" i="2"/>
  <c r="H118" i="2" s="1"/>
  <c r="I122" i="2" s="1"/>
  <c r="J123" i="2" s="1"/>
  <c r="M119" i="1"/>
  <c r="L119" i="1" s="1"/>
  <c r="K120" i="1" s="1"/>
  <c r="M116" i="5" l="1"/>
  <c r="L116" i="5" s="1"/>
  <c r="D117" i="5"/>
  <c r="E116" i="5"/>
  <c r="H117" i="5" s="1"/>
  <c r="I121" i="5" s="1"/>
  <c r="J122" i="5" s="1"/>
  <c r="M116" i="4"/>
  <c r="L116" i="4" s="1"/>
  <c r="K117" i="4" s="1"/>
  <c r="D121" i="4"/>
  <c r="E120" i="4"/>
  <c r="H121" i="4" s="1"/>
  <c r="I125" i="4" s="1"/>
  <c r="J126" i="4" s="1"/>
  <c r="M116" i="3"/>
  <c r="L116" i="3" s="1"/>
  <c r="K117" i="3" s="1"/>
  <c r="D117" i="3"/>
  <c r="E116" i="3"/>
  <c r="H117" i="3" s="1"/>
  <c r="I121" i="3" s="1"/>
  <c r="J122" i="3" s="1"/>
  <c r="M116" i="2"/>
  <c r="L116" i="2" s="1"/>
  <c r="K117" i="2" s="1"/>
  <c r="D119" i="2"/>
  <c r="E118" i="2"/>
  <c r="H119" i="2" s="1"/>
  <c r="I123" i="2" s="1"/>
  <c r="J124" i="2" s="1"/>
  <c r="M120" i="1"/>
  <c r="L120" i="1" s="1"/>
  <c r="K121" i="1" s="1"/>
  <c r="K117" i="5" l="1"/>
  <c r="M117" i="5"/>
  <c r="L117" i="5" s="1"/>
  <c r="D118" i="5"/>
  <c r="E117" i="5"/>
  <c r="H118" i="5" s="1"/>
  <c r="I122" i="5" s="1"/>
  <c r="J123" i="5" s="1"/>
  <c r="M117" i="4"/>
  <c r="L117" i="4" s="1"/>
  <c r="K118" i="4" s="1"/>
  <c r="E121" i="4"/>
  <c r="H122" i="4" s="1"/>
  <c r="I126" i="4" s="1"/>
  <c r="J127" i="4" s="1"/>
  <c r="D122" i="4"/>
  <c r="M117" i="3"/>
  <c r="L117" i="3" s="1"/>
  <c r="K118" i="3" s="1"/>
  <c r="D118" i="3"/>
  <c r="E117" i="3"/>
  <c r="H118" i="3" s="1"/>
  <c r="I122" i="3" s="1"/>
  <c r="J123" i="3" s="1"/>
  <c r="M117" i="2"/>
  <c r="L117" i="2" s="1"/>
  <c r="K118" i="2" s="1"/>
  <c r="E119" i="2"/>
  <c r="H120" i="2" s="1"/>
  <c r="I124" i="2" s="1"/>
  <c r="J125" i="2" s="1"/>
  <c r="D120" i="2"/>
  <c r="M121" i="1"/>
  <c r="L121" i="1" s="1"/>
  <c r="K122" i="1" s="1"/>
  <c r="K118" i="5" l="1"/>
  <c r="M118" i="5" s="1"/>
  <c r="L118" i="5" s="1"/>
  <c r="D119" i="5"/>
  <c r="E118" i="5"/>
  <c r="H119" i="5" s="1"/>
  <c r="I123" i="5" s="1"/>
  <c r="J124" i="5" s="1"/>
  <c r="M118" i="4"/>
  <c r="L118" i="4" s="1"/>
  <c r="K119" i="4" s="1"/>
  <c r="E122" i="4"/>
  <c r="H123" i="4" s="1"/>
  <c r="I127" i="4" s="1"/>
  <c r="J128" i="4" s="1"/>
  <c r="D123" i="4"/>
  <c r="M118" i="3"/>
  <c r="L118" i="3" s="1"/>
  <c r="K119" i="3" s="1"/>
  <c r="D119" i="3"/>
  <c r="E118" i="3"/>
  <c r="H119" i="3" s="1"/>
  <c r="I123" i="3" s="1"/>
  <c r="J124" i="3" s="1"/>
  <c r="M118" i="2"/>
  <c r="L118" i="2" s="1"/>
  <c r="K119" i="2"/>
  <c r="E120" i="2"/>
  <c r="H121" i="2" s="1"/>
  <c r="I125" i="2" s="1"/>
  <c r="J126" i="2" s="1"/>
  <c r="D121" i="2"/>
  <c r="M122" i="1"/>
  <c r="L122" i="1" s="1"/>
  <c r="K123" i="1" s="1"/>
  <c r="K119" i="5" l="1"/>
  <c r="M119" i="5"/>
  <c r="L119" i="5" s="1"/>
  <c r="K120" i="5" s="1"/>
  <c r="E119" i="5"/>
  <c r="H120" i="5" s="1"/>
  <c r="I124" i="5" s="1"/>
  <c r="J125" i="5" s="1"/>
  <c r="D120" i="5"/>
  <c r="M119" i="4"/>
  <c r="L119" i="4" s="1"/>
  <c r="K120" i="4" s="1"/>
  <c r="E123" i="4"/>
  <c r="H124" i="4" s="1"/>
  <c r="I128" i="4" s="1"/>
  <c r="J129" i="4" s="1"/>
  <c r="D124" i="4"/>
  <c r="E119" i="3"/>
  <c r="H120" i="3" s="1"/>
  <c r="I124" i="3" s="1"/>
  <c r="J125" i="3" s="1"/>
  <c r="D120" i="3"/>
  <c r="M119" i="3"/>
  <c r="L119" i="3" s="1"/>
  <c r="K120" i="3" s="1"/>
  <c r="M119" i="2"/>
  <c r="L119" i="2" s="1"/>
  <c r="K120" i="2"/>
  <c r="E121" i="2"/>
  <c r="H122" i="2" s="1"/>
  <c r="I126" i="2" s="1"/>
  <c r="J127" i="2" s="1"/>
  <c r="D122" i="2"/>
  <c r="M123" i="1"/>
  <c r="L123" i="1" s="1"/>
  <c r="K124" i="1" s="1"/>
  <c r="M120" i="5" l="1"/>
  <c r="L120" i="5" s="1"/>
  <c r="K121" i="5" s="1"/>
  <c r="E120" i="5"/>
  <c r="H121" i="5" s="1"/>
  <c r="I125" i="5" s="1"/>
  <c r="J126" i="5" s="1"/>
  <c r="D121" i="5"/>
  <c r="M120" i="4"/>
  <c r="L120" i="4" s="1"/>
  <c r="K121" i="4" s="1"/>
  <c r="E124" i="4"/>
  <c r="H125" i="4" s="1"/>
  <c r="I129" i="4" s="1"/>
  <c r="J130" i="4" s="1"/>
  <c r="D125" i="4"/>
  <c r="M120" i="3"/>
  <c r="L120" i="3" s="1"/>
  <c r="K121" i="3" s="1"/>
  <c r="E120" i="3"/>
  <c r="H121" i="3" s="1"/>
  <c r="I125" i="3" s="1"/>
  <c r="J126" i="3" s="1"/>
  <c r="D121" i="3"/>
  <c r="E122" i="2"/>
  <c r="H123" i="2" s="1"/>
  <c r="I127" i="2" s="1"/>
  <c r="J128" i="2" s="1"/>
  <c r="D123" i="2"/>
  <c r="M120" i="2"/>
  <c r="L120" i="2" s="1"/>
  <c r="K121" i="2" s="1"/>
  <c r="M124" i="1"/>
  <c r="L124" i="1" s="1"/>
  <c r="K125" i="1" s="1"/>
  <c r="M121" i="5" l="1"/>
  <c r="L121" i="5" s="1"/>
  <c r="K122" i="5" s="1"/>
  <c r="E121" i="5"/>
  <c r="H122" i="5" s="1"/>
  <c r="I126" i="5" s="1"/>
  <c r="J127" i="5" s="1"/>
  <c r="D122" i="5"/>
  <c r="M121" i="4"/>
  <c r="L121" i="4" s="1"/>
  <c r="K122" i="4" s="1"/>
  <c r="E125" i="4"/>
  <c r="H126" i="4" s="1"/>
  <c r="I130" i="4" s="1"/>
  <c r="J131" i="4" s="1"/>
  <c r="D126" i="4"/>
  <c r="M121" i="3"/>
  <c r="L121" i="3" s="1"/>
  <c r="K122" i="3" s="1"/>
  <c r="E121" i="3"/>
  <c r="H122" i="3" s="1"/>
  <c r="I126" i="3" s="1"/>
  <c r="J127" i="3" s="1"/>
  <c r="D122" i="3"/>
  <c r="M121" i="2"/>
  <c r="L121" i="2" s="1"/>
  <c r="K122" i="2" s="1"/>
  <c r="D124" i="2"/>
  <c r="E123" i="2"/>
  <c r="H124" i="2" s="1"/>
  <c r="I128" i="2" s="1"/>
  <c r="J129" i="2" s="1"/>
  <c r="M125" i="1"/>
  <c r="L125" i="1" s="1"/>
  <c r="K126" i="1" s="1"/>
  <c r="M122" i="5" l="1"/>
  <c r="L122" i="5" s="1"/>
  <c r="E122" i="5"/>
  <c r="H123" i="5" s="1"/>
  <c r="I127" i="5" s="1"/>
  <c r="J128" i="5" s="1"/>
  <c r="D123" i="5"/>
  <c r="M122" i="4"/>
  <c r="L122" i="4" s="1"/>
  <c r="K123" i="4" s="1"/>
  <c r="E126" i="4"/>
  <c r="H127" i="4" s="1"/>
  <c r="I131" i="4" s="1"/>
  <c r="J132" i="4" s="1"/>
  <c r="D127" i="4"/>
  <c r="M122" i="3"/>
  <c r="L122" i="3" s="1"/>
  <c r="K123" i="3" s="1"/>
  <c r="E122" i="3"/>
  <c r="H123" i="3" s="1"/>
  <c r="I127" i="3" s="1"/>
  <c r="J128" i="3" s="1"/>
  <c r="D123" i="3"/>
  <c r="M122" i="2"/>
  <c r="L122" i="2" s="1"/>
  <c r="K123" i="2" s="1"/>
  <c r="E124" i="2"/>
  <c r="H125" i="2" s="1"/>
  <c r="I129" i="2" s="1"/>
  <c r="J130" i="2" s="1"/>
  <c r="D125" i="2"/>
  <c r="M126" i="1"/>
  <c r="L126" i="1" s="1"/>
  <c r="K127" i="1" s="1"/>
  <c r="K123" i="5" l="1"/>
  <c r="M123" i="5" s="1"/>
  <c r="L123" i="5" s="1"/>
  <c r="K124" i="5" s="1"/>
  <c r="D124" i="5"/>
  <c r="E123" i="5"/>
  <c r="H124" i="5" s="1"/>
  <c r="I128" i="5" s="1"/>
  <c r="J129" i="5" s="1"/>
  <c r="M123" i="4"/>
  <c r="L123" i="4" s="1"/>
  <c r="K124" i="4" s="1"/>
  <c r="D128" i="4"/>
  <c r="E127" i="4"/>
  <c r="H128" i="4" s="1"/>
  <c r="I132" i="4" s="1"/>
  <c r="J133" i="4" s="1"/>
  <c r="M123" i="3"/>
  <c r="L123" i="3" s="1"/>
  <c r="K124" i="3" s="1"/>
  <c r="E123" i="3"/>
  <c r="H124" i="3" s="1"/>
  <c r="I128" i="3" s="1"/>
  <c r="J129" i="3" s="1"/>
  <c r="D124" i="3"/>
  <c r="M123" i="2"/>
  <c r="L123" i="2" s="1"/>
  <c r="K124" i="2" s="1"/>
  <c r="E125" i="2"/>
  <c r="H126" i="2" s="1"/>
  <c r="I130" i="2" s="1"/>
  <c r="J131" i="2" s="1"/>
  <c r="D126" i="2"/>
  <c r="M127" i="1"/>
  <c r="L127" i="1" s="1"/>
  <c r="K128" i="1" s="1"/>
  <c r="M124" i="5" l="1"/>
  <c r="L124" i="5" s="1"/>
  <c r="K125" i="5" s="1"/>
  <c r="E124" i="5"/>
  <c r="H125" i="5" s="1"/>
  <c r="I129" i="5" s="1"/>
  <c r="J130" i="5" s="1"/>
  <c r="D125" i="5"/>
  <c r="M124" i="4"/>
  <c r="L124" i="4" s="1"/>
  <c r="K125" i="4" s="1"/>
  <c r="E128" i="4"/>
  <c r="H129" i="4" s="1"/>
  <c r="I133" i="4" s="1"/>
  <c r="J134" i="4" s="1"/>
  <c r="D129" i="4"/>
  <c r="M124" i="3"/>
  <c r="L124" i="3" s="1"/>
  <c r="K125" i="3" s="1"/>
  <c r="E124" i="3"/>
  <c r="H125" i="3" s="1"/>
  <c r="I129" i="3" s="1"/>
  <c r="J130" i="3" s="1"/>
  <c r="D125" i="3"/>
  <c r="M124" i="2"/>
  <c r="L124" i="2" s="1"/>
  <c r="K125" i="2" s="1"/>
  <c r="E126" i="2"/>
  <c r="H127" i="2" s="1"/>
  <c r="I131" i="2" s="1"/>
  <c r="J132" i="2" s="1"/>
  <c r="D127" i="2"/>
  <c r="M128" i="1"/>
  <c r="L128" i="1" s="1"/>
  <c r="K129" i="1" s="1"/>
  <c r="M125" i="5" l="1"/>
  <c r="L125" i="5" s="1"/>
  <c r="E125" i="5"/>
  <c r="H126" i="5" s="1"/>
  <c r="I130" i="5" s="1"/>
  <c r="J131" i="5" s="1"/>
  <c r="D126" i="5"/>
  <c r="M125" i="4"/>
  <c r="L125" i="4" s="1"/>
  <c r="K126" i="4" s="1"/>
  <c r="D130" i="4"/>
  <c r="E129" i="4"/>
  <c r="H130" i="4" s="1"/>
  <c r="I134" i="4" s="1"/>
  <c r="J135" i="4" s="1"/>
  <c r="M125" i="3"/>
  <c r="L125" i="3" s="1"/>
  <c r="K126" i="3" s="1"/>
  <c r="E125" i="3"/>
  <c r="H126" i="3" s="1"/>
  <c r="I130" i="3" s="1"/>
  <c r="J131" i="3" s="1"/>
  <c r="D126" i="3"/>
  <c r="M125" i="2"/>
  <c r="L125" i="2" s="1"/>
  <c r="K126" i="2" s="1"/>
  <c r="E127" i="2"/>
  <c r="H128" i="2" s="1"/>
  <c r="I132" i="2" s="1"/>
  <c r="J133" i="2" s="1"/>
  <c r="D128" i="2"/>
  <c r="M129" i="1"/>
  <c r="L129" i="1" s="1"/>
  <c r="K130" i="1" s="1"/>
  <c r="K126" i="5" l="1"/>
  <c r="M126" i="5"/>
  <c r="L126" i="5" s="1"/>
  <c r="K127" i="5" s="1"/>
  <c r="E126" i="5"/>
  <c r="H127" i="5" s="1"/>
  <c r="I131" i="5" s="1"/>
  <c r="J132" i="5" s="1"/>
  <c r="D127" i="5"/>
  <c r="M126" i="4"/>
  <c r="L126" i="4" s="1"/>
  <c r="K127" i="4" s="1"/>
  <c r="E130" i="4"/>
  <c r="H131" i="4" s="1"/>
  <c r="I135" i="4" s="1"/>
  <c r="J136" i="4" s="1"/>
  <c r="D131" i="4"/>
  <c r="M126" i="3"/>
  <c r="L126" i="3" s="1"/>
  <c r="K127" i="3" s="1"/>
  <c r="E126" i="3"/>
  <c r="H127" i="3" s="1"/>
  <c r="I131" i="3" s="1"/>
  <c r="J132" i="3" s="1"/>
  <c r="D127" i="3"/>
  <c r="M126" i="2"/>
  <c r="L126" i="2" s="1"/>
  <c r="K127" i="2" s="1"/>
  <c r="D129" i="2"/>
  <c r="E128" i="2"/>
  <c r="H129" i="2" s="1"/>
  <c r="I133" i="2" s="1"/>
  <c r="J134" i="2" s="1"/>
  <c r="M130" i="1"/>
  <c r="L130" i="1" s="1"/>
  <c r="K131" i="1" s="1"/>
  <c r="M127" i="5" l="1"/>
  <c r="L127" i="5" s="1"/>
  <c r="K128" i="5" s="1"/>
  <c r="E127" i="5"/>
  <c r="H128" i="5" s="1"/>
  <c r="I132" i="5" s="1"/>
  <c r="J133" i="5" s="1"/>
  <c r="D128" i="5"/>
  <c r="M127" i="4"/>
  <c r="L127" i="4" s="1"/>
  <c r="K128" i="4" s="1"/>
  <c r="E131" i="4"/>
  <c r="H132" i="4" s="1"/>
  <c r="I136" i="4" s="1"/>
  <c r="J137" i="4" s="1"/>
  <c r="D132" i="4"/>
  <c r="M127" i="3"/>
  <c r="L127" i="3" s="1"/>
  <c r="K128" i="3" s="1"/>
  <c r="D128" i="3"/>
  <c r="E127" i="3"/>
  <c r="H128" i="3" s="1"/>
  <c r="I132" i="3" s="1"/>
  <c r="J133" i="3" s="1"/>
  <c r="M127" i="2"/>
  <c r="L127" i="2" s="1"/>
  <c r="K128" i="2"/>
  <c r="D130" i="2"/>
  <c r="E129" i="2"/>
  <c r="H130" i="2" s="1"/>
  <c r="I134" i="2" s="1"/>
  <c r="J135" i="2" s="1"/>
  <c r="M131" i="1"/>
  <c r="L131" i="1" s="1"/>
  <c r="K132" i="1" s="1"/>
  <c r="M128" i="5" l="1"/>
  <c r="L128" i="5" s="1"/>
  <c r="E128" i="5"/>
  <c r="H129" i="5" s="1"/>
  <c r="I133" i="5" s="1"/>
  <c r="J134" i="5" s="1"/>
  <c r="D129" i="5"/>
  <c r="M128" i="4"/>
  <c r="L128" i="4" s="1"/>
  <c r="K129" i="4" s="1"/>
  <c r="D133" i="4"/>
  <c r="E132" i="4"/>
  <c r="H133" i="4" s="1"/>
  <c r="I137" i="4" s="1"/>
  <c r="J138" i="4" s="1"/>
  <c r="M128" i="3"/>
  <c r="L128" i="3" s="1"/>
  <c r="K129" i="3" s="1"/>
  <c r="E128" i="3"/>
  <c r="H129" i="3" s="1"/>
  <c r="I133" i="3" s="1"/>
  <c r="J134" i="3" s="1"/>
  <c r="D129" i="3"/>
  <c r="M128" i="2"/>
  <c r="L128" i="2" s="1"/>
  <c r="K129" i="2"/>
  <c r="D131" i="2"/>
  <c r="E130" i="2"/>
  <c r="H131" i="2" s="1"/>
  <c r="I135" i="2" s="1"/>
  <c r="J136" i="2" s="1"/>
  <c r="M132" i="1"/>
  <c r="L132" i="1" s="1"/>
  <c r="K133" i="1" s="1"/>
  <c r="K129" i="5" l="1"/>
  <c r="M129" i="5"/>
  <c r="L129" i="5" s="1"/>
  <c r="D130" i="5"/>
  <c r="E129" i="5"/>
  <c r="H130" i="5" s="1"/>
  <c r="I134" i="5" s="1"/>
  <c r="J135" i="5" s="1"/>
  <c r="M129" i="4"/>
  <c r="L129" i="4" s="1"/>
  <c r="K130" i="4" s="1"/>
  <c r="E133" i="4"/>
  <c r="H134" i="4" s="1"/>
  <c r="I138" i="4" s="1"/>
  <c r="J139" i="4" s="1"/>
  <c r="D134" i="4"/>
  <c r="M129" i="3"/>
  <c r="L129" i="3" s="1"/>
  <c r="K130" i="3" s="1"/>
  <c r="D130" i="3"/>
  <c r="E129" i="3"/>
  <c r="H130" i="3" s="1"/>
  <c r="I134" i="3" s="1"/>
  <c r="J135" i="3" s="1"/>
  <c r="M129" i="2"/>
  <c r="L129" i="2" s="1"/>
  <c r="K130" i="2" s="1"/>
  <c r="E131" i="2"/>
  <c r="H132" i="2" s="1"/>
  <c r="I136" i="2" s="1"/>
  <c r="J137" i="2" s="1"/>
  <c r="D132" i="2"/>
  <c r="M133" i="1"/>
  <c r="L133" i="1" s="1"/>
  <c r="K134" i="1" s="1"/>
  <c r="K130" i="5" l="1"/>
  <c r="M130" i="5"/>
  <c r="L130" i="5" s="1"/>
  <c r="K131" i="5" s="1"/>
  <c r="D131" i="5"/>
  <c r="E130" i="5"/>
  <c r="H131" i="5" s="1"/>
  <c r="I135" i="5" s="1"/>
  <c r="J136" i="5" s="1"/>
  <c r="M130" i="4"/>
  <c r="L130" i="4" s="1"/>
  <c r="K131" i="4" s="1"/>
  <c r="E134" i="4"/>
  <c r="H135" i="4" s="1"/>
  <c r="I139" i="4" s="1"/>
  <c r="J140" i="4" s="1"/>
  <c r="D135" i="4"/>
  <c r="M130" i="3"/>
  <c r="L130" i="3" s="1"/>
  <c r="K131" i="3" s="1"/>
  <c r="D131" i="3"/>
  <c r="E130" i="3"/>
  <c r="H131" i="3" s="1"/>
  <c r="I135" i="3" s="1"/>
  <c r="J136" i="3" s="1"/>
  <c r="M130" i="2"/>
  <c r="L130" i="2" s="1"/>
  <c r="K131" i="2" s="1"/>
  <c r="E132" i="2"/>
  <c r="H133" i="2" s="1"/>
  <c r="I137" i="2" s="1"/>
  <c r="J138" i="2" s="1"/>
  <c r="D133" i="2"/>
  <c r="M134" i="1"/>
  <c r="L134" i="1" s="1"/>
  <c r="K135" i="1" s="1"/>
  <c r="M131" i="5" l="1"/>
  <c r="L131" i="5" s="1"/>
  <c r="K132" i="5" s="1"/>
  <c r="E131" i="5"/>
  <c r="H132" i="5" s="1"/>
  <c r="I136" i="5" s="1"/>
  <c r="J137" i="5" s="1"/>
  <c r="D132" i="5"/>
  <c r="M131" i="4"/>
  <c r="L131" i="4" s="1"/>
  <c r="K132" i="4" s="1"/>
  <c r="E135" i="4"/>
  <c r="H136" i="4" s="1"/>
  <c r="I140" i="4" s="1"/>
  <c r="J141" i="4" s="1"/>
  <c r="D136" i="4"/>
  <c r="M131" i="3"/>
  <c r="L131" i="3" s="1"/>
  <c r="K132" i="3" s="1"/>
  <c r="E131" i="3"/>
  <c r="H132" i="3" s="1"/>
  <c r="I136" i="3" s="1"/>
  <c r="J137" i="3" s="1"/>
  <c r="D132" i="3"/>
  <c r="M131" i="2"/>
  <c r="L131" i="2" s="1"/>
  <c r="K132" i="2" s="1"/>
  <c r="E133" i="2"/>
  <c r="H134" i="2" s="1"/>
  <c r="I138" i="2" s="1"/>
  <c r="J139" i="2" s="1"/>
  <c r="D134" i="2"/>
  <c r="M135" i="1"/>
  <c r="L135" i="1" s="1"/>
  <c r="K136" i="1" s="1"/>
  <c r="M132" i="5" l="1"/>
  <c r="L132" i="5" s="1"/>
  <c r="E132" i="5"/>
  <c r="H133" i="5" s="1"/>
  <c r="I137" i="5" s="1"/>
  <c r="J138" i="5" s="1"/>
  <c r="D133" i="5"/>
  <c r="M132" i="4"/>
  <c r="L132" i="4" s="1"/>
  <c r="K133" i="4" s="1"/>
  <c r="E136" i="4"/>
  <c r="H137" i="4" s="1"/>
  <c r="I141" i="4" s="1"/>
  <c r="J142" i="4" s="1"/>
  <c r="D137" i="4"/>
  <c r="M132" i="3"/>
  <c r="L132" i="3" s="1"/>
  <c r="K133" i="3" s="1"/>
  <c r="E132" i="3"/>
  <c r="H133" i="3" s="1"/>
  <c r="I137" i="3" s="1"/>
  <c r="J138" i="3" s="1"/>
  <c r="D133" i="3"/>
  <c r="M132" i="2"/>
  <c r="L132" i="2" s="1"/>
  <c r="K133" i="2" s="1"/>
  <c r="E134" i="2"/>
  <c r="H135" i="2" s="1"/>
  <c r="I139" i="2" s="1"/>
  <c r="J140" i="2" s="1"/>
  <c r="D135" i="2"/>
  <c r="M136" i="1"/>
  <c r="L136" i="1" s="1"/>
  <c r="K137" i="1" s="1"/>
  <c r="K133" i="5" l="1"/>
  <c r="M133" i="5"/>
  <c r="L133" i="5" s="1"/>
  <c r="K134" i="5" s="1"/>
  <c r="E133" i="5"/>
  <c r="H134" i="5" s="1"/>
  <c r="I138" i="5" s="1"/>
  <c r="J139" i="5" s="1"/>
  <c r="D134" i="5"/>
  <c r="M133" i="4"/>
  <c r="L133" i="4" s="1"/>
  <c r="K134" i="4" s="1"/>
  <c r="E137" i="4"/>
  <c r="H138" i="4" s="1"/>
  <c r="I142" i="4" s="1"/>
  <c r="J143" i="4" s="1"/>
  <c r="D138" i="4"/>
  <c r="M133" i="3"/>
  <c r="L133" i="3" s="1"/>
  <c r="K134" i="3" s="1"/>
  <c r="E133" i="3"/>
  <c r="H134" i="3" s="1"/>
  <c r="I138" i="3" s="1"/>
  <c r="J139" i="3" s="1"/>
  <c r="D134" i="3"/>
  <c r="M133" i="2"/>
  <c r="L133" i="2" s="1"/>
  <c r="K134" i="2" s="1"/>
  <c r="D136" i="2"/>
  <c r="E135" i="2"/>
  <c r="H136" i="2" s="1"/>
  <c r="I140" i="2" s="1"/>
  <c r="J141" i="2" s="1"/>
  <c r="M137" i="1"/>
  <c r="L137" i="1" s="1"/>
  <c r="K138" i="1" s="1"/>
  <c r="M134" i="5" l="1"/>
  <c r="L134" i="5" s="1"/>
  <c r="K135" i="5" s="1"/>
  <c r="E134" i="5"/>
  <c r="H135" i="5" s="1"/>
  <c r="I139" i="5" s="1"/>
  <c r="J140" i="5" s="1"/>
  <c r="D135" i="5"/>
  <c r="M134" i="4"/>
  <c r="L134" i="4" s="1"/>
  <c r="K135" i="4" s="1"/>
  <c r="E138" i="4"/>
  <c r="H139" i="4" s="1"/>
  <c r="I143" i="4" s="1"/>
  <c r="J144" i="4" s="1"/>
  <c r="D139" i="4"/>
  <c r="M134" i="3"/>
  <c r="L134" i="3" s="1"/>
  <c r="K135" i="3" s="1"/>
  <c r="E134" i="3"/>
  <c r="H135" i="3" s="1"/>
  <c r="I139" i="3" s="1"/>
  <c r="J140" i="3" s="1"/>
  <c r="D135" i="3"/>
  <c r="M134" i="2"/>
  <c r="L134" i="2" s="1"/>
  <c r="K135" i="2" s="1"/>
  <c r="E136" i="2"/>
  <c r="H137" i="2" s="1"/>
  <c r="I141" i="2" s="1"/>
  <c r="J142" i="2" s="1"/>
  <c r="D137" i="2"/>
  <c r="M138" i="1"/>
  <c r="L138" i="1" s="1"/>
  <c r="K139" i="1" s="1"/>
  <c r="M135" i="5" l="1"/>
  <c r="L135" i="5" s="1"/>
  <c r="D136" i="5"/>
  <c r="E135" i="5"/>
  <c r="H136" i="5" s="1"/>
  <c r="I140" i="5" s="1"/>
  <c r="J141" i="5" s="1"/>
  <c r="M135" i="4"/>
  <c r="L135" i="4" s="1"/>
  <c r="K136" i="4" s="1"/>
  <c r="D140" i="4"/>
  <c r="E139" i="4"/>
  <c r="H140" i="4" s="1"/>
  <c r="I144" i="4" s="1"/>
  <c r="J145" i="4" s="1"/>
  <c r="M135" i="3"/>
  <c r="L135" i="3" s="1"/>
  <c r="K136" i="3" s="1"/>
  <c r="E135" i="3"/>
  <c r="H136" i="3" s="1"/>
  <c r="I140" i="3" s="1"/>
  <c r="J141" i="3" s="1"/>
  <c r="D136" i="3"/>
  <c r="M135" i="2"/>
  <c r="L135" i="2" s="1"/>
  <c r="K136" i="2" s="1"/>
  <c r="E137" i="2"/>
  <c r="H138" i="2" s="1"/>
  <c r="I142" i="2" s="1"/>
  <c r="J143" i="2" s="1"/>
  <c r="D138" i="2"/>
  <c r="M139" i="1"/>
  <c r="L139" i="1" s="1"/>
  <c r="K140" i="1" s="1"/>
  <c r="K136" i="5" l="1"/>
  <c r="M136" i="5" s="1"/>
  <c r="L136" i="5" s="1"/>
  <c r="E136" i="5"/>
  <c r="H137" i="5" s="1"/>
  <c r="I141" i="5" s="1"/>
  <c r="J142" i="5" s="1"/>
  <c r="D137" i="5"/>
  <c r="M136" i="4"/>
  <c r="L136" i="4" s="1"/>
  <c r="K137" i="4" s="1"/>
  <c r="E140" i="4"/>
  <c r="H141" i="4" s="1"/>
  <c r="I145" i="4" s="1"/>
  <c r="J146" i="4" s="1"/>
  <c r="D141" i="4"/>
  <c r="M136" i="3"/>
  <c r="L136" i="3" s="1"/>
  <c r="K137" i="3" s="1"/>
  <c r="E136" i="3"/>
  <c r="H137" i="3" s="1"/>
  <c r="I141" i="3" s="1"/>
  <c r="J142" i="3" s="1"/>
  <c r="D137" i="3"/>
  <c r="M136" i="2"/>
  <c r="L136" i="2" s="1"/>
  <c r="K137" i="2" s="1"/>
  <c r="E138" i="2"/>
  <c r="H139" i="2" s="1"/>
  <c r="I143" i="2" s="1"/>
  <c r="J144" i="2" s="1"/>
  <c r="D139" i="2"/>
  <c r="M140" i="1"/>
  <c r="L140" i="1" s="1"/>
  <c r="K141" i="1" s="1"/>
  <c r="K137" i="5" l="1"/>
  <c r="M137" i="5"/>
  <c r="L137" i="5" s="1"/>
  <c r="K138" i="5" s="1"/>
  <c r="E137" i="5"/>
  <c r="H138" i="5" s="1"/>
  <c r="I142" i="5" s="1"/>
  <c r="J143" i="5" s="1"/>
  <c r="D138" i="5"/>
  <c r="M137" i="4"/>
  <c r="L137" i="4" s="1"/>
  <c r="K138" i="4" s="1"/>
  <c r="D142" i="4"/>
  <c r="E141" i="4"/>
  <c r="H142" i="4" s="1"/>
  <c r="I146" i="4" s="1"/>
  <c r="J147" i="4" s="1"/>
  <c r="M137" i="3"/>
  <c r="L137" i="3" s="1"/>
  <c r="K138" i="3" s="1"/>
  <c r="E137" i="3"/>
  <c r="H138" i="3" s="1"/>
  <c r="I142" i="3" s="1"/>
  <c r="J143" i="3" s="1"/>
  <c r="D138" i="3"/>
  <c r="M137" i="2"/>
  <c r="L137" i="2" s="1"/>
  <c r="K138" i="2" s="1"/>
  <c r="E139" i="2"/>
  <c r="H140" i="2" s="1"/>
  <c r="I144" i="2" s="1"/>
  <c r="J145" i="2" s="1"/>
  <c r="D140" i="2"/>
  <c r="M141" i="1"/>
  <c r="L141" i="1" s="1"/>
  <c r="K142" i="1" s="1"/>
  <c r="M138" i="5" l="1"/>
  <c r="L138" i="5" s="1"/>
  <c r="K139" i="5" s="1"/>
  <c r="E138" i="5"/>
  <c r="H139" i="5" s="1"/>
  <c r="I143" i="5" s="1"/>
  <c r="J144" i="5" s="1"/>
  <c r="D139" i="5"/>
  <c r="M138" i="4"/>
  <c r="L138" i="4" s="1"/>
  <c r="K139" i="4" s="1"/>
  <c r="E142" i="4"/>
  <c r="H143" i="4" s="1"/>
  <c r="I147" i="4" s="1"/>
  <c r="J148" i="4" s="1"/>
  <c r="D143" i="4"/>
  <c r="M138" i="3"/>
  <c r="L138" i="3" s="1"/>
  <c r="K139" i="3" s="1"/>
  <c r="E138" i="3"/>
  <c r="H139" i="3" s="1"/>
  <c r="I143" i="3" s="1"/>
  <c r="J144" i="3" s="1"/>
  <c r="D139" i="3"/>
  <c r="M138" i="2"/>
  <c r="L138" i="2" s="1"/>
  <c r="K139" i="2" s="1"/>
  <c r="D141" i="2"/>
  <c r="E140" i="2"/>
  <c r="H141" i="2" s="1"/>
  <c r="I145" i="2" s="1"/>
  <c r="J146" i="2" s="1"/>
  <c r="M142" i="1"/>
  <c r="L142" i="1" s="1"/>
  <c r="K143" i="1" s="1"/>
  <c r="M139" i="5" l="1"/>
  <c r="L139" i="5" s="1"/>
  <c r="K140" i="5" s="1"/>
  <c r="E139" i="5"/>
  <c r="H140" i="5" s="1"/>
  <c r="I144" i="5" s="1"/>
  <c r="J145" i="5" s="1"/>
  <c r="D140" i="5"/>
  <c r="M139" i="4"/>
  <c r="L139" i="4" s="1"/>
  <c r="K140" i="4" s="1"/>
  <c r="E143" i="4"/>
  <c r="H144" i="4" s="1"/>
  <c r="I148" i="4" s="1"/>
  <c r="J149" i="4" s="1"/>
  <c r="D144" i="4"/>
  <c r="M139" i="3"/>
  <c r="L139" i="3" s="1"/>
  <c r="K140" i="3" s="1"/>
  <c r="D140" i="3"/>
  <c r="E139" i="3"/>
  <c r="H140" i="3" s="1"/>
  <c r="I144" i="3" s="1"/>
  <c r="J145" i="3" s="1"/>
  <c r="M139" i="2"/>
  <c r="L139" i="2" s="1"/>
  <c r="K140" i="2" s="1"/>
  <c r="D142" i="2"/>
  <c r="E141" i="2"/>
  <c r="H142" i="2" s="1"/>
  <c r="I146" i="2" s="1"/>
  <c r="J147" i="2" s="1"/>
  <c r="M143" i="1"/>
  <c r="L143" i="1" s="1"/>
  <c r="K144" i="1" s="1"/>
  <c r="M140" i="5" l="1"/>
  <c r="L140" i="5" s="1"/>
  <c r="K141" i="5" s="1"/>
  <c r="E140" i="5"/>
  <c r="H141" i="5" s="1"/>
  <c r="I145" i="5" s="1"/>
  <c r="J146" i="5" s="1"/>
  <c r="D141" i="5"/>
  <c r="M140" i="4"/>
  <c r="L140" i="4" s="1"/>
  <c r="K141" i="4" s="1"/>
  <c r="D145" i="4"/>
  <c r="E144" i="4"/>
  <c r="H145" i="4" s="1"/>
  <c r="I149" i="4" s="1"/>
  <c r="J150" i="4" s="1"/>
  <c r="M140" i="3"/>
  <c r="L140" i="3" s="1"/>
  <c r="K141" i="3" s="1"/>
  <c r="E140" i="3"/>
  <c r="H141" i="3" s="1"/>
  <c r="I145" i="3" s="1"/>
  <c r="J146" i="3" s="1"/>
  <c r="D141" i="3"/>
  <c r="M140" i="2"/>
  <c r="L140" i="2" s="1"/>
  <c r="K141" i="2" s="1"/>
  <c r="D143" i="2"/>
  <c r="E142" i="2"/>
  <c r="H143" i="2" s="1"/>
  <c r="I147" i="2" s="1"/>
  <c r="J148" i="2" s="1"/>
  <c r="M144" i="1"/>
  <c r="L144" i="1" s="1"/>
  <c r="K145" i="1" s="1"/>
  <c r="M141" i="5" l="1"/>
  <c r="L141" i="5" s="1"/>
  <c r="K142" i="5" s="1"/>
  <c r="D142" i="5"/>
  <c r="E141" i="5"/>
  <c r="H142" i="5" s="1"/>
  <c r="I146" i="5" s="1"/>
  <c r="J147" i="5" s="1"/>
  <c r="M141" i="4"/>
  <c r="L141" i="4" s="1"/>
  <c r="K142" i="4" s="1"/>
  <c r="E145" i="4"/>
  <c r="H146" i="4" s="1"/>
  <c r="I150" i="4" s="1"/>
  <c r="J151" i="4" s="1"/>
  <c r="D146" i="4"/>
  <c r="M141" i="3"/>
  <c r="L141" i="3" s="1"/>
  <c r="K142" i="3" s="1"/>
  <c r="D142" i="3"/>
  <c r="E141" i="3"/>
  <c r="H142" i="3" s="1"/>
  <c r="I146" i="3" s="1"/>
  <c r="J147" i="3" s="1"/>
  <c r="M141" i="2"/>
  <c r="L141" i="2" s="1"/>
  <c r="K142" i="2" s="1"/>
  <c r="E143" i="2"/>
  <c r="H144" i="2" s="1"/>
  <c r="I148" i="2" s="1"/>
  <c r="J149" i="2" s="1"/>
  <c r="D144" i="2"/>
  <c r="M145" i="1"/>
  <c r="L145" i="1" s="1"/>
  <c r="K146" i="1" s="1"/>
  <c r="M142" i="5" l="1"/>
  <c r="L142" i="5" s="1"/>
  <c r="D143" i="5"/>
  <c r="E142" i="5"/>
  <c r="H143" i="5" s="1"/>
  <c r="I147" i="5" s="1"/>
  <c r="J148" i="5" s="1"/>
  <c r="M142" i="4"/>
  <c r="L142" i="4" s="1"/>
  <c r="K143" i="4" s="1"/>
  <c r="E146" i="4"/>
  <c r="H147" i="4" s="1"/>
  <c r="I151" i="4" s="1"/>
  <c r="J152" i="4" s="1"/>
  <c r="D147" i="4"/>
  <c r="M142" i="3"/>
  <c r="L142" i="3" s="1"/>
  <c r="K143" i="3" s="1"/>
  <c r="D143" i="3"/>
  <c r="E142" i="3"/>
  <c r="H143" i="3" s="1"/>
  <c r="I147" i="3" s="1"/>
  <c r="J148" i="3" s="1"/>
  <c r="M142" i="2"/>
  <c r="L142" i="2" s="1"/>
  <c r="K143" i="2" s="1"/>
  <c r="E144" i="2"/>
  <c r="H145" i="2" s="1"/>
  <c r="I149" i="2" s="1"/>
  <c r="J150" i="2" s="1"/>
  <c r="D145" i="2"/>
  <c r="M146" i="1"/>
  <c r="L146" i="1" s="1"/>
  <c r="K147" i="1" s="1"/>
  <c r="K143" i="5" l="1"/>
  <c r="E143" i="5"/>
  <c r="H144" i="5" s="1"/>
  <c r="I148" i="5" s="1"/>
  <c r="J149" i="5" s="1"/>
  <c r="D144" i="5"/>
  <c r="M143" i="5"/>
  <c r="L143" i="5" s="1"/>
  <c r="M143" i="4"/>
  <c r="L143" i="4" s="1"/>
  <c r="K144" i="4" s="1"/>
  <c r="E147" i="4"/>
  <c r="H148" i="4" s="1"/>
  <c r="I152" i="4" s="1"/>
  <c r="J153" i="4" s="1"/>
  <c r="D148" i="4"/>
  <c r="M143" i="3"/>
  <c r="L143" i="3" s="1"/>
  <c r="K144" i="3" s="1"/>
  <c r="E143" i="3"/>
  <c r="H144" i="3" s="1"/>
  <c r="I148" i="3" s="1"/>
  <c r="J149" i="3" s="1"/>
  <c r="D144" i="3"/>
  <c r="M143" i="2"/>
  <c r="L143" i="2" s="1"/>
  <c r="K144" i="2" s="1"/>
  <c r="E145" i="2"/>
  <c r="H146" i="2" s="1"/>
  <c r="I150" i="2" s="1"/>
  <c r="J151" i="2" s="1"/>
  <c r="D146" i="2"/>
  <c r="M147" i="1"/>
  <c r="L147" i="1" s="1"/>
  <c r="K148" i="1" s="1"/>
  <c r="K144" i="5" l="1"/>
  <c r="M144" i="5"/>
  <c r="L144" i="5" s="1"/>
  <c r="K145" i="5" s="1"/>
  <c r="E144" i="5"/>
  <c r="H145" i="5" s="1"/>
  <c r="I149" i="5" s="1"/>
  <c r="J150" i="5" s="1"/>
  <c r="D145" i="5"/>
  <c r="M144" i="4"/>
  <c r="L144" i="4" s="1"/>
  <c r="K145" i="4" s="1"/>
  <c r="E148" i="4"/>
  <c r="H149" i="4" s="1"/>
  <c r="I153" i="4" s="1"/>
  <c r="J154" i="4" s="1"/>
  <c r="D149" i="4"/>
  <c r="M144" i="3"/>
  <c r="L144" i="3" s="1"/>
  <c r="K145" i="3" s="1"/>
  <c r="E144" i="3"/>
  <c r="H145" i="3" s="1"/>
  <c r="I149" i="3" s="1"/>
  <c r="J150" i="3" s="1"/>
  <c r="D145" i="3"/>
  <c r="M144" i="2"/>
  <c r="L144" i="2" s="1"/>
  <c r="K145" i="2" s="1"/>
  <c r="E146" i="2"/>
  <c r="H147" i="2" s="1"/>
  <c r="I151" i="2" s="1"/>
  <c r="J152" i="2" s="1"/>
  <c r="D147" i="2"/>
  <c r="M148" i="1"/>
  <c r="L148" i="1" s="1"/>
  <c r="K149" i="1" s="1"/>
  <c r="E145" i="5" l="1"/>
  <c r="H146" i="5" s="1"/>
  <c r="I150" i="5" s="1"/>
  <c r="J151" i="5" s="1"/>
  <c r="D146" i="5"/>
  <c r="M145" i="5"/>
  <c r="L145" i="5" s="1"/>
  <c r="M145" i="4"/>
  <c r="L145" i="4" s="1"/>
  <c r="K146" i="4" s="1"/>
  <c r="E149" i="4"/>
  <c r="H150" i="4" s="1"/>
  <c r="I154" i="4" s="1"/>
  <c r="J155" i="4" s="1"/>
  <c r="D150" i="4"/>
  <c r="M145" i="3"/>
  <c r="L145" i="3" s="1"/>
  <c r="K146" i="3" s="1"/>
  <c r="E145" i="3"/>
  <c r="H146" i="3" s="1"/>
  <c r="I150" i="3" s="1"/>
  <c r="J151" i="3" s="1"/>
  <c r="D146" i="3"/>
  <c r="M145" i="2"/>
  <c r="L145" i="2" s="1"/>
  <c r="K146" i="2" s="1"/>
  <c r="D148" i="2"/>
  <c r="E147" i="2"/>
  <c r="H148" i="2" s="1"/>
  <c r="I152" i="2" s="1"/>
  <c r="J153" i="2" s="1"/>
  <c r="M149" i="1"/>
  <c r="L149" i="1" s="1"/>
  <c r="K150" i="1" s="1"/>
  <c r="K146" i="5" l="1"/>
  <c r="M146" i="5"/>
  <c r="L146" i="5" s="1"/>
  <c r="K147" i="5" s="1"/>
  <c r="E146" i="5"/>
  <c r="H147" i="5" s="1"/>
  <c r="I151" i="5" s="1"/>
  <c r="J152" i="5" s="1"/>
  <c r="D147" i="5"/>
  <c r="M146" i="4"/>
  <c r="L146" i="4" s="1"/>
  <c r="K147" i="4" s="1"/>
  <c r="E150" i="4"/>
  <c r="H151" i="4" s="1"/>
  <c r="I155" i="4" s="1"/>
  <c r="J156" i="4" s="1"/>
  <c r="D151" i="4"/>
  <c r="M146" i="3"/>
  <c r="L146" i="3" s="1"/>
  <c r="K147" i="3" s="1"/>
  <c r="E146" i="3"/>
  <c r="H147" i="3" s="1"/>
  <c r="I151" i="3" s="1"/>
  <c r="J152" i="3" s="1"/>
  <c r="D147" i="3"/>
  <c r="M146" i="2"/>
  <c r="L146" i="2" s="1"/>
  <c r="K147" i="2" s="1"/>
  <c r="E148" i="2"/>
  <c r="H149" i="2" s="1"/>
  <c r="I153" i="2" s="1"/>
  <c r="J154" i="2" s="1"/>
  <c r="D149" i="2"/>
  <c r="M150" i="1"/>
  <c r="L150" i="1" s="1"/>
  <c r="K151" i="1" s="1"/>
  <c r="M147" i="5" l="1"/>
  <c r="L147" i="5" s="1"/>
  <c r="K148" i="5" s="1"/>
  <c r="E147" i="5"/>
  <c r="H148" i="5" s="1"/>
  <c r="I152" i="5" s="1"/>
  <c r="J153" i="5" s="1"/>
  <c r="D148" i="5"/>
  <c r="M147" i="4"/>
  <c r="L147" i="4" s="1"/>
  <c r="K148" i="4" s="1"/>
  <c r="D152" i="4"/>
  <c r="E151" i="4"/>
  <c r="H152" i="4" s="1"/>
  <c r="I156" i="4" s="1"/>
  <c r="J157" i="4" s="1"/>
  <c r="M147" i="3"/>
  <c r="L147" i="3" s="1"/>
  <c r="K148" i="3" s="1"/>
  <c r="E147" i="3"/>
  <c r="H148" i="3" s="1"/>
  <c r="I152" i="3" s="1"/>
  <c r="J153" i="3" s="1"/>
  <c r="D148" i="3"/>
  <c r="M147" i="2"/>
  <c r="L147" i="2" s="1"/>
  <c r="K148" i="2" s="1"/>
  <c r="E149" i="2"/>
  <c r="H150" i="2" s="1"/>
  <c r="I154" i="2" s="1"/>
  <c r="J155" i="2" s="1"/>
  <c r="D150" i="2"/>
  <c r="M151" i="1"/>
  <c r="L151" i="1" s="1"/>
  <c r="K152" i="1" s="1"/>
  <c r="M148" i="5" l="1"/>
  <c r="L148" i="5" s="1"/>
  <c r="K149" i="5" s="1"/>
  <c r="E148" i="5"/>
  <c r="H149" i="5" s="1"/>
  <c r="I153" i="5" s="1"/>
  <c r="J154" i="5" s="1"/>
  <c r="D149" i="5"/>
  <c r="M148" i="4"/>
  <c r="L148" i="4" s="1"/>
  <c r="K149" i="4" s="1"/>
  <c r="E152" i="4"/>
  <c r="H153" i="4" s="1"/>
  <c r="I157" i="4" s="1"/>
  <c r="J158" i="4" s="1"/>
  <c r="D153" i="4"/>
  <c r="M148" i="3"/>
  <c r="L148" i="3" s="1"/>
  <c r="K149" i="3" s="1"/>
  <c r="E148" i="3"/>
  <c r="H149" i="3" s="1"/>
  <c r="I153" i="3" s="1"/>
  <c r="J154" i="3" s="1"/>
  <c r="D149" i="3"/>
  <c r="M148" i="2"/>
  <c r="L148" i="2" s="1"/>
  <c r="K149" i="2" s="1"/>
  <c r="E150" i="2"/>
  <c r="H151" i="2" s="1"/>
  <c r="I155" i="2" s="1"/>
  <c r="J156" i="2" s="1"/>
  <c r="D151" i="2"/>
  <c r="M152" i="1"/>
  <c r="L152" i="1" s="1"/>
  <c r="K153" i="1" s="1"/>
  <c r="M149" i="5" l="1"/>
  <c r="L149" i="5" s="1"/>
  <c r="K150" i="5" s="1"/>
  <c r="E149" i="5"/>
  <c r="H150" i="5" s="1"/>
  <c r="I154" i="5" s="1"/>
  <c r="J155" i="5" s="1"/>
  <c r="D150" i="5"/>
  <c r="M149" i="4"/>
  <c r="L149" i="4" s="1"/>
  <c r="K150" i="4" s="1"/>
  <c r="D154" i="4"/>
  <c r="E153" i="4"/>
  <c r="H154" i="4" s="1"/>
  <c r="I158" i="4" s="1"/>
  <c r="J159" i="4" s="1"/>
  <c r="M149" i="3"/>
  <c r="L149" i="3" s="1"/>
  <c r="K150" i="3" s="1"/>
  <c r="E149" i="3"/>
  <c r="H150" i="3" s="1"/>
  <c r="I154" i="3" s="1"/>
  <c r="J155" i="3" s="1"/>
  <c r="D150" i="3"/>
  <c r="M149" i="2"/>
  <c r="L149" i="2" s="1"/>
  <c r="K150" i="2" s="1"/>
  <c r="E151" i="2"/>
  <c r="H152" i="2" s="1"/>
  <c r="I156" i="2" s="1"/>
  <c r="J157" i="2" s="1"/>
  <c r="D152" i="2"/>
  <c r="M153" i="1"/>
  <c r="L153" i="1" s="1"/>
  <c r="K154" i="1" s="1"/>
  <c r="M150" i="5" l="1"/>
  <c r="L150" i="5" s="1"/>
  <c r="E150" i="5"/>
  <c r="H151" i="5" s="1"/>
  <c r="I155" i="5" s="1"/>
  <c r="J156" i="5" s="1"/>
  <c r="D151" i="5"/>
  <c r="M150" i="4"/>
  <c r="L150" i="4" s="1"/>
  <c r="K151" i="4" s="1"/>
  <c r="D155" i="4"/>
  <c r="E154" i="4"/>
  <c r="H155" i="4" s="1"/>
  <c r="I159" i="4" s="1"/>
  <c r="J160" i="4" s="1"/>
  <c r="M150" i="3"/>
  <c r="L150" i="3" s="1"/>
  <c r="K151" i="3" s="1"/>
  <c r="E150" i="3"/>
  <c r="H151" i="3" s="1"/>
  <c r="I155" i="3" s="1"/>
  <c r="J156" i="3" s="1"/>
  <c r="D151" i="3"/>
  <c r="M150" i="2"/>
  <c r="L150" i="2" s="1"/>
  <c r="K151" i="2" s="1"/>
  <c r="D153" i="2"/>
  <c r="E152" i="2"/>
  <c r="H153" i="2" s="1"/>
  <c r="I157" i="2" s="1"/>
  <c r="J158" i="2" s="1"/>
  <c r="M154" i="1"/>
  <c r="L154" i="1" s="1"/>
  <c r="K155" i="1" s="1"/>
  <c r="K151" i="5" l="1"/>
  <c r="M151" i="5" s="1"/>
  <c r="L151" i="5" s="1"/>
  <c r="K152" i="5" s="1"/>
  <c r="E151" i="5"/>
  <c r="H152" i="5" s="1"/>
  <c r="I156" i="5" s="1"/>
  <c r="J157" i="5" s="1"/>
  <c r="D152" i="5"/>
  <c r="M151" i="4"/>
  <c r="L151" i="4" s="1"/>
  <c r="K152" i="4" s="1"/>
  <c r="E155" i="4"/>
  <c r="H156" i="4" s="1"/>
  <c r="I160" i="4" s="1"/>
  <c r="J161" i="4" s="1"/>
  <c r="D156" i="4"/>
  <c r="M151" i="3"/>
  <c r="L151" i="3" s="1"/>
  <c r="K152" i="3" s="1"/>
  <c r="E151" i="3"/>
  <c r="H152" i="3" s="1"/>
  <c r="I156" i="3" s="1"/>
  <c r="J157" i="3" s="1"/>
  <c r="D152" i="3"/>
  <c r="M151" i="2"/>
  <c r="L151" i="2" s="1"/>
  <c r="K152" i="2" s="1"/>
  <c r="D154" i="2"/>
  <c r="E153" i="2"/>
  <c r="H154" i="2" s="1"/>
  <c r="I158" i="2" s="1"/>
  <c r="J159" i="2" s="1"/>
  <c r="M155" i="1"/>
  <c r="L155" i="1" s="1"/>
  <c r="K156" i="1" s="1"/>
  <c r="M152" i="5" l="1"/>
  <c r="L152" i="5" s="1"/>
  <c r="K153" i="5" s="1"/>
  <c r="E152" i="5"/>
  <c r="H153" i="5" s="1"/>
  <c r="I157" i="5" s="1"/>
  <c r="J158" i="5" s="1"/>
  <c r="D153" i="5"/>
  <c r="M152" i="4"/>
  <c r="L152" i="4" s="1"/>
  <c r="K153" i="4" s="1"/>
  <c r="E156" i="4"/>
  <c r="H157" i="4" s="1"/>
  <c r="I161" i="4" s="1"/>
  <c r="J162" i="4" s="1"/>
  <c r="D157" i="4"/>
  <c r="M152" i="3"/>
  <c r="L152" i="3" s="1"/>
  <c r="K153" i="3" s="1"/>
  <c r="E152" i="3"/>
  <c r="H153" i="3" s="1"/>
  <c r="I157" i="3" s="1"/>
  <c r="J158" i="3" s="1"/>
  <c r="D153" i="3"/>
  <c r="M152" i="2"/>
  <c r="L152" i="2" s="1"/>
  <c r="K153" i="2" s="1"/>
  <c r="D155" i="2"/>
  <c r="E154" i="2"/>
  <c r="H155" i="2" s="1"/>
  <c r="I159" i="2" s="1"/>
  <c r="J160" i="2" s="1"/>
  <c r="M156" i="1"/>
  <c r="L156" i="1" s="1"/>
  <c r="K157" i="1" s="1"/>
  <c r="M153" i="5" l="1"/>
  <c r="L153" i="5" s="1"/>
  <c r="D154" i="5"/>
  <c r="E153" i="5"/>
  <c r="H154" i="5" s="1"/>
  <c r="I158" i="5" s="1"/>
  <c r="J159" i="5" s="1"/>
  <c r="M153" i="4"/>
  <c r="L153" i="4" s="1"/>
  <c r="K154" i="4" s="1"/>
  <c r="E157" i="4"/>
  <c r="H158" i="4" s="1"/>
  <c r="I162" i="4" s="1"/>
  <c r="J163" i="4" s="1"/>
  <c r="D158" i="4"/>
  <c r="M153" i="3"/>
  <c r="L153" i="3" s="1"/>
  <c r="K154" i="3" s="1"/>
  <c r="D154" i="3"/>
  <c r="E153" i="3"/>
  <c r="H154" i="3" s="1"/>
  <c r="I158" i="3" s="1"/>
  <c r="J159" i="3" s="1"/>
  <c r="M153" i="2"/>
  <c r="L153" i="2" s="1"/>
  <c r="K154" i="2" s="1"/>
  <c r="E155" i="2"/>
  <c r="H156" i="2" s="1"/>
  <c r="I160" i="2" s="1"/>
  <c r="J161" i="2" s="1"/>
  <c r="D156" i="2"/>
  <c r="M157" i="1"/>
  <c r="L157" i="1" s="1"/>
  <c r="K158" i="1" s="1"/>
  <c r="K154" i="5" l="1"/>
  <c r="D155" i="5"/>
  <c r="E154" i="5"/>
  <c r="H155" i="5" s="1"/>
  <c r="I159" i="5" s="1"/>
  <c r="J160" i="5" s="1"/>
  <c r="M154" i="5"/>
  <c r="L154" i="5" s="1"/>
  <c r="K155" i="5" s="1"/>
  <c r="M154" i="4"/>
  <c r="L154" i="4" s="1"/>
  <c r="K155" i="4" s="1"/>
  <c r="E158" i="4"/>
  <c r="H159" i="4" s="1"/>
  <c r="I163" i="4" s="1"/>
  <c r="D159" i="4"/>
  <c r="M154" i="3"/>
  <c r="L154" i="3" s="1"/>
  <c r="K155" i="3" s="1"/>
  <c r="D155" i="3"/>
  <c r="E154" i="3"/>
  <c r="H155" i="3" s="1"/>
  <c r="I159" i="3" s="1"/>
  <c r="J160" i="3" s="1"/>
  <c r="M154" i="2"/>
  <c r="L154" i="2" s="1"/>
  <c r="K155" i="2" s="1"/>
  <c r="E156" i="2"/>
  <c r="H157" i="2" s="1"/>
  <c r="I161" i="2" s="1"/>
  <c r="J162" i="2" s="1"/>
  <c r="D157" i="2"/>
  <c r="M158" i="1"/>
  <c r="L158" i="1" s="1"/>
  <c r="K159" i="1" s="1"/>
  <c r="M155" i="5" l="1"/>
  <c r="L155" i="5" s="1"/>
  <c r="K156" i="5" s="1"/>
  <c r="E155" i="5"/>
  <c r="H156" i="5" s="1"/>
  <c r="I160" i="5" s="1"/>
  <c r="J161" i="5" s="1"/>
  <c r="D156" i="5"/>
  <c r="M155" i="4"/>
  <c r="L155" i="4" s="1"/>
  <c r="K156" i="4" s="1"/>
  <c r="E159" i="4"/>
  <c r="H160" i="4" s="1"/>
  <c r="D160" i="4"/>
  <c r="M155" i="3"/>
  <c r="L155" i="3" s="1"/>
  <c r="K156" i="3" s="1"/>
  <c r="E155" i="3"/>
  <c r="H156" i="3" s="1"/>
  <c r="I160" i="3" s="1"/>
  <c r="J161" i="3" s="1"/>
  <c r="D156" i="3"/>
  <c r="M155" i="2"/>
  <c r="L155" i="2" s="1"/>
  <c r="K156" i="2" s="1"/>
  <c r="E157" i="2"/>
  <c r="H158" i="2" s="1"/>
  <c r="I162" i="2" s="1"/>
  <c r="J163" i="2" s="1"/>
  <c r="D158" i="2"/>
  <c r="M159" i="1"/>
  <c r="L159" i="1" s="1"/>
  <c r="K160" i="1" s="1"/>
  <c r="M156" i="5" l="1"/>
  <c r="L156" i="5" s="1"/>
  <c r="K157" i="5" s="1"/>
  <c r="E156" i="5"/>
  <c r="H157" i="5" s="1"/>
  <c r="I161" i="5" s="1"/>
  <c r="J162" i="5" s="1"/>
  <c r="D157" i="5"/>
  <c r="M156" i="4"/>
  <c r="L156" i="4" s="1"/>
  <c r="K157" i="4" s="1"/>
  <c r="E160" i="4"/>
  <c r="H161" i="4" s="1"/>
  <c r="D161" i="4"/>
  <c r="M156" i="3"/>
  <c r="L156" i="3" s="1"/>
  <c r="K157" i="3" s="1"/>
  <c r="E156" i="3"/>
  <c r="H157" i="3" s="1"/>
  <c r="I161" i="3" s="1"/>
  <c r="J162" i="3" s="1"/>
  <c r="D157" i="3"/>
  <c r="M156" i="2"/>
  <c r="L156" i="2" s="1"/>
  <c r="K157" i="2" s="1"/>
  <c r="E158" i="2"/>
  <c r="H159" i="2" s="1"/>
  <c r="I163" i="2" s="1"/>
  <c r="D159" i="2"/>
  <c r="M160" i="1"/>
  <c r="L160" i="1" s="1"/>
  <c r="K161" i="1" s="1"/>
  <c r="M157" i="5" l="1"/>
  <c r="L157" i="5" s="1"/>
  <c r="E157" i="5"/>
  <c r="H158" i="5" s="1"/>
  <c r="I162" i="5" s="1"/>
  <c r="J163" i="5" s="1"/>
  <c r="D158" i="5"/>
  <c r="E161" i="4"/>
  <c r="H162" i="4" s="1"/>
  <c r="D162" i="4"/>
  <c r="M157" i="4"/>
  <c r="L157" i="4" s="1"/>
  <c r="K158" i="4" s="1"/>
  <c r="M157" i="3"/>
  <c r="L157" i="3" s="1"/>
  <c r="K158" i="3" s="1"/>
  <c r="E157" i="3"/>
  <c r="H158" i="3" s="1"/>
  <c r="I162" i="3" s="1"/>
  <c r="J163" i="3" s="1"/>
  <c r="D158" i="3"/>
  <c r="M157" i="2"/>
  <c r="L157" i="2" s="1"/>
  <c r="K158" i="2" s="1"/>
  <c r="D160" i="2"/>
  <c r="E159" i="2"/>
  <c r="H160" i="2" s="1"/>
  <c r="M161" i="1"/>
  <c r="L161" i="1" s="1"/>
  <c r="K162" i="1" s="1"/>
  <c r="K158" i="5" l="1"/>
  <c r="M158" i="5" s="1"/>
  <c r="L158" i="5" s="1"/>
  <c r="E158" i="5"/>
  <c r="H159" i="5" s="1"/>
  <c r="I163" i="5" s="1"/>
  <c r="D159" i="5"/>
  <c r="M158" i="4"/>
  <c r="L158" i="4" s="1"/>
  <c r="K159" i="4"/>
  <c r="E162" i="4"/>
  <c r="H163" i="4" s="1"/>
  <c r="D163" i="4"/>
  <c r="E163" i="4" s="1"/>
  <c r="J1" i="4" s="1"/>
  <c r="M158" i="3"/>
  <c r="L158" i="3" s="1"/>
  <c r="K159" i="3" s="1"/>
  <c r="E158" i="3"/>
  <c r="H159" i="3" s="1"/>
  <c r="I163" i="3" s="1"/>
  <c r="D159" i="3"/>
  <c r="M158" i="2"/>
  <c r="L158" i="2" s="1"/>
  <c r="K159" i="2" s="1"/>
  <c r="E160" i="2"/>
  <c r="H161" i="2" s="1"/>
  <c r="D161" i="2"/>
  <c r="M162" i="1"/>
  <c r="L162" i="1" s="1"/>
  <c r="K163" i="1" s="1"/>
  <c r="M163" i="1" s="1"/>
  <c r="L163" i="1" s="1"/>
  <c r="K159" i="5" l="1"/>
  <c r="M159" i="5"/>
  <c r="L159" i="5" s="1"/>
  <c r="K160" i="5" s="1"/>
  <c r="E159" i="5"/>
  <c r="H160" i="5" s="1"/>
  <c r="D160" i="5"/>
  <c r="M159" i="4"/>
  <c r="L159" i="4" s="1"/>
  <c r="K160" i="4" s="1"/>
  <c r="M159" i="3"/>
  <c r="L159" i="3" s="1"/>
  <c r="K160" i="3" s="1"/>
  <c r="E159" i="3"/>
  <c r="H160" i="3" s="1"/>
  <c r="D160" i="3"/>
  <c r="M159" i="2"/>
  <c r="L159" i="2" s="1"/>
  <c r="K160" i="2" s="1"/>
  <c r="E161" i="2"/>
  <c r="H162" i="2" s="1"/>
  <c r="D162" i="2"/>
  <c r="M160" i="5" l="1"/>
  <c r="L160" i="5" s="1"/>
  <c r="E160" i="5"/>
  <c r="H161" i="5" s="1"/>
  <c r="D161" i="5"/>
  <c r="M160" i="4"/>
  <c r="L160" i="4" s="1"/>
  <c r="K161" i="4" s="1"/>
  <c r="M160" i="3"/>
  <c r="L160" i="3" s="1"/>
  <c r="K161" i="3" s="1"/>
  <c r="E160" i="3"/>
  <c r="H161" i="3" s="1"/>
  <c r="D161" i="3"/>
  <c r="M160" i="2"/>
  <c r="L160" i="2" s="1"/>
  <c r="K161" i="2" s="1"/>
  <c r="E162" i="2"/>
  <c r="H163" i="2" s="1"/>
  <c r="D163" i="2"/>
  <c r="E163" i="2" s="1"/>
  <c r="K161" i="5" l="1"/>
  <c r="M161" i="5"/>
  <c r="L161" i="5" s="1"/>
  <c r="K162" i="5" s="1"/>
  <c r="E161" i="5"/>
  <c r="H162" i="5" s="1"/>
  <c r="D162" i="5"/>
  <c r="M161" i="4"/>
  <c r="L161" i="4" s="1"/>
  <c r="K162" i="4" s="1"/>
  <c r="M161" i="3"/>
  <c r="L161" i="3" s="1"/>
  <c r="K162" i="3" s="1"/>
  <c r="E161" i="3"/>
  <c r="H162" i="3" s="1"/>
  <c r="D162" i="3"/>
  <c r="M161" i="2"/>
  <c r="L161" i="2" s="1"/>
  <c r="K162" i="2" s="1"/>
  <c r="M162" i="5" l="1"/>
  <c r="L162" i="5" s="1"/>
  <c r="K163" i="5" s="1"/>
  <c r="M163" i="5" s="1"/>
  <c r="E162" i="5"/>
  <c r="H163" i="5" s="1"/>
  <c r="D163" i="5"/>
  <c r="E163" i="5" s="1"/>
  <c r="J1" i="5" s="1"/>
  <c r="M162" i="4"/>
  <c r="L162" i="4" s="1"/>
  <c r="K163" i="4" s="1"/>
  <c r="M163" i="4" s="1"/>
  <c r="M162" i="3"/>
  <c r="L162" i="3" s="1"/>
  <c r="K163" i="3" s="1"/>
  <c r="M163" i="3" s="1"/>
  <c r="O4" i="3" s="1"/>
  <c r="E162" i="3"/>
  <c r="H163" i="3" s="1"/>
  <c r="D163" i="3"/>
  <c r="E163" i="3" s="1"/>
  <c r="J1" i="3" s="1"/>
  <c r="M162" i="2"/>
  <c r="L162" i="2" s="1"/>
  <c r="K163" i="2" s="1"/>
  <c r="M163" i="2" s="1"/>
  <c r="L163" i="5" l="1"/>
  <c r="S2" i="5"/>
  <c r="L163" i="4"/>
  <c r="S2" i="4"/>
  <c r="L163" i="3"/>
  <c r="S2" i="3"/>
  <c r="L163" i="2"/>
</calcChain>
</file>

<file path=xl/sharedStrings.xml><?xml version="1.0" encoding="utf-8"?>
<sst xmlns="http://schemas.openxmlformats.org/spreadsheetml/2006/main" count="97" uniqueCount="29">
  <si>
    <t>Lp</t>
  </si>
  <si>
    <t>Data</t>
  </si>
  <si>
    <t>miesiac</t>
  </si>
  <si>
    <t>mleko</t>
  </si>
  <si>
    <t>dzien tyg</t>
  </si>
  <si>
    <t>popyt na sery</t>
  </si>
  <si>
    <t>sery wyrobione z mleka z poprzedniego dnia</t>
  </si>
  <si>
    <t>sery uwędzone</t>
  </si>
  <si>
    <t>gotowe sery</t>
  </si>
  <si>
    <t>stan</t>
  </si>
  <si>
    <t>sprzedane</t>
  </si>
  <si>
    <t>czy dość</t>
  </si>
  <si>
    <t>ile mleka od 1 owcy</t>
  </si>
  <si>
    <t>liczba owiec</t>
  </si>
  <si>
    <t>ile mleka</t>
  </si>
  <si>
    <t>ile kupić</t>
  </si>
  <si>
    <t>kiedy mało</t>
  </si>
  <si>
    <t>ile</t>
  </si>
  <si>
    <t>czyste owce</t>
  </si>
  <si>
    <t>ser 80</t>
  </si>
  <si>
    <t>ser 60</t>
  </si>
  <si>
    <t>owce 0,8</t>
  </si>
  <si>
    <t>owce 0,6</t>
  </si>
  <si>
    <t>kwiecień</t>
  </si>
  <si>
    <t>maj</t>
  </si>
  <si>
    <t>czerwiec</t>
  </si>
  <si>
    <t>lipiec</t>
  </si>
  <si>
    <t>sierpień</t>
  </si>
  <si>
    <t>wrzesień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</si>
</sst>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</a:t>
            </a:r>
            <a:r>
              <a:rPr lang="pl-PL" baseline="0"/>
              <a:t> sprzedanych oscypków w poszczególnych miesiącach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Arkusz4!$P$4:$P$9</c:f>
              <c:strCache>
                <c:ptCount val="6"/>
                <c:pt idx="0">
                  <c:v>kwiecień</c:v>
                </c:pt>
                <c:pt idx="1">
                  <c:v>maj</c:v>
                </c:pt>
                <c:pt idx="2">
                  <c:v>czerwiec</c:v>
                </c:pt>
                <c:pt idx="3">
                  <c:v>lipiec</c:v>
                </c:pt>
                <c:pt idx="4">
                  <c:v>sierpień</c:v>
                </c:pt>
                <c:pt idx="5">
                  <c:v>wrzesień</c:v>
                </c:pt>
              </c:strCache>
            </c:strRef>
          </c:cat>
          <c:val>
            <c:numRef>
              <c:f>Arkusz4!$Q$4:$Q$9</c:f>
              <c:numCache>
                <c:formatCode>General</c:formatCode>
                <c:ptCount val="6"/>
                <c:pt idx="0">
                  <c:v>72</c:v>
                </c:pt>
                <c:pt idx="1">
                  <c:v>1626</c:v>
                </c:pt>
                <c:pt idx="2">
                  <c:v>1656</c:v>
                </c:pt>
                <c:pt idx="3">
                  <c:v>1628</c:v>
                </c:pt>
                <c:pt idx="4">
                  <c:v>1243</c:v>
                </c:pt>
                <c:pt idx="5">
                  <c:v>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6B-44DF-ABEB-87DFA13C0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0615088"/>
        <c:axId val="1056004751"/>
      </c:barChart>
      <c:catAx>
        <c:axId val="116061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6004751"/>
        <c:crosses val="autoZero"/>
        <c:auto val="1"/>
        <c:lblAlgn val="ctr"/>
        <c:lblOffset val="100"/>
        <c:noMultiLvlLbl val="0"/>
      </c:catAx>
      <c:valAx>
        <c:axId val="105600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061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213360</xdr:colOff>
      <xdr:row>5</xdr:row>
      <xdr:rowOff>156210</xdr:rowOff>
    </xdr:from>
    <xdr:to>
      <xdr:col>16</xdr:col>
      <xdr:colOff>45720</xdr:colOff>
      <xdr:row>20</xdr:row>
      <xdr:rowOff>156210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B8F1B07-58C3-1476-C3F1-6E190D7EC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CFBA6-8F14-4234-AD55-227D2360842D}">
  <dimension ref="A1:S290"/>
  <sheetViews>
    <sheetView workbookViewId="0">
      <pane ySplit="3" topLeftCell="A4" activePane="bottomLeft" state="frozen"/>
      <selection pane="bottomLeft" activeCell="P20" sqref="P20"/>
    </sheetView>
  </sheetViews>
  <sheetFormatPr defaultRowHeight="14.4" x14ac:dyDescent="0.3"/>
  <cols>
    <col min="1" max="1" width="4" bestFit="1" customWidth="1"/>
    <col min="2" max="2" width="10.109375" bestFit="1" customWidth="1"/>
    <col min="3" max="3" width="7.33203125" bestFit="1" customWidth="1"/>
    <col min="4" max="4" width="16.33203125" bestFit="1" customWidth="1"/>
    <col min="5" max="5" width="5.88671875" bestFit="1" customWidth="1"/>
    <col min="6" max="6" width="8.33203125" bestFit="1" customWidth="1"/>
    <col min="7" max="7" width="11.33203125" bestFit="1" customWidth="1"/>
    <col min="8" max="8" width="35.88671875" bestFit="1" customWidth="1"/>
    <col min="9" max="9" width="12.77734375" bestFit="1" customWidth="1"/>
    <col min="10" max="10" width="10.44140625" bestFit="1" customWidth="1"/>
    <col min="11" max="11" width="5" bestFit="1" customWidth="1"/>
    <col min="12" max="12" width="9.33203125" bestFit="1" customWidth="1"/>
    <col min="13" max="13" width="7.77734375" bestFit="1" customWidth="1"/>
    <col min="19" max="19" width="10.109375" bestFit="1" customWidth="1"/>
  </cols>
  <sheetData>
    <row r="1" spans="1:19" x14ac:dyDescent="0.3">
      <c r="B1" t="s">
        <v>13</v>
      </c>
      <c r="D1">
        <v>600</v>
      </c>
      <c r="I1" t="s">
        <v>14</v>
      </c>
      <c r="J1">
        <f>SUM(E4:E163)</f>
        <v>41406</v>
      </c>
      <c r="N1" t="s">
        <v>15</v>
      </c>
      <c r="O1">
        <f>SUM(G4:G163)</f>
        <v>8360</v>
      </c>
      <c r="R1" t="s">
        <v>16</v>
      </c>
      <c r="S1" s="1">
        <v>41763</v>
      </c>
    </row>
    <row r="2" spans="1:19" x14ac:dyDescent="0.3">
      <c r="R2" t="s">
        <v>17</v>
      </c>
      <c r="S2">
        <f>COUNTIF(M4:M163,0)</f>
        <v>50</v>
      </c>
    </row>
    <row r="3" spans="1:19" x14ac:dyDescent="0.3">
      <c r="A3" t="s">
        <v>0</v>
      </c>
      <c r="B3" t="s">
        <v>1</v>
      </c>
      <c r="C3" t="s">
        <v>2</v>
      </c>
      <c r="D3" t="s">
        <v>12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</row>
    <row r="4" spans="1:19" x14ac:dyDescent="0.3">
      <c r="A4">
        <v>1</v>
      </c>
      <c r="B4" s="1">
        <v>41752</v>
      </c>
      <c r="C4">
        <f>MONTH(B4)</f>
        <v>4</v>
      </c>
      <c r="D4" s="2">
        <v>0.5</v>
      </c>
      <c r="E4">
        <f>D$1*D4</f>
        <v>300</v>
      </c>
      <c r="F4">
        <f t="shared" ref="F4:F35" si="0">WEEKDAY(B4,2)</f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f>IF(M4=1,G4,K4)</f>
        <v>0</v>
      </c>
      <c r="M4">
        <f>IF(K4&gt;=G4,1,0)</f>
        <v>1</v>
      </c>
    </row>
    <row r="5" spans="1:19" x14ac:dyDescent="0.3">
      <c r="A5">
        <v>2</v>
      </c>
      <c r="B5" s="1">
        <v>41753</v>
      </c>
      <c r="C5">
        <f t="shared" ref="C5:C68" si="1">MONTH(B5)</f>
        <v>4</v>
      </c>
      <c r="D5">
        <f>IF(MOD(A5,7)=1,ROUND(1.04*D4,2),D4)</f>
        <v>0.5</v>
      </c>
      <c r="E5">
        <f t="shared" ref="E5:E68" si="2">D$1*D5</f>
        <v>300</v>
      </c>
      <c r="F5">
        <f t="shared" si="0"/>
        <v>4</v>
      </c>
      <c r="G5">
        <v>0</v>
      </c>
      <c r="H5">
        <f>INT(E4/6)</f>
        <v>50</v>
      </c>
      <c r="I5">
        <v>0</v>
      </c>
      <c r="J5">
        <v>0</v>
      </c>
      <c r="K5">
        <v>0</v>
      </c>
      <c r="L5">
        <f t="shared" ref="L5:L68" si="3">IF(M5=1,G5,K5)</f>
        <v>0</v>
      </c>
      <c r="M5">
        <f t="shared" ref="M5:M68" si="4">IF(K5&gt;=G5,1,0)</f>
        <v>1</v>
      </c>
    </row>
    <row r="6" spans="1:19" x14ac:dyDescent="0.3">
      <c r="A6">
        <v>3</v>
      </c>
      <c r="B6" s="1">
        <v>41754</v>
      </c>
      <c r="C6">
        <f t="shared" si="1"/>
        <v>4</v>
      </c>
      <c r="D6">
        <f t="shared" ref="D6:D66" si="5">IF(MOD(A6,7)=1,ROUND(1.04*D5,2),D5)</f>
        <v>0.5</v>
      </c>
      <c r="E6">
        <f t="shared" si="2"/>
        <v>300</v>
      </c>
      <c r="F6">
        <f t="shared" si="0"/>
        <v>5</v>
      </c>
      <c r="G6">
        <v>0</v>
      </c>
      <c r="H6">
        <f t="shared" ref="H6:H69" si="6">INT(E5/6)</f>
        <v>50</v>
      </c>
      <c r="I6">
        <v>0</v>
      </c>
      <c r="J6">
        <v>0</v>
      </c>
      <c r="K6">
        <v>0</v>
      </c>
      <c r="L6">
        <f t="shared" si="3"/>
        <v>0</v>
      </c>
      <c r="M6">
        <f t="shared" si="4"/>
        <v>1</v>
      </c>
    </row>
    <row r="7" spans="1:19" x14ac:dyDescent="0.3">
      <c r="A7">
        <v>4</v>
      </c>
      <c r="B7" s="1">
        <v>41755</v>
      </c>
      <c r="C7">
        <f t="shared" si="1"/>
        <v>4</v>
      </c>
      <c r="D7">
        <f t="shared" si="5"/>
        <v>0.5</v>
      </c>
      <c r="E7">
        <f t="shared" si="2"/>
        <v>300</v>
      </c>
      <c r="F7">
        <f t="shared" si="0"/>
        <v>6</v>
      </c>
      <c r="G7">
        <v>0</v>
      </c>
      <c r="H7">
        <f t="shared" si="6"/>
        <v>50</v>
      </c>
      <c r="I7">
        <v>0</v>
      </c>
      <c r="J7">
        <v>0</v>
      </c>
      <c r="K7">
        <v>0</v>
      </c>
      <c r="L7">
        <f t="shared" si="3"/>
        <v>0</v>
      </c>
      <c r="M7">
        <f t="shared" si="4"/>
        <v>1</v>
      </c>
    </row>
    <row r="8" spans="1:19" x14ac:dyDescent="0.3">
      <c r="A8">
        <v>5</v>
      </c>
      <c r="B8" s="1">
        <v>41756</v>
      </c>
      <c r="C8">
        <f t="shared" si="1"/>
        <v>4</v>
      </c>
      <c r="D8">
        <f t="shared" si="5"/>
        <v>0.5</v>
      </c>
      <c r="E8">
        <f t="shared" si="2"/>
        <v>300</v>
      </c>
      <c r="F8">
        <f t="shared" si="0"/>
        <v>7</v>
      </c>
      <c r="G8">
        <v>0</v>
      </c>
      <c r="H8">
        <f t="shared" si="6"/>
        <v>50</v>
      </c>
      <c r="I8">
        <v>0</v>
      </c>
      <c r="J8">
        <v>0</v>
      </c>
      <c r="K8">
        <v>0</v>
      </c>
      <c r="L8">
        <f t="shared" si="3"/>
        <v>0</v>
      </c>
      <c r="M8">
        <f t="shared" si="4"/>
        <v>1</v>
      </c>
    </row>
    <row r="9" spans="1:19" x14ac:dyDescent="0.3">
      <c r="A9">
        <v>6</v>
      </c>
      <c r="B9" s="1">
        <v>41757</v>
      </c>
      <c r="C9">
        <f t="shared" si="1"/>
        <v>4</v>
      </c>
      <c r="D9">
        <f t="shared" si="5"/>
        <v>0.5</v>
      </c>
      <c r="E9">
        <f t="shared" si="2"/>
        <v>300</v>
      </c>
      <c r="F9">
        <f t="shared" si="0"/>
        <v>1</v>
      </c>
      <c r="G9">
        <v>0</v>
      </c>
      <c r="H9">
        <f t="shared" si="6"/>
        <v>50</v>
      </c>
      <c r="I9">
        <f>H5</f>
        <v>50</v>
      </c>
      <c r="J9">
        <v>0</v>
      </c>
      <c r="K9">
        <v>0</v>
      </c>
      <c r="L9">
        <f t="shared" si="3"/>
        <v>0</v>
      </c>
      <c r="M9">
        <f t="shared" si="4"/>
        <v>1</v>
      </c>
    </row>
    <row r="10" spans="1:19" x14ac:dyDescent="0.3">
      <c r="A10">
        <v>7</v>
      </c>
      <c r="B10" s="1">
        <v>41758</v>
      </c>
      <c r="C10">
        <f t="shared" si="1"/>
        <v>4</v>
      </c>
      <c r="D10">
        <f t="shared" si="5"/>
        <v>0.5</v>
      </c>
      <c r="E10">
        <f t="shared" si="2"/>
        <v>300</v>
      </c>
      <c r="F10">
        <f t="shared" si="0"/>
        <v>2</v>
      </c>
      <c r="G10">
        <f t="shared" ref="G10:G68" si="7">IF(F10&lt;6,36,100)</f>
        <v>36</v>
      </c>
      <c r="H10">
        <f t="shared" si="6"/>
        <v>50</v>
      </c>
      <c r="I10">
        <f t="shared" ref="I10:I73" si="8">H6</f>
        <v>50</v>
      </c>
      <c r="J10">
        <f>I9</f>
        <v>50</v>
      </c>
      <c r="K10">
        <f>K9-L9+J10</f>
        <v>50</v>
      </c>
      <c r="L10">
        <f t="shared" si="3"/>
        <v>36</v>
      </c>
      <c r="M10">
        <f t="shared" si="4"/>
        <v>1</v>
      </c>
    </row>
    <row r="11" spans="1:19" x14ac:dyDescent="0.3">
      <c r="A11">
        <v>8</v>
      </c>
      <c r="B11" s="1">
        <v>41759</v>
      </c>
      <c r="C11">
        <f t="shared" si="1"/>
        <v>4</v>
      </c>
      <c r="D11">
        <f t="shared" si="5"/>
        <v>0.52</v>
      </c>
      <c r="E11">
        <f t="shared" si="2"/>
        <v>312</v>
      </c>
      <c r="F11">
        <f t="shared" si="0"/>
        <v>3</v>
      </c>
      <c r="G11">
        <f t="shared" si="7"/>
        <v>36</v>
      </c>
      <c r="H11">
        <f t="shared" si="6"/>
        <v>50</v>
      </c>
      <c r="I11">
        <f t="shared" si="8"/>
        <v>50</v>
      </c>
      <c r="J11">
        <f t="shared" ref="J11:J74" si="9">I10</f>
        <v>50</v>
      </c>
      <c r="K11">
        <f t="shared" ref="K11:K74" si="10">K10-L10+J11</f>
        <v>64</v>
      </c>
      <c r="L11">
        <f t="shared" si="3"/>
        <v>36</v>
      </c>
      <c r="M11">
        <f t="shared" si="4"/>
        <v>1</v>
      </c>
    </row>
    <row r="12" spans="1:19" x14ac:dyDescent="0.3">
      <c r="A12">
        <v>9</v>
      </c>
      <c r="B12" s="1">
        <v>41760</v>
      </c>
      <c r="C12">
        <f t="shared" si="1"/>
        <v>5</v>
      </c>
      <c r="D12">
        <f t="shared" si="5"/>
        <v>0.52</v>
      </c>
      <c r="E12">
        <f t="shared" si="2"/>
        <v>312</v>
      </c>
      <c r="F12">
        <f t="shared" si="0"/>
        <v>4</v>
      </c>
      <c r="G12">
        <f t="shared" si="7"/>
        <v>36</v>
      </c>
      <c r="H12">
        <f t="shared" si="6"/>
        <v>52</v>
      </c>
      <c r="I12">
        <f t="shared" si="8"/>
        <v>50</v>
      </c>
      <c r="J12">
        <f t="shared" si="9"/>
        <v>50</v>
      </c>
      <c r="K12">
        <f t="shared" si="10"/>
        <v>78</v>
      </c>
      <c r="L12">
        <f t="shared" si="3"/>
        <v>36</v>
      </c>
      <c r="M12">
        <f t="shared" si="4"/>
        <v>1</v>
      </c>
    </row>
    <row r="13" spans="1:19" x14ac:dyDescent="0.3">
      <c r="A13">
        <v>10</v>
      </c>
      <c r="B13" s="1">
        <v>41761</v>
      </c>
      <c r="C13">
        <f t="shared" si="1"/>
        <v>5</v>
      </c>
      <c r="D13">
        <f t="shared" si="5"/>
        <v>0.52</v>
      </c>
      <c r="E13">
        <f t="shared" si="2"/>
        <v>312</v>
      </c>
      <c r="F13">
        <f t="shared" si="0"/>
        <v>5</v>
      </c>
      <c r="G13">
        <f t="shared" si="7"/>
        <v>36</v>
      </c>
      <c r="H13">
        <f t="shared" si="6"/>
        <v>52</v>
      </c>
      <c r="I13">
        <f t="shared" si="8"/>
        <v>50</v>
      </c>
      <c r="J13">
        <f t="shared" si="9"/>
        <v>50</v>
      </c>
      <c r="K13">
        <f t="shared" si="10"/>
        <v>92</v>
      </c>
      <c r="L13">
        <f t="shared" si="3"/>
        <v>36</v>
      </c>
      <c r="M13">
        <f t="shared" si="4"/>
        <v>1</v>
      </c>
    </row>
    <row r="14" spans="1:19" x14ac:dyDescent="0.3">
      <c r="A14">
        <v>11</v>
      </c>
      <c r="B14" s="1">
        <v>41762</v>
      </c>
      <c r="C14">
        <f t="shared" si="1"/>
        <v>5</v>
      </c>
      <c r="D14">
        <f t="shared" si="5"/>
        <v>0.52</v>
      </c>
      <c r="E14">
        <f t="shared" si="2"/>
        <v>312</v>
      </c>
      <c r="F14">
        <f t="shared" si="0"/>
        <v>6</v>
      </c>
      <c r="G14">
        <f t="shared" si="7"/>
        <v>100</v>
      </c>
      <c r="H14">
        <f t="shared" si="6"/>
        <v>52</v>
      </c>
      <c r="I14">
        <f t="shared" si="8"/>
        <v>50</v>
      </c>
      <c r="J14">
        <f t="shared" si="9"/>
        <v>50</v>
      </c>
      <c r="K14">
        <f t="shared" si="10"/>
        <v>106</v>
      </c>
      <c r="L14">
        <f t="shared" si="3"/>
        <v>100</v>
      </c>
      <c r="M14">
        <f t="shared" si="4"/>
        <v>1</v>
      </c>
    </row>
    <row r="15" spans="1:19" x14ac:dyDescent="0.3">
      <c r="A15">
        <v>12</v>
      </c>
      <c r="B15" s="1">
        <v>41763</v>
      </c>
      <c r="C15">
        <f t="shared" si="1"/>
        <v>5</v>
      </c>
      <c r="D15">
        <f t="shared" si="5"/>
        <v>0.52</v>
      </c>
      <c r="E15">
        <f t="shared" si="2"/>
        <v>312</v>
      </c>
      <c r="F15">
        <f t="shared" si="0"/>
        <v>7</v>
      </c>
      <c r="G15">
        <f t="shared" si="7"/>
        <v>100</v>
      </c>
      <c r="H15">
        <f t="shared" si="6"/>
        <v>52</v>
      </c>
      <c r="I15">
        <f t="shared" si="8"/>
        <v>50</v>
      </c>
      <c r="J15">
        <f t="shared" si="9"/>
        <v>50</v>
      </c>
      <c r="K15">
        <f t="shared" si="10"/>
        <v>56</v>
      </c>
      <c r="L15">
        <f t="shared" si="3"/>
        <v>56</v>
      </c>
      <c r="M15">
        <f t="shared" si="4"/>
        <v>0</v>
      </c>
    </row>
    <row r="16" spans="1:19" x14ac:dyDescent="0.3">
      <c r="A16">
        <v>13</v>
      </c>
      <c r="B16" s="1">
        <v>41764</v>
      </c>
      <c r="C16">
        <f t="shared" si="1"/>
        <v>5</v>
      </c>
      <c r="D16">
        <f t="shared" si="5"/>
        <v>0.52</v>
      </c>
      <c r="E16">
        <f t="shared" si="2"/>
        <v>312</v>
      </c>
      <c r="F16">
        <f t="shared" si="0"/>
        <v>1</v>
      </c>
      <c r="G16">
        <f t="shared" si="7"/>
        <v>36</v>
      </c>
      <c r="H16">
        <f t="shared" si="6"/>
        <v>52</v>
      </c>
      <c r="I16">
        <f t="shared" si="8"/>
        <v>52</v>
      </c>
      <c r="J16">
        <f t="shared" si="9"/>
        <v>50</v>
      </c>
      <c r="K16">
        <f t="shared" si="10"/>
        <v>50</v>
      </c>
      <c r="L16">
        <f t="shared" si="3"/>
        <v>36</v>
      </c>
      <c r="M16">
        <f t="shared" si="4"/>
        <v>1</v>
      </c>
    </row>
    <row r="17" spans="1:13" x14ac:dyDescent="0.3">
      <c r="A17">
        <v>14</v>
      </c>
      <c r="B17" s="1">
        <v>41765</v>
      </c>
      <c r="C17">
        <f t="shared" si="1"/>
        <v>5</v>
      </c>
      <c r="D17">
        <f t="shared" si="5"/>
        <v>0.52</v>
      </c>
      <c r="E17">
        <f t="shared" si="2"/>
        <v>312</v>
      </c>
      <c r="F17">
        <f t="shared" si="0"/>
        <v>2</v>
      </c>
      <c r="G17">
        <f t="shared" si="7"/>
        <v>36</v>
      </c>
      <c r="H17">
        <f t="shared" si="6"/>
        <v>52</v>
      </c>
      <c r="I17">
        <f t="shared" si="8"/>
        <v>52</v>
      </c>
      <c r="J17">
        <f t="shared" si="9"/>
        <v>52</v>
      </c>
      <c r="K17">
        <f t="shared" si="10"/>
        <v>66</v>
      </c>
      <c r="L17">
        <f t="shared" si="3"/>
        <v>36</v>
      </c>
      <c r="M17">
        <f t="shared" si="4"/>
        <v>1</v>
      </c>
    </row>
    <row r="18" spans="1:13" x14ac:dyDescent="0.3">
      <c r="A18">
        <v>15</v>
      </c>
      <c r="B18" s="1">
        <v>41766</v>
      </c>
      <c r="C18">
        <f t="shared" si="1"/>
        <v>5</v>
      </c>
      <c r="D18">
        <f t="shared" si="5"/>
        <v>0.54</v>
      </c>
      <c r="E18">
        <f t="shared" si="2"/>
        <v>324</v>
      </c>
      <c r="F18">
        <f t="shared" si="0"/>
        <v>3</v>
      </c>
      <c r="G18">
        <f t="shared" si="7"/>
        <v>36</v>
      </c>
      <c r="H18">
        <f t="shared" si="6"/>
        <v>52</v>
      </c>
      <c r="I18">
        <f t="shared" si="8"/>
        <v>52</v>
      </c>
      <c r="J18">
        <f t="shared" si="9"/>
        <v>52</v>
      </c>
      <c r="K18">
        <f t="shared" si="10"/>
        <v>82</v>
      </c>
      <c r="L18">
        <f t="shared" si="3"/>
        <v>36</v>
      </c>
      <c r="M18">
        <f t="shared" si="4"/>
        <v>1</v>
      </c>
    </row>
    <row r="19" spans="1:13" x14ac:dyDescent="0.3">
      <c r="A19">
        <v>16</v>
      </c>
      <c r="B19" s="1">
        <v>41767</v>
      </c>
      <c r="C19">
        <f t="shared" si="1"/>
        <v>5</v>
      </c>
      <c r="D19">
        <f t="shared" si="5"/>
        <v>0.54</v>
      </c>
      <c r="E19">
        <f t="shared" si="2"/>
        <v>324</v>
      </c>
      <c r="F19">
        <f t="shared" si="0"/>
        <v>4</v>
      </c>
      <c r="G19">
        <f t="shared" si="7"/>
        <v>36</v>
      </c>
      <c r="H19">
        <f t="shared" si="6"/>
        <v>54</v>
      </c>
      <c r="I19">
        <f t="shared" si="8"/>
        <v>52</v>
      </c>
      <c r="J19">
        <f t="shared" si="9"/>
        <v>52</v>
      </c>
      <c r="K19">
        <f t="shared" si="10"/>
        <v>98</v>
      </c>
      <c r="L19">
        <f t="shared" si="3"/>
        <v>36</v>
      </c>
      <c r="M19">
        <f t="shared" si="4"/>
        <v>1</v>
      </c>
    </row>
    <row r="20" spans="1:13" x14ac:dyDescent="0.3">
      <c r="A20">
        <v>17</v>
      </c>
      <c r="B20" s="1">
        <v>41768</v>
      </c>
      <c r="C20">
        <f t="shared" si="1"/>
        <v>5</v>
      </c>
      <c r="D20">
        <f t="shared" si="5"/>
        <v>0.54</v>
      </c>
      <c r="E20">
        <f t="shared" si="2"/>
        <v>324</v>
      </c>
      <c r="F20">
        <f t="shared" si="0"/>
        <v>5</v>
      </c>
      <c r="G20">
        <f t="shared" si="7"/>
        <v>36</v>
      </c>
      <c r="H20">
        <f t="shared" si="6"/>
        <v>54</v>
      </c>
      <c r="I20">
        <f t="shared" si="8"/>
        <v>52</v>
      </c>
      <c r="J20">
        <f t="shared" si="9"/>
        <v>52</v>
      </c>
      <c r="K20">
        <f t="shared" si="10"/>
        <v>114</v>
      </c>
      <c r="L20">
        <f t="shared" si="3"/>
        <v>36</v>
      </c>
      <c r="M20">
        <f t="shared" si="4"/>
        <v>1</v>
      </c>
    </row>
    <row r="21" spans="1:13" x14ac:dyDescent="0.3">
      <c r="A21">
        <v>18</v>
      </c>
      <c r="B21" s="1">
        <v>41769</v>
      </c>
      <c r="C21">
        <f t="shared" si="1"/>
        <v>5</v>
      </c>
      <c r="D21">
        <f t="shared" si="5"/>
        <v>0.54</v>
      </c>
      <c r="E21">
        <f t="shared" si="2"/>
        <v>324</v>
      </c>
      <c r="F21">
        <f t="shared" si="0"/>
        <v>6</v>
      </c>
      <c r="G21">
        <f t="shared" si="7"/>
        <v>100</v>
      </c>
      <c r="H21">
        <f t="shared" si="6"/>
        <v>54</v>
      </c>
      <c r="I21">
        <f t="shared" si="8"/>
        <v>52</v>
      </c>
      <c r="J21">
        <f t="shared" si="9"/>
        <v>52</v>
      </c>
      <c r="K21">
        <f t="shared" si="10"/>
        <v>130</v>
      </c>
      <c r="L21">
        <f t="shared" si="3"/>
        <v>100</v>
      </c>
      <c r="M21">
        <f t="shared" si="4"/>
        <v>1</v>
      </c>
    </row>
    <row r="22" spans="1:13" x14ac:dyDescent="0.3">
      <c r="A22">
        <v>19</v>
      </c>
      <c r="B22" s="1">
        <v>41770</v>
      </c>
      <c r="C22">
        <f t="shared" si="1"/>
        <v>5</v>
      </c>
      <c r="D22">
        <f t="shared" si="5"/>
        <v>0.54</v>
      </c>
      <c r="E22">
        <f t="shared" si="2"/>
        <v>324</v>
      </c>
      <c r="F22">
        <f t="shared" si="0"/>
        <v>7</v>
      </c>
      <c r="G22">
        <f t="shared" si="7"/>
        <v>100</v>
      </c>
      <c r="H22">
        <f t="shared" si="6"/>
        <v>54</v>
      </c>
      <c r="I22">
        <f t="shared" si="8"/>
        <v>52</v>
      </c>
      <c r="J22">
        <f t="shared" si="9"/>
        <v>52</v>
      </c>
      <c r="K22">
        <f t="shared" si="10"/>
        <v>82</v>
      </c>
      <c r="L22">
        <f t="shared" si="3"/>
        <v>82</v>
      </c>
      <c r="M22">
        <f t="shared" si="4"/>
        <v>0</v>
      </c>
    </row>
    <row r="23" spans="1:13" x14ac:dyDescent="0.3">
      <c r="A23">
        <v>20</v>
      </c>
      <c r="B23" s="1">
        <v>41771</v>
      </c>
      <c r="C23">
        <f t="shared" si="1"/>
        <v>5</v>
      </c>
      <c r="D23">
        <f t="shared" si="5"/>
        <v>0.54</v>
      </c>
      <c r="E23">
        <f t="shared" si="2"/>
        <v>324</v>
      </c>
      <c r="F23">
        <f t="shared" si="0"/>
        <v>1</v>
      </c>
      <c r="G23">
        <f t="shared" si="7"/>
        <v>36</v>
      </c>
      <c r="H23">
        <f t="shared" si="6"/>
        <v>54</v>
      </c>
      <c r="I23">
        <f t="shared" si="8"/>
        <v>54</v>
      </c>
      <c r="J23">
        <f t="shared" si="9"/>
        <v>52</v>
      </c>
      <c r="K23">
        <f t="shared" si="10"/>
        <v>52</v>
      </c>
      <c r="L23">
        <f t="shared" si="3"/>
        <v>36</v>
      </c>
      <c r="M23">
        <f t="shared" si="4"/>
        <v>1</v>
      </c>
    </row>
    <row r="24" spans="1:13" x14ac:dyDescent="0.3">
      <c r="A24">
        <v>21</v>
      </c>
      <c r="B24" s="1">
        <v>41772</v>
      </c>
      <c r="C24">
        <f t="shared" si="1"/>
        <v>5</v>
      </c>
      <c r="D24">
        <f t="shared" si="5"/>
        <v>0.54</v>
      </c>
      <c r="E24">
        <f t="shared" si="2"/>
        <v>324</v>
      </c>
      <c r="F24">
        <f t="shared" si="0"/>
        <v>2</v>
      </c>
      <c r="G24">
        <f t="shared" si="7"/>
        <v>36</v>
      </c>
      <c r="H24">
        <f t="shared" si="6"/>
        <v>54</v>
      </c>
      <c r="I24">
        <f t="shared" si="8"/>
        <v>54</v>
      </c>
      <c r="J24">
        <f t="shared" si="9"/>
        <v>54</v>
      </c>
      <c r="K24">
        <f t="shared" si="10"/>
        <v>70</v>
      </c>
      <c r="L24">
        <f t="shared" si="3"/>
        <v>36</v>
      </c>
      <c r="M24">
        <f t="shared" si="4"/>
        <v>1</v>
      </c>
    </row>
    <row r="25" spans="1:13" x14ac:dyDescent="0.3">
      <c r="A25">
        <v>22</v>
      </c>
      <c r="B25" s="1">
        <v>41773</v>
      </c>
      <c r="C25">
        <f t="shared" si="1"/>
        <v>5</v>
      </c>
      <c r="D25">
        <f t="shared" si="5"/>
        <v>0.56000000000000005</v>
      </c>
      <c r="E25">
        <f t="shared" si="2"/>
        <v>336.00000000000006</v>
      </c>
      <c r="F25">
        <f t="shared" si="0"/>
        <v>3</v>
      </c>
      <c r="G25">
        <f t="shared" si="7"/>
        <v>36</v>
      </c>
      <c r="H25">
        <f t="shared" si="6"/>
        <v>54</v>
      </c>
      <c r="I25">
        <f t="shared" si="8"/>
        <v>54</v>
      </c>
      <c r="J25">
        <f t="shared" si="9"/>
        <v>54</v>
      </c>
      <c r="K25">
        <f t="shared" si="10"/>
        <v>88</v>
      </c>
      <c r="L25">
        <f t="shared" si="3"/>
        <v>36</v>
      </c>
      <c r="M25">
        <f t="shared" si="4"/>
        <v>1</v>
      </c>
    </row>
    <row r="26" spans="1:13" x14ac:dyDescent="0.3">
      <c r="A26">
        <v>23</v>
      </c>
      <c r="B26" s="1">
        <v>41774</v>
      </c>
      <c r="C26">
        <f t="shared" si="1"/>
        <v>5</v>
      </c>
      <c r="D26">
        <f t="shared" si="5"/>
        <v>0.56000000000000005</v>
      </c>
      <c r="E26">
        <f t="shared" si="2"/>
        <v>336.00000000000006</v>
      </c>
      <c r="F26">
        <f t="shared" si="0"/>
        <v>4</v>
      </c>
      <c r="G26">
        <f t="shared" si="7"/>
        <v>36</v>
      </c>
      <c r="H26">
        <f t="shared" si="6"/>
        <v>56</v>
      </c>
      <c r="I26">
        <f t="shared" si="8"/>
        <v>54</v>
      </c>
      <c r="J26">
        <f t="shared" si="9"/>
        <v>54</v>
      </c>
      <c r="K26">
        <f t="shared" si="10"/>
        <v>106</v>
      </c>
      <c r="L26">
        <f t="shared" si="3"/>
        <v>36</v>
      </c>
      <c r="M26">
        <f t="shared" si="4"/>
        <v>1</v>
      </c>
    </row>
    <row r="27" spans="1:13" x14ac:dyDescent="0.3">
      <c r="A27">
        <v>24</v>
      </c>
      <c r="B27" s="1">
        <v>41775</v>
      </c>
      <c r="C27">
        <f t="shared" si="1"/>
        <v>5</v>
      </c>
      <c r="D27">
        <f t="shared" si="5"/>
        <v>0.56000000000000005</v>
      </c>
      <c r="E27">
        <f t="shared" si="2"/>
        <v>336.00000000000006</v>
      </c>
      <c r="F27">
        <f t="shared" si="0"/>
        <v>5</v>
      </c>
      <c r="G27">
        <f t="shared" si="7"/>
        <v>36</v>
      </c>
      <c r="H27">
        <f t="shared" si="6"/>
        <v>56</v>
      </c>
      <c r="I27">
        <f t="shared" si="8"/>
        <v>54</v>
      </c>
      <c r="J27">
        <f t="shared" si="9"/>
        <v>54</v>
      </c>
      <c r="K27">
        <f t="shared" si="10"/>
        <v>124</v>
      </c>
      <c r="L27">
        <f t="shared" si="3"/>
        <v>36</v>
      </c>
      <c r="M27">
        <f t="shared" si="4"/>
        <v>1</v>
      </c>
    </row>
    <row r="28" spans="1:13" x14ac:dyDescent="0.3">
      <c r="A28">
        <v>25</v>
      </c>
      <c r="B28" s="1">
        <v>41776</v>
      </c>
      <c r="C28">
        <f t="shared" si="1"/>
        <v>5</v>
      </c>
      <c r="D28">
        <f t="shared" si="5"/>
        <v>0.56000000000000005</v>
      </c>
      <c r="E28">
        <f t="shared" si="2"/>
        <v>336.00000000000006</v>
      </c>
      <c r="F28">
        <f t="shared" si="0"/>
        <v>6</v>
      </c>
      <c r="G28">
        <f t="shared" si="7"/>
        <v>100</v>
      </c>
      <c r="H28">
        <f t="shared" si="6"/>
        <v>56</v>
      </c>
      <c r="I28">
        <f t="shared" si="8"/>
        <v>54</v>
      </c>
      <c r="J28">
        <f t="shared" si="9"/>
        <v>54</v>
      </c>
      <c r="K28">
        <f t="shared" si="10"/>
        <v>142</v>
      </c>
      <c r="L28">
        <f t="shared" si="3"/>
        <v>100</v>
      </c>
      <c r="M28">
        <f t="shared" si="4"/>
        <v>1</v>
      </c>
    </row>
    <row r="29" spans="1:13" x14ac:dyDescent="0.3">
      <c r="A29">
        <v>26</v>
      </c>
      <c r="B29" s="1">
        <v>41777</v>
      </c>
      <c r="C29">
        <f t="shared" si="1"/>
        <v>5</v>
      </c>
      <c r="D29">
        <f t="shared" si="5"/>
        <v>0.56000000000000005</v>
      </c>
      <c r="E29">
        <f t="shared" si="2"/>
        <v>336.00000000000006</v>
      </c>
      <c r="F29">
        <f t="shared" si="0"/>
        <v>7</v>
      </c>
      <c r="G29">
        <f t="shared" si="7"/>
        <v>100</v>
      </c>
      <c r="H29">
        <f t="shared" si="6"/>
        <v>56</v>
      </c>
      <c r="I29">
        <f t="shared" si="8"/>
        <v>54</v>
      </c>
      <c r="J29">
        <f t="shared" si="9"/>
        <v>54</v>
      </c>
      <c r="K29">
        <f t="shared" si="10"/>
        <v>96</v>
      </c>
      <c r="L29">
        <f t="shared" si="3"/>
        <v>96</v>
      </c>
      <c r="M29">
        <f t="shared" si="4"/>
        <v>0</v>
      </c>
    </row>
    <row r="30" spans="1:13" x14ac:dyDescent="0.3">
      <c r="A30">
        <v>27</v>
      </c>
      <c r="B30" s="1">
        <v>41778</v>
      </c>
      <c r="C30">
        <f t="shared" si="1"/>
        <v>5</v>
      </c>
      <c r="D30">
        <f t="shared" si="5"/>
        <v>0.56000000000000005</v>
      </c>
      <c r="E30">
        <f t="shared" si="2"/>
        <v>336.00000000000006</v>
      </c>
      <c r="F30">
        <f t="shared" si="0"/>
        <v>1</v>
      </c>
      <c r="G30">
        <f t="shared" si="7"/>
        <v>36</v>
      </c>
      <c r="H30">
        <f t="shared" si="6"/>
        <v>56</v>
      </c>
      <c r="I30">
        <f t="shared" si="8"/>
        <v>56</v>
      </c>
      <c r="J30">
        <f t="shared" si="9"/>
        <v>54</v>
      </c>
      <c r="K30">
        <f t="shared" si="10"/>
        <v>54</v>
      </c>
      <c r="L30">
        <f t="shared" si="3"/>
        <v>36</v>
      </c>
      <c r="M30">
        <f t="shared" si="4"/>
        <v>1</v>
      </c>
    </row>
    <row r="31" spans="1:13" x14ac:dyDescent="0.3">
      <c r="A31">
        <v>28</v>
      </c>
      <c r="B31" s="1">
        <v>41779</v>
      </c>
      <c r="C31">
        <f t="shared" si="1"/>
        <v>5</v>
      </c>
      <c r="D31">
        <f t="shared" si="5"/>
        <v>0.56000000000000005</v>
      </c>
      <c r="E31">
        <f t="shared" si="2"/>
        <v>336.00000000000006</v>
      </c>
      <c r="F31">
        <f t="shared" si="0"/>
        <v>2</v>
      </c>
      <c r="G31">
        <f t="shared" si="7"/>
        <v>36</v>
      </c>
      <c r="H31">
        <f t="shared" si="6"/>
        <v>56</v>
      </c>
      <c r="I31">
        <f t="shared" si="8"/>
        <v>56</v>
      </c>
      <c r="J31">
        <f t="shared" si="9"/>
        <v>56</v>
      </c>
      <c r="K31">
        <f t="shared" si="10"/>
        <v>74</v>
      </c>
      <c r="L31">
        <f t="shared" si="3"/>
        <v>36</v>
      </c>
      <c r="M31">
        <f t="shared" si="4"/>
        <v>1</v>
      </c>
    </row>
    <row r="32" spans="1:13" x14ac:dyDescent="0.3">
      <c r="A32">
        <v>29</v>
      </c>
      <c r="B32" s="1">
        <v>41780</v>
      </c>
      <c r="C32">
        <f t="shared" si="1"/>
        <v>5</v>
      </c>
      <c r="D32">
        <f t="shared" si="5"/>
        <v>0.57999999999999996</v>
      </c>
      <c r="E32">
        <f t="shared" si="2"/>
        <v>348</v>
      </c>
      <c r="F32">
        <f t="shared" si="0"/>
        <v>3</v>
      </c>
      <c r="G32">
        <f t="shared" si="7"/>
        <v>36</v>
      </c>
      <c r="H32">
        <f t="shared" si="6"/>
        <v>56</v>
      </c>
      <c r="I32">
        <f t="shared" si="8"/>
        <v>56</v>
      </c>
      <c r="J32">
        <f t="shared" si="9"/>
        <v>56</v>
      </c>
      <c r="K32">
        <f t="shared" si="10"/>
        <v>94</v>
      </c>
      <c r="L32">
        <f t="shared" si="3"/>
        <v>36</v>
      </c>
      <c r="M32">
        <f t="shared" si="4"/>
        <v>1</v>
      </c>
    </row>
    <row r="33" spans="1:13" x14ac:dyDescent="0.3">
      <c r="A33">
        <v>30</v>
      </c>
      <c r="B33" s="1">
        <v>41781</v>
      </c>
      <c r="C33">
        <f t="shared" si="1"/>
        <v>5</v>
      </c>
      <c r="D33">
        <f t="shared" si="5"/>
        <v>0.57999999999999996</v>
      </c>
      <c r="E33">
        <f t="shared" si="2"/>
        <v>348</v>
      </c>
      <c r="F33">
        <f t="shared" si="0"/>
        <v>4</v>
      </c>
      <c r="G33">
        <f t="shared" si="7"/>
        <v>36</v>
      </c>
      <c r="H33">
        <f t="shared" si="6"/>
        <v>58</v>
      </c>
      <c r="I33">
        <f t="shared" si="8"/>
        <v>56</v>
      </c>
      <c r="J33">
        <f t="shared" si="9"/>
        <v>56</v>
      </c>
      <c r="K33">
        <f t="shared" si="10"/>
        <v>114</v>
      </c>
      <c r="L33">
        <f t="shared" si="3"/>
        <v>36</v>
      </c>
      <c r="M33">
        <f t="shared" si="4"/>
        <v>1</v>
      </c>
    </row>
    <row r="34" spans="1:13" x14ac:dyDescent="0.3">
      <c r="A34">
        <v>31</v>
      </c>
      <c r="B34" s="1">
        <v>41782</v>
      </c>
      <c r="C34">
        <f t="shared" si="1"/>
        <v>5</v>
      </c>
      <c r="D34">
        <f t="shared" si="5"/>
        <v>0.57999999999999996</v>
      </c>
      <c r="E34">
        <f t="shared" si="2"/>
        <v>348</v>
      </c>
      <c r="F34">
        <f t="shared" si="0"/>
        <v>5</v>
      </c>
      <c r="G34">
        <f t="shared" si="7"/>
        <v>36</v>
      </c>
      <c r="H34">
        <f t="shared" si="6"/>
        <v>58</v>
      </c>
      <c r="I34">
        <f t="shared" si="8"/>
        <v>56</v>
      </c>
      <c r="J34">
        <f t="shared" si="9"/>
        <v>56</v>
      </c>
      <c r="K34">
        <f t="shared" si="10"/>
        <v>134</v>
      </c>
      <c r="L34">
        <f t="shared" si="3"/>
        <v>36</v>
      </c>
      <c r="M34">
        <f t="shared" si="4"/>
        <v>1</v>
      </c>
    </row>
    <row r="35" spans="1:13" x14ac:dyDescent="0.3">
      <c r="A35">
        <v>32</v>
      </c>
      <c r="B35" s="1">
        <v>41783</v>
      </c>
      <c r="C35">
        <f t="shared" si="1"/>
        <v>5</v>
      </c>
      <c r="D35">
        <f t="shared" si="5"/>
        <v>0.57999999999999996</v>
      </c>
      <c r="E35">
        <f t="shared" si="2"/>
        <v>348</v>
      </c>
      <c r="F35">
        <f t="shared" si="0"/>
        <v>6</v>
      </c>
      <c r="G35">
        <f t="shared" si="7"/>
        <v>100</v>
      </c>
      <c r="H35">
        <f t="shared" si="6"/>
        <v>58</v>
      </c>
      <c r="I35">
        <f t="shared" si="8"/>
        <v>56</v>
      </c>
      <c r="J35">
        <f t="shared" si="9"/>
        <v>56</v>
      </c>
      <c r="K35">
        <f t="shared" si="10"/>
        <v>154</v>
      </c>
      <c r="L35">
        <f t="shared" si="3"/>
        <v>100</v>
      </c>
      <c r="M35">
        <f t="shared" si="4"/>
        <v>1</v>
      </c>
    </row>
    <row r="36" spans="1:13" x14ac:dyDescent="0.3">
      <c r="A36">
        <v>33</v>
      </c>
      <c r="B36" s="1">
        <v>41784</v>
      </c>
      <c r="C36">
        <f t="shared" si="1"/>
        <v>5</v>
      </c>
      <c r="D36">
        <f t="shared" si="5"/>
        <v>0.57999999999999996</v>
      </c>
      <c r="E36">
        <f t="shared" si="2"/>
        <v>348</v>
      </c>
      <c r="F36">
        <f t="shared" ref="F36:F67" si="11">WEEKDAY(B36,2)</f>
        <v>7</v>
      </c>
      <c r="G36">
        <f t="shared" si="7"/>
        <v>100</v>
      </c>
      <c r="H36">
        <f t="shared" si="6"/>
        <v>58</v>
      </c>
      <c r="I36">
        <f t="shared" si="8"/>
        <v>56</v>
      </c>
      <c r="J36">
        <f t="shared" si="9"/>
        <v>56</v>
      </c>
      <c r="K36">
        <f t="shared" si="10"/>
        <v>110</v>
      </c>
      <c r="L36">
        <f t="shared" si="3"/>
        <v>100</v>
      </c>
      <c r="M36">
        <f t="shared" si="4"/>
        <v>1</v>
      </c>
    </row>
    <row r="37" spans="1:13" x14ac:dyDescent="0.3">
      <c r="A37">
        <v>34</v>
      </c>
      <c r="B37" s="1">
        <v>41785</v>
      </c>
      <c r="C37">
        <f t="shared" si="1"/>
        <v>5</v>
      </c>
      <c r="D37">
        <f t="shared" si="5"/>
        <v>0.57999999999999996</v>
      </c>
      <c r="E37">
        <f t="shared" si="2"/>
        <v>348</v>
      </c>
      <c r="F37">
        <f t="shared" si="11"/>
        <v>1</v>
      </c>
      <c r="G37">
        <f t="shared" si="7"/>
        <v>36</v>
      </c>
      <c r="H37">
        <f t="shared" si="6"/>
        <v>58</v>
      </c>
      <c r="I37">
        <f t="shared" si="8"/>
        <v>58</v>
      </c>
      <c r="J37">
        <f t="shared" si="9"/>
        <v>56</v>
      </c>
      <c r="K37">
        <f t="shared" si="10"/>
        <v>66</v>
      </c>
      <c r="L37">
        <f t="shared" si="3"/>
        <v>36</v>
      </c>
      <c r="M37">
        <f t="shared" si="4"/>
        <v>1</v>
      </c>
    </row>
    <row r="38" spans="1:13" x14ac:dyDescent="0.3">
      <c r="A38">
        <v>35</v>
      </c>
      <c r="B38" s="1">
        <v>41786</v>
      </c>
      <c r="C38">
        <f t="shared" si="1"/>
        <v>5</v>
      </c>
      <c r="D38">
        <f t="shared" si="5"/>
        <v>0.57999999999999996</v>
      </c>
      <c r="E38">
        <f t="shared" si="2"/>
        <v>348</v>
      </c>
      <c r="F38">
        <f t="shared" si="11"/>
        <v>2</v>
      </c>
      <c r="G38">
        <f t="shared" si="7"/>
        <v>36</v>
      </c>
      <c r="H38">
        <f t="shared" si="6"/>
        <v>58</v>
      </c>
      <c r="I38">
        <f t="shared" si="8"/>
        <v>58</v>
      </c>
      <c r="J38">
        <f t="shared" si="9"/>
        <v>58</v>
      </c>
      <c r="K38">
        <f t="shared" si="10"/>
        <v>88</v>
      </c>
      <c r="L38">
        <f t="shared" si="3"/>
        <v>36</v>
      </c>
      <c r="M38">
        <f t="shared" si="4"/>
        <v>1</v>
      </c>
    </row>
    <row r="39" spans="1:13" x14ac:dyDescent="0.3">
      <c r="A39">
        <v>36</v>
      </c>
      <c r="B39" s="1">
        <v>41787</v>
      </c>
      <c r="C39">
        <f t="shared" si="1"/>
        <v>5</v>
      </c>
      <c r="D39">
        <f t="shared" si="5"/>
        <v>0.6</v>
      </c>
      <c r="E39">
        <f t="shared" si="2"/>
        <v>360</v>
      </c>
      <c r="F39">
        <f t="shared" si="11"/>
        <v>3</v>
      </c>
      <c r="G39">
        <f t="shared" si="7"/>
        <v>36</v>
      </c>
      <c r="H39">
        <f t="shared" si="6"/>
        <v>58</v>
      </c>
      <c r="I39">
        <f t="shared" si="8"/>
        <v>58</v>
      </c>
      <c r="J39">
        <f t="shared" si="9"/>
        <v>58</v>
      </c>
      <c r="K39">
        <f t="shared" si="10"/>
        <v>110</v>
      </c>
      <c r="L39">
        <f t="shared" si="3"/>
        <v>36</v>
      </c>
      <c r="M39">
        <f t="shared" si="4"/>
        <v>1</v>
      </c>
    </row>
    <row r="40" spans="1:13" x14ac:dyDescent="0.3">
      <c r="A40">
        <v>37</v>
      </c>
      <c r="B40" s="1">
        <v>41788</v>
      </c>
      <c r="C40">
        <f t="shared" si="1"/>
        <v>5</v>
      </c>
      <c r="D40">
        <f t="shared" si="5"/>
        <v>0.6</v>
      </c>
      <c r="E40">
        <f t="shared" si="2"/>
        <v>360</v>
      </c>
      <c r="F40">
        <f t="shared" si="11"/>
        <v>4</v>
      </c>
      <c r="G40">
        <f t="shared" si="7"/>
        <v>36</v>
      </c>
      <c r="H40">
        <f t="shared" si="6"/>
        <v>60</v>
      </c>
      <c r="I40">
        <f t="shared" si="8"/>
        <v>58</v>
      </c>
      <c r="J40">
        <f t="shared" si="9"/>
        <v>58</v>
      </c>
      <c r="K40">
        <f t="shared" si="10"/>
        <v>132</v>
      </c>
      <c r="L40">
        <f t="shared" si="3"/>
        <v>36</v>
      </c>
      <c r="M40">
        <f t="shared" si="4"/>
        <v>1</v>
      </c>
    </row>
    <row r="41" spans="1:13" x14ac:dyDescent="0.3">
      <c r="A41">
        <v>38</v>
      </c>
      <c r="B41" s="1">
        <v>41789</v>
      </c>
      <c r="C41">
        <f t="shared" si="1"/>
        <v>5</v>
      </c>
      <c r="D41">
        <f t="shared" si="5"/>
        <v>0.6</v>
      </c>
      <c r="E41">
        <f t="shared" si="2"/>
        <v>360</v>
      </c>
      <c r="F41">
        <f t="shared" si="11"/>
        <v>5</v>
      </c>
      <c r="G41">
        <f t="shared" si="7"/>
        <v>36</v>
      </c>
      <c r="H41">
        <f t="shared" si="6"/>
        <v>60</v>
      </c>
      <c r="I41">
        <f t="shared" si="8"/>
        <v>58</v>
      </c>
      <c r="J41">
        <f t="shared" si="9"/>
        <v>58</v>
      </c>
      <c r="K41">
        <f t="shared" si="10"/>
        <v>154</v>
      </c>
      <c r="L41">
        <f t="shared" si="3"/>
        <v>36</v>
      </c>
      <c r="M41">
        <f t="shared" si="4"/>
        <v>1</v>
      </c>
    </row>
    <row r="42" spans="1:13" x14ac:dyDescent="0.3">
      <c r="A42">
        <v>39</v>
      </c>
      <c r="B42" s="1">
        <v>41790</v>
      </c>
      <c r="C42">
        <f t="shared" si="1"/>
        <v>5</v>
      </c>
      <c r="D42">
        <f t="shared" si="5"/>
        <v>0.6</v>
      </c>
      <c r="E42">
        <f t="shared" si="2"/>
        <v>360</v>
      </c>
      <c r="F42">
        <f t="shared" si="11"/>
        <v>6</v>
      </c>
      <c r="G42">
        <f t="shared" si="7"/>
        <v>100</v>
      </c>
      <c r="H42">
        <f t="shared" si="6"/>
        <v>60</v>
      </c>
      <c r="I42">
        <f t="shared" si="8"/>
        <v>58</v>
      </c>
      <c r="J42">
        <f t="shared" si="9"/>
        <v>58</v>
      </c>
      <c r="K42">
        <f t="shared" si="10"/>
        <v>176</v>
      </c>
      <c r="L42">
        <f t="shared" si="3"/>
        <v>100</v>
      </c>
      <c r="M42">
        <f t="shared" si="4"/>
        <v>1</v>
      </c>
    </row>
    <row r="43" spans="1:13" x14ac:dyDescent="0.3">
      <c r="A43">
        <v>40</v>
      </c>
      <c r="B43" s="1">
        <v>41791</v>
      </c>
      <c r="C43">
        <f t="shared" si="1"/>
        <v>6</v>
      </c>
      <c r="D43">
        <f t="shared" si="5"/>
        <v>0.6</v>
      </c>
      <c r="E43">
        <f t="shared" si="2"/>
        <v>360</v>
      </c>
      <c r="F43">
        <f t="shared" si="11"/>
        <v>7</v>
      </c>
      <c r="G43">
        <f t="shared" si="7"/>
        <v>100</v>
      </c>
      <c r="H43">
        <f t="shared" si="6"/>
        <v>60</v>
      </c>
      <c r="I43">
        <f t="shared" si="8"/>
        <v>58</v>
      </c>
      <c r="J43">
        <f t="shared" si="9"/>
        <v>58</v>
      </c>
      <c r="K43">
        <f t="shared" si="10"/>
        <v>134</v>
      </c>
      <c r="L43">
        <f t="shared" si="3"/>
        <v>100</v>
      </c>
      <c r="M43">
        <f t="shared" si="4"/>
        <v>1</v>
      </c>
    </row>
    <row r="44" spans="1:13" x14ac:dyDescent="0.3">
      <c r="A44">
        <v>41</v>
      </c>
      <c r="B44" s="1">
        <v>41792</v>
      </c>
      <c r="C44">
        <f t="shared" si="1"/>
        <v>6</v>
      </c>
      <c r="D44">
        <f t="shared" si="5"/>
        <v>0.6</v>
      </c>
      <c r="E44">
        <f t="shared" si="2"/>
        <v>360</v>
      </c>
      <c r="F44">
        <f t="shared" si="11"/>
        <v>1</v>
      </c>
      <c r="G44">
        <f t="shared" si="7"/>
        <v>36</v>
      </c>
      <c r="H44">
        <f t="shared" si="6"/>
        <v>60</v>
      </c>
      <c r="I44">
        <f t="shared" si="8"/>
        <v>60</v>
      </c>
      <c r="J44">
        <f t="shared" si="9"/>
        <v>58</v>
      </c>
      <c r="K44">
        <f t="shared" si="10"/>
        <v>92</v>
      </c>
      <c r="L44">
        <f t="shared" si="3"/>
        <v>36</v>
      </c>
      <c r="M44">
        <f t="shared" si="4"/>
        <v>1</v>
      </c>
    </row>
    <row r="45" spans="1:13" x14ac:dyDescent="0.3">
      <c r="A45">
        <v>42</v>
      </c>
      <c r="B45" s="1">
        <v>41793</v>
      </c>
      <c r="C45">
        <f t="shared" si="1"/>
        <v>6</v>
      </c>
      <c r="D45">
        <f t="shared" si="5"/>
        <v>0.6</v>
      </c>
      <c r="E45">
        <f t="shared" si="2"/>
        <v>360</v>
      </c>
      <c r="F45">
        <f t="shared" si="11"/>
        <v>2</v>
      </c>
      <c r="G45">
        <f t="shared" si="7"/>
        <v>36</v>
      </c>
      <c r="H45">
        <f t="shared" si="6"/>
        <v>60</v>
      </c>
      <c r="I45">
        <f t="shared" si="8"/>
        <v>60</v>
      </c>
      <c r="J45">
        <f t="shared" si="9"/>
        <v>60</v>
      </c>
      <c r="K45">
        <f t="shared" si="10"/>
        <v>116</v>
      </c>
      <c r="L45">
        <f t="shared" si="3"/>
        <v>36</v>
      </c>
      <c r="M45">
        <f t="shared" si="4"/>
        <v>1</v>
      </c>
    </row>
    <row r="46" spans="1:13" x14ac:dyDescent="0.3">
      <c r="A46">
        <v>43</v>
      </c>
      <c r="B46" s="1">
        <v>41794</v>
      </c>
      <c r="C46">
        <f t="shared" si="1"/>
        <v>6</v>
      </c>
      <c r="D46">
        <f t="shared" si="5"/>
        <v>0.62</v>
      </c>
      <c r="E46">
        <f t="shared" si="2"/>
        <v>372</v>
      </c>
      <c r="F46">
        <f t="shared" si="11"/>
        <v>3</v>
      </c>
      <c r="G46">
        <f t="shared" si="7"/>
        <v>36</v>
      </c>
      <c r="H46">
        <f t="shared" si="6"/>
        <v>60</v>
      </c>
      <c r="I46">
        <f t="shared" si="8"/>
        <v>60</v>
      </c>
      <c r="J46">
        <f t="shared" si="9"/>
        <v>60</v>
      </c>
      <c r="K46">
        <f t="shared" si="10"/>
        <v>140</v>
      </c>
      <c r="L46">
        <f t="shared" si="3"/>
        <v>36</v>
      </c>
      <c r="M46">
        <f t="shared" si="4"/>
        <v>1</v>
      </c>
    </row>
    <row r="47" spans="1:13" x14ac:dyDescent="0.3">
      <c r="A47">
        <v>44</v>
      </c>
      <c r="B47" s="1">
        <v>41795</v>
      </c>
      <c r="C47">
        <f t="shared" si="1"/>
        <v>6</v>
      </c>
      <c r="D47">
        <f t="shared" si="5"/>
        <v>0.62</v>
      </c>
      <c r="E47">
        <f t="shared" si="2"/>
        <v>372</v>
      </c>
      <c r="F47">
        <f t="shared" si="11"/>
        <v>4</v>
      </c>
      <c r="G47">
        <f t="shared" si="7"/>
        <v>36</v>
      </c>
      <c r="H47">
        <f t="shared" si="6"/>
        <v>62</v>
      </c>
      <c r="I47">
        <f t="shared" si="8"/>
        <v>60</v>
      </c>
      <c r="J47">
        <f t="shared" si="9"/>
        <v>60</v>
      </c>
      <c r="K47">
        <f t="shared" si="10"/>
        <v>164</v>
      </c>
      <c r="L47">
        <f t="shared" si="3"/>
        <v>36</v>
      </c>
      <c r="M47">
        <f t="shared" si="4"/>
        <v>1</v>
      </c>
    </row>
    <row r="48" spans="1:13" x14ac:dyDescent="0.3">
      <c r="A48">
        <v>45</v>
      </c>
      <c r="B48" s="1">
        <v>41796</v>
      </c>
      <c r="C48">
        <f t="shared" si="1"/>
        <v>6</v>
      </c>
      <c r="D48">
        <f t="shared" si="5"/>
        <v>0.62</v>
      </c>
      <c r="E48">
        <f t="shared" si="2"/>
        <v>372</v>
      </c>
      <c r="F48">
        <f t="shared" si="11"/>
        <v>5</v>
      </c>
      <c r="G48">
        <f t="shared" si="7"/>
        <v>36</v>
      </c>
      <c r="H48">
        <f t="shared" si="6"/>
        <v>62</v>
      </c>
      <c r="I48">
        <f t="shared" si="8"/>
        <v>60</v>
      </c>
      <c r="J48">
        <f t="shared" si="9"/>
        <v>60</v>
      </c>
      <c r="K48">
        <f t="shared" si="10"/>
        <v>188</v>
      </c>
      <c r="L48">
        <f t="shared" si="3"/>
        <v>36</v>
      </c>
      <c r="M48">
        <f t="shared" si="4"/>
        <v>1</v>
      </c>
    </row>
    <row r="49" spans="1:13" x14ac:dyDescent="0.3">
      <c r="A49">
        <v>46</v>
      </c>
      <c r="B49" s="1">
        <v>41797</v>
      </c>
      <c r="C49">
        <f t="shared" si="1"/>
        <v>6</v>
      </c>
      <c r="D49">
        <f t="shared" si="5"/>
        <v>0.62</v>
      </c>
      <c r="E49">
        <f t="shared" si="2"/>
        <v>372</v>
      </c>
      <c r="F49">
        <f t="shared" si="11"/>
        <v>6</v>
      </c>
      <c r="G49">
        <f t="shared" si="7"/>
        <v>100</v>
      </c>
      <c r="H49">
        <f t="shared" si="6"/>
        <v>62</v>
      </c>
      <c r="I49">
        <f t="shared" si="8"/>
        <v>60</v>
      </c>
      <c r="J49">
        <f t="shared" si="9"/>
        <v>60</v>
      </c>
      <c r="K49">
        <f t="shared" si="10"/>
        <v>212</v>
      </c>
      <c r="L49">
        <f t="shared" si="3"/>
        <v>100</v>
      </c>
      <c r="M49">
        <f t="shared" si="4"/>
        <v>1</v>
      </c>
    </row>
    <row r="50" spans="1:13" x14ac:dyDescent="0.3">
      <c r="A50">
        <v>47</v>
      </c>
      <c r="B50" s="1">
        <v>41798</v>
      </c>
      <c r="C50">
        <f t="shared" si="1"/>
        <v>6</v>
      </c>
      <c r="D50">
        <f t="shared" si="5"/>
        <v>0.62</v>
      </c>
      <c r="E50">
        <f t="shared" si="2"/>
        <v>372</v>
      </c>
      <c r="F50">
        <f t="shared" si="11"/>
        <v>7</v>
      </c>
      <c r="G50">
        <f t="shared" si="7"/>
        <v>100</v>
      </c>
      <c r="H50">
        <f t="shared" si="6"/>
        <v>62</v>
      </c>
      <c r="I50">
        <f t="shared" si="8"/>
        <v>60</v>
      </c>
      <c r="J50">
        <f t="shared" si="9"/>
        <v>60</v>
      </c>
      <c r="K50">
        <f t="shared" si="10"/>
        <v>172</v>
      </c>
      <c r="L50">
        <f t="shared" si="3"/>
        <v>100</v>
      </c>
      <c r="M50">
        <f t="shared" si="4"/>
        <v>1</v>
      </c>
    </row>
    <row r="51" spans="1:13" x14ac:dyDescent="0.3">
      <c r="A51">
        <v>48</v>
      </c>
      <c r="B51" s="1">
        <v>41799</v>
      </c>
      <c r="C51">
        <f t="shared" si="1"/>
        <v>6</v>
      </c>
      <c r="D51">
        <f t="shared" si="5"/>
        <v>0.62</v>
      </c>
      <c r="E51">
        <f t="shared" si="2"/>
        <v>372</v>
      </c>
      <c r="F51">
        <f t="shared" si="11"/>
        <v>1</v>
      </c>
      <c r="G51">
        <f t="shared" si="7"/>
        <v>36</v>
      </c>
      <c r="H51">
        <f t="shared" si="6"/>
        <v>62</v>
      </c>
      <c r="I51">
        <f t="shared" si="8"/>
        <v>62</v>
      </c>
      <c r="J51">
        <f t="shared" si="9"/>
        <v>60</v>
      </c>
      <c r="K51">
        <f t="shared" si="10"/>
        <v>132</v>
      </c>
      <c r="L51">
        <f t="shared" si="3"/>
        <v>36</v>
      </c>
      <c r="M51">
        <f t="shared" si="4"/>
        <v>1</v>
      </c>
    </row>
    <row r="52" spans="1:13" x14ac:dyDescent="0.3">
      <c r="A52">
        <v>49</v>
      </c>
      <c r="B52" s="1">
        <v>41800</v>
      </c>
      <c r="C52">
        <f t="shared" si="1"/>
        <v>6</v>
      </c>
      <c r="D52">
        <f t="shared" si="5"/>
        <v>0.62</v>
      </c>
      <c r="E52">
        <f t="shared" si="2"/>
        <v>372</v>
      </c>
      <c r="F52">
        <f t="shared" si="11"/>
        <v>2</v>
      </c>
      <c r="G52">
        <f t="shared" si="7"/>
        <v>36</v>
      </c>
      <c r="H52">
        <f t="shared" si="6"/>
        <v>62</v>
      </c>
      <c r="I52">
        <f t="shared" si="8"/>
        <v>62</v>
      </c>
      <c r="J52">
        <f t="shared" si="9"/>
        <v>62</v>
      </c>
      <c r="K52">
        <f t="shared" si="10"/>
        <v>158</v>
      </c>
      <c r="L52">
        <f t="shared" si="3"/>
        <v>36</v>
      </c>
      <c r="M52">
        <f t="shared" si="4"/>
        <v>1</v>
      </c>
    </row>
    <row r="53" spans="1:13" x14ac:dyDescent="0.3">
      <c r="A53">
        <v>50</v>
      </c>
      <c r="B53" s="1">
        <v>41801</v>
      </c>
      <c r="C53">
        <f t="shared" si="1"/>
        <v>6</v>
      </c>
      <c r="D53">
        <f t="shared" si="5"/>
        <v>0.64</v>
      </c>
      <c r="E53">
        <f t="shared" si="2"/>
        <v>384</v>
      </c>
      <c r="F53">
        <f t="shared" si="11"/>
        <v>3</v>
      </c>
      <c r="G53">
        <f t="shared" si="7"/>
        <v>36</v>
      </c>
      <c r="H53">
        <f t="shared" si="6"/>
        <v>62</v>
      </c>
      <c r="I53">
        <f t="shared" si="8"/>
        <v>62</v>
      </c>
      <c r="J53">
        <f t="shared" si="9"/>
        <v>62</v>
      </c>
      <c r="K53">
        <f t="shared" si="10"/>
        <v>184</v>
      </c>
      <c r="L53">
        <f t="shared" si="3"/>
        <v>36</v>
      </c>
      <c r="M53">
        <f t="shared" si="4"/>
        <v>1</v>
      </c>
    </row>
    <row r="54" spans="1:13" x14ac:dyDescent="0.3">
      <c r="A54">
        <v>51</v>
      </c>
      <c r="B54" s="1">
        <v>41802</v>
      </c>
      <c r="C54">
        <f t="shared" si="1"/>
        <v>6</v>
      </c>
      <c r="D54">
        <f t="shared" si="5"/>
        <v>0.64</v>
      </c>
      <c r="E54">
        <f t="shared" si="2"/>
        <v>384</v>
      </c>
      <c r="F54">
        <f t="shared" si="11"/>
        <v>4</v>
      </c>
      <c r="G54">
        <f t="shared" si="7"/>
        <v>36</v>
      </c>
      <c r="H54">
        <f t="shared" si="6"/>
        <v>64</v>
      </c>
      <c r="I54">
        <f t="shared" si="8"/>
        <v>62</v>
      </c>
      <c r="J54">
        <f t="shared" si="9"/>
        <v>62</v>
      </c>
      <c r="K54">
        <f t="shared" si="10"/>
        <v>210</v>
      </c>
      <c r="L54">
        <f t="shared" si="3"/>
        <v>36</v>
      </c>
      <c r="M54">
        <f t="shared" si="4"/>
        <v>1</v>
      </c>
    </row>
    <row r="55" spans="1:13" x14ac:dyDescent="0.3">
      <c r="A55">
        <v>52</v>
      </c>
      <c r="B55" s="1">
        <v>41803</v>
      </c>
      <c r="C55">
        <f t="shared" si="1"/>
        <v>6</v>
      </c>
      <c r="D55">
        <f t="shared" si="5"/>
        <v>0.64</v>
      </c>
      <c r="E55">
        <f t="shared" si="2"/>
        <v>384</v>
      </c>
      <c r="F55">
        <f t="shared" si="11"/>
        <v>5</v>
      </c>
      <c r="G55">
        <f t="shared" si="7"/>
        <v>36</v>
      </c>
      <c r="H55">
        <f t="shared" si="6"/>
        <v>64</v>
      </c>
      <c r="I55">
        <f t="shared" si="8"/>
        <v>62</v>
      </c>
      <c r="J55">
        <f t="shared" si="9"/>
        <v>62</v>
      </c>
      <c r="K55">
        <f t="shared" si="10"/>
        <v>236</v>
      </c>
      <c r="L55">
        <f t="shared" si="3"/>
        <v>36</v>
      </c>
      <c r="M55">
        <f t="shared" si="4"/>
        <v>1</v>
      </c>
    </row>
    <row r="56" spans="1:13" x14ac:dyDescent="0.3">
      <c r="A56">
        <v>53</v>
      </c>
      <c r="B56" s="1">
        <v>41804</v>
      </c>
      <c r="C56">
        <f t="shared" si="1"/>
        <v>6</v>
      </c>
      <c r="D56">
        <f t="shared" si="5"/>
        <v>0.64</v>
      </c>
      <c r="E56">
        <f t="shared" si="2"/>
        <v>384</v>
      </c>
      <c r="F56">
        <f t="shared" si="11"/>
        <v>6</v>
      </c>
      <c r="G56">
        <f t="shared" si="7"/>
        <v>100</v>
      </c>
      <c r="H56">
        <f t="shared" si="6"/>
        <v>64</v>
      </c>
      <c r="I56">
        <f t="shared" si="8"/>
        <v>62</v>
      </c>
      <c r="J56">
        <f t="shared" si="9"/>
        <v>62</v>
      </c>
      <c r="K56">
        <f t="shared" si="10"/>
        <v>262</v>
      </c>
      <c r="L56">
        <f t="shared" si="3"/>
        <v>100</v>
      </c>
      <c r="M56">
        <f t="shared" si="4"/>
        <v>1</v>
      </c>
    </row>
    <row r="57" spans="1:13" x14ac:dyDescent="0.3">
      <c r="A57">
        <v>54</v>
      </c>
      <c r="B57" s="1">
        <v>41805</v>
      </c>
      <c r="C57">
        <f t="shared" si="1"/>
        <v>6</v>
      </c>
      <c r="D57">
        <f t="shared" si="5"/>
        <v>0.64</v>
      </c>
      <c r="E57">
        <f t="shared" si="2"/>
        <v>384</v>
      </c>
      <c r="F57">
        <f t="shared" si="11"/>
        <v>7</v>
      </c>
      <c r="G57">
        <f t="shared" si="7"/>
        <v>100</v>
      </c>
      <c r="H57">
        <f t="shared" si="6"/>
        <v>64</v>
      </c>
      <c r="I57">
        <f t="shared" si="8"/>
        <v>62</v>
      </c>
      <c r="J57">
        <f t="shared" si="9"/>
        <v>62</v>
      </c>
      <c r="K57">
        <f t="shared" si="10"/>
        <v>224</v>
      </c>
      <c r="L57">
        <f t="shared" si="3"/>
        <v>100</v>
      </c>
      <c r="M57">
        <f t="shared" si="4"/>
        <v>1</v>
      </c>
    </row>
    <row r="58" spans="1:13" x14ac:dyDescent="0.3">
      <c r="A58">
        <v>55</v>
      </c>
      <c r="B58" s="1">
        <v>41806</v>
      </c>
      <c r="C58">
        <f t="shared" si="1"/>
        <v>6</v>
      </c>
      <c r="D58">
        <f t="shared" si="5"/>
        <v>0.64</v>
      </c>
      <c r="E58">
        <f t="shared" si="2"/>
        <v>384</v>
      </c>
      <c r="F58">
        <f t="shared" si="11"/>
        <v>1</v>
      </c>
      <c r="G58">
        <f t="shared" si="7"/>
        <v>36</v>
      </c>
      <c r="H58">
        <f t="shared" si="6"/>
        <v>64</v>
      </c>
      <c r="I58">
        <f t="shared" si="8"/>
        <v>64</v>
      </c>
      <c r="J58">
        <f t="shared" si="9"/>
        <v>62</v>
      </c>
      <c r="K58">
        <f t="shared" si="10"/>
        <v>186</v>
      </c>
      <c r="L58">
        <f t="shared" si="3"/>
        <v>36</v>
      </c>
      <c r="M58">
        <f t="shared" si="4"/>
        <v>1</v>
      </c>
    </row>
    <row r="59" spans="1:13" x14ac:dyDescent="0.3">
      <c r="A59">
        <v>56</v>
      </c>
      <c r="B59" s="1">
        <v>41807</v>
      </c>
      <c r="C59">
        <f t="shared" si="1"/>
        <v>6</v>
      </c>
      <c r="D59">
        <f t="shared" si="5"/>
        <v>0.64</v>
      </c>
      <c r="E59">
        <f t="shared" si="2"/>
        <v>384</v>
      </c>
      <c r="F59">
        <f t="shared" si="11"/>
        <v>2</v>
      </c>
      <c r="G59">
        <f t="shared" si="7"/>
        <v>36</v>
      </c>
      <c r="H59">
        <f t="shared" si="6"/>
        <v>64</v>
      </c>
      <c r="I59">
        <f t="shared" si="8"/>
        <v>64</v>
      </c>
      <c r="J59">
        <f t="shared" si="9"/>
        <v>64</v>
      </c>
      <c r="K59">
        <f t="shared" si="10"/>
        <v>214</v>
      </c>
      <c r="L59">
        <f t="shared" si="3"/>
        <v>36</v>
      </c>
      <c r="M59">
        <f t="shared" si="4"/>
        <v>1</v>
      </c>
    </row>
    <row r="60" spans="1:13" x14ac:dyDescent="0.3">
      <c r="A60">
        <v>57</v>
      </c>
      <c r="B60" s="1">
        <v>41808</v>
      </c>
      <c r="C60">
        <f t="shared" si="1"/>
        <v>6</v>
      </c>
      <c r="D60">
        <f t="shared" si="5"/>
        <v>0.67</v>
      </c>
      <c r="E60">
        <f t="shared" si="2"/>
        <v>402</v>
      </c>
      <c r="F60">
        <f t="shared" si="11"/>
        <v>3</v>
      </c>
      <c r="G60">
        <f t="shared" si="7"/>
        <v>36</v>
      </c>
      <c r="H60">
        <f t="shared" si="6"/>
        <v>64</v>
      </c>
      <c r="I60">
        <f t="shared" si="8"/>
        <v>64</v>
      </c>
      <c r="J60">
        <f t="shared" si="9"/>
        <v>64</v>
      </c>
      <c r="K60">
        <f t="shared" si="10"/>
        <v>242</v>
      </c>
      <c r="L60">
        <f t="shared" si="3"/>
        <v>36</v>
      </c>
      <c r="M60">
        <f t="shared" si="4"/>
        <v>1</v>
      </c>
    </row>
    <row r="61" spans="1:13" x14ac:dyDescent="0.3">
      <c r="A61">
        <v>58</v>
      </c>
      <c r="B61" s="1">
        <v>41809</v>
      </c>
      <c r="C61">
        <f t="shared" si="1"/>
        <v>6</v>
      </c>
      <c r="D61">
        <f t="shared" si="5"/>
        <v>0.67</v>
      </c>
      <c r="E61">
        <f t="shared" si="2"/>
        <v>402</v>
      </c>
      <c r="F61">
        <f t="shared" si="11"/>
        <v>4</v>
      </c>
      <c r="G61">
        <f t="shared" si="7"/>
        <v>36</v>
      </c>
      <c r="H61">
        <f t="shared" si="6"/>
        <v>67</v>
      </c>
      <c r="I61">
        <f t="shared" si="8"/>
        <v>64</v>
      </c>
      <c r="J61">
        <f t="shared" si="9"/>
        <v>64</v>
      </c>
      <c r="K61">
        <f t="shared" si="10"/>
        <v>270</v>
      </c>
      <c r="L61">
        <f t="shared" si="3"/>
        <v>36</v>
      </c>
      <c r="M61">
        <f t="shared" si="4"/>
        <v>1</v>
      </c>
    </row>
    <row r="62" spans="1:13" x14ac:dyDescent="0.3">
      <c r="A62">
        <v>59</v>
      </c>
      <c r="B62" s="1">
        <v>41810</v>
      </c>
      <c r="C62">
        <f t="shared" si="1"/>
        <v>6</v>
      </c>
      <c r="D62">
        <f t="shared" si="5"/>
        <v>0.67</v>
      </c>
      <c r="E62">
        <f t="shared" si="2"/>
        <v>402</v>
      </c>
      <c r="F62">
        <f t="shared" si="11"/>
        <v>5</v>
      </c>
      <c r="G62">
        <f t="shared" si="7"/>
        <v>36</v>
      </c>
      <c r="H62">
        <f t="shared" si="6"/>
        <v>67</v>
      </c>
      <c r="I62">
        <f t="shared" si="8"/>
        <v>64</v>
      </c>
      <c r="J62">
        <f t="shared" si="9"/>
        <v>64</v>
      </c>
      <c r="K62">
        <f t="shared" si="10"/>
        <v>298</v>
      </c>
      <c r="L62">
        <f t="shared" si="3"/>
        <v>36</v>
      </c>
      <c r="M62">
        <f t="shared" si="4"/>
        <v>1</v>
      </c>
    </row>
    <row r="63" spans="1:13" x14ac:dyDescent="0.3">
      <c r="A63">
        <v>60</v>
      </c>
      <c r="B63" s="1">
        <v>41811</v>
      </c>
      <c r="C63">
        <f t="shared" si="1"/>
        <v>6</v>
      </c>
      <c r="D63">
        <f t="shared" si="5"/>
        <v>0.67</v>
      </c>
      <c r="E63">
        <f t="shared" si="2"/>
        <v>402</v>
      </c>
      <c r="F63">
        <f t="shared" si="11"/>
        <v>6</v>
      </c>
      <c r="G63">
        <f t="shared" si="7"/>
        <v>100</v>
      </c>
      <c r="H63">
        <f t="shared" si="6"/>
        <v>67</v>
      </c>
      <c r="I63">
        <f t="shared" si="8"/>
        <v>64</v>
      </c>
      <c r="J63">
        <f t="shared" si="9"/>
        <v>64</v>
      </c>
      <c r="K63">
        <f t="shared" si="10"/>
        <v>326</v>
      </c>
      <c r="L63">
        <f t="shared" si="3"/>
        <v>100</v>
      </c>
      <c r="M63">
        <f t="shared" si="4"/>
        <v>1</v>
      </c>
    </row>
    <row r="64" spans="1:13" x14ac:dyDescent="0.3">
      <c r="A64">
        <v>61</v>
      </c>
      <c r="B64" s="1">
        <v>41812</v>
      </c>
      <c r="C64">
        <f t="shared" si="1"/>
        <v>6</v>
      </c>
      <c r="D64">
        <f t="shared" si="5"/>
        <v>0.67</v>
      </c>
      <c r="E64">
        <f t="shared" si="2"/>
        <v>402</v>
      </c>
      <c r="F64">
        <f t="shared" si="11"/>
        <v>7</v>
      </c>
      <c r="G64">
        <f t="shared" si="7"/>
        <v>100</v>
      </c>
      <c r="H64">
        <f t="shared" si="6"/>
        <v>67</v>
      </c>
      <c r="I64">
        <f t="shared" si="8"/>
        <v>64</v>
      </c>
      <c r="J64">
        <f t="shared" si="9"/>
        <v>64</v>
      </c>
      <c r="K64">
        <f t="shared" si="10"/>
        <v>290</v>
      </c>
      <c r="L64">
        <f t="shared" si="3"/>
        <v>100</v>
      </c>
      <c r="M64">
        <f t="shared" si="4"/>
        <v>1</v>
      </c>
    </row>
    <row r="65" spans="1:13" x14ac:dyDescent="0.3">
      <c r="A65">
        <v>62</v>
      </c>
      <c r="B65" s="1">
        <v>41813</v>
      </c>
      <c r="C65">
        <f t="shared" si="1"/>
        <v>6</v>
      </c>
      <c r="D65">
        <f t="shared" si="5"/>
        <v>0.67</v>
      </c>
      <c r="E65">
        <f t="shared" si="2"/>
        <v>402</v>
      </c>
      <c r="F65">
        <f t="shared" si="11"/>
        <v>1</v>
      </c>
      <c r="G65">
        <f t="shared" si="7"/>
        <v>36</v>
      </c>
      <c r="H65">
        <f t="shared" si="6"/>
        <v>67</v>
      </c>
      <c r="I65">
        <f t="shared" si="8"/>
        <v>67</v>
      </c>
      <c r="J65">
        <f t="shared" si="9"/>
        <v>64</v>
      </c>
      <c r="K65">
        <f t="shared" si="10"/>
        <v>254</v>
      </c>
      <c r="L65">
        <f t="shared" si="3"/>
        <v>36</v>
      </c>
      <c r="M65">
        <f t="shared" si="4"/>
        <v>1</v>
      </c>
    </row>
    <row r="66" spans="1:13" x14ac:dyDescent="0.3">
      <c r="A66">
        <v>63</v>
      </c>
      <c r="B66" s="1">
        <v>41814</v>
      </c>
      <c r="C66">
        <f t="shared" si="1"/>
        <v>6</v>
      </c>
      <c r="D66">
        <f t="shared" si="5"/>
        <v>0.67</v>
      </c>
      <c r="E66">
        <f t="shared" si="2"/>
        <v>402</v>
      </c>
      <c r="F66">
        <f t="shared" si="11"/>
        <v>2</v>
      </c>
      <c r="G66">
        <f t="shared" si="7"/>
        <v>36</v>
      </c>
      <c r="H66">
        <f t="shared" si="6"/>
        <v>67</v>
      </c>
      <c r="I66">
        <f t="shared" si="8"/>
        <v>67</v>
      </c>
      <c r="J66">
        <f t="shared" si="9"/>
        <v>67</v>
      </c>
      <c r="K66">
        <f t="shared" si="10"/>
        <v>285</v>
      </c>
      <c r="L66">
        <f t="shared" si="3"/>
        <v>36</v>
      </c>
      <c r="M66">
        <f t="shared" si="4"/>
        <v>1</v>
      </c>
    </row>
    <row r="67" spans="1:13" x14ac:dyDescent="0.3">
      <c r="A67">
        <v>64</v>
      </c>
      <c r="B67" s="1">
        <v>41815</v>
      </c>
      <c r="C67">
        <f t="shared" si="1"/>
        <v>6</v>
      </c>
      <c r="D67">
        <f>IF(MOD(A67,7)=1,ROUND(0.9*D66,2),D66)</f>
        <v>0.6</v>
      </c>
      <c r="E67">
        <f t="shared" si="2"/>
        <v>360</v>
      </c>
      <c r="F67">
        <f t="shared" si="11"/>
        <v>3</v>
      </c>
      <c r="G67">
        <f t="shared" si="7"/>
        <v>36</v>
      </c>
      <c r="H67">
        <f t="shared" si="6"/>
        <v>67</v>
      </c>
      <c r="I67">
        <f t="shared" si="8"/>
        <v>67</v>
      </c>
      <c r="J67">
        <f t="shared" si="9"/>
        <v>67</v>
      </c>
      <c r="K67">
        <f t="shared" si="10"/>
        <v>316</v>
      </c>
      <c r="L67">
        <f t="shared" si="3"/>
        <v>36</v>
      </c>
      <c r="M67">
        <f t="shared" si="4"/>
        <v>1</v>
      </c>
    </row>
    <row r="68" spans="1:13" x14ac:dyDescent="0.3">
      <c r="A68">
        <v>65</v>
      </c>
      <c r="B68" s="1">
        <v>41816</v>
      </c>
      <c r="C68">
        <f t="shared" si="1"/>
        <v>6</v>
      </c>
      <c r="D68">
        <f t="shared" ref="D68:D131" si="12">IF(MOD(A68,7)=1,ROUND(0.9*D67,2),D67)</f>
        <v>0.6</v>
      </c>
      <c r="E68">
        <f t="shared" si="2"/>
        <v>360</v>
      </c>
      <c r="F68">
        <f t="shared" ref="F68:F99" si="13">WEEKDAY(B68,2)</f>
        <v>4</v>
      </c>
      <c r="G68">
        <f t="shared" si="7"/>
        <v>36</v>
      </c>
      <c r="H68">
        <f t="shared" si="6"/>
        <v>60</v>
      </c>
      <c r="I68">
        <f t="shared" si="8"/>
        <v>67</v>
      </c>
      <c r="J68">
        <f t="shared" si="9"/>
        <v>67</v>
      </c>
      <c r="K68">
        <f t="shared" si="10"/>
        <v>347</v>
      </c>
      <c r="L68">
        <f t="shared" si="3"/>
        <v>36</v>
      </c>
      <c r="M68">
        <f t="shared" si="4"/>
        <v>1</v>
      </c>
    </row>
    <row r="69" spans="1:13" x14ac:dyDescent="0.3">
      <c r="A69">
        <v>66</v>
      </c>
      <c r="B69" s="1">
        <v>41817</v>
      </c>
      <c r="C69">
        <f t="shared" ref="C69:C132" si="14">MONTH(B69)</f>
        <v>6</v>
      </c>
      <c r="D69">
        <f t="shared" si="12"/>
        <v>0.6</v>
      </c>
      <c r="E69">
        <f t="shared" ref="E69:E132" si="15">D$1*D69</f>
        <v>360</v>
      </c>
      <c r="F69">
        <f t="shared" si="13"/>
        <v>5</v>
      </c>
      <c r="G69">
        <f t="shared" ref="G69:G132" si="16">IF(F69&lt;6,36,100)</f>
        <v>36</v>
      </c>
      <c r="H69">
        <f t="shared" si="6"/>
        <v>60</v>
      </c>
      <c r="I69">
        <f t="shared" si="8"/>
        <v>67</v>
      </c>
      <c r="J69">
        <f t="shared" si="9"/>
        <v>67</v>
      </c>
      <c r="K69">
        <f t="shared" si="10"/>
        <v>378</v>
      </c>
      <c r="L69">
        <f t="shared" ref="L69:L132" si="17">IF(M69=1,G69,K69)</f>
        <v>36</v>
      </c>
      <c r="M69">
        <f t="shared" ref="M69:M132" si="18">IF(K69&gt;=G69,1,0)</f>
        <v>1</v>
      </c>
    </row>
    <row r="70" spans="1:13" x14ac:dyDescent="0.3">
      <c r="A70">
        <v>67</v>
      </c>
      <c r="B70" s="1">
        <v>41818</v>
      </c>
      <c r="C70">
        <f t="shared" si="14"/>
        <v>6</v>
      </c>
      <c r="D70">
        <f t="shared" si="12"/>
        <v>0.6</v>
      </c>
      <c r="E70">
        <f t="shared" si="15"/>
        <v>360</v>
      </c>
      <c r="F70">
        <f t="shared" si="13"/>
        <v>6</v>
      </c>
      <c r="G70">
        <f t="shared" si="16"/>
        <v>100</v>
      </c>
      <c r="H70">
        <f t="shared" ref="H70:H133" si="19">INT(E69/6)</f>
        <v>60</v>
      </c>
      <c r="I70">
        <f t="shared" si="8"/>
        <v>67</v>
      </c>
      <c r="J70">
        <f t="shared" si="9"/>
        <v>67</v>
      </c>
      <c r="K70">
        <f t="shared" si="10"/>
        <v>409</v>
      </c>
      <c r="L70">
        <f t="shared" si="17"/>
        <v>100</v>
      </c>
      <c r="M70">
        <f t="shared" si="18"/>
        <v>1</v>
      </c>
    </row>
    <row r="71" spans="1:13" x14ac:dyDescent="0.3">
      <c r="A71">
        <v>68</v>
      </c>
      <c r="B71" s="1">
        <v>41819</v>
      </c>
      <c r="C71">
        <f t="shared" si="14"/>
        <v>6</v>
      </c>
      <c r="D71">
        <f t="shared" si="12"/>
        <v>0.6</v>
      </c>
      <c r="E71">
        <f t="shared" si="15"/>
        <v>360</v>
      </c>
      <c r="F71">
        <f t="shared" si="13"/>
        <v>7</v>
      </c>
      <c r="G71">
        <f t="shared" si="16"/>
        <v>100</v>
      </c>
      <c r="H71">
        <f t="shared" si="19"/>
        <v>60</v>
      </c>
      <c r="I71">
        <f t="shared" si="8"/>
        <v>67</v>
      </c>
      <c r="J71">
        <f t="shared" si="9"/>
        <v>67</v>
      </c>
      <c r="K71">
        <f t="shared" si="10"/>
        <v>376</v>
      </c>
      <c r="L71">
        <f t="shared" si="17"/>
        <v>100</v>
      </c>
      <c r="M71">
        <f t="shared" si="18"/>
        <v>1</v>
      </c>
    </row>
    <row r="72" spans="1:13" x14ac:dyDescent="0.3">
      <c r="A72">
        <v>69</v>
      </c>
      <c r="B72" s="1">
        <v>41820</v>
      </c>
      <c r="C72">
        <f t="shared" si="14"/>
        <v>6</v>
      </c>
      <c r="D72">
        <f t="shared" si="12"/>
        <v>0.6</v>
      </c>
      <c r="E72">
        <f t="shared" si="15"/>
        <v>360</v>
      </c>
      <c r="F72">
        <f t="shared" si="13"/>
        <v>1</v>
      </c>
      <c r="G72">
        <f t="shared" si="16"/>
        <v>36</v>
      </c>
      <c r="H72">
        <f t="shared" si="19"/>
        <v>60</v>
      </c>
      <c r="I72">
        <f t="shared" si="8"/>
        <v>60</v>
      </c>
      <c r="J72">
        <f t="shared" si="9"/>
        <v>67</v>
      </c>
      <c r="K72">
        <f t="shared" si="10"/>
        <v>343</v>
      </c>
      <c r="L72">
        <f t="shared" si="17"/>
        <v>36</v>
      </c>
      <c r="M72">
        <f t="shared" si="18"/>
        <v>1</v>
      </c>
    </row>
    <row r="73" spans="1:13" x14ac:dyDescent="0.3">
      <c r="A73">
        <v>70</v>
      </c>
      <c r="B73" s="1">
        <v>41821</v>
      </c>
      <c r="C73">
        <f t="shared" si="14"/>
        <v>7</v>
      </c>
      <c r="D73">
        <f t="shared" si="12"/>
        <v>0.6</v>
      </c>
      <c r="E73">
        <f t="shared" si="15"/>
        <v>360</v>
      </c>
      <c r="F73">
        <f t="shared" si="13"/>
        <v>2</v>
      </c>
      <c r="G73">
        <f t="shared" si="16"/>
        <v>36</v>
      </c>
      <c r="H73">
        <f t="shared" si="19"/>
        <v>60</v>
      </c>
      <c r="I73">
        <f t="shared" si="8"/>
        <v>60</v>
      </c>
      <c r="J73">
        <f t="shared" si="9"/>
        <v>60</v>
      </c>
      <c r="K73">
        <f t="shared" si="10"/>
        <v>367</v>
      </c>
      <c r="L73">
        <f t="shared" si="17"/>
        <v>36</v>
      </c>
      <c r="M73">
        <f t="shared" si="18"/>
        <v>1</v>
      </c>
    </row>
    <row r="74" spans="1:13" x14ac:dyDescent="0.3">
      <c r="A74">
        <v>71</v>
      </c>
      <c r="B74" s="1">
        <v>41822</v>
      </c>
      <c r="C74">
        <f t="shared" si="14"/>
        <v>7</v>
      </c>
      <c r="D74">
        <f t="shared" si="12"/>
        <v>0.54</v>
      </c>
      <c r="E74">
        <f t="shared" si="15"/>
        <v>324</v>
      </c>
      <c r="F74">
        <f t="shared" si="13"/>
        <v>3</v>
      </c>
      <c r="G74">
        <f t="shared" si="16"/>
        <v>36</v>
      </c>
      <c r="H74">
        <f t="shared" si="19"/>
        <v>60</v>
      </c>
      <c r="I74">
        <f t="shared" ref="I74:I137" si="20">H70</f>
        <v>60</v>
      </c>
      <c r="J74">
        <f t="shared" si="9"/>
        <v>60</v>
      </c>
      <c r="K74">
        <f t="shared" si="10"/>
        <v>391</v>
      </c>
      <c r="L74">
        <f t="shared" si="17"/>
        <v>36</v>
      </c>
      <c r="M74">
        <f t="shared" si="18"/>
        <v>1</v>
      </c>
    </row>
    <row r="75" spans="1:13" x14ac:dyDescent="0.3">
      <c r="A75">
        <v>72</v>
      </c>
      <c r="B75" s="1">
        <v>41823</v>
      </c>
      <c r="C75">
        <f t="shared" si="14"/>
        <v>7</v>
      </c>
      <c r="D75">
        <f t="shared" si="12"/>
        <v>0.54</v>
      </c>
      <c r="E75">
        <f t="shared" si="15"/>
        <v>324</v>
      </c>
      <c r="F75">
        <f t="shared" si="13"/>
        <v>4</v>
      </c>
      <c r="G75">
        <f t="shared" si="16"/>
        <v>36</v>
      </c>
      <c r="H75">
        <f t="shared" si="19"/>
        <v>54</v>
      </c>
      <c r="I75">
        <f t="shared" si="20"/>
        <v>60</v>
      </c>
      <c r="J75">
        <f t="shared" ref="J75:J138" si="21">I74</f>
        <v>60</v>
      </c>
      <c r="K75">
        <f t="shared" ref="K75:K138" si="22">K74-L74+J75</f>
        <v>415</v>
      </c>
      <c r="L75">
        <f t="shared" si="17"/>
        <v>36</v>
      </c>
      <c r="M75">
        <f t="shared" si="18"/>
        <v>1</v>
      </c>
    </row>
    <row r="76" spans="1:13" x14ac:dyDescent="0.3">
      <c r="A76">
        <v>73</v>
      </c>
      <c r="B76" s="1">
        <v>41824</v>
      </c>
      <c r="C76">
        <f t="shared" si="14"/>
        <v>7</v>
      </c>
      <c r="D76">
        <f t="shared" si="12"/>
        <v>0.54</v>
      </c>
      <c r="E76">
        <f t="shared" si="15"/>
        <v>324</v>
      </c>
      <c r="F76">
        <f t="shared" si="13"/>
        <v>5</v>
      </c>
      <c r="G76">
        <f t="shared" si="16"/>
        <v>36</v>
      </c>
      <c r="H76">
        <f t="shared" si="19"/>
        <v>54</v>
      </c>
      <c r="I76">
        <f t="shared" si="20"/>
        <v>60</v>
      </c>
      <c r="J76">
        <f t="shared" si="21"/>
        <v>60</v>
      </c>
      <c r="K76">
        <f t="shared" si="22"/>
        <v>439</v>
      </c>
      <c r="L76">
        <f t="shared" si="17"/>
        <v>36</v>
      </c>
      <c r="M76">
        <f t="shared" si="18"/>
        <v>1</v>
      </c>
    </row>
    <row r="77" spans="1:13" x14ac:dyDescent="0.3">
      <c r="A77">
        <v>74</v>
      </c>
      <c r="B77" s="1">
        <v>41825</v>
      </c>
      <c r="C77">
        <f t="shared" si="14"/>
        <v>7</v>
      </c>
      <c r="D77">
        <f t="shared" si="12"/>
        <v>0.54</v>
      </c>
      <c r="E77">
        <f t="shared" si="15"/>
        <v>324</v>
      </c>
      <c r="F77">
        <f t="shared" si="13"/>
        <v>6</v>
      </c>
      <c r="G77">
        <f t="shared" si="16"/>
        <v>100</v>
      </c>
      <c r="H77">
        <f t="shared" si="19"/>
        <v>54</v>
      </c>
      <c r="I77">
        <f t="shared" si="20"/>
        <v>60</v>
      </c>
      <c r="J77">
        <f t="shared" si="21"/>
        <v>60</v>
      </c>
      <c r="K77">
        <f t="shared" si="22"/>
        <v>463</v>
      </c>
      <c r="L77">
        <f t="shared" si="17"/>
        <v>100</v>
      </c>
      <c r="M77">
        <f t="shared" si="18"/>
        <v>1</v>
      </c>
    </row>
    <row r="78" spans="1:13" x14ac:dyDescent="0.3">
      <c r="A78">
        <v>75</v>
      </c>
      <c r="B78" s="1">
        <v>41826</v>
      </c>
      <c r="C78">
        <f t="shared" si="14"/>
        <v>7</v>
      </c>
      <c r="D78">
        <f t="shared" si="12"/>
        <v>0.54</v>
      </c>
      <c r="E78">
        <f t="shared" si="15"/>
        <v>324</v>
      </c>
      <c r="F78">
        <f t="shared" si="13"/>
        <v>7</v>
      </c>
      <c r="G78">
        <f t="shared" si="16"/>
        <v>100</v>
      </c>
      <c r="H78">
        <f t="shared" si="19"/>
        <v>54</v>
      </c>
      <c r="I78">
        <f t="shared" si="20"/>
        <v>60</v>
      </c>
      <c r="J78">
        <f t="shared" si="21"/>
        <v>60</v>
      </c>
      <c r="K78">
        <f t="shared" si="22"/>
        <v>423</v>
      </c>
      <c r="L78">
        <f t="shared" si="17"/>
        <v>100</v>
      </c>
      <c r="M78">
        <f t="shared" si="18"/>
        <v>1</v>
      </c>
    </row>
    <row r="79" spans="1:13" x14ac:dyDescent="0.3">
      <c r="A79">
        <v>76</v>
      </c>
      <c r="B79" s="1">
        <v>41827</v>
      </c>
      <c r="C79">
        <f t="shared" si="14"/>
        <v>7</v>
      </c>
      <c r="D79">
        <f t="shared" si="12"/>
        <v>0.54</v>
      </c>
      <c r="E79">
        <f t="shared" si="15"/>
        <v>324</v>
      </c>
      <c r="F79">
        <f t="shared" si="13"/>
        <v>1</v>
      </c>
      <c r="G79">
        <f t="shared" si="16"/>
        <v>36</v>
      </c>
      <c r="H79">
        <f t="shared" si="19"/>
        <v>54</v>
      </c>
      <c r="I79">
        <f t="shared" si="20"/>
        <v>54</v>
      </c>
      <c r="J79">
        <f t="shared" si="21"/>
        <v>60</v>
      </c>
      <c r="K79">
        <f t="shared" si="22"/>
        <v>383</v>
      </c>
      <c r="L79">
        <f t="shared" si="17"/>
        <v>36</v>
      </c>
      <c r="M79">
        <f t="shared" si="18"/>
        <v>1</v>
      </c>
    </row>
    <row r="80" spans="1:13" x14ac:dyDescent="0.3">
      <c r="A80">
        <v>77</v>
      </c>
      <c r="B80" s="1">
        <v>41828</v>
      </c>
      <c r="C80">
        <f t="shared" si="14"/>
        <v>7</v>
      </c>
      <c r="D80">
        <f t="shared" si="12"/>
        <v>0.54</v>
      </c>
      <c r="E80">
        <f t="shared" si="15"/>
        <v>324</v>
      </c>
      <c r="F80">
        <f t="shared" si="13"/>
        <v>2</v>
      </c>
      <c r="G80">
        <f t="shared" si="16"/>
        <v>36</v>
      </c>
      <c r="H80">
        <f t="shared" si="19"/>
        <v>54</v>
      </c>
      <c r="I80">
        <f t="shared" si="20"/>
        <v>54</v>
      </c>
      <c r="J80">
        <f t="shared" si="21"/>
        <v>54</v>
      </c>
      <c r="K80">
        <f t="shared" si="22"/>
        <v>401</v>
      </c>
      <c r="L80">
        <f t="shared" si="17"/>
        <v>36</v>
      </c>
      <c r="M80">
        <f t="shared" si="18"/>
        <v>1</v>
      </c>
    </row>
    <row r="81" spans="1:13" x14ac:dyDescent="0.3">
      <c r="A81">
        <v>78</v>
      </c>
      <c r="B81" s="1">
        <v>41829</v>
      </c>
      <c r="C81">
        <f t="shared" si="14"/>
        <v>7</v>
      </c>
      <c r="D81">
        <f t="shared" si="12"/>
        <v>0.49</v>
      </c>
      <c r="E81">
        <f t="shared" si="15"/>
        <v>294</v>
      </c>
      <c r="F81">
        <f t="shared" si="13"/>
        <v>3</v>
      </c>
      <c r="G81">
        <f t="shared" si="16"/>
        <v>36</v>
      </c>
      <c r="H81">
        <f t="shared" si="19"/>
        <v>54</v>
      </c>
      <c r="I81">
        <f t="shared" si="20"/>
        <v>54</v>
      </c>
      <c r="J81">
        <f t="shared" si="21"/>
        <v>54</v>
      </c>
      <c r="K81">
        <f t="shared" si="22"/>
        <v>419</v>
      </c>
      <c r="L81">
        <f t="shared" si="17"/>
        <v>36</v>
      </c>
      <c r="M81">
        <f t="shared" si="18"/>
        <v>1</v>
      </c>
    </row>
    <row r="82" spans="1:13" x14ac:dyDescent="0.3">
      <c r="A82">
        <v>79</v>
      </c>
      <c r="B82" s="1">
        <v>41830</v>
      </c>
      <c r="C82">
        <f t="shared" si="14"/>
        <v>7</v>
      </c>
      <c r="D82">
        <f t="shared" si="12"/>
        <v>0.49</v>
      </c>
      <c r="E82">
        <f t="shared" si="15"/>
        <v>294</v>
      </c>
      <c r="F82">
        <f t="shared" si="13"/>
        <v>4</v>
      </c>
      <c r="G82">
        <f t="shared" si="16"/>
        <v>36</v>
      </c>
      <c r="H82">
        <f t="shared" si="19"/>
        <v>49</v>
      </c>
      <c r="I82">
        <f t="shared" si="20"/>
        <v>54</v>
      </c>
      <c r="J82">
        <f t="shared" si="21"/>
        <v>54</v>
      </c>
      <c r="K82">
        <f t="shared" si="22"/>
        <v>437</v>
      </c>
      <c r="L82">
        <f t="shared" si="17"/>
        <v>36</v>
      </c>
      <c r="M82">
        <f t="shared" si="18"/>
        <v>1</v>
      </c>
    </row>
    <row r="83" spans="1:13" x14ac:dyDescent="0.3">
      <c r="A83">
        <v>80</v>
      </c>
      <c r="B83" s="1">
        <v>41831</v>
      </c>
      <c r="C83">
        <f t="shared" si="14"/>
        <v>7</v>
      </c>
      <c r="D83">
        <f t="shared" si="12"/>
        <v>0.49</v>
      </c>
      <c r="E83">
        <f t="shared" si="15"/>
        <v>294</v>
      </c>
      <c r="F83">
        <f t="shared" si="13"/>
        <v>5</v>
      </c>
      <c r="G83">
        <f t="shared" si="16"/>
        <v>36</v>
      </c>
      <c r="H83">
        <f t="shared" si="19"/>
        <v>49</v>
      </c>
      <c r="I83">
        <f t="shared" si="20"/>
        <v>54</v>
      </c>
      <c r="J83">
        <f t="shared" si="21"/>
        <v>54</v>
      </c>
      <c r="K83">
        <f t="shared" si="22"/>
        <v>455</v>
      </c>
      <c r="L83">
        <f t="shared" si="17"/>
        <v>36</v>
      </c>
      <c r="M83">
        <f t="shared" si="18"/>
        <v>1</v>
      </c>
    </row>
    <row r="84" spans="1:13" x14ac:dyDescent="0.3">
      <c r="A84">
        <v>81</v>
      </c>
      <c r="B84" s="1">
        <v>41832</v>
      </c>
      <c r="C84">
        <f t="shared" si="14"/>
        <v>7</v>
      </c>
      <c r="D84">
        <f t="shared" si="12"/>
        <v>0.49</v>
      </c>
      <c r="E84">
        <f t="shared" si="15"/>
        <v>294</v>
      </c>
      <c r="F84">
        <f t="shared" si="13"/>
        <v>6</v>
      </c>
      <c r="G84">
        <f t="shared" si="16"/>
        <v>100</v>
      </c>
      <c r="H84">
        <f t="shared" si="19"/>
        <v>49</v>
      </c>
      <c r="I84">
        <f t="shared" si="20"/>
        <v>54</v>
      </c>
      <c r="J84">
        <f t="shared" si="21"/>
        <v>54</v>
      </c>
      <c r="K84">
        <f t="shared" si="22"/>
        <v>473</v>
      </c>
      <c r="L84">
        <f t="shared" si="17"/>
        <v>100</v>
      </c>
      <c r="M84">
        <f t="shared" si="18"/>
        <v>1</v>
      </c>
    </row>
    <row r="85" spans="1:13" x14ac:dyDescent="0.3">
      <c r="A85">
        <v>82</v>
      </c>
      <c r="B85" s="1">
        <v>41833</v>
      </c>
      <c r="C85">
        <f t="shared" si="14"/>
        <v>7</v>
      </c>
      <c r="D85">
        <f t="shared" si="12"/>
        <v>0.49</v>
      </c>
      <c r="E85">
        <f t="shared" si="15"/>
        <v>294</v>
      </c>
      <c r="F85">
        <f t="shared" si="13"/>
        <v>7</v>
      </c>
      <c r="G85">
        <f t="shared" si="16"/>
        <v>100</v>
      </c>
      <c r="H85">
        <f t="shared" si="19"/>
        <v>49</v>
      </c>
      <c r="I85">
        <f t="shared" si="20"/>
        <v>54</v>
      </c>
      <c r="J85">
        <f t="shared" si="21"/>
        <v>54</v>
      </c>
      <c r="K85">
        <f t="shared" si="22"/>
        <v>427</v>
      </c>
      <c r="L85">
        <f t="shared" si="17"/>
        <v>100</v>
      </c>
      <c r="M85">
        <f t="shared" si="18"/>
        <v>1</v>
      </c>
    </row>
    <row r="86" spans="1:13" x14ac:dyDescent="0.3">
      <c r="A86">
        <v>83</v>
      </c>
      <c r="B86" s="1">
        <v>41834</v>
      </c>
      <c r="C86">
        <f t="shared" si="14"/>
        <v>7</v>
      </c>
      <c r="D86">
        <f t="shared" si="12"/>
        <v>0.49</v>
      </c>
      <c r="E86">
        <f t="shared" si="15"/>
        <v>294</v>
      </c>
      <c r="F86">
        <f t="shared" si="13"/>
        <v>1</v>
      </c>
      <c r="G86">
        <f t="shared" si="16"/>
        <v>36</v>
      </c>
      <c r="H86">
        <f t="shared" si="19"/>
        <v>49</v>
      </c>
      <c r="I86">
        <f t="shared" si="20"/>
        <v>49</v>
      </c>
      <c r="J86">
        <f t="shared" si="21"/>
        <v>54</v>
      </c>
      <c r="K86">
        <f t="shared" si="22"/>
        <v>381</v>
      </c>
      <c r="L86">
        <f t="shared" si="17"/>
        <v>36</v>
      </c>
      <c r="M86">
        <f t="shared" si="18"/>
        <v>1</v>
      </c>
    </row>
    <row r="87" spans="1:13" x14ac:dyDescent="0.3">
      <c r="A87">
        <v>84</v>
      </c>
      <c r="B87" s="1">
        <v>41835</v>
      </c>
      <c r="C87">
        <f t="shared" si="14"/>
        <v>7</v>
      </c>
      <c r="D87">
        <f t="shared" si="12"/>
        <v>0.49</v>
      </c>
      <c r="E87">
        <f t="shared" si="15"/>
        <v>294</v>
      </c>
      <c r="F87">
        <f t="shared" si="13"/>
        <v>2</v>
      </c>
      <c r="G87">
        <f t="shared" si="16"/>
        <v>36</v>
      </c>
      <c r="H87">
        <f t="shared" si="19"/>
        <v>49</v>
      </c>
      <c r="I87">
        <f t="shared" si="20"/>
        <v>49</v>
      </c>
      <c r="J87">
        <f t="shared" si="21"/>
        <v>49</v>
      </c>
      <c r="K87">
        <f t="shared" si="22"/>
        <v>394</v>
      </c>
      <c r="L87">
        <f t="shared" si="17"/>
        <v>36</v>
      </c>
      <c r="M87">
        <f t="shared" si="18"/>
        <v>1</v>
      </c>
    </row>
    <row r="88" spans="1:13" x14ac:dyDescent="0.3">
      <c r="A88">
        <v>85</v>
      </c>
      <c r="B88" s="1">
        <v>41836</v>
      </c>
      <c r="C88">
        <f t="shared" si="14"/>
        <v>7</v>
      </c>
      <c r="D88">
        <f t="shared" si="12"/>
        <v>0.44</v>
      </c>
      <c r="E88">
        <f t="shared" si="15"/>
        <v>264</v>
      </c>
      <c r="F88">
        <f t="shared" si="13"/>
        <v>3</v>
      </c>
      <c r="G88">
        <f t="shared" si="16"/>
        <v>36</v>
      </c>
      <c r="H88">
        <f t="shared" si="19"/>
        <v>49</v>
      </c>
      <c r="I88">
        <f t="shared" si="20"/>
        <v>49</v>
      </c>
      <c r="J88">
        <f t="shared" si="21"/>
        <v>49</v>
      </c>
      <c r="K88">
        <f t="shared" si="22"/>
        <v>407</v>
      </c>
      <c r="L88">
        <f t="shared" si="17"/>
        <v>36</v>
      </c>
      <c r="M88">
        <f t="shared" si="18"/>
        <v>1</v>
      </c>
    </row>
    <row r="89" spans="1:13" x14ac:dyDescent="0.3">
      <c r="A89">
        <v>86</v>
      </c>
      <c r="B89" s="1">
        <v>41837</v>
      </c>
      <c r="C89">
        <f t="shared" si="14"/>
        <v>7</v>
      </c>
      <c r="D89">
        <f t="shared" si="12"/>
        <v>0.44</v>
      </c>
      <c r="E89">
        <f t="shared" si="15"/>
        <v>264</v>
      </c>
      <c r="F89">
        <f t="shared" si="13"/>
        <v>4</v>
      </c>
      <c r="G89">
        <f t="shared" si="16"/>
        <v>36</v>
      </c>
      <c r="H89">
        <f t="shared" si="19"/>
        <v>44</v>
      </c>
      <c r="I89">
        <f t="shared" si="20"/>
        <v>49</v>
      </c>
      <c r="J89">
        <f t="shared" si="21"/>
        <v>49</v>
      </c>
      <c r="K89">
        <f t="shared" si="22"/>
        <v>420</v>
      </c>
      <c r="L89">
        <f t="shared" si="17"/>
        <v>36</v>
      </c>
      <c r="M89">
        <f t="shared" si="18"/>
        <v>1</v>
      </c>
    </row>
    <row r="90" spans="1:13" x14ac:dyDescent="0.3">
      <c r="A90">
        <v>87</v>
      </c>
      <c r="B90" s="1">
        <v>41838</v>
      </c>
      <c r="C90">
        <f t="shared" si="14"/>
        <v>7</v>
      </c>
      <c r="D90">
        <f t="shared" si="12"/>
        <v>0.44</v>
      </c>
      <c r="E90">
        <f t="shared" si="15"/>
        <v>264</v>
      </c>
      <c r="F90">
        <f t="shared" si="13"/>
        <v>5</v>
      </c>
      <c r="G90">
        <f t="shared" si="16"/>
        <v>36</v>
      </c>
      <c r="H90">
        <f t="shared" si="19"/>
        <v>44</v>
      </c>
      <c r="I90">
        <f t="shared" si="20"/>
        <v>49</v>
      </c>
      <c r="J90">
        <f t="shared" si="21"/>
        <v>49</v>
      </c>
      <c r="K90">
        <f t="shared" si="22"/>
        <v>433</v>
      </c>
      <c r="L90">
        <f t="shared" si="17"/>
        <v>36</v>
      </c>
      <c r="M90">
        <f t="shared" si="18"/>
        <v>1</v>
      </c>
    </row>
    <row r="91" spans="1:13" x14ac:dyDescent="0.3">
      <c r="A91">
        <v>88</v>
      </c>
      <c r="B91" s="1">
        <v>41839</v>
      </c>
      <c r="C91">
        <f t="shared" si="14"/>
        <v>7</v>
      </c>
      <c r="D91">
        <f t="shared" si="12"/>
        <v>0.44</v>
      </c>
      <c r="E91">
        <f t="shared" si="15"/>
        <v>264</v>
      </c>
      <c r="F91">
        <f t="shared" si="13"/>
        <v>6</v>
      </c>
      <c r="G91">
        <f t="shared" si="16"/>
        <v>100</v>
      </c>
      <c r="H91">
        <f t="shared" si="19"/>
        <v>44</v>
      </c>
      <c r="I91">
        <f t="shared" si="20"/>
        <v>49</v>
      </c>
      <c r="J91">
        <f t="shared" si="21"/>
        <v>49</v>
      </c>
      <c r="K91">
        <f t="shared" si="22"/>
        <v>446</v>
      </c>
      <c r="L91">
        <f t="shared" si="17"/>
        <v>100</v>
      </c>
      <c r="M91">
        <f t="shared" si="18"/>
        <v>1</v>
      </c>
    </row>
    <row r="92" spans="1:13" x14ac:dyDescent="0.3">
      <c r="A92">
        <v>89</v>
      </c>
      <c r="B92" s="1">
        <v>41840</v>
      </c>
      <c r="C92">
        <f t="shared" si="14"/>
        <v>7</v>
      </c>
      <c r="D92">
        <f t="shared" si="12"/>
        <v>0.44</v>
      </c>
      <c r="E92">
        <f t="shared" si="15"/>
        <v>264</v>
      </c>
      <c r="F92">
        <f t="shared" si="13"/>
        <v>7</v>
      </c>
      <c r="G92">
        <f t="shared" si="16"/>
        <v>100</v>
      </c>
      <c r="H92">
        <f t="shared" si="19"/>
        <v>44</v>
      </c>
      <c r="I92">
        <f t="shared" si="20"/>
        <v>49</v>
      </c>
      <c r="J92">
        <f t="shared" si="21"/>
        <v>49</v>
      </c>
      <c r="K92">
        <f t="shared" si="22"/>
        <v>395</v>
      </c>
      <c r="L92">
        <f t="shared" si="17"/>
        <v>100</v>
      </c>
      <c r="M92">
        <f t="shared" si="18"/>
        <v>1</v>
      </c>
    </row>
    <row r="93" spans="1:13" x14ac:dyDescent="0.3">
      <c r="A93">
        <v>90</v>
      </c>
      <c r="B93" s="1">
        <v>41841</v>
      </c>
      <c r="C93">
        <f t="shared" si="14"/>
        <v>7</v>
      </c>
      <c r="D93">
        <f t="shared" si="12"/>
        <v>0.44</v>
      </c>
      <c r="E93">
        <f t="shared" si="15"/>
        <v>264</v>
      </c>
      <c r="F93">
        <f t="shared" si="13"/>
        <v>1</v>
      </c>
      <c r="G93">
        <f t="shared" si="16"/>
        <v>36</v>
      </c>
      <c r="H93">
        <f t="shared" si="19"/>
        <v>44</v>
      </c>
      <c r="I93">
        <f t="shared" si="20"/>
        <v>44</v>
      </c>
      <c r="J93">
        <f t="shared" si="21"/>
        <v>49</v>
      </c>
      <c r="K93">
        <f t="shared" si="22"/>
        <v>344</v>
      </c>
      <c r="L93">
        <f t="shared" si="17"/>
        <v>36</v>
      </c>
      <c r="M93">
        <f t="shared" si="18"/>
        <v>1</v>
      </c>
    </row>
    <row r="94" spans="1:13" x14ac:dyDescent="0.3">
      <c r="A94">
        <v>91</v>
      </c>
      <c r="B94" s="1">
        <v>41842</v>
      </c>
      <c r="C94">
        <f t="shared" si="14"/>
        <v>7</v>
      </c>
      <c r="D94">
        <f t="shared" si="12"/>
        <v>0.44</v>
      </c>
      <c r="E94">
        <f t="shared" si="15"/>
        <v>264</v>
      </c>
      <c r="F94">
        <f t="shared" si="13"/>
        <v>2</v>
      </c>
      <c r="G94">
        <f t="shared" si="16"/>
        <v>36</v>
      </c>
      <c r="H94">
        <f t="shared" si="19"/>
        <v>44</v>
      </c>
      <c r="I94">
        <f t="shared" si="20"/>
        <v>44</v>
      </c>
      <c r="J94">
        <f t="shared" si="21"/>
        <v>44</v>
      </c>
      <c r="K94">
        <f t="shared" si="22"/>
        <v>352</v>
      </c>
      <c r="L94">
        <f t="shared" si="17"/>
        <v>36</v>
      </c>
      <c r="M94">
        <f t="shared" si="18"/>
        <v>1</v>
      </c>
    </row>
    <row r="95" spans="1:13" x14ac:dyDescent="0.3">
      <c r="A95">
        <v>92</v>
      </c>
      <c r="B95" s="1">
        <v>41843</v>
      </c>
      <c r="C95">
        <f t="shared" si="14"/>
        <v>7</v>
      </c>
      <c r="D95">
        <f t="shared" si="12"/>
        <v>0.4</v>
      </c>
      <c r="E95">
        <f t="shared" si="15"/>
        <v>240</v>
      </c>
      <c r="F95">
        <f t="shared" si="13"/>
        <v>3</v>
      </c>
      <c r="G95">
        <f t="shared" si="16"/>
        <v>36</v>
      </c>
      <c r="H95">
        <f t="shared" si="19"/>
        <v>44</v>
      </c>
      <c r="I95">
        <f t="shared" si="20"/>
        <v>44</v>
      </c>
      <c r="J95">
        <f t="shared" si="21"/>
        <v>44</v>
      </c>
      <c r="K95">
        <f t="shared" si="22"/>
        <v>360</v>
      </c>
      <c r="L95">
        <f t="shared" si="17"/>
        <v>36</v>
      </c>
      <c r="M95">
        <f t="shared" si="18"/>
        <v>1</v>
      </c>
    </row>
    <row r="96" spans="1:13" x14ac:dyDescent="0.3">
      <c r="A96">
        <v>93</v>
      </c>
      <c r="B96" s="1">
        <v>41844</v>
      </c>
      <c r="C96">
        <f t="shared" si="14"/>
        <v>7</v>
      </c>
      <c r="D96">
        <f t="shared" si="12"/>
        <v>0.4</v>
      </c>
      <c r="E96">
        <f t="shared" si="15"/>
        <v>240</v>
      </c>
      <c r="F96">
        <f t="shared" si="13"/>
        <v>4</v>
      </c>
      <c r="G96">
        <f t="shared" si="16"/>
        <v>36</v>
      </c>
      <c r="H96">
        <f t="shared" si="19"/>
        <v>40</v>
      </c>
      <c r="I96">
        <f t="shared" si="20"/>
        <v>44</v>
      </c>
      <c r="J96">
        <f t="shared" si="21"/>
        <v>44</v>
      </c>
      <c r="K96">
        <f t="shared" si="22"/>
        <v>368</v>
      </c>
      <c r="L96">
        <f t="shared" si="17"/>
        <v>36</v>
      </c>
      <c r="M96">
        <f t="shared" si="18"/>
        <v>1</v>
      </c>
    </row>
    <row r="97" spans="1:13" x14ac:dyDescent="0.3">
      <c r="A97">
        <v>94</v>
      </c>
      <c r="B97" s="1">
        <v>41845</v>
      </c>
      <c r="C97">
        <f t="shared" si="14"/>
        <v>7</v>
      </c>
      <c r="D97">
        <f t="shared" si="12"/>
        <v>0.4</v>
      </c>
      <c r="E97">
        <f t="shared" si="15"/>
        <v>240</v>
      </c>
      <c r="F97">
        <f t="shared" si="13"/>
        <v>5</v>
      </c>
      <c r="G97">
        <f t="shared" si="16"/>
        <v>36</v>
      </c>
      <c r="H97">
        <f t="shared" si="19"/>
        <v>40</v>
      </c>
      <c r="I97">
        <f t="shared" si="20"/>
        <v>44</v>
      </c>
      <c r="J97">
        <f t="shared" si="21"/>
        <v>44</v>
      </c>
      <c r="K97">
        <f t="shared" si="22"/>
        <v>376</v>
      </c>
      <c r="L97">
        <f t="shared" si="17"/>
        <v>36</v>
      </c>
      <c r="M97">
        <f t="shared" si="18"/>
        <v>1</v>
      </c>
    </row>
    <row r="98" spans="1:13" x14ac:dyDescent="0.3">
      <c r="A98">
        <v>95</v>
      </c>
      <c r="B98" s="1">
        <v>41846</v>
      </c>
      <c r="C98">
        <f t="shared" si="14"/>
        <v>7</v>
      </c>
      <c r="D98">
        <f t="shared" si="12"/>
        <v>0.4</v>
      </c>
      <c r="E98">
        <f t="shared" si="15"/>
        <v>240</v>
      </c>
      <c r="F98">
        <f t="shared" si="13"/>
        <v>6</v>
      </c>
      <c r="G98">
        <f t="shared" si="16"/>
        <v>100</v>
      </c>
      <c r="H98">
        <f t="shared" si="19"/>
        <v>40</v>
      </c>
      <c r="I98">
        <f t="shared" si="20"/>
        <v>44</v>
      </c>
      <c r="J98">
        <f t="shared" si="21"/>
        <v>44</v>
      </c>
      <c r="K98">
        <f t="shared" si="22"/>
        <v>384</v>
      </c>
      <c r="L98">
        <f t="shared" si="17"/>
        <v>100</v>
      </c>
      <c r="M98">
        <f t="shared" si="18"/>
        <v>1</v>
      </c>
    </row>
    <row r="99" spans="1:13" x14ac:dyDescent="0.3">
      <c r="A99">
        <v>96</v>
      </c>
      <c r="B99" s="1">
        <v>41847</v>
      </c>
      <c r="C99">
        <f t="shared" si="14"/>
        <v>7</v>
      </c>
      <c r="D99">
        <f t="shared" si="12"/>
        <v>0.4</v>
      </c>
      <c r="E99">
        <f t="shared" si="15"/>
        <v>240</v>
      </c>
      <c r="F99">
        <f t="shared" si="13"/>
        <v>7</v>
      </c>
      <c r="G99">
        <f t="shared" si="16"/>
        <v>100</v>
      </c>
      <c r="H99">
        <f t="shared" si="19"/>
        <v>40</v>
      </c>
      <c r="I99">
        <f t="shared" si="20"/>
        <v>44</v>
      </c>
      <c r="J99">
        <f t="shared" si="21"/>
        <v>44</v>
      </c>
      <c r="K99">
        <f t="shared" si="22"/>
        <v>328</v>
      </c>
      <c r="L99">
        <f t="shared" si="17"/>
        <v>100</v>
      </c>
      <c r="M99">
        <f t="shared" si="18"/>
        <v>1</v>
      </c>
    </row>
    <row r="100" spans="1:13" x14ac:dyDescent="0.3">
      <c r="A100">
        <v>97</v>
      </c>
      <c r="B100" s="1">
        <v>41848</v>
      </c>
      <c r="C100">
        <f t="shared" si="14"/>
        <v>7</v>
      </c>
      <c r="D100">
        <f t="shared" si="12"/>
        <v>0.4</v>
      </c>
      <c r="E100">
        <f t="shared" si="15"/>
        <v>240</v>
      </c>
      <c r="F100">
        <f t="shared" ref="F100:F131" si="23">WEEKDAY(B100,2)</f>
        <v>1</v>
      </c>
      <c r="G100">
        <f t="shared" si="16"/>
        <v>36</v>
      </c>
      <c r="H100">
        <f t="shared" si="19"/>
        <v>40</v>
      </c>
      <c r="I100">
        <f t="shared" si="20"/>
        <v>40</v>
      </c>
      <c r="J100">
        <f t="shared" si="21"/>
        <v>44</v>
      </c>
      <c r="K100">
        <f t="shared" si="22"/>
        <v>272</v>
      </c>
      <c r="L100">
        <f t="shared" si="17"/>
        <v>36</v>
      </c>
      <c r="M100">
        <f t="shared" si="18"/>
        <v>1</v>
      </c>
    </row>
    <row r="101" spans="1:13" x14ac:dyDescent="0.3">
      <c r="A101">
        <v>98</v>
      </c>
      <c r="B101" s="1">
        <v>41849</v>
      </c>
      <c r="C101">
        <f t="shared" si="14"/>
        <v>7</v>
      </c>
      <c r="D101">
        <f t="shared" si="12"/>
        <v>0.4</v>
      </c>
      <c r="E101">
        <f t="shared" si="15"/>
        <v>240</v>
      </c>
      <c r="F101">
        <f t="shared" si="23"/>
        <v>2</v>
      </c>
      <c r="G101">
        <f t="shared" si="16"/>
        <v>36</v>
      </c>
      <c r="H101">
        <f t="shared" si="19"/>
        <v>40</v>
      </c>
      <c r="I101">
        <f t="shared" si="20"/>
        <v>40</v>
      </c>
      <c r="J101">
        <f t="shared" si="21"/>
        <v>40</v>
      </c>
      <c r="K101">
        <f t="shared" si="22"/>
        <v>276</v>
      </c>
      <c r="L101">
        <f t="shared" si="17"/>
        <v>36</v>
      </c>
      <c r="M101">
        <f t="shared" si="18"/>
        <v>1</v>
      </c>
    </row>
    <row r="102" spans="1:13" x14ac:dyDescent="0.3">
      <c r="A102">
        <v>99</v>
      </c>
      <c r="B102" s="1">
        <v>41850</v>
      </c>
      <c r="C102">
        <f t="shared" si="14"/>
        <v>7</v>
      </c>
      <c r="D102">
        <f t="shared" si="12"/>
        <v>0.36</v>
      </c>
      <c r="E102">
        <f t="shared" si="15"/>
        <v>216</v>
      </c>
      <c r="F102">
        <f t="shared" si="23"/>
        <v>3</v>
      </c>
      <c r="G102">
        <f t="shared" si="16"/>
        <v>36</v>
      </c>
      <c r="H102">
        <f t="shared" si="19"/>
        <v>40</v>
      </c>
      <c r="I102">
        <f t="shared" si="20"/>
        <v>40</v>
      </c>
      <c r="J102">
        <f t="shared" si="21"/>
        <v>40</v>
      </c>
      <c r="K102">
        <f t="shared" si="22"/>
        <v>280</v>
      </c>
      <c r="L102">
        <f t="shared" si="17"/>
        <v>36</v>
      </c>
      <c r="M102">
        <f t="shared" si="18"/>
        <v>1</v>
      </c>
    </row>
    <row r="103" spans="1:13" x14ac:dyDescent="0.3">
      <c r="A103">
        <v>100</v>
      </c>
      <c r="B103" s="1">
        <v>41851</v>
      </c>
      <c r="C103">
        <f t="shared" si="14"/>
        <v>7</v>
      </c>
      <c r="D103">
        <f t="shared" si="12"/>
        <v>0.36</v>
      </c>
      <c r="E103">
        <f t="shared" si="15"/>
        <v>216</v>
      </c>
      <c r="F103">
        <f t="shared" si="23"/>
        <v>4</v>
      </c>
      <c r="G103">
        <f t="shared" si="16"/>
        <v>36</v>
      </c>
      <c r="H103">
        <f t="shared" si="19"/>
        <v>36</v>
      </c>
      <c r="I103">
        <f t="shared" si="20"/>
        <v>40</v>
      </c>
      <c r="J103">
        <f t="shared" si="21"/>
        <v>40</v>
      </c>
      <c r="K103">
        <f t="shared" si="22"/>
        <v>284</v>
      </c>
      <c r="L103">
        <f t="shared" si="17"/>
        <v>36</v>
      </c>
      <c r="M103">
        <f t="shared" si="18"/>
        <v>1</v>
      </c>
    </row>
    <row r="104" spans="1:13" x14ac:dyDescent="0.3">
      <c r="A104">
        <v>101</v>
      </c>
      <c r="B104" s="1">
        <v>41852</v>
      </c>
      <c r="C104">
        <f t="shared" si="14"/>
        <v>8</v>
      </c>
      <c r="D104">
        <f t="shared" si="12"/>
        <v>0.36</v>
      </c>
      <c r="E104">
        <f t="shared" si="15"/>
        <v>216</v>
      </c>
      <c r="F104">
        <f t="shared" si="23"/>
        <v>5</v>
      </c>
      <c r="G104">
        <f t="shared" si="16"/>
        <v>36</v>
      </c>
      <c r="H104">
        <f t="shared" si="19"/>
        <v>36</v>
      </c>
      <c r="I104">
        <f t="shared" si="20"/>
        <v>40</v>
      </c>
      <c r="J104">
        <f t="shared" si="21"/>
        <v>40</v>
      </c>
      <c r="K104">
        <f t="shared" si="22"/>
        <v>288</v>
      </c>
      <c r="L104">
        <f t="shared" si="17"/>
        <v>36</v>
      </c>
      <c r="M104">
        <f t="shared" si="18"/>
        <v>1</v>
      </c>
    </row>
    <row r="105" spans="1:13" x14ac:dyDescent="0.3">
      <c r="A105">
        <v>102</v>
      </c>
      <c r="B105" s="1">
        <v>41853</v>
      </c>
      <c r="C105">
        <f t="shared" si="14"/>
        <v>8</v>
      </c>
      <c r="D105">
        <f t="shared" si="12"/>
        <v>0.36</v>
      </c>
      <c r="E105">
        <f t="shared" si="15"/>
        <v>216</v>
      </c>
      <c r="F105">
        <f t="shared" si="23"/>
        <v>6</v>
      </c>
      <c r="G105">
        <f t="shared" si="16"/>
        <v>100</v>
      </c>
      <c r="H105">
        <f t="shared" si="19"/>
        <v>36</v>
      </c>
      <c r="I105">
        <f t="shared" si="20"/>
        <v>40</v>
      </c>
      <c r="J105">
        <f t="shared" si="21"/>
        <v>40</v>
      </c>
      <c r="K105">
        <f t="shared" si="22"/>
        <v>292</v>
      </c>
      <c r="L105">
        <f t="shared" si="17"/>
        <v>100</v>
      </c>
      <c r="M105">
        <f t="shared" si="18"/>
        <v>1</v>
      </c>
    </row>
    <row r="106" spans="1:13" x14ac:dyDescent="0.3">
      <c r="A106">
        <v>103</v>
      </c>
      <c r="B106" s="1">
        <v>41854</v>
      </c>
      <c r="C106">
        <f t="shared" si="14"/>
        <v>8</v>
      </c>
      <c r="D106">
        <f t="shared" si="12"/>
        <v>0.36</v>
      </c>
      <c r="E106">
        <f t="shared" si="15"/>
        <v>216</v>
      </c>
      <c r="F106">
        <f t="shared" si="23"/>
        <v>7</v>
      </c>
      <c r="G106">
        <f t="shared" si="16"/>
        <v>100</v>
      </c>
      <c r="H106">
        <f t="shared" si="19"/>
        <v>36</v>
      </c>
      <c r="I106">
        <f t="shared" si="20"/>
        <v>40</v>
      </c>
      <c r="J106">
        <f t="shared" si="21"/>
        <v>40</v>
      </c>
      <c r="K106">
        <f t="shared" si="22"/>
        <v>232</v>
      </c>
      <c r="L106">
        <f t="shared" si="17"/>
        <v>100</v>
      </c>
      <c r="M106">
        <f t="shared" si="18"/>
        <v>1</v>
      </c>
    </row>
    <row r="107" spans="1:13" x14ac:dyDescent="0.3">
      <c r="A107">
        <v>104</v>
      </c>
      <c r="B107" s="1">
        <v>41855</v>
      </c>
      <c r="C107">
        <f t="shared" si="14"/>
        <v>8</v>
      </c>
      <c r="D107">
        <f t="shared" si="12"/>
        <v>0.36</v>
      </c>
      <c r="E107">
        <f t="shared" si="15"/>
        <v>216</v>
      </c>
      <c r="F107">
        <f t="shared" si="23"/>
        <v>1</v>
      </c>
      <c r="G107">
        <f t="shared" si="16"/>
        <v>36</v>
      </c>
      <c r="H107">
        <f t="shared" si="19"/>
        <v>36</v>
      </c>
      <c r="I107">
        <f t="shared" si="20"/>
        <v>36</v>
      </c>
      <c r="J107">
        <f t="shared" si="21"/>
        <v>40</v>
      </c>
      <c r="K107">
        <f t="shared" si="22"/>
        <v>172</v>
      </c>
      <c r="L107">
        <f t="shared" si="17"/>
        <v>36</v>
      </c>
      <c r="M107">
        <f t="shared" si="18"/>
        <v>1</v>
      </c>
    </row>
    <row r="108" spans="1:13" x14ac:dyDescent="0.3">
      <c r="A108">
        <v>105</v>
      </c>
      <c r="B108" s="1">
        <v>41856</v>
      </c>
      <c r="C108">
        <f t="shared" si="14"/>
        <v>8</v>
      </c>
      <c r="D108">
        <f t="shared" si="12"/>
        <v>0.36</v>
      </c>
      <c r="E108">
        <f t="shared" si="15"/>
        <v>216</v>
      </c>
      <c r="F108">
        <f t="shared" si="23"/>
        <v>2</v>
      </c>
      <c r="G108">
        <f t="shared" si="16"/>
        <v>36</v>
      </c>
      <c r="H108">
        <f t="shared" si="19"/>
        <v>36</v>
      </c>
      <c r="I108">
        <f t="shared" si="20"/>
        <v>36</v>
      </c>
      <c r="J108">
        <f t="shared" si="21"/>
        <v>36</v>
      </c>
      <c r="K108">
        <f t="shared" si="22"/>
        <v>172</v>
      </c>
      <c r="L108">
        <f t="shared" si="17"/>
        <v>36</v>
      </c>
      <c r="M108">
        <f t="shared" si="18"/>
        <v>1</v>
      </c>
    </row>
    <row r="109" spans="1:13" x14ac:dyDescent="0.3">
      <c r="A109">
        <v>106</v>
      </c>
      <c r="B109" s="1">
        <v>41857</v>
      </c>
      <c r="C109">
        <f t="shared" si="14"/>
        <v>8</v>
      </c>
      <c r="D109">
        <f t="shared" si="12"/>
        <v>0.32</v>
      </c>
      <c r="E109">
        <f t="shared" si="15"/>
        <v>192</v>
      </c>
      <c r="F109">
        <f t="shared" si="23"/>
        <v>3</v>
      </c>
      <c r="G109">
        <f t="shared" si="16"/>
        <v>36</v>
      </c>
      <c r="H109">
        <f t="shared" si="19"/>
        <v>36</v>
      </c>
      <c r="I109">
        <f t="shared" si="20"/>
        <v>36</v>
      </c>
      <c r="J109">
        <f t="shared" si="21"/>
        <v>36</v>
      </c>
      <c r="K109">
        <f t="shared" si="22"/>
        <v>172</v>
      </c>
      <c r="L109">
        <f t="shared" si="17"/>
        <v>36</v>
      </c>
      <c r="M109">
        <f t="shared" si="18"/>
        <v>1</v>
      </c>
    </row>
    <row r="110" spans="1:13" x14ac:dyDescent="0.3">
      <c r="A110">
        <v>107</v>
      </c>
      <c r="B110" s="1">
        <v>41858</v>
      </c>
      <c r="C110">
        <f t="shared" si="14"/>
        <v>8</v>
      </c>
      <c r="D110">
        <f t="shared" si="12"/>
        <v>0.32</v>
      </c>
      <c r="E110">
        <f t="shared" si="15"/>
        <v>192</v>
      </c>
      <c r="F110">
        <f t="shared" si="23"/>
        <v>4</v>
      </c>
      <c r="G110">
        <f t="shared" si="16"/>
        <v>36</v>
      </c>
      <c r="H110">
        <f t="shared" si="19"/>
        <v>32</v>
      </c>
      <c r="I110">
        <f t="shared" si="20"/>
        <v>36</v>
      </c>
      <c r="J110">
        <f t="shared" si="21"/>
        <v>36</v>
      </c>
      <c r="K110">
        <f t="shared" si="22"/>
        <v>172</v>
      </c>
      <c r="L110">
        <f t="shared" si="17"/>
        <v>36</v>
      </c>
      <c r="M110">
        <f t="shared" si="18"/>
        <v>1</v>
      </c>
    </row>
    <row r="111" spans="1:13" x14ac:dyDescent="0.3">
      <c r="A111">
        <v>108</v>
      </c>
      <c r="B111" s="1">
        <v>41859</v>
      </c>
      <c r="C111">
        <f t="shared" si="14"/>
        <v>8</v>
      </c>
      <c r="D111">
        <f t="shared" si="12"/>
        <v>0.32</v>
      </c>
      <c r="E111">
        <f t="shared" si="15"/>
        <v>192</v>
      </c>
      <c r="F111">
        <f t="shared" si="23"/>
        <v>5</v>
      </c>
      <c r="G111">
        <f t="shared" si="16"/>
        <v>36</v>
      </c>
      <c r="H111">
        <f t="shared" si="19"/>
        <v>32</v>
      </c>
      <c r="I111">
        <f t="shared" si="20"/>
        <v>36</v>
      </c>
      <c r="J111">
        <f t="shared" si="21"/>
        <v>36</v>
      </c>
      <c r="K111">
        <f t="shared" si="22"/>
        <v>172</v>
      </c>
      <c r="L111">
        <f t="shared" si="17"/>
        <v>36</v>
      </c>
      <c r="M111">
        <f t="shared" si="18"/>
        <v>1</v>
      </c>
    </row>
    <row r="112" spans="1:13" x14ac:dyDescent="0.3">
      <c r="A112">
        <v>109</v>
      </c>
      <c r="B112" s="1">
        <v>41860</v>
      </c>
      <c r="C112">
        <f t="shared" si="14"/>
        <v>8</v>
      </c>
      <c r="D112">
        <f t="shared" si="12"/>
        <v>0.32</v>
      </c>
      <c r="E112">
        <f t="shared" si="15"/>
        <v>192</v>
      </c>
      <c r="F112">
        <f t="shared" si="23"/>
        <v>6</v>
      </c>
      <c r="G112">
        <f t="shared" si="16"/>
        <v>100</v>
      </c>
      <c r="H112">
        <f t="shared" si="19"/>
        <v>32</v>
      </c>
      <c r="I112">
        <f t="shared" si="20"/>
        <v>36</v>
      </c>
      <c r="J112">
        <f t="shared" si="21"/>
        <v>36</v>
      </c>
      <c r="K112">
        <f t="shared" si="22"/>
        <v>172</v>
      </c>
      <c r="L112">
        <f t="shared" si="17"/>
        <v>100</v>
      </c>
      <c r="M112">
        <f t="shared" si="18"/>
        <v>1</v>
      </c>
    </row>
    <row r="113" spans="1:13" x14ac:dyDescent="0.3">
      <c r="A113">
        <v>110</v>
      </c>
      <c r="B113" s="1">
        <v>41861</v>
      </c>
      <c r="C113">
        <f t="shared" si="14"/>
        <v>8</v>
      </c>
      <c r="D113">
        <f t="shared" si="12"/>
        <v>0.32</v>
      </c>
      <c r="E113">
        <f t="shared" si="15"/>
        <v>192</v>
      </c>
      <c r="F113">
        <f t="shared" si="23"/>
        <v>7</v>
      </c>
      <c r="G113">
        <f t="shared" si="16"/>
        <v>100</v>
      </c>
      <c r="H113">
        <f t="shared" si="19"/>
        <v>32</v>
      </c>
      <c r="I113">
        <f t="shared" si="20"/>
        <v>36</v>
      </c>
      <c r="J113">
        <f t="shared" si="21"/>
        <v>36</v>
      </c>
      <c r="K113">
        <f t="shared" si="22"/>
        <v>108</v>
      </c>
      <c r="L113">
        <f t="shared" si="17"/>
        <v>100</v>
      </c>
      <c r="M113">
        <f t="shared" si="18"/>
        <v>1</v>
      </c>
    </row>
    <row r="114" spans="1:13" x14ac:dyDescent="0.3">
      <c r="A114">
        <v>111</v>
      </c>
      <c r="B114" s="1">
        <v>41862</v>
      </c>
      <c r="C114">
        <f t="shared" si="14"/>
        <v>8</v>
      </c>
      <c r="D114">
        <f t="shared" si="12"/>
        <v>0.32</v>
      </c>
      <c r="E114">
        <f t="shared" si="15"/>
        <v>192</v>
      </c>
      <c r="F114">
        <f t="shared" si="23"/>
        <v>1</v>
      </c>
      <c r="G114">
        <f t="shared" si="16"/>
        <v>36</v>
      </c>
      <c r="H114">
        <f t="shared" si="19"/>
        <v>32</v>
      </c>
      <c r="I114">
        <f t="shared" si="20"/>
        <v>32</v>
      </c>
      <c r="J114">
        <f t="shared" si="21"/>
        <v>36</v>
      </c>
      <c r="K114">
        <f t="shared" si="22"/>
        <v>44</v>
      </c>
      <c r="L114">
        <f t="shared" si="17"/>
        <v>36</v>
      </c>
      <c r="M114">
        <f t="shared" si="18"/>
        <v>1</v>
      </c>
    </row>
    <row r="115" spans="1:13" x14ac:dyDescent="0.3">
      <c r="A115">
        <v>112</v>
      </c>
      <c r="B115" s="1">
        <v>41863</v>
      </c>
      <c r="C115">
        <f t="shared" si="14"/>
        <v>8</v>
      </c>
      <c r="D115">
        <f t="shared" si="12"/>
        <v>0.32</v>
      </c>
      <c r="E115">
        <f t="shared" si="15"/>
        <v>192</v>
      </c>
      <c r="F115">
        <f t="shared" si="23"/>
        <v>2</v>
      </c>
      <c r="G115">
        <f t="shared" si="16"/>
        <v>36</v>
      </c>
      <c r="H115">
        <f t="shared" si="19"/>
        <v>32</v>
      </c>
      <c r="I115">
        <f t="shared" si="20"/>
        <v>32</v>
      </c>
      <c r="J115">
        <f t="shared" si="21"/>
        <v>32</v>
      </c>
      <c r="K115">
        <f t="shared" si="22"/>
        <v>40</v>
      </c>
      <c r="L115">
        <f t="shared" si="17"/>
        <v>36</v>
      </c>
      <c r="M115">
        <f t="shared" si="18"/>
        <v>1</v>
      </c>
    </row>
    <row r="116" spans="1:13" x14ac:dyDescent="0.3">
      <c r="A116">
        <v>113</v>
      </c>
      <c r="B116" s="1">
        <v>41864</v>
      </c>
      <c r="C116">
        <f t="shared" si="14"/>
        <v>8</v>
      </c>
      <c r="D116">
        <f t="shared" si="12"/>
        <v>0.28999999999999998</v>
      </c>
      <c r="E116">
        <f t="shared" si="15"/>
        <v>174</v>
      </c>
      <c r="F116">
        <f t="shared" si="23"/>
        <v>3</v>
      </c>
      <c r="G116">
        <f t="shared" si="16"/>
        <v>36</v>
      </c>
      <c r="H116">
        <f t="shared" si="19"/>
        <v>32</v>
      </c>
      <c r="I116">
        <f t="shared" si="20"/>
        <v>32</v>
      </c>
      <c r="J116">
        <f t="shared" si="21"/>
        <v>32</v>
      </c>
      <c r="K116">
        <f t="shared" si="22"/>
        <v>36</v>
      </c>
      <c r="L116">
        <f t="shared" si="17"/>
        <v>36</v>
      </c>
      <c r="M116">
        <f t="shared" si="18"/>
        <v>1</v>
      </c>
    </row>
    <row r="117" spans="1:13" x14ac:dyDescent="0.3">
      <c r="A117">
        <v>114</v>
      </c>
      <c r="B117" s="1">
        <v>41865</v>
      </c>
      <c r="C117">
        <f t="shared" si="14"/>
        <v>8</v>
      </c>
      <c r="D117">
        <f t="shared" si="12"/>
        <v>0.28999999999999998</v>
      </c>
      <c r="E117">
        <f t="shared" si="15"/>
        <v>174</v>
      </c>
      <c r="F117">
        <f t="shared" si="23"/>
        <v>4</v>
      </c>
      <c r="G117">
        <f t="shared" si="16"/>
        <v>36</v>
      </c>
      <c r="H117">
        <f t="shared" si="19"/>
        <v>29</v>
      </c>
      <c r="I117">
        <f t="shared" si="20"/>
        <v>32</v>
      </c>
      <c r="J117">
        <f t="shared" si="21"/>
        <v>32</v>
      </c>
      <c r="K117">
        <f t="shared" si="22"/>
        <v>32</v>
      </c>
      <c r="L117">
        <f t="shared" si="17"/>
        <v>32</v>
      </c>
      <c r="M117">
        <f t="shared" si="18"/>
        <v>0</v>
      </c>
    </row>
    <row r="118" spans="1:13" x14ac:dyDescent="0.3">
      <c r="A118">
        <v>115</v>
      </c>
      <c r="B118" s="1">
        <v>41866</v>
      </c>
      <c r="C118">
        <f t="shared" si="14"/>
        <v>8</v>
      </c>
      <c r="D118">
        <f t="shared" si="12"/>
        <v>0.28999999999999998</v>
      </c>
      <c r="E118">
        <f t="shared" si="15"/>
        <v>174</v>
      </c>
      <c r="F118">
        <f t="shared" si="23"/>
        <v>5</v>
      </c>
      <c r="G118">
        <f t="shared" si="16"/>
        <v>36</v>
      </c>
      <c r="H118">
        <f t="shared" si="19"/>
        <v>29</v>
      </c>
      <c r="I118">
        <f t="shared" si="20"/>
        <v>32</v>
      </c>
      <c r="J118">
        <f t="shared" si="21"/>
        <v>32</v>
      </c>
      <c r="K118">
        <f t="shared" si="22"/>
        <v>32</v>
      </c>
      <c r="L118">
        <f t="shared" si="17"/>
        <v>32</v>
      </c>
      <c r="M118">
        <f t="shared" si="18"/>
        <v>0</v>
      </c>
    </row>
    <row r="119" spans="1:13" x14ac:dyDescent="0.3">
      <c r="A119">
        <v>116</v>
      </c>
      <c r="B119" s="1">
        <v>41867</v>
      </c>
      <c r="C119">
        <f t="shared" si="14"/>
        <v>8</v>
      </c>
      <c r="D119">
        <f t="shared" si="12"/>
        <v>0.28999999999999998</v>
      </c>
      <c r="E119">
        <f t="shared" si="15"/>
        <v>174</v>
      </c>
      <c r="F119">
        <f t="shared" si="23"/>
        <v>6</v>
      </c>
      <c r="G119">
        <f t="shared" si="16"/>
        <v>100</v>
      </c>
      <c r="H119">
        <f t="shared" si="19"/>
        <v>29</v>
      </c>
      <c r="I119">
        <f t="shared" si="20"/>
        <v>32</v>
      </c>
      <c r="J119">
        <f t="shared" si="21"/>
        <v>32</v>
      </c>
      <c r="K119">
        <f t="shared" si="22"/>
        <v>32</v>
      </c>
      <c r="L119">
        <f t="shared" si="17"/>
        <v>32</v>
      </c>
      <c r="M119">
        <f t="shared" si="18"/>
        <v>0</v>
      </c>
    </row>
    <row r="120" spans="1:13" x14ac:dyDescent="0.3">
      <c r="A120">
        <v>117</v>
      </c>
      <c r="B120" s="1">
        <v>41868</v>
      </c>
      <c r="C120">
        <f t="shared" si="14"/>
        <v>8</v>
      </c>
      <c r="D120">
        <f t="shared" si="12"/>
        <v>0.28999999999999998</v>
      </c>
      <c r="E120">
        <f t="shared" si="15"/>
        <v>174</v>
      </c>
      <c r="F120">
        <f t="shared" si="23"/>
        <v>7</v>
      </c>
      <c r="G120">
        <f t="shared" si="16"/>
        <v>100</v>
      </c>
      <c r="H120">
        <f t="shared" si="19"/>
        <v>29</v>
      </c>
      <c r="I120">
        <f t="shared" si="20"/>
        <v>32</v>
      </c>
      <c r="J120">
        <f t="shared" si="21"/>
        <v>32</v>
      </c>
      <c r="K120">
        <f t="shared" si="22"/>
        <v>32</v>
      </c>
      <c r="L120">
        <f t="shared" si="17"/>
        <v>32</v>
      </c>
      <c r="M120">
        <f t="shared" si="18"/>
        <v>0</v>
      </c>
    </row>
    <row r="121" spans="1:13" x14ac:dyDescent="0.3">
      <c r="A121">
        <v>118</v>
      </c>
      <c r="B121" s="1">
        <v>41869</v>
      </c>
      <c r="C121">
        <f t="shared" si="14"/>
        <v>8</v>
      </c>
      <c r="D121">
        <f t="shared" si="12"/>
        <v>0.28999999999999998</v>
      </c>
      <c r="E121">
        <f t="shared" si="15"/>
        <v>174</v>
      </c>
      <c r="F121">
        <f t="shared" si="23"/>
        <v>1</v>
      </c>
      <c r="G121">
        <f t="shared" si="16"/>
        <v>36</v>
      </c>
      <c r="H121">
        <f t="shared" si="19"/>
        <v>29</v>
      </c>
      <c r="I121">
        <f t="shared" si="20"/>
        <v>29</v>
      </c>
      <c r="J121">
        <f t="shared" si="21"/>
        <v>32</v>
      </c>
      <c r="K121">
        <f t="shared" si="22"/>
        <v>32</v>
      </c>
      <c r="L121">
        <f t="shared" si="17"/>
        <v>32</v>
      </c>
      <c r="M121">
        <f t="shared" si="18"/>
        <v>0</v>
      </c>
    </row>
    <row r="122" spans="1:13" x14ac:dyDescent="0.3">
      <c r="A122">
        <v>119</v>
      </c>
      <c r="B122" s="1">
        <v>41870</v>
      </c>
      <c r="C122">
        <f t="shared" si="14"/>
        <v>8</v>
      </c>
      <c r="D122">
        <f t="shared" si="12"/>
        <v>0.28999999999999998</v>
      </c>
      <c r="E122">
        <f t="shared" si="15"/>
        <v>174</v>
      </c>
      <c r="F122">
        <f t="shared" si="23"/>
        <v>2</v>
      </c>
      <c r="G122">
        <f t="shared" si="16"/>
        <v>36</v>
      </c>
      <c r="H122">
        <f t="shared" si="19"/>
        <v>29</v>
      </c>
      <c r="I122">
        <f t="shared" si="20"/>
        <v>29</v>
      </c>
      <c r="J122">
        <f t="shared" si="21"/>
        <v>29</v>
      </c>
      <c r="K122">
        <f t="shared" si="22"/>
        <v>29</v>
      </c>
      <c r="L122">
        <f t="shared" si="17"/>
        <v>29</v>
      </c>
      <c r="M122">
        <f t="shared" si="18"/>
        <v>0</v>
      </c>
    </row>
    <row r="123" spans="1:13" x14ac:dyDescent="0.3">
      <c r="A123">
        <v>120</v>
      </c>
      <c r="B123" s="1">
        <v>41871</v>
      </c>
      <c r="C123">
        <f t="shared" si="14"/>
        <v>8</v>
      </c>
      <c r="D123">
        <f t="shared" si="12"/>
        <v>0.26</v>
      </c>
      <c r="E123">
        <f t="shared" si="15"/>
        <v>156</v>
      </c>
      <c r="F123">
        <f t="shared" si="23"/>
        <v>3</v>
      </c>
      <c r="G123">
        <f t="shared" si="16"/>
        <v>36</v>
      </c>
      <c r="H123">
        <f t="shared" si="19"/>
        <v>29</v>
      </c>
      <c r="I123">
        <f t="shared" si="20"/>
        <v>29</v>
      </c>
      <c r="J123">
        <f t="shared" si="21"/>
        <v>29</v>
      </c>
      <c r="K123">
        <f t="shared" si="22"/>
        <v>29</v>
      </c>
      <c r="L123">
        <f t="shared" si="17"/>
        <v>29</v>
      </c>
      <c r="M123">
        <f t="shared" si="18"/>
        <v>0</v>
      </c>
    </row>
    <row r="124" spans="1:13" x14ac:dyDescent="0.3">
      <c r="A124">
        <v>121</v>
      </c>
      <c r="B124" s="1">
        <v>41872</v>
      </c>
      <c r="C124">
        <f t="shared" si="14"/>
        <v>8</v>
      </c>
      <c r="D124">
        <f t="shared" si="12"/>
        <v>0.26</v>
      </c>
      <c r="E124">
        <f t="shared" si="15"/>
        <v>156</v>
      </c>
      <c r="F124">
        <f t="shared" si="23"/>
        <v>4</v>
      </c>
      <c r="G124">
        <f t="shared" si="16"/>
        <v>36</v>
      </c>
      <c r="H124">
        <f t="shared" si="19"/>
        <v>26</v>
      </c>
      <c r="I124">
        <f t="shared" si="20"/>
        <v>29</v>
      </c>
      <c r="J124">
        <f t="shared" si="21"/>
        <v>29</v>
      </c>
      <c r="K124">
        <f t="shared" si="22"/>
        <v>29</v>
      </c>
      <c r="L124">
        <f t="shared" si="17"/>
        <v>29</v>
      </c>
      <c r="M124">
        <f t="shared" si="18"/>
        <v>0</v>
      </c>
    </row>
    <row r="125" spans="1:13" x14ac:dyDescent="0.3">
      <c r="A125">
        <v>122</v>
      </c>
      <c r="B125" s="1">
        <v>41873</v>
      </c>
      <c r="C125">
        <f t="shared" si="14"/>
        <v>8</v>
      </c>
      <c r="D125">
        <f t="shared" si="12"/>
        <v>0.26</v>
      </c>
      <c r="E125">
        <f t="shared" si="15"/>
        <v>156</v>
      </c>
      <c r="F125">
        <f t="shared" si="23"/>
        <v>5</v>
      </c>
      <c r="G125">
        <f t="shared" si="16"/>
        <v>36</v>
      </c>
      <c r="H125">
        <f t="shared" si="19"/>
        <v>26</v>
      </c>
      <c r="I125">
        <f t="shared" si="20"/>
        <v>29</v>
      </c>
      <c r="J125">
        <f t="shared" si="21"/>
        <v>29</v>
      </c>
      <c r="K125">
        <f t="shared" si="22"/>
        <v>29</v>
      </c>
      <c r="L125">
        <f t="shared" si="17"/>
        <v>29</v>
      </c>
      <c r="M125">
        <f t="shared" si="18"/>
        <v>0</v>
      </c>
    </row>
    <row r="126" spans="1:13" x14ac:dyDescent="0.3">
      <c r="A126">
        <v>123</v>
      </c>
      <c r="B126" s="1">
        <v>41874</v>
      </c>
      <c r="C126">
        <f t="shared" si="14"/>
        <v>8</v>
      </c>
      <c r="D126">
        <f t="shared" si="12"/>
        <v>0.26</v>
      </c>
      <c r="E126">
        <f t="shared" si="15"/>
        <v>156</v>
      </c>
      <c r="F126">
        <f t="shared" si="23"/>
        <v>6</v>
      </c>
      <c r="G126">
        <f t="shared" si="16"/>
        <v>100</v>
      </c>
      <c r="H126">
        <f t="shared" si="19"/>
        <v>26</v>
      </c>
      <c r="I126">
        <f t="shared" si="20"/>
        <v>29</v>
      </c>
      <c r="J126">
        <f t="shared" si="21"/>
        <v>29</v>
      </c>
      <c r="K126">
        <f t="shared" si="22"/>
        <v>29</v>
      </c>
      <c r="L126">
        <f t="shared" si="17"/>
        <v>29</v>
      </c>
      <c r="M126">
        <f t="shared" si="18"/>
        <v>0</v>
      </c>
    </row>
    <row r="127" spans="1:13" x14ac:dyDescent="0.3">
      <c r="A127">
        <v>124</v>
      </c>
      <c r="B127" s="1">
        <v>41875</v>
      </c>
      <c r="C127">
        <f t="shared" si="14"/>
        <v>8</v>
      </c>
      <c r="D127">
        <f t="shared" si="12"/>
        <v>0.26</v>
      </c>
      <c r="E127">
        <f t="shared" si="15"/>
        <v>156</v>
      </c>
      <c r="F127">
        <f t="shared" si="23"/>
        <v>7</v>
      </c>
      <c r="G127">
        <f t="shared" si="16"/>
        <v>100</v>
      </c>
      <c r="H127">
        <f t="shared" si="19"/>
        <v>26</v>
      </c>
      <c r="I127">
        <f t="shared" si="20"/>
        <v>29</v>
      </c>
      <c r="J127">
        <f t="shared" si="21"/>
        <v>29</v>
      </c>
      <c r="K127">
        <f t="shared" si="22"/>
        <v>29</v>
      </c>
      <c r="L127">
        <f t="shared" si="17"/>
        <v>29</v>
      </c>
      <c r="M127">
        <f t="shared" si="18"/>
        <v>0</v>
      </c>
    </row>
    <row r="128" spans="1:13" x14ac:dyDescent="0.3">
      <c r="A128">
        <v>125</v>
      </c>
      <c r="B128" s="1">
        <v>41876</v>
      </c>
      <c r="C128">
        <f t="shared" si="14"/>
        <v>8</v>
      </c>
      <c r="D128">
        <f t="shared" si="12"/>
        <v>0.26</v>
      </c>
      <c r="E128">
        <f t="shared" si="15"/>
        <v>156</v>
      </c>
      <c r="F128">
        <f t="shared" si="23"/>
        <v>1</v>
      </c>
      <c r="G128">
        <f t="shared" si="16"/>
        <v>36</v>
      </c>
      <c r="H128">
        <f t="shared" si="19"/>
        <v>26</v>
      </c>
      <c r="I128">
        <f t="shared" si="20"/>
        <v>26</v>
      </c>
      <c r="J128">
        <f t="shared" si="21"/>
        <v>29</v>
      </c>
      <c r="K128">
        <f t="shared" si="22"/>
        <v>29</v>
      </c>
      <c r="L128">
        <f t="shared" si="17"/>
        <v>29</v>
      </c>
      <c r="M128">
        <f t="shared" si="18"/>
        <v>0</v>
      </c>
    </row>
    <row r="129" spans="1:13" x14ac:dyDescent="0.3">
      <c r="A129">
        <v>126</v>
      </c>
      <c r="B129" s="1">
        <v>41877</v>
      </c>
      <c r="C129">
        <f t="shared" si="14"/>
        <v>8</v>
      </c>
      <c r="D129">
        <f t="shared" si="12"/>
        <v>0.26</v>
      </c>
      <c r="E129">
        <f t="shared" si="15"/>
        <v>156</v>
      </c>
      <c r="F129">
        <f t="shared" si="23"/>
        <v>2</v>
      </c>
      <c r="G129">
        <f t="shared" si="16"/>
        <v>36</v>
      </c>
      <c r="H129">
        <f t="shared" si="19"/>
        <v>26</v>
      </c>
      <c r="I129">
        <f t="shared" si="20"/>
        <v>26</v>
      </c>
      <c r="J129">
        <f t="shared" si="21"/>
        <v>26</v>
      </c>
      <c r="K129">
        <f t="shared" si="22"/>
        <v>26</v>
      </c>
      <c r="L129">
        <f t="shared" si="17"/>
        <v>26</v>
      </c>
      <c r="M129">
        <f t="shared" si="18"/>
        <v>0</v>
      </c>
    </row>
    <row r="130" spans="1:13" x14ac:dyDescent="0.3">
      <c r="A130">
        <v>127</v>
      </c>
      <c r="B130" s="1">
        <v>41878</v>
      </c>
      <c r="C130">
        <f t="shared" si="14"/>
        <v>8</v>
      </c>
      <c r="D130">
        <f t="shared" si="12"/>
        <v>0.23</v>
      </c>
      <c r="E130">
        <f t="shared" si="15"/>
        <v>138</v>
      </c>
      <c r="F130">
        <f t="shared" si="23"/>
        <v>3</v>
      </c>
      <c r="G130">
        <f t="shared" si="16"/>
        <v>36</v>
      </c>
      <c r="H130">
        <f t="shared" si="19"/>
        <v>26</v>
      </c>
      <c r="I130">
        <f t="shared" si="20"/>
        <v>26</v>
      </c>
      <c r="J130">
        <f t="shared" si="21"/>
        <v>26</v>
      </c>
      <c r="K130">
        <f t="shared" si="22"/>
        <v>26</v>
      </c>
      <c r="L130">
        <f t="shared" si="17"/>
        <v>26</v>
      </c>
      <c r="M130">
        <f t="shared" si="18"/>
        <v>0</v>
      </c>
    </row>
    <row r="131" spans="1:13" x14ac:dyDescent="0.3">
      <c r="A131">
        <v>128</v>
      </c>
      <c r="B131" s="1">
        <v>41879</v>
      </c>
      <c r="C131">
        <f t="shared" si="14"/>
        <v>8</v>
      </c>
      <c r="D131">
        <f t="shared" si="12"/>
        <v>0.23</v>
      </c>
      <c r="E131">
        <f t="shared" si="15"/>
        <v>138</v>
      </c>
      <c r="F131">
        <f t="shared" si="23"/>
        <v>4</v>
      </c>
      <c r="G131">
        <f t="shared" si="16"/>
        <v>36</v>
      </c>
      <c r="H131">
        <f t="shared" si="19"/>
        <v>23</v>
      </c>
      <c r="I131">
        <f t="shared" si="20"/>
        <v>26</v>
      </c>
      <c r="J131">
        <f t="shared" si="21"/>
        <v>26</v>
      </c>
      <c r="K131">
        <f t="shared" si="22"/>
        <v>26</v>
      </c>
      <c r="L131">
        <f t="shared" si="17"/>
        <v>26</v>
      </c>
      <c r="M131">
        <f t="shared" si="18"/>
        <v>0</v>
      </c>
    </row>
    <row r="132" spans="1:13" x14ac:dyDescent="0.3">
      <c r="A132">
        <v>129</v>
      </c>
      <c r="B132" s="1">
        <v>41880</v>
      </c>
      <c r="C132">
        <f t="shared" si="14"/>
        <v>8</v>
      </c>
      <c r="D132">
        <f t="shared" ref="D132:D163" si="24">IF(MOD(A132,7)=1,ROUND(0.9*D131,2),D131)</f>
        <v>0.23</v>
      </c>
      <c r="E132">
        <f t="shared" si="15"/>
        <v>138</v>
      </c>
      <c r="F132">
        <f t="shared" ref="F132:F163" si="25">WEEKDAY(B132,2)</f>
        <v>5</v>
      </c>
      <c r="G132">
        <f t="shared" si="16"/>
        <v>36</v>
      </c>
      <c r="H132">
        <f t="shared" si="19"/>
        <v>23</v>
      </c>
      <c r="I132">
        <f t="shared" si="20"/>
        <v>26</v>
      </c>
      <c r="J132">
        <f t="shared" si="21"/>
        <v>26</v>
      </c>
      <c r="K132">
        <f t="shared" si="22"/>
        <v>26</v>
      </c>
      <c r="L132">
        <f t="shared" si="17"/>
        <v>26</v>
      </c>
      <c r="M132">
        <f t="shared" si="18"/>
        <v>0</v>
      </c>
    </row>
    <row r="133" spans="1:13" x14ac:dyDescent="0.3">
      <c r="A133">
        <v>130</v>
      </c>
      <c r="B133" s="1">
        <v>41881</v>
      </c>
      <c r="C133">
        <f t="shared" ref="C133:C163" si="26">MONTH(B133)</f>
        <v>8</v>
      </c>
      <c r="D133">
        <f t="shared" si="24"/>
        <v>0.23</v>
      </c>
      <c r="E133">
        <f t="shared" ref="E133:E163" si="27">D$1*D133</f>
        <v>138</v>
      </c>
      <c r="F133">
        <f t="shared" si="25"/>
        <v>6</v>
      </c>
      <c r="G133">
        <f t="shared" ref="G133:G163" si="28">IF(F133&lt;6,36,100)</f>
        <v>100</v>
      </c>
      <c r="H133">
        <f t="shared" si="19"/>
        <v>23</v>
      </c>
      <c r="I133">
        <f t="shared" si="20"/>
        <v>26</v>
      </c>
      <c r="J133">
        <f t="shared" si="21"/>
        <v>26</v>
      </c>
      <c r="K133">
        <f t="shared" si="22"/>
        <v>26</v>
      </c>
      <c r="L133">
        <f t="shared" ref="L133:L163" si="29">IF(M133=1,G133,K133)</f>
        <v>26</v>
      </c>
      <c r="M133">
        <f t="shared" ref="M133:M163" si="30">IF(K133&gt;=G133,1,0)</f>
        <v>0</v>
      </c>
    </row>
    <row r="134" spans="1:13" x14ac:dyDescent="0.3">
      <c r="A134">
        <v>131</v>
      </c>
      <c r="B134" s="1">
        <v>41882</v>
      </c>
      <c r="C134">
        <f t="shared" si="26"/>
        <v>8</v>
      </c>
      <c r="D134">
        <f t="shared" si="24"/>
        <v>0.23</v>
      </c>
      <c r="E134">
        <f t="shared" si="27"/>
        <v>138</v>
      </c>
      <c r="F134">
        <f t="shared" si="25"/>
        <v>7</v>
      </c>
      <c r="G134">
        <f t="shared" si="28"/>
        <v>100</v>
      </c>
      <c r="H134">
        <f t="shared" ref="H134:H163" si="31">INT(E133/6)</f>
        <v>23</v>
      </c>
      <c r="I134">
        <f t="shared" si="20"/>
        <v>26</v>
      </c>
      <c r="J134">
        <f t="shared" si="21"/>
        <v>26</v>
      </c>
      <c r="K134">
        <f t="shared" si="22"/>
        <v>26</v>
      </c>
      <c r="L134">
        <f t="shared" si="29"/>
        <v>26</v>
      </c>
      <c r="M134">
        <f t="shared" si="30"/>
        <v>0</v>
      </c>
    </row>
    <row r="135" spans="1:13" x14ac:dyDescent="0.3">
      <c r="A135">
        <v>132</v>
      </c>
      <c r="B135" s="1">
        <v>41883</v>
      </c>
      <c r="C135">
        <f t="shared" si="26"/>
        <v>9</v>
      </c>
      <c r="D135">
        <f t="shared" si="24"/>
        <v>0.23</v>
      </c>
      <c r="E135">
        <f t="shared" si="27"/>
        <v>138</v>
      </c>
      <c r="F135">
        <f t="shared" si="25"/>
        <v>1</v>
      </c>
      <c r="G135">
        <f t="shared" si="28"/>
        <v>36</v>
      </c>
      <c r="H135">
        <f t="shared" si="31"/>
        <v>23</v>
      </c>
      <c r="I135">
        <f t="shared" si="20"/>
        <v>23</v>
      </c>
      <c r="J135">
        <f t="shared" si="21"/>
        <v>26</v>
      </c>
      <c r="K135">
        <f t="shared" si="22"/>
        <v>26</v>
      </c>
      <c r="L135">
        <f t="shared" si="29"/>
        <v>26</v>
      </c>
      <c r="M135">
        <f t="shared" si="30"/>
        <v>0</v>
      </c>
    </row>
    <row r="136" spans="1:13" x14ac:dyDescent="0.3">
      <c r="A136">
        <v>133</v>
      </c>
      <c r="B136" s="1">
        <v>41884</v>
      </c>
      <c r="C136">
        <f t="shared" si="26"/>
        <v>9</v>
      </c>
      <c r="D136">
        <f t="shared" si="24"/>
        <v>0.23</v>
      </c>
      <c r="E136">
        <f t="shared" si="27"/>
        <v>138</v>
      </c>
      <c r="F136">
        <f t="shared" si="25"/>
        <v>2</v>
      </c>
      <c r="G136">
        <f t="shared" si="28"/>
        <v>36</v>
      </c>
      <c r="H136">
        <f t="shared" si="31"/>
        <v>23</v>
      </c>
      <c r="I136">
        <f t="shared" si="20"/>
        <v>23</v>
      </c>
      <c r="J136">
        <f t="shared" si="21"/>
        <v>23</v>
      </c>
      <c r="K136">
        <f t="shared" si="22"/>
        <v>23</v>
      </c>
      <c r="L136">
        <f t="shared" si="29"/>
        <v>23</v>
      </c>
      <c r="M136">
        <f t="shared" si="30"/>
        <v>0</v>
      </c>
    </row>
    <row r="137" spans="1:13" x14ac:dyDescent="0.3">
      <c r="A137">
        <v>134</v>
      </c>
      <c r="B137" s="1">
        <v>41885</v>
      </c>
      <c r="C137">
        <f t="shared" si="26"/>
        <v>9</v>
      </c>
      <c r="D137">
        <f t="shared" si="24"/>
        <v>0.21</v>
      </c>
      <c r="E137">
        <f t="shared" si="27"/>
        <v>126</v>
      </c>
      <c r="F137">
        <f t="shared" si="25"/>
        <v>3</v>
      </c>
      <c r="G137">
        <f t="shared" si="28"/>
        <v>36</v>
      </c>
      <c r="H137">
        <f t="shared" si="31"/>
        <v>23</v>
      </c>
      <c r="I137">
        <f t="shared" si="20"/>
        <v>23</v>
      </c>
      <c r="J137">
        <f t="shared" si="21"/>
        <v>23</v>
      </c>
      <c r="K137">
        <f t="shared" si="22"/>
        <v>23</v>
      </c>
      <c r="L137">
        <f t="shared" si="29"/>
        <v>23</v>
      </c>
      <c r="M137">
        <f t="shared" si="30"/>
        <v>0</v>
      </c>
    </row>
    <row r="138" spans="1:13" x14ac:dyDescent="0.3">
      <c r="A138">
        <v>135</v>
      </c>
      <c r="B138" s="1">
        <v>41886</v>
      </c>
      <c r="C138">
        <f t="shared" si="26"/>
        <v>9</v>
      </c>
      <c r="D138">
        <f t="shared" si="24"/>
        <v>0.21</v>
      </c>
      <c r="E138">
        <f t="shared" si="27"/>
        <v>126</v>
      </c>
      <c r="F138">
        <f t="shared" si="25"/>
        <v>4</v>
      </c>
      <c r="G138">
        <f t="shared" si="28"/>
        <v>36</v>
      </c>
      <c r="H138">
        <f t="shared" si="31"/>
        <v>21</v>
      </c>
      <c r="I138">
        <f t="shared" ref="I138:I163" si="32">H134</f>
        <v>23</v>
      </c>
      <c r="J138">
        <f t="shared" si="21"/>
        <v>23</v>
      </c>
      <c r="K138">
        <f t="shared" si="22"/>
        <v>23</v>
      </c>
      <c r="L138">
        <f t="shared" si="29"/>
        <v>23</v>
      </c>
      <c r="M138">
        <f t="shared" si="30"/>
        <v>0</v>
      </c>
    </row>
    <row r="139" spans="1:13" x14ac:dyDescent="0.3">
      <c r="A139">
        <v>136</v>
      </c>
      <c r="B139" s="1">
        <v>41887</v>
      </c>
      <c r="C139">
        <f t="shared" si="26"/>
        <v>9</v>
      </c>
      <c r="D139">
        <f t="shared" si="24"/>
        <v>0.21</v>
      </c>
      <c r="E139">
        <f t="shared" si="27"/>
        <v>126</v>
      </c>
      <c r="F139">
        <f t="shared" si="25"/>
        <v>5</v>
      </c>
      <c r="G139">
        <f t="shared" si="28"/>
        <v>36</v>
      </c>
      <c r="H139">
        <f t="shared" si="31"/>
        <v>21</v>
      </c>
      <c r="I139">
        <f t="shared" si="32"/>
        <v>23</v>
      </c>
      <c r="J139">
        <f t="shared" ref="J139:J163" si="33">I138</f>
        <v>23</v>
      </c>
      <c r="K139">
        <f t="shared" ref="K139:K163" si="34">K138-L138+J139</f>
        <v>23</v>
      </c>
      <c r="L139">
        <f t="shared" si="29"/>
        <v>23</v>
      </c>
      <c r="M139">
        <f t="shared" si="30"/>
        <v>0</v>
      </c>
    </row>
    <row r="140" spans="1:13" x14ac:dyDescent="0.3">
      <c r="A140">
        <v>137</v>
      </c>
      <c r="B140" s="1">
        <v>41888</v>
      </c>
      <c r="C140">
        <f t="shared" si="26"/>
        <v>9</v>
      </c>
      <c r="D140">
        <f t="shared" si="24"/>
        <v>0.21</v>
      </c>
      <c r="E140">
        <f t="shared" si="27"/>
        <v>126</v>
      </c>
      <c r="F140">
        <f t="shared" si="25"/>
        <v>6</v>
      </c>
      <c r="G140">
        <f t="shared" si="28"/>
        <v>100</v>
      </c>
      <c r="H140">
        <f t="shared" si="31"/>
        <v>21</v>
      </c>
      <c r="I140">
        <f t="shared" si="32"/>
        <v>23</v>
      </c>
      <c r="J140">
        <f t="shared" si="33"/>
        <v>23</v>
      </c>
      <c r="K140">
        <f t="shared" si="34"/>
        <v>23</v>
      </c>
      <c r="L140">
        <f t="shared" si="29"/>
        <v>23</v>
      </c>
      <c r="M140">
        <f t="shared" si="30"/>
        <v>0</v>
      </c>
    </row>
    <row r="141" spans="1:13" x14ac:dyDescent="0.3">
      <c r="A141">
        <v>138</v>
      </c>
      <c r="B141" s="1">
        <v>41889</v>
      </c>
      <c r="C141">
        <f t="shared" si="26"/>
        <v>9</v>
      </c>
      <c r="D141">
        <f t="shared" si="24"/>
        <v>0.21</v>
      </c>
      <c r="E141">
        <f t="shared" si="27"/>
        <v>126</v>
      </c>
      <c r="F141">
        <f t="shared" si="25"/>
        <v>7</v>
      </c>
      <c r="G141">
        <f t="shared" si="28"/>
        <v>100</v>
      </c>
      <c r="H141">
        <f t="shared" si="31"/>
        <v>21</v>
      </c>
      <c r="I141">
        <f t="shared" si="32"/>
        <v>23</v>
      </c>
      <c r="J141">
        <f t="shared" si="33"/>
        <v>23</v>
      </c>
      <c r="K141">
        <f t="shared" si="34"/>
        <v>23</v>
      </c>
      <c r="L141">
        <f t="shared" si="29"/>
        <v>23</v>
      </c>
      <c r="M141">
        <f t="shared" si="30"/>
        <v>0</v>
      </c>
    </row>
    <row r="142" spans="1:13" x14ac:dyDescent="0.3">
      <c r="A142">
        <v>139</v>
      </c>
      <c r="B142" s="1">
        <v>41890</v>
      </c>
      <c r="C142">
        <f t="shared" si="26"/>
        <v>9</v>
      </c>
      <c r="D142">
        <f t="shared" si="24"/>
        <v>0.21</v>
      </c>
      <c r="E142">
        <f t="shared" si="27"/>
        <v>126</v>
      </c>
      <c r="F142">
        <f t="shared" si="25"/>
        <v>1</v>
      </c>
      <c r="G142">
        <f t="shared" si="28"/>
        <v>36</v>
      </c>
      <c r="H142">
        <f t="shared" si="31"/>
        <v>21</v>
      </c>
      <c r="I142">
        <f t="shared" si="32"/>
        <v>21</v>
      </c>
      <c r="J142">
        <f t="shared" si="33"/>
        <v>23</v>
      </c>
      <c r="K142">
        <f t="shared" si="34"/>
        <v>23</v>
      </c>
      <c r="L142">
        <f t="shared" si="29"/>
        <v>23</v>
      </c>
      <c r="M142">
        <f t="shared" si="30"/>
        <v>0</v>
      </c>
    </row>
    <row r="143" spans="1:13" x14ac:dyDescent="0.3">
      <c r="A143">
        <v>140</v>
      </c>
      <c r="B143" s="1">
        <v>41891</v>
      </c>
      <c r="C143">
        <f t="shared" si="26"/>
        <v>9</v>
      </c>
      <c r="D143">
        <f t="shared" si="24"/>
        <v>0.21</v>
      </c>
      <c r="E143">
        <f t="shared" si="27"/>
        <v>126</v>
      </c>
      <c r="F143">
        <f t="shared" si="25"/>
        <v>2</v>
      </c>
      <c r="G143">
        <f t="shared" si="28"/>
        <v>36</v>
      </c>
      <c r="H143">
        <f t="shared" si="31"/>
        <v>21</v>
      </c>
      <c r="I143">
        <f t="shared" si="32"/>
        <v>21</v>
      </c>
      <c r="J143">
        <f t="shared" si="33"/>
        <v>21</v>
      </c>
      <c r="K143">
        <f t="shared" si="34"/>
        <v>21</v>
      </c>
      <c r="L143">
        <f t="shared" si="29"/>
        <v>21</v>
      </c>
      <c r="M143">
        <f t="shared" si="30"/>
        <v>0</v>
      </c>
    </row>
    <row r="144" spans="1:13" x14ac:dyDescent="0.3">
      <c r="A144">
        <v>141</v>
      </c>
      <c r="B144" s="1">
        <v>41892</v>
      </c>
      <c r="C144">
        <f t="shared" si="26"/>
        <v>9</v>
      </c>
      <c r="D144">
        <f t="shared" si="24"/>
        <v>0.19</v>
      </c>
      <c r="E144">
        <f t="shared" si="27"/>
        <v>114</v>
      </c>
      <c r="F144">
        <f t="shared" si="25"/>
        <v>3</v>
      </c>
      <c r="G144">
        <f t="shared" si="28"/>
        <v>36</v>
      </c>
      <c r="H144">
        <f t="shared" si="31"/>
        <v>21</v>
      </c>
      <c r="I144">
        <f t="shared" si="32"/>
        <v>21</v>
      </c>
      <c r="J144">
        <f t="shared" si="33"/>
        <v>21</v>
      </c>
      <c r="K144">
        <f t="shared" si="34"/>
        <v>21</v>
      </c>
      <c r="L144">
        <f t="shared" si="29"/>
        <v>21</v>
      </c>
      <c r="M144">
        <f t="shared" si="30"/>
        <v>0</v>
      </c>
    </row>
    <row r="145" spans="1:13" x14ac:dyDescent="0.3">
      <c r="A145">
        <v>142</v>
      </c>
      <c r="B145" s="1">
        <v>41893</v>
      </c>
      <c r="C145">
        <f t="shared" si="26"/>
        <v>9</v>
      </c>
      <c r="D145">
        <f t="shared" si="24"/>
        <v>0.19</v>
      </c>
      <c r="E145">
        <f t="shared" si="27"/>
        <v>114</v>
      </c>
      <c r="F145">
        <f t="shared" si="25"/>
        <v>4</v>
      </c>
      <c r="G145">
        <f t="shared" si="28"/>
        <v>36</v>
      </c>
      <c r="H145">
        <f t="shared" si="31"/>
        <v>19</v>
      </c>
      <c r="I145">
        <f t="shared" si="32"/>
        <v>21</v>
      </c>
      <c r="J145">
        <f t="shared" si="33"/>
        <v>21</v>
      </c>
      <c r="K145">
        <f t="shared" si="34"/>
        <v>21</v>
      </c>
      <c r="L145">
        <f t="shared" si="29"/>
        <v>21</v>
      </c>
      <c r="M145">
        <f t="shared" si="30"/>
        <v>0</v>
      </c>
    </row>
    <row r="146" spans="1:13" x14ac:dyDescent="0.3">
      <c r="A146">
        <v>143</v>
      </c>
      <c r="B146" s="1">
        <v>41894</v>
      </c>
      <c r="C146">
        <f t="shared" si="26"/>
        <v>9</v>
      </c>
      <c r="D146">
        <f t="shared" si="24"/>
        <v>0.19</v>
      </c>
      <c r="E146">
        <f t="shared" si="27"/>
        <v>114</v>
      </c>
      <c r="F146">
        <f t="shared" si="25"/>
        <v>5</v>
      </c>
      <c r="G146">
        <f t="shared" si="28"/>
        <v>36</v>
      </c>
      <c r="H146">
        <f t="shared" si="31"/>
        <v>19</v>
      </c>
      <c r="I146">
        <f t="shared" si="32"/>
        <v>21</v>
      </c>
      <c r="J146">
        <f t="shared" si="33"/>
        <v>21</v>
      </c>
      <c r="K146">
        <f t="shared" si="34"/>
        <v>21</v>
      </c>
      <c r="L146">
        <f t="shared" si="29"/>
        <v>21</v>
      </c>
      <c r="M146">
        <f t="shared" si="30"/>
        <v>0</v>
      </c>
    </row>
    <row r="147" spans="1:13" x14ac:dyDescent="0.3">
      <c r="A147">
        <v>144</v>
      </c>
      <c r="B147" s="1">
        <v>41895</v>
      </c>
      <c r="C147">
        <f t="shared" si="26"/>
        <v>9</v>
      </c>
      <c r="D147">
        <f t="shared" si="24"/>
        <v>0.19</v>
      </c>
      <c r="E147">
        <f t="shared" si="27"/>
        <v>114</v>
      </c>
      <c r="F147">
        <f t="shared" si="25"/>
        <v>6</v>
      </c>
      <c r="G147">
        <f t="shared" si="28"/>
        <v>100</v>
      </c>
      <c r="H147">
        <f t="shared" si="31"/>
        <v>19</v>
      </c>
      <c r="I147">
        <f t="shared" si="32"/>
        <v>21</v>
      </c>
      <c r="J147">
        <f t="shared" si="33"/>
        <v>21</v>
      </c>
      <c r="K147">
        <f t="shared" si="34"/>
        <v>21</v>
      </c>
      <c r="L147">
        <f t="shared" si="29"/>
        <v>21</v>
      </c>
      <c r="M147">
        <f t="shared" si="30"/>
        <v>0</v>
      </c>
    </row>
    <row r="148" spans="1:13" x14ac:dyDescent="0.3">
      <c r="A148">
        <v>145</v>
      </c>
      <c r="B148" s="1">
        <v>41896</v>
      </c>
      <c r="C148">
        <f t="shared" si="26"/>
        <v>9</v>
      </c>
      <c r="D148">
        <f t="shared" si="24"/>
        <v>0.19</v>
      </c>
      <c r="E148">
        <f t="shared" si="27"/>
        <v>114</v>
      </c>
      <c r="F148">
        <f t="shared" si="25"/>
        <v>7</v>
      </c>
      <c r="G148">
        <f t="shared" si="28"/>
        <v>100</v>
      </c>
      <c r="H148">
        <f t="shared" si="31"/>
        <v>19</v>
      </c>
      <c r="I148">
        <f t="shared" si="32"/>
        <v>21</v>
      </c>
      <c r="J148">
        <f t="shared" si="33"/>
        <v>21</v>
      </c>
      <c r="K148">
        <f t="shared" si="34"/>
        <v>21</v>
      </c>
      <c r="L148">
        <f t="shared" si="29"/>
        <v>21</v>
      </c>
      <c r="M148">
        <f t="shared" si="30"/>
        <v>0</v>
      </c>
    </row>
    <row r="149" spans="1:13" x14ac:dyDescent="0.3">
      <c r="A149">
        <v>146</v>
      </c>
      <c r="B149" s="1">
        <v>41897</v>
      </c>
      <c r="C149">
        <f t="shared" si="26"/>
        <v>9</v>
      </c>
      <c r="D149">
        <f t="shared" si="24"/>
        <v>0.19</v>
      </c>
      <c r="E149">
        <f t="shared" si="27"/>
        <v>114</v>
      </c>
      <c r="F149">
        <f t="shared" si="25"/>
        <v>1</v>
      </c>
      <c r="G149">
        <f t="shared" si="28"/>
        <v>36</v>
      </c>
      <c r="H149">
        <f t="shared" si="31"/>
        <v>19</v>
      </c>
      <c r="I149">
        <f t="shared" si="32"/>
        <v>19</v>
      </c>
      <c r="J149">
        <f t="shared" si="33"/>
        <v>21</v>
      </c>
      <c r="K149">
        <f t="shared" si="34"/>
        <v>21</v>
      </c>
      <c r="L149">
        <f t="shared" si="29"/>
        <v>21</v>
      </c>
      <c r="M149">
        <f t="shared" si="30"/>
        <v>0</v>
      </c>
    </row>
    <row r="150" spans="1:13" x14ac:dyDescent="0.3">
      <c r="A150">
        <v>147</v>
      </c>
      <c r="B150" s="1">
        <v>41898</v>
      </c>
      <c r="C150">
        <f t="shared" si="26"/>
        <v>9</v>
      </c>
      <c r="D150">
        <f t="shared" si="24"/>
        <v>0.19</v>
      </c>
      <c r="E150">
        <f t="shared" si="27"/>
        <v>114</v>
      </c>
      <c r="F150">
        <f t="shared" si="25"/>
        <v>2</v>
      </c>
      <c r="G150">
        <f t="shared" si="28"/>
        <v>36</v>
      </c>
      <c r="H150">
        <f t="shared" si="31"/>
        <v>19</v>
      </c>
      <c r="I150">
        <f t="shared" si="32"/>
        <v>19</v>
      </c>
      <c r="J150">
        <f t="shared" si="33"/>
        <v>19</v>
      </c>
      <c r="K150">
        <f t="shared" si="34"/>
        <v>19</v>
      </c>
      <c r="L150">
        <f t="shared" si="29"/>
        <v>19</v>
      </c>
      <c r="M150">
        <f t="shared" si="30"/>
        <v>0</v>
      </c>
    </row>
    <row r="151" spans="1:13" x14ac:dyDescent="0.3">
      <c r="A151">
        <v>148</v>
      </c>
      <c r="B151" s="1">
        <v>41899</v>
      </c>
      <c r="C151">
        <f t="shared" si="26"/>
        <v>9</v>
      </c>
      <c r="D151">
        <f t="shared" si="24"/>
        <v>0.17</v>
      </c>
      <c r="E151">
        <f t="shared" si="27"/>
        <v>102.00000000000001</v>
      </c>
      <c r="F151">
        <f t="shared" si="25"/>
        <v>3</v>
      </c>
      <c r="G151">
        <f t="shared" si="28"/>
        <v>36</v>
      </c>
      <c r="H151">
        <f t="shared" si="31"/>
        <v>19</v>
      </c>
      <c r="I151">
        <f t="shared" si="32"/>
        <v>19</v>
      </c>
      <c r="J151">
        <f t="shared" si="33"/>
        <v>19</v>
      </c>
      <c r="K151">
        <f t="shared" si="34"/>
        <v>19</v>
      </c>
      <c r="L151">
        <f t="shared" si="29"/>
        <v>19</v>
      </c>
      <c r="M151">
        <f t="shared" si="30"/>
        <v>0</v>
      </c>
    </row>
    <row r="152" spans="1:13" x14ac:dyDescent="0.3">
      <c r="A152">
        <v>149</v>
      </c>
      <c r="B152" s="1">
        <v>41900</v>
      </c>
      <c r="C152">
        <f t="shared" si="26"/>
        <v>9</v>
      </c>
      <c r="D152">
        <f t="shared" si="24"/>
        <v>0.17</v>
      </c>
      <c r="E152">
        <f t="shared" si="27"/>
        <v>102.00000000000001</v>
      </c>
      <c r="F152">
        <f t="shared" si="25"/>
        <v>4</v>
      </c>
      <c r="G152">
        <f t="shared" si="28"/>
        <v>36</v>
      </c>
      <c r="H152">
        <f t="shared" si="31"/>
        <v>17</v>
      </c>
      <c r="I152">
        <f t="shared" si="32"/>
        <v>19</v>
      </c>
      <c r="J152">
        <f t="shared" si="33"/>
        <v>19</v>
      </c>
      <c r="K152">
        <f t="shared" si="34"/>
        <v>19</v>
      </c>
      <c r="L152">
        <f t="shared" si="29"/>
        <v>19</v>
      </c>
      <c r="M152">
        <f t="shared" si="30"/>
        <v>0</v>
      </c>
    </row>
    <row r="153" spans="1:13" x14ac:dyDescent="0.3">
      <c r="A153">
        <v>150</v>
      </c>
      <c r="B153" s="1">
        <v>41901</v>
      </c>
      <c r="C153">
        <f t="shared" si="26"/>
        <v>9</v>
      </c>
      <c r="D153">
        <f t="shared" si="24"/>
        <v>0.17</v>
      </c>
      <c r="E153">
        <f t="shared" si="27"/>
        <v>102.00000000000001</v>
      </c>
      <c r="F153">
        <f t="shared" si="25"/>
        <v>5</v>
      </c>
      <c r="G153">
        <f t="shared" si="28"/>
        <v>36</v>
      </c>
      <c r="H153">
        <f t="shared" si="31"/>
        <v>17</v>
      </c>
      <c r="I153">
        <f t="shared" si="32"/>
        <v>19</v>
      </c>
      <c r="J153">
        <f t="shared" si="33"/>
        <v>19</v>
      </c>
      <c r="K153">
        <f t="shared" si="34"/>
        <v>19</v>
      </c>
      <c r="L153">
        <f t="shared" si="29"/>
        <v>19</v>
      </c>
      <c r="M153">
        <f t="shared" si="30"/>
        <v>0</v>
      </c>
    </row>
    <row r="154" spans="1:13" x14ac:dyDescent="0.3">
      <c r="A154">
        <v>151</v>
      </c>
      <c r="B154" s="1">
        <v>41902</v>
      </c>
      <c r="C154">
        <f t="shared" si="26"/>
        <v>9</v>
      </c>
      <c r="D154">
        <f t="shared" si="24"/>
        <v>0.17</v>
      </c>
      <c r="E154">
        <f t="shared" si="27"/>
        <v>102.00000000000001</v>
      </c>
      <c r="F154">
        <f t="shared" si="25"/>
        <v>6</v>
      </c>
      <c r="G154">
        <f t="shared" si="28"/>
        <v>100</v>
      </c>
      <c r="H154">
        <f t="shared" si="31"/>
        <v>17</v>
      </c>
      <c r="I154">
        <f t="shared" si="32"/>
        <v>19</v>
      </c>
      <c r="J154">
        <f t="shared" si="33"/>
        <v>19</v>
      </c>
      <c r="K154">
        <f t="shared" si="34"/>
        <v>19</v>
      </c>
      <c r="L154">
        <f t="shared" si="29"/>
        <v>19</v>
      </c>
      <c r="M154">
        <f t="shared" si="30"/>
        <v>0</v>
      </c>
    </row>
    <row r="155" spans="1:13" x14ac:dyDescent="0.3">
      <c r="A155">
        <v>152</v>
      </c>
      <c r="B155" s="1">
        <v>41903</v>
      </c>
      <c r="C155">
        <f t="shared" si="26"/>
        <v>9</v>
      </c>
      <c r="D155">
        <f t="shared" si="24"/>
        <v>0.17</v>
      </c>
      <c r="E155">
        <f t="shared" si="27"/>
        <v>102.00000000000001</v>
      </c>
      <c r="F155">
        <f t="shared" si="25"/>
        <v>7</v>
      </c>
      <c r="G155">
        <f t="shared" si="28"/>
        <v>100</v>
      </c>
      <c r="H155">
        <f t="shared" si="31"/>
        <v>17</v>
      </c>
      <c r="I155">
        <f t="shared" si="32"/>
        <v>19</v>
      </c>
      <c r="J155">
        <f t="shared" si="33"/>
        <v>19</v>
      </c>
      <c r="K155">
        <f t="shared" si="34"/>
        <v>19</v>
      </c>
      <c r="L155">
        <f t="shared" si="29"/>
        <v>19</v>
      </c>
      <c r="M155">
        <f t="shared" si="30"/>
        <v>0</v>
      </c>
    </row>
    <row r="156" spans="1:13" x14ac:dyDescent="0.3">
      <c r="A156">
        <v>153</v>
      </c>
      <c r="B156" s="1">
        <v>41904</v>
      </c>
      <c r="C156">
        <f t="shared" si="26"/>
        <v>9</v>
      </c>
      <c r="D156">
        <f t="shared" si="24"/>
        <v>0.17</v>
      </c>
      <c r="E156">
        <f t="shared" si="27"/>
        <v>102.00000000000001</v>
      </c>
      <c r="F156">
        <f t="shared" si="25"/>
        <v>1</v>
      </c>
      <c r="G156">
        <f t="shared" si="28"/>
        <v>36</v>
      </c>
      <c r="H156">
        <f t="shared" si="31"/>
        <v>17</v>
      </c>
      <c r="I156">
        <f t="shared" si="32"/>
        <v>17</v>
      </c>
      <c r="J156">
        <f t="shared" si="33"/>
        <v>19</v>
      </c>
      <c r="K156">
        <f t="shared" si="34"/>
        <v>19</v>
      </c>
      <c r="L156">
        <f t="shared" si="29"/>
        <v>19</v>
      </c>
      <c r="M156">
        <f t="shared" si="30"/>
        <v>0</v>
      </c>
    </row>
    <row r="157" spans="1:13" x14ac:dyDescent="0.3">
      <c r="A157">
        <v>154</v>
      </c>
      <c r="B157" s="1">
        <v>41905</v>
      </c>
      <c r="C157">
        <f t="shared" si="26"/>
        <v>9</v>
      </c>
      <c r="D157">
        <f t="shared" si="24"/>
        <v>0.17</v>
      </c>
      <c r="E157">
        <f t="shared" si="27"/>
        <v>102.00000000000001</v>
      </c>
      <c r="F157">
        <f t="shared" si="25"/>
        <v>2</v>
      </c>
      <c r="G157">
        <f t="shared" si="28"/>
        <v>36</v>
      </c>
      <c r="H157">
        <f t="shared" si="31"/>
        <v>17</v>
      </c>
      <c r="I157">
        <f t="shared" si="32"/>
        <v>17</v>
      </c>
      <c r="J157">
        <f t="shared" si="33"/>
        <v>17</v>
      </c>
      <c r="K157">
        <f t="shared" si="34"/>
        <v>17</v>
      </c>
      <c r="L157">
        <f t="shared" si="29"/>
        <v>17</v>
      </c>
      <c r="M157">
        <f t="shared" si="30"/>
        <v>0</v>
      </c>
    </row>
    <row r="158" spans="1:13" x14ac:dyDescent="0.3">
      <c r="A158">
        <v>155</v>
      </c>
      <c r="B158" s="1">
        <v>41906</v>
      </c>
      <c r="C158">
        <f t="shared" si="26"/>
        <v>9</v>
      </c>
      <c r="D158">
        <f t="shared" si="24"/>
        <v>0.15</v>
      </c>
      <c r="E158">
        <f t="shared" si="27"/>
        <v>90</v>
      </c>
      <c r="F158">
        <f t="shared" si="25"/>
        <v>3</v>
      </c>
      <c r="G158">
        <f t="shared" si="28"/>
        <v>36</v>
      </c>
      <c r="H158">
        <f t="shared" si="31"/>
        <v>17</v>
      </c>
      <c r="I158">
        <f t="shared" si="32"/>
        <v>17</v>
      </c>
      <c r="J158">
        <f t="shared" si="33"/>
        <v>17</v>
      </c>
      <c r="K158">
        <f t="shared" si="34"/>
        <v>17</v>
      </c>
      <c r="L158">
        <f t="shared" si="29"/>
        <v>17</v>
      </c>
      <c r="M158">
        <f t="shared" si="30"/>
        <v>0</v>
      </c>
    </row>
    <row r="159" spans="1:13" x14ac:dyDescent="0.3">
      <c r="A159">
        <v>156</v>
      </c>
      <c r="B159" s="1">
        <v>41907</v>
      </c>
      <c r="C159">
        <f t="shared" si="26"/>
        <v>9</v>
      </c>
      <c r="D159">
        <f t="shared" si="24"/>
        <v>0.15</v>
      </c>
      <c r="E159">
        <f t="shared" si="27"/>
        <v>90</v>
      </c>
      <c r="F159">
        <f t="shared" si="25"/>
        <v>4</v>
      </c>
      <c r="G159">
        <f t="shared" si="28"/>
        <v>36</v>
      </c>
      <c r="H159">
        <f t="shared" si="31"/>
        <v>15</v>
      </c>
      <c r="I159">
        <f t="shared" si="32"/>
        <v>17</v>
      </c>
      <c r="J159">
        <f t="shared" si="33"/>
        <v>17</v>
      </c>
      <c r="K159">
        <f t="shared" si="34"/>
        <v>17</v>
      </c>
      <c r="L159">
        <f t="shared" si="29"/>
        <v>17</v>
      </c>
      <c r="M159">
        <f t="shared" si="30"/>
        <v>0</v>
      </c>
    </row>
    <row r="160" spans="1:13" x14ac:dyDescent="0.3">
      <c r="A160">
        <v>157</v>
      </c>
      <c r="B160" s="1">
        <v>41908</v>
      </c>
      <c r="C160">
        <f t="shared" si="26"/>
        <v>9</v>
      </c>
      <c r="D160">
        <f t="shared" si="24"/>
        <v>0.15</v>
      </c>
      <c r="E160">
        <f t="shared" si="27"/>
        <v>90</v>
      </c>
      <c r="F160">
        <f t="shared" si="25"/>
        <v>5</v>
      </c>
      <c r="G160">
        <f t="shared" si="28"/>
        <v>36</v>
      </c>
      <c r="H160">
        <f t="shared" si="31"/>
        <v>15</v>
      </c>
      <c r="I160">
        <f t="shared" si="32"/>
        <v>17</v>
      </c>
      <c r="J160">
        <f t="shared" si="33"/>
        <v>17</v>
      </c>
      <c r="K160">
        <f t="shared" si="34"/>
        <v>17</v>
      </c>
      <c r="L160">
        <f t="shared" si="29"/>
        <v>17</v>
      </c>
      <c r="M160">
        <f t="shared" si="30"/>
        <v>0</v>
      </c>
    </row>
    <row r="161" spans="1:13" x14ac:dyDescent="0.3">
      <c r="A161">
        <v>158</v>
      </c>
      <c r="B161" s="1">
        <v>41909</v>
      </c>
      <c r="C161">
        <f t="shared" si="26"/>
        <v>9</v>
      </c>
      <c r="D161">
        <f t="shared" si="24"/>
        <v>0.15</v>
      </c>
      <c r="E161">
        <f t="shared" si="27"/>
        <v>90</v>
      </c>
      <c r="F161">
        <f t="shared" si="25"/>
        <v>6</v>
      </c>
      <c r="G161">
        <f t="shared" si="28"/>
        <v>100</v>
      </c>
      <c r="H161">
        <f t="shared" si="31"/>
        <v>15</v>
      </c>
      <c r="I161">
        <f t="shared" si="32"/>
        <v>17</v>
      </c>
      <c r="J161">
        <f t="shared" si="33"/>
        <v>17</v>
      </c>
      <c r="K161">
        <f t="shared" si="34"/>
        <v>17</v>
      </c>
      <c r="L161">
        <f t="shared" si="29"/>
        <v>17</v>
      </c>
      <c r="M161">
        <f t="shared" si="30"/>
        <v>0</v>
      </c>
    </row>
    <row r="162" spans="1:13" x14ac:dyDescent="0.3">
      <c r="A162">
        <v>159</v>
      </c>
      <c r="B162" s="1">
        <v>41910</v>
      </c>
      <c r="C162">
        <f t="shared" si="26"/>
        <v>9</v>
      </c>
      <c r="D162">
        <f t="shared" si="24"/>
        <v>0.15</v>
      </c>
      <c r="E162">
        <f t="shared" si="27"/>
        <v>90</v>
      </c>
      <c r="F162">
        <f t="shared" si="25"/>
        <v>7</v>
      </c>
      <c r="G162">
        <f t="shared" si="28"/>
        <v>100</v>
      </c>
      <c r="H162">
        <f t="shared" si="31"/>
        <v>15</v>
      </c>
      <c r="I162">
        <f t="shared" si="32"/>
        <v>17</v>
      </c>
      <c r="J162">
        <f t="shared" si="33"/>
        <v>17</v>
      </c>
      <c r="K162">
        <f t="shared" si="34"/>
        <v>17</v>
      </c>
      <c r="L162">
        <f t="shared" si="29"/>
        <v>17</v>
      </c>
      <c r="M162">
        <f t="shared" si="30"/>
        <v>0</v>
      </c>
    </row>
    <row r="163" spans="1:13" x14ac:dyDescent="0.3">
      <c r="A163">
        <v>160</v>
      </c>
      <c r="B163" s="1">
        <v>41911</v>
      </c>
      <c r="C163">
        <f t="shared" si="26"/>
        <v>9</v>
      </c>
      <c r="D163">
        <f t="shared" si="24"/>
        <v>0.15</v>
      </c>
      <c r="E163">
        <f t="shared" si="27"/>
        <v>90</v>
      </c>
      <c r="F163">
        <f t="shared" si="25"/>
        <v>1</v>
      </c>
      <c r="G163">
        <f t="shared" si="28"/>
        <v>36</v>
      </c>
      <c r="H163">
        <f t="shared" si="31"/>
        <v>15</v>
      </c>
      <c r="I163">
        <f t="shared" si="32"/>
        <v>15</v>
      </c>
      <c r="J163">
        <f t="shared" si="33"/>
        <v>17</v>
      </c>
      <c r="K163">
        <f t="shared" si="34"/>
        <v>17</v>
      </c>
      <c r="L163">
        <f t="shared" si="29"/>
        <v>17</v>
      </c>
      <c r="M163">
        <f t="shared" si="30"/>
        <v>0</v>
      </c>
    </row>
    <row r="164" spans="1:13" x14ac:dyDescent="0.3">
      <c r="B164" s="1"/>
    </row>
    <row r="165" spans="1:13" x14ac:dyDescent="0.3">
      <c r="B165" s="1"/>
    </row>
    <row r="166" spans="1:13" x14ac:dyDescent="0.3">
      <c r="B166" s="1"/>
    </row>
    <row r="167" spans="1:13" x14ac:dyDescent="0.3">
      <c r="B167" s="1"/>
    </row>
    <row r="168" spans="1:13" x14ac:dyDescent="0.3">
      <c r="B168" s="1"/>
    </row>
    <row r="169" spans="1:13" x14ac:dyDescent="0.3">
      <c r="B169" s="1"/>
    </row>
    <row r="170" spans="1:13" x14ac:dyDescent="0.3">
      <c r="B170" s="1"/>
    </row>
    <row r="171" spans="1:13" x14ac:dyDescent="0.3">
      <c r="B171" s="1"/>
    </row>
    <row r="172" spans="1:13" x14ac:dyDescent="0.3">
      <c r="B172" s="1"/>
    </row>
    <row r="173" spans="1:13" x14ac:dyDescent="0.3">
      <c r="B173" s="1"/>
    </row>
    <row r="174" spans="1:13" x14ac:dyDescent="0.3">
      <c r="B174" s="1"/>
    </row>
    <row r="175" spans="1:13" x14ac:dyDescent="0.3">
      <c r="B175" s="1"/>
    </row>
    <row r="176" spans="1:13" x14ac:dyDescent="0.3">
      <c r="B176" s="1"/>
    </row>
    <row r="177" spans="2:2" x14ac:dyDescent="0.3">
      <c r="B177" s="1"/>
    </row>
    <row r="178" spans="2:2" x14ac:dyDescent="0.3">
      <c r="B178" s="1"/>
    </row>
    <row r="179" spans="2:2" x14ac:dyDescent="0.3">
      <c r="B179" s="1"/>
    </row>
    <row r="180" spans="2:2" x14ac:dyDescent="0.3">
      <c r="B180" s="1"/>
    </row>
    <row r="181" spans="2:2" x14ac:dyDescent="0.3">
      <c r="B181" s="1"/>
    </row>
    <row r="182" spans="2:2" x14ac:dyDescent="0.3">
      <c r="B182" s="1"/>
    </row>
    <row r="183" spans="2:2" x14ac:dyDescent="0.3">
      <c r="B183" s="1"/>
    </row>
    <row r="184" spans="2:2" x14ac:dyDescent="0.3">
      <c r="B184" s="1"/>
    </row>
    <row r="185" spans="2:2" x14ac:dyDescent="0.3">
      <c r="B185" s="1"/>
    </row>
    <row r="186" spans="2:2" x14ac:dyDescent="0.3">
      <c r="B186" s="1"/>
    </row>
    <row r="187" spans="2:2" x14ac:dyDescent="0.3">
      <c r="B187" s="1"/>
    </row>
    <row r="188" spans="2:2" x14ac:dyDescent="0.3">
      <c r="B188" s="1"/>
    </row>
    <row r="189" spans="2:2" x14ac:dyDescent="0.3">
      <c r="B189" s="1"/>
    </row>
    <row r="190" spans="2:2" x14ac:dyDescent="0.3">
      <c r="B190" s="1"/>
    </row>
    <row r="191" spans="2:2" x14ac:dyDescent="0.3">
      <c r="B191" s="1"/>
    </row>
    <row r="192" spans="2:2" x14ac:dyDescent="0.3">
      <c r="B192" s="1"/>
    </row>
    <row r="193" spans="2:2" x14ac:dyDescent="0.3">
      <c r="B193" s="1"/>
    </row>
    <row r="194" spans="2:2" x14ac:dyDescent="0.3">
      <c r="B194" s="1"/>
    </row>
    <row r="195" spans="2:2" x14ac:dyDescent="0.3">
      <c r="B195" s="1"/>
    </row>
    <row r="196" spans="2:2" x14ac:dyDescent="0.3">
      <c r="B196" s="1"/>
    </row>
    <row r="197" spans="2:2" x14ac:dyDescent="0.3">
      <c r="B197" s="1"/>
    </row>
    <row r="198" spans="2:2" x14ac:dyDescent="0.3">
      <c r="B198" s="1"/>
    </row>
    <row r="199" spans="2:2" x14ac:dyDescent="0.3">
      <c r="B199" s="1"/>
    </row>
    <row r="200" spans="2:2" x14ac:dyDescent="0.3">
      <c r="B200" s="1"/>
    </row>
    <row r="201" spans="2:2" x14ac:dyDescent="0.3">
      <c r="B201" s="1"/>
    </row>
    <row r="202" spans="2:2" x14ac:dyDescent="0.3">
      <c r="B202" s="1"/>
    </row>
    <row r="203" spans="2:2" x14ac:dyDescent="0.3">
      <c r="B203" s="1"/>
    </row>
    <row r="204" spans="2:2" x14ac:dyDescent="0.3">
      <c r="B204" s="1"/>
    </row>
    <row r="205" spans="2:2" x14ac:dyDescent="0.3">
      <c r="B205" s="1"/>
    </row>
    <row r="206" spans="2:2" x14ac:dyDescent="0.3">
      <c r="B206" s="1"/>
    </row>
    <row r="207" spans="2:2" x14ac:dyDescent="0.3">
      <c r="B207" s="1"/>
    </row>
    <row r="208" spans="2:2" x14ac:dyDescent="0.3">
      <c r="B208" s="1"/>
    </row>
    <row r="209" spans="2:2" x14ac:dyDescent="0.3">
      <c r="B209" s="1"/>
    </row>
    <row r="210" spans="2:2" x14ac:dyDescent="0.3">
      <c r="B210" s="1"/>
    </row>
    <row r="211" spans="2:2" x14ac:dyDescent="0.3">
      <c r="B211" s="1"/>
    </row>
    <row r="212" spans="2:2" x14ac:dyDescent="0.3">
      <c r="B212" s="1"/>
    </row>
    <row r="213" spans="2:2" x14ac:dyDescent="0.3">
      <c r="B213" s="1"/>
    </row>
    <row r="214" spans="2:2" x14ac:dyDescent="0.3">
      <c r="B214" s="1"/>
    </row>
    <row r="215" spans="2:2" x14ac:dyDescent="0.3">
      <c r="B215" s="1"/>
    </row>
    <row r="216" spans="2:2" x14ac:dyDescent="0.3">
      <c r="B216" s="1"/>
    </row>
    <row r="217" spans="2:2" x14ac:dyDescent="0.3">
      <c r="B217" s="1"/>
    </row>
    <row r="218" spans="2:2" x14ac:dyDescent="0.3">
      <c r="B218" s="1"/>
    </row>
    <row r="219" spans="2:2" x14ac:dyDescent="0.3">
      <c r="B219" s="1"/>
    </row>
    <row r="220" spans="2:2" x14ac:dyDescent="0.3">
      <c r="B220" s="1"/>
    </row>
    <row r="221" spans="2:2" x14ac:dyDescent="0.3">
      <c r="B221" s="1"/>
    </row>
    <row r="222" spans="2:2" x14ac:dyDescent="0.3">
      <c r="B222" s="1"/>
    </row>
    <row r="223" spans="2:2" x14ac:dyDescent="0.3">
      <c r="B223" s="1"/>
    </row>
    <row r="224" spans="2:2" x14ac:dyDescent="0.3">
      <c r="B224" s="1"/>
    </row>
    <row r="225" spans="2:2" x14ac:dyDescent="0.3">
      <c r="B225" s="1"/>
    </row>
    <row r="226" spans="2:2" x14ac:dyDescent="0.3">
      <c r="B226" s="1"/>
    </row>
    <row r="227" spans="2:2" x14ac:dyDescent="0.3">
      <c r="B227" s="1"/>
    </row>
    <row r="228" spans="2:2" x14ac:dyDescent="0.3">
      <c r="B228" s="1"/>
    </row>
    <row r="229" spans="2:2" x14ac:dyDescent="0.3">
      <c r="B229" s="1"/>
    </row>
    <row r="230" spans="2:2" x14ac:dyDescent="0.3">
      <c r="B230" s="1"/>
    </row>
    <row r="231" spans="2:2" x14ac:dyDescent="0.3">
      <c r="B231" s="1"/>
    </row>
    <row r="232" spans="2:2" x14ac:dyDescent="0.3">
      <c r="B232" s="1"/>
    </row>
    <row r="233" spans="2:2" x14ac:dyDescent="0.3">
      <c r="B233" s="1"/>
    </row>
    <row r="234" spans="2:2" x14ac:dyDescent="0.3">
      <c r="B234" s="1"/>
    </row>
    <row r="235" spans="2:2" x14ac:dyDescent="0.3">
      <c r="B235" s="1"/>
    </row>
    <row r="236" spans="2:2" x14ac:dyDescent="0.3">
      <c r="B236" s="1"/>
    </row>
    <row r="237" spans="2:2" x14ac:dyDescent="0.3">
      <c r="B237" s="1"/>
    </row>
    <row r="238" spans="2:2" x14ac:dyDescent="0.3">
      <c r="B238" s="1"/>
    </row>
    <row r="239" spans="2:2" x14ac:dyDescent="0.3">
      <c r="B239" s="1"/>
    </row>
    <row r="240" spans="2:2" x14ac:dyDescent="0.3">
      <c r="B240" s="1"/>
    </row>
    <row r="241" spans="2:2" x14ac:dyDescent="0.3">
      <c r="B241" s="1"/>
    </row>
    <row r="242" spans="2:2" x14ac:dyDescent="0.3">
      <c r="B242" s="1"/>
    </row>
    <row r="243" spans="2:2" x14ac:dyDescent="0.3">
      <c r="B243" s="1"/>
    </row>
    <row r="244" spans="2:2" x14ac:dyDescent="0.3">
      <c r="B244" s="1"/>
    </row>
    <row r="245" spans="2:2" x14ac:dyDescent="0.3">
      <c r="B245" s="1"/>
    </row>
    <row r="246" spans="2:2" x14ac:dyDescent="0.3">
      <c r="B246" s="1"/>
    </row>
    <row r="247" spans="2:2" x14ac:dyDescent="0.3">
      <c r="B247" s="1"/>
    </row>
    <row r="248" spans="2:2" x14ac:dyDescent="0.3">
      <c r="B248" s="1"/>
    </row>
    <row r="249" spans="2:2" x14ac:dyDescent="0.3">
      <c r="B249" s="1"/>
    </row>
    <row r="250" spans="2:2" x14ac:dyDescent="0.3">
      <c r="B250" s="1"/>
    </row>
    <row r="251" spans="2:2" x14ac:dyDescent="0.3">
      <c r="B251" s="1"/>
    </row>
    <row r="252" spans="2:2" x14ac:dyDescent="0.3">
      <c r="B252" s="1"/>
    </row>
    <row r="253" spans="2:2" x14ac:dyDescent="0.3">
      <c r="B253" s="1"/>
    </row>
    <row r="254" spans="2:2" x14ac:dyDescent="0.3">
      <c r="B254" s="1"/>
    </row>
    <row r="255" spans="2:2" x14ac:dyDescent="0.3">
      <c r="B255" s="1"/>
    </row>
    <row r="256" spans="2:2" x14ac:dyDescent="0.3">
      <c r="B256" s="1"/>
    </row>
    <row r="257" spans="2:2" x14ac:dyDescent="0.3">
      <c r="B257" s="1"/>
    </row>
    <row r="258" spans="2:2" x14ac:dyDescent="0.3">
      <c r="B258" s="1"/>
    </row>
    <row r="259" spans="2:2" x14ac:dyDescent="0.3">
      <c r="B259" s="1"/>
    </row>
    <row r="260" spans="2:2" x14ac:dyDescent="0.3">
      <c r="B260" s="1"/>
    </row>
    <row r="261" spans="2:2" x14ac:dyDescent="0.3">
      <c r="B261" s="1"/>
    </row>
    <row r="262" spans="2:2" x14ac:dyDescent="0.3">
      <c r="B262" s="1"/>
    </row>
    <row r="263" spans="2:2" x14ac:dyDescent="0.3">
      <c r="B263" s="1"/>
    </row>
    <row r="264" spans="2:2" x14ac:dyDescent="0.3">
      <c r="B264" s="1"/>
    </row>
    <row r="265" spans="2:2" x14ac:dyDescent="0.3">
      <c r="B265" s="1"/>
    </row>
    <row r="266" spans="2:2" x14ac:dyDescent="0.3">
      <c r="B266" s="1"/>
    </row>
    <row r="267" spans="2:2" x14ac:dyDescent="0.3">
      <c r="B267" s="1"/>
    </row>
    <row r="268" spans="2:2" x14ac:dyDescent="0.3">
      <c r="B268" s="1"/>
    </row>
    <row r="269" spans="2:2" x14ac:dyDescent="0.3">
      <c r="B269" s="1"/>
    </row>
    <row r="270" spans="2:2" x14ac:dyDescent="0.3">
      <c r="B270" s="1"/>
    </row>
    <row r="271" spans="2:2" x14ac:dyDescent="0.3">
      <c r="B271" s="1"/>
    </row>
    <row r="272" spans="2:2" x14ac:dyDescent="0.3">
      <c r="B272" s="1"/>
    </row>
    <row r="273" spans="2:2" x14ac:dyDescent="0.3">
      <c r="B273" s="1"/>
    </row>
    <row r="274" spans="2:2" x14ac:dyDescent="0.3">
      <c r="B274" s="1"/>
    </row>
    <row r="275" spans="2:2" x14ac:dyDescent="0.3">
      <c r="B275" s="1"/>
    </row>
    <row r="276" spans="2:2" x14ac:dyDescent="0.3">
      <c r="B276" s="1"/>
    </row>
    <row r="277" spans="2:2" x14ac:dyDescent="0.3">
      <c r="B277" s="1"/>
    </row>
    <row r="278" spans="2:2" x14ac:dyDescent="0.3">
      <c r="B278" s="1"/>
    </row>
    <row r="279" spans="2:2" x14ac:dyDescent="0.3">
      <c r="B279" s="1"/>
    </row>
    <row r="280" spans="2:2" x14ac:dyDescent="0.3">
      <c r="B280" s="1"/>
    </row>
    <row r="281" spans="2:2" x14ac:dyDescent="0.3">
      <c r="B281" s="1"/>
    </row>
    <row r="282" spans="2:2" x14ac:dyDescent="0.3">
      <c r="B282" s="1"/>
    </row>
    <row r="283" spans="2:2" x14ac:dyDescent="0.3">
      <c r="B283" s="1"/>
    </row>
    <row r="284" spans="2:2" x14ac:dyDescent="0.3">
      <c r="B284" s="1"/>
    </row>
    <row r="285" spans="2:2" x14ac:dyDescent="0.3">
      <c r="B285" s="1"/>
    </row>
    <row r="286" spans="2:2" x14ac:dyDescent="0.3">
      <c r="B286" s="1"/>
    </row>
    <row r="287" spans="2:2" x14ac:dyDescent="0.3">
      <c r="B287" s="1"/>
    </row>
    <row r="288" spans="2:2" x14ac:dyDescent="0.3">
      <c r="B288" s="1"/>
    </row>
    <row r="289" spans="2:2" x14ac:dyDescent="0.3">
      <c r="B289" s="1"/>
    </row>
    <row r="290" spans="2:2" x14ac:dyDescent="0.3">
      <c r="B290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41F3E-12C2-47B5-A58F-9975140B02CB}">
  <dimension ref="A1:S290"/>
  <sheetViews>
    <sheetView workbookViewId="0">
      <selection activeCell="S8" sqref="S8"/>
    </sheetView>
  </sheetViews>
  <sheetFormatPr defaultRowHeight="14.4" x14ac:dyDescent="0.3"/>
  <cols>
    <col min="1" max="1" width="4" bestFit="1" customWidth="1"/>
    <col min="2" max="2" width="10.109375" bestFit="1" customWidth="1"/>
    <col min="3" max="3" width="7.33203125" bestFit="1" customWidth="1"/>
    <col min="4" max="4" width="16.33203125" bestFit="1" customWidth="1"/>
    <col min="5" max="5" width="5.88671875" bestFit="1" customWidth="1"/>
    <col min="6" max="6" width="8.33203125" bestFit="1" customWidth="1"/>
    <col min="7" max="7" width="11.33203125" bestFit="1" customWidth="1"/>
    <col min="8" max="8" width="35.88671875" bestFit="1" customWidth="1"/>
    <col min="9" max="9" width="12.77734375" bestFit="1" customWidth="1"/>
    <col min="10" max="10" width="10.44140625" bestFit="1" customWidth="1"/>
    <col min="11" max="11" width="5" bestFit="1" customWidth="1"/>
    <col min="12" max="12" width="9.33203125" bestFit="1" customWidth="1"/>
    <col min="13" max="13" width="7.77734375" bestFit="1" customWidth="1"/>
    <col min="17" max="17" width="10.6640625" bestFit="1" customWidth="1"/>
    <col min="19" max="19" width="10.109375" bestFit="1" customWidth="1"/>
  </cols>
  <sheetData>
    <row r="1" spans="1:19" x14ac:dyDescent="0.3">
      <c r="B1" t="s">
        <v>13</v>
      </c>
      <c r="D1">
        <v>600</v>
      </c>
      <c r="I1" t="s">
        <v>14</v>
      </c>
      <c r="J1">
        <f>SUM(E4:E163)</f>
        <v>41406</v>
      </c>
      <c r="N1" t="s">
        <v>15</v>
      </c>
      <c r="O1">
        <f>SUM(G4:G163)</f>
        <v>8360</v>
      </c>
      <c r="R1" t="s">
        <v>16</v>
      </c>
      <c r="S1" s="1">
        <v>41763</v>
      </c>
    </row>
    <row r="2" spans="1:19" x14ac:dyDescent="0.3">
      <c r="R2" t="s">
        <v>17</v>
      </c>
      <c r="S2">
        <f>COUNTIF(M4:M163,0)</f>
        <v>50</v>
      </c>
    </row>
    <row r="3" spans="1:19" x14ac:dyDescent="0.3">
      <c r="A3" t="s">
        <v>0</v>
      </c>
      <c r="B3" t="s">
        <v>1</v>
      </c>
      <c r="C3" t="s">
        <v>2</v>
      </c>
      <c r="D3" t="s">
        <v>12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19</v>
      </c>
      <c r="O3" t="s">
        <v>20</v>
      </c>
    </row>
    <row r="4" spans="1:19" x14ac:dyDescent="0.3">
      <c r="A4">
        <v>1</v>
      </c>
      <c r="B4" s="1">
        <v>41752</v>
      </c>
      <c r="C4">
        <f>MONTH(B4)</f>
        <v>4</v>
      </c>
      <c r="D4" s="2">
        <v>0.5</v>
      </c>
      <c r="E4">
        <f>D$1*D4</f>
        <v>300</v>
      </c>
      <c r="F4">
        <f t="shared" ref="F4:F67" si="0">WEEKDAY(B4,2)</f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f>IF(M4=1,G4,K4)</f>
        <v>0</v>
      </c>
      <c r="M4">
        <f>IF(K4&gt;=G4,1,0)</f>
        <v>1</v>
      </c>
      <c r="N4">
        <v>0</v>
      </c>
      <c r="O4">
        <v>0</v>
      </c>
    </row>
    <row r="5" spans="1:19" x14ac:dyDescent="0.3">
      <c r="A5">
        <v>2</v>
      </c>
      <c r="B5" s="1">
        <v>41753</v>
      </c>
      <c r="C5">
        <f t="shared" ref="C5:C68" si="1">MONTH(B5)</f>
        <v>4</v>
      </c>
      <c r="D5">
        <f>IF(MOD(A5,7)=1,ROUND(1.04*D4,2),D4)</f>
        <v>0.5</v>
      </c>
      <c r="E5">
        <f t="shared" ref="E5:E68" si="2">D$1*D5</f>
        <v>300</v>
      </c>
      <c r="F5">
        <f t="shared" si="0"/>
        <v>4</v>
      </c>
      <c r="G5">
        <v>0</v>
      </c>
      <c r="H5">
        <f>INT(E4/6)</f>
        <v>50</v>
      </c>
      <c r="I5">
        <v>0</v>
      </c>
      <c r="J5">
        <v>0</v>
      </c>
      <c r="K5">
        <v>0</v>
      </c>
      <c r="L5">
        <f t="shared" ref="L5:L68" si="3">IF(M5=1,G5,K5)</f>
        <v>0</v>
      </c>
      <c r="M5">
        <f t="shared" ref="M5:M68" si="4">IF(K5&gt;=G5,1,0)</f>
        <v>1</v>
      </c>
      <c r="N5">
        <f>INT(E4/0.8/6)</f>
        <v>62</v>
      </c>
      <c r="O5">
        <f>INT(E4/0.6/6)</f>
        <v>83</v>
      </c>
    </row>
    <row r="6" spans="1:19" x14ac:dyDescent="0.3">
      <c r="A6">
        <v>3</v>
      </c>
      <c r="B6" s="1">
        <v>41754</v>
      </c>
      <c r="C6">
        <f t="shared" si="1"/>
        <v>4</v>
      </c>
      <c r="D6">
        <f t="shared" ref="D6:D66" si="5">IF(MOD(A6,7)=1,ROUND(1.04*D5,2),D5)</f>
        <v>0.5</v>
      </c>
      <c r="E6">
        <f t="shared" si="2"/>
        <v>300</v>
      </c>
      <c r="F6">
        <f t="shared" si="0"/>
        <v>5</v>
      </c>
      <c r="G6">
        <v>0</v>
      </c>
      <c r="H6">
        <f t="shared" ref="H6:H69" si="6">INT(E5/6)</f>
        <v>50</v>
      </c>
      <c r="I6">
        <v>0</v>
      </c>
      <c r="J6">
        <v>0</v>
      </c>
      <c r="K6">
        <v>0</v>
      </c>
      <c r="L6">
        <f t="shared" si="3"/>
        <v>0</v>
      </c>
      <c r="M6">
        <f t="shared" si="4"/>
        <v>1</v>
      </c>
      <c r="N6">
        <f t="shared" ref="N6:N69" si="7">INT(E5/0.8/6)</f>
        <v>62</v>
      </c>
      <c r="O6">
        <f t="shared" ref="O6:O69" si="8">INT(E5/0.6/6)</f>
        <v>83</v>
      </c>
      <c r="Q6" t="s">
        <v>18</v>
      </c>
      <c r="R6" t="s">
        <v>21</v>
      </c>
      <c r="S6" t="s">
        <v>22</v>
      </c>
    </row>
    <row r="7" spans="1:19" x14ac:dyDescent="0.3">
      <c r="A7">
        <v>4</v>
      </c>
      <c r="B7" s="1">
        <v>41755</v>
      </c>
      <c r="C7">
        <f t="shared" si="1"/>
        <v>4</v>
      </c>
      <c r="D7">
        <f t="shared" si="5"/>
        <v>0.5</v>
      </c>
      <c r="E7">
        <f t="shared" si="2"/>
        <v>300</v>
      </c>
      <c r="F7">
        <f t="shared" si="0"/>
        <v>6</v>
      </c>
      <c r="G7">
        <v>0</v>
      </c>
      <c r="H7">
        <f t="shared" si="6"/>
        <v>50</v>
      </c>
      <c r="I7">
        <v>0</v>
      </c>
      <c r="J7">
        <v>0</v>
      </c>
      <c r="K7">
        <v>0</v>
      </c>
      <c r="L7">
        <f t="shared" si="3"/>
        <v>0</v>
      </c>
      <c r="M7">
        <f t="shared" si="4"/>
        <v>1</v>
      </c>
      <c r="N7">
        <f t="shared" si="7"/>
        <v>62</v>
      </c>
      <c r="O7">
        <f t="shared" si="8"/>
        <v>83</v>
      </c>
      <c r="Q7">
        <f>SUM(J4:J163)</f>
        <v>6811</v>
      </c>
      <c r="R7">
        <f>SUM(N4:N163)</f>
        <v>8560</v>
      </c>
      <c r="S7">
        <f>SUM(O4:O163)</f>
        <v>11423</v>
      </c>
    </row>
    <row r="8" spans="1:19" x14ac:dyDescent="0.3">
      <c r="A8">
        <v>5</v>
      </c>
      <c r="B8" s="1">
        <v>41756</v>
      </c>
      <c r="C8">
        <f t="shared" si="1"/>
        <v>4</v>
      </c>
      <c r="D8">
        <f t="shared" si="5"/>
        <v>0.5</v>
      </c>
      <c r="E8">
        <f t="shared" si="2"/>
        <v>300</v>
      </c>
      <c r="F8">
        <f t="shared" si="0"/>
        <v>7</v>
      </c>
      <c r="G8">
        <v>0</v>
      </c>
      <c r="H8">
        <f t="shared" si="6"/>
        <v>50</v>
      </c>
      <c r="I8">
        <v>0</v>
      </c>
      <c r="J8">
        <v>0</v>
      </c>
      <c r="K8">
        <v>0</v>
      </c>
      <c r="L8">
        <f t="shared" si="3"/>
        <v>0</v>
      </c>
      <c r="M8">
        <f t="shared" si="4"/>
        <v>1</v>
      </c>
      <c r="N8">
        <f t="shared" si="7"/>
        <v>62</v>
      </c>
      <c r="O8">
        <f t="shared" si="8"/>
        <v>83</v>
      </c>
    </row>
    <row r="9" spans="1:19" x14ac:dyDescent="0.3">
      <c r="A9">
        <v>6</v>
      </c>
      <c r="B9" s="1">
        <v>41757</v>
      </c>
      <c r="C9">
        <f t="shared" si="1"/>
        <v>4</v>
      </c>
      <c r="D9">
        <f t="shared" si="5"/>
        <v>0.5</v>
      </c>
      <c r="E9">
        <f t="shared" si="2"/>
        <v>300</v>
      </c>
      <c r="F9">
        <f t="shared" si="0"/>
        <v>1</v>
      </c>
      <c r="G9">
        <v>0</v>
      </c>
      <c r="H9">
        <f t="shared" si="6"/>
        <v>50</v>
      </c>
      <c r="I9">
        <f>H5</f>
        <v>50</v>
      </c>
      <c r="J9">
        <v>0</v>
      </c>
      <c r="K9">
        <v>0</v>
      </c>
      <c r="L9">
        <f t="shared" si="3"/>
        <v>0</v>
      </c>
      <c r="M9">
        <f t="shared" si="4"/>
        <v>1</v>
      </c>
      <c r="N9">
        <f t="shared" si="7"/>
        <v>62</v>
      </c>
      <c r="O9">
        <f t="shared" si="8"/>
        <v>83</v>
      </c>
    </row>
    <row r="10" spans="1:19" x14ac:dyDescent="0.3">
      <c r="A10">
        <v>7</v>
      </c>
      <c r="B10" s="1">
        <v>41758</v>
      </c>
      <c r="C10">
        <f t="shared" si="1"/>
        <v>4</v>
      </c>
      <c r="D10">
        <f t="shared" si="5"/>
        <v>0.5</v>
      </c>
      <c r="E10">
        <f t="shared" si="2"/>
        <v>300</v>
      </c>
      <c r="F10">
        <f t="shared" si="0"/>
        <v>2</v>
      </c>
      <c r="G10">
        <f t="shared" ref="G10:G73" si="9">IF(F10&lt;6,36,100)</f>
        <v>36</v>
      </c>
      <c r="H10">
        <f t="shared" si="6"/>
        <v>50</v>
      </c>
      <c r="I10">
        <f t="shared" ref="I10:I73" si="10">H6</f>
        <v>50</v>
      </c>
      <c r="J10">
        <f>I9</f>
        <v>50</v>
      </c>
      <c r="K10">
        <f>K9-L9+J10</f>
        <v>50</v>
      </c>
      <c r="L10">
        <f t="shared" si="3"/>
        <v>36</v>
      </c>
      <c r="M10">
        <f t="shared" si="4"/>
        <v>1</v>
      </c>
      <c r="N10">
        <f t="shared" si="7"/>
        <v>62</v>
      </c>
      <c r="O10">
        <f t="shared" si="8"/>
        <v>83</v>
      </c>
    </row>
    <row r="11" spans="1:19" x14ac:dyDescent="0.3">
      <c r="A11">
        <v>8</v>
      </c>
      <c r="B11" s="1">
        <v>41759</v>
      </c>
      <c r="C11">
        <f t="shared" si="1"/>
        <v>4</v>
      </c>
      <c r="D11">
        <f t="shared" si="5"/>
        <v>0.52</v>
      </c>
      <c r="E11">
        <f t="shared" si="2"/>
        <v>312</v>
      </c>
      <c r="F11">
        <f t="shared" si="0"/>
        <v>3</v>
      </c>
      <c r="G11">
        <f t="shared" si="9"/>
        <v>36</v>
      </c>
      <c r="H11">
        <f t="shared" si="6"/>
        <v>50</v>
      </c>
      <c r="I11">
        <f t="shared" si="10"/>
        <v>50</v>
      </c>
      <c r="J11">
        <f t="shared" ref="J11:J74" si="11">I10</f>
        <v>50</v>
      </c>
      <c r="K11">
        <f t="shared" ref="K11:K74" si="12">K10-L10+J11</f>
        <v>64</v>
      </c>
      <c r="L11">
        <f t="shared" si="3"/>
        <v>36</v>
      </c>
      <c r="M11">
        <f t="shared" si="4"/>
        <v>1</v>
      </c>
      <c r="N11">
        <f t="shared" si="7"/>
        <v>62</v>
      </c>
      <c r="O11">
        <f t="shared" si="8"/>
        <v>83</v>
      </c>
    </row>
    <row r="12" spans="1:19" x14ac:dyDescent="0.3">
      <c r="A12">
        <v>9</v>
      </c>
      <c r="B12" s="1">
        <v>41760</v>
      </c>
      <c r="C12">
        <f t="shared" si="1"/>
        <v>5</v>
      </c>
      <c r="D12">
        <f t="shared" si="5"/>
        <v>0.52</v>
      </c>
      <c r="E12">
        <f t="shared" si="2"/>
        <v>312</v>
      </c>
      <c r="F12">
        <f t="shared" si="0"/>
        <v>4</v>
      </c>
      <c r="G12">
        <f t="shared" si="9"/>
        <v>36</v>
      </c>
      <c r="H12">
        <f t="shared" si="6"/>
        <v>52</v>
      </c>
      <c r="I12">
        <f t="shared" si="10"/>
        <v>50</v>
      </c>
      <c r="J12">
        <f t="shared" si="11"/>
        <v>50</v>
      </c>
      <c r="K12">
        <f t="shared" si="12"/>
        <v>78</v>
      </c>
      <c r="L12">
        <f t="shared" si="3"/>
        <v>36</v>
      </c>
      <c r="M12">
        <f t="shared" si="4"/>
        <v>1</v>
      </c>
      <c r="N12">
        <f t="shared" si="7"/>
        <v>65</v>
      </c>
      <c r="O12">
        <f t="shared" si="8"/>
        <v>86</v>
      </c>
    </row>
    <row r="13" spans="1:19" x14ac:dyDescent="0.3">
      <c r="A13">
        <v>10</v>
      </c>
      <c r="B13" s="1">
        <v>41761</v>
      </c>
      <c r="C13">
        <f t="shared" si="1"/>
        <v>5</v>
      </c>
      <c r="D13">
        <f t="shared" si="5"/>
        <v>0.52</v>
      </c>
      <c r="E13">
        <f t="shared" si="2"/>
        <v>312</v>
      </c>
      <c r="F13">
        <f t="shared" si="0"/>
        <v>5</v>
      </c>
      <c r="G13">
        <f t="shared" si="9"/>
        <v>36</v>
      </c>
      <c r="H13">
        <f t="shared" si="6"/>
        <v>52</v>
      </c>
      <c r="I13">
        <f t="shared" si="10"/>
        <v>50</v>
      </c>
      <c r="J13">
        <f t="shared" si="11"/>
        <v>50</v>
      </c>
      <c r="K13">
        <f t="shared" si="12"/>
        <v>92</v>
      </c>
      <c r="L13">
        <f t="shared" si="3"/>
        <v>36</v>
      </c>
      <c r="M13">
        <f t="shared" si="4"/>
        <v>1</v>
      </c>
      <c r="N13">
        <f t="shared" si="7"/>
        <v>65</v>
      </c>
      <c r="O13">
        <f t="shared" si="8"/>
        <v>86</v>
      </c>
    </row>
    <row r="14" spans="1:19" x14ac:dyDescent="0.3">
      <c r="A14">
        <v>11</v>
      </c>
      <c r="B14" s="1">
        <v>41762</v>
      </c>
      <c r="C14">
        <f t="shared" si="1"/>
        <v>5</v>
      </c>
      <c r="D14">
        <f t="shared" si="5"/>
        <v>0.52</v>
      </c>
      <c r="E14">
        <f t="shared" si="2"/>
        <v>312</v>
      </c>
      <c r="F14">
        <f t="shared" si="0"/>
        <v>6</v>
      </c>
      <c r="G14">
        <f t="shared" si="9"/>
        <v>100</v>
      </c>
      <c r="H14">
        <f t="shared" si="6"/>
        <v>52</v>
      </c>
      <c r="I14">
        <f t="shared" si="10"/>
        <v>50</v>
      </c>
      <c r="J14">
        <f t="shared" si="11"/>
        <v>50</v>
      </c>
      <c r="K14">
        <f t="shared" si="12"/>
        <v>106</v>
      </c>
      <c r="L14">
        <f t="shared" si="3"/>
        <v>100</v>
      </c>
      <c r="M14">
        <f t="shared" si="4"/>
        <v>1</v>
      </c>
      <c r="N14">
        <f t="shared" si="7"/>
        <v>65</v>
      </c>
      <c r="O14">
        <f t="shared" si="8"/>
        <v>86</v>
      </c>
    </row>
    <row r="15" spans="1:19" x14ac:dyDescent="0.3">
      <c r="A15">
        <v>12</v>
      </c>
      <c r="B15" s="1">
        <v>41763</v>
      </c>
      <c r="C15">
        <f t="shared" si="1"/>
        <v>5</v>
      </c>
      <c r="D15">
        <f t="shared" si="5"/>
        <v>0.52</v>
      </c>
      <c r="E15">
        <f t="shared" si="2"/>
        <v>312</v>
      </c>
      <c r="F15">
        <f t="shared" si="0"/>
        <v>7</v>
      </c>
      <c r="G15">
        <f t="shared" si="9"/>
        <v>100</v>
      </c>
      <c r="H15">
        <f t="shared" si="6"/>
        <v>52</v>
      </c>
      <c r="I15">
        <f t="shared" si="10"/>
        <v>50</v>
      </c>
      <c r="J15">
        <f t="shared" si="11"/>
        <v>50</v>
      </c>
      <c r="K15">
        <f t="shared" si="12"/>
        <v>56</v>
      </c>
      <c r="L15">
        <f t="shared" si="3"/>
        <v>56</v>
      </c>
      <c r="M15">
        <f t="shared" si="4"/>
        <v>0</v>
      </c>
      <c r="N15">
        <f t="shared" si="7"/>
        <v>65</v>
      </c>
      <c r="O15">
        <f t="shared" si="8"/>
        <v>86</v>
      </c>
    </row>
    <row r="16" spans="1:19" x14ac:dyDescent="0.3">
      <c r="A16">
        <v>13</v>
      </c>
      <c r="B16" s="1">
        <v>41764</v>
      </c>
      <c r="C16">
        <f t="shared" si="1"/>
        <v>5</v>
      </c>
      <c r="D16">
        <f t="shared" si="5"/>
        <v>0.52</v>
      </c>
      <c r="E16">
        <f t="shared" si="2"/>
        <v>312</v>
      </c>
      <c r="F16">
        <f t="shared" si="0"/>
        <v>1</v>
      </c>
      <c r="G16">
        <f t="shared" si="9"/>
        <v>36</v>
      </c>
      <c r="H16">
        <f t="shared" si="6"/>
        <v>52</v>
      </c>
      <c r="I16">
        <f t="shared" si="10"/>
        <v>52</v>
      </c>
      <c r="J16">
        <f t="shared" si="11"/>
        <v>50</v>
      </c>
      <c r="K16">
        <f t="shared" si="12"/>
        <v>50</v>
      </c>
      <c r="L16">
        <f t="shared" si="3"/>
        <v>36</v>
      </c>
      <c r="M16">
        <f t="shared" si="4"/>
        <v>1</v>
      </c>
      <c r="N16">
        <f t="shared" si="7"/>
        <v>65</v>
      </c>
      <c r="O16">
        <f t="shared" si="8"/>
        <v>86</v>
      </c>
    </row>
    <row r="17" spans="1:15" x14ac:dyDescent="0.3">
      <c r="A17">
        <v>14</v>
      </c>
      <c r="B17" s="1">
        <v>41765</v>
      </c>
      <c r="C17">
        <f t="shared" si="1"/>
        <v>5</v>
      </c>
      <c r="D17">
        <f t="shared" si="5"/>
        <v>0.52</v>
      </c>
      <c r="E17">
        <f t="shared" si="2"/>
        <v>312</v>
      </c>
      <c r="F17">
        <f t="shared" si="0"/>
        <v>2</v>
      </c>
      <c r="G17">
        <f t="shared" si="9"/>
        <v>36</v>
      </c>
      <c r="H17">
        <f t="shared" si="6"/>
        <v>52</v>
      </c>
      <c r="I17">
        <f t="shared" si="10"/>
        <v>52</v>
      </c>
      <c r="J17">
        <f t="shared" si="11"/>
        <v>52</v>
      </c>
      <c r="K17">
        <f t="shared" si="12"/>
        <v>66</v>
      </c>
      <c r="L17">
        <f t="shared" si="3"/>
        <v>36</v>
      </c>
      <c r="M17">
        <f t="shared" si="4"/>
        <v>1</v>
      </c>
      <c r="N17">
        <f t="shared" si="7"/>
        <v>65</v>
      </c>
      <c r="O17">
        <f t="shared" si="8"/>
        <v>86</v>
      </c>
    </row>
    <row r="18" spans="1:15" x14ac:dyDescent="0.3">
      <c r="A18">
        <v>15</v>
      </c>
      <c r="B18" s="1">
        <v>41766</v>
      </c>
      <c r="C18">
        <f t="shared" si="1"/>
        <v>5</v>
      </c>
      <c r="D18">
        <f t="shared" si="5"/>
        <v>0.54</v>
      </c>
      <c r="E18">
        <f t="shared" si="2"/>
        <v>324</v>
      </c>
      <c r="F18">
        <f t="shared" si="0"/>
        <v>3</v>
      </c>
      <c r="G18">
        <f t="shared" si="9"/>
        <v>36</v>
      </c>
      <c r="H18">
        <f t="shared" si="6"/>
        <v>52</v>
      </c>
      <c r="I18">
        <f t="shared" si="10"/>
        <v>52</v>
      </c>
      <c r="J18">
        <f t="shared" si="11"/>
        <v>52</v>
      </c>
      <c r="K18">
        <f t="shared" si="12"/>
        <v>82</v>
      </c>
      <c r="L18">
        <f t="shared" si="3"/>
        <v>36</v>
      </c>
      <c r="M18">
        <f t="shared" si="4"/>
        <v>1</v>
      </c>
      <c r="N18">
        <f t="shared" si="7"/>
        <v>65</v>
      </c>
      <c r="O18">
        <f t="shared" si="8"/>
        <v>86</v>
      </c>
    </row>
    <row r="19" spans="1:15" x14ac:dyDescent="0.3">
      <c r="A19">
        <v>16</v>
      </c>
      <c r="B19" s="1">
        <v>41767</v>
      </c>
      <c r="C19">
        <f t="shared" si="1"/>
        <v>5</v>
      </c>
      <c r="D19">
        <f t="shared" si="5"/>
        <v>0.54</v>
      </c>
      <c r="E19">
        <f t="shared" si="2"/>
        <v>324</v>
      </c>
      <c r="F19">
        <f t="shared" si="0"/>
        <v>4</v>
      </c>
      <c r="G19">
        <f t="shared" si="9"/>
        <v>36</v>
      </c>
      <c r="H19">
        <f t="shared" si="6"/>
        <v>54</v>
      </c>
      <c r="I19">
        <f t="shared" si="10"/>
        <v>52</v>
      </c>
      <c r="J19">
        <f t="shared" si="11"/>
        <v>52</v>
      </c>
      <c r="K19">
        <f t="shared" si="12"/>
        <v>98</v>
      </c>
      <c r="L19">
        <f t="shared" si="3"/>
        <v>36</v>
      </c>
      <c r="M19">
        <f t="shared" si="4"/>
        <v>1</v>
      </c>
      <c r="N19">
        <f t="shared" si="7"/>
        <v>67</v>
      </c>
      <c r="O19">
        <f t="shared" si="8"/>
        <v>90</v>
      </c>
    </row>
    <row r="20" spans="1:15" x14ac:dyDescent="0.3">
      <c r="A20">
        <v>17</v>
      </c>
      <c r="B20" s="1">
        <v>41768</v>
      </c>
      <c r="C20">
        <f t="shared" si="1"/>
        <v>5</v>
      </c>
      <c r="D20">
        <f t="shared" si="5"/>
        <v>0.54</v>
      </c>
      <c r="E20">
        <f t="shared" si="2"/>
        <v>324</v>
      </c>
      <c r="F20">
        <f t="shared" si="0"/>
        <v>5</v>
      </c>
      <c r="G20">
        <f t="shared" si="9"/>
        <v>36</v>
      </c>
      <c r="H20">
        <f t="shared" si="6"/>
        <v>54</v>
      </c>
      <c r="I20">
        <f t="shared" si="10"/>
        <v>52</v>
      </c>
      <c r="J20">
        <f t="shared" si="11"/>
        <v>52</v>
      </c>
      <c r="K20">
        <f t="shared" si="12"/>
        <v>114</v>
      </c>
      <c r="L20">
        <f t="shared" si="3"/>
        <v>36</v>
      </c>
      <c r="M20">
        <f t="shared" si="4"/>
        <v>1</v>
      </c>
      <c r="N20">
        <f t="shared" si="7"/>
        <v>67</v>
      </c>
      <c r="O20">
        <f t="shared" si="8"/>
        <v>90</v>
      </c>
    </row>
    <row r="21" spans="1:15" x14ac:dyDescent="0.3">
      <c r="A21">
        <v>18</v>
      </c>
      <c r="B21" s="1">
        <v>41769</v>
      </c>
      <c r="C21">
        <f t="shared" si="1"/>
        <v>5</v>
      </c>
      <c r="D21">
        <f t="shared" si="5"/>
        <v>0.54</v>
      </c>
      <c r="E21">
        <f t="shared" si="2"/>
        <v>324</v>
      </c>
      <c r="F21">
        <f t="shared" si="0"/>
        <v>6</v>
      </c>
      <c r="G21">
        <f t="shared" si="9"/>
        <v>100</v>
      </c>
      <c r="H21">
        <f t="shared" si="6"/>
        <v>54</v>
      </c>
      <c r="I21">
        <f t="shared" si="10"/>
        <v>52</v>
      </c>
      <c r="J21">
        <f t="shared" si="11"/>
        <v>52</v>
      </c>
      <c r="K21">
        <f t="shared" si="12"/>
        <v>130</v>
      </c>
      <c r="L21">
        <f t="shared" si="3"/>
        <v>100</v>
      </c>
      <c r="M21">
        <f t="shared" si="4"/>
        <v>1</v>
      </c>
      <c r="N21">
        <f t="shared" si="7"/>
        <v>67</v>
      </c>
      <c r="O21">
        <f t="shared" si="8"/>
        <v>90</v>
      </c>
    </row>
    <row r="22" spans="1:15" x14ac:dyDescent="0.3">
      <c r="A22">
        <v>19</v>
      </c>
      <c r="B22" s="1">
        <v>41770</v>
      </c>
      <c r="C22">
        <f t="shared" si="1"/>
        <v>5</v>
      </c>
      <c r="D22">
        <f t="shared" si="5"/>
        <v>0.54</v>
      </c>
      <c r="E22">
        <f t="shared" si="2"/>
        <v>324</v>
      </c>
      <c r="F22">
        <f t="shared" si="0"/>
        <v>7</v>
      </c>
      <c r="G22">
        <f t="shared" si="9"/>
        <v>100</v>
      </c>
      <c r="H22">
        <f t="shared" si="6"/>
        <v>54</v>
      </c>
      <c r="I22">
        <f t="shared" si="10"/>
        <v>52</v>
      </c>
      <c r="J22">
        <f t="shared" si="11"/>
        <v>52</v>
      </c>
      <c r="K22">
        <f t="shared" si="12"/>
        <v>82</v>
      </c>
      <c r="L22">
        <f t="shared" si="3"/>
        <v>82</v>
      </c>
      <c r="M22">
        <f t="shared" si="4"/>
        <v>0</v>
      </c>
      <c r="N22">
        <f t="shared" si="7"/>
        <v>67</v>
      </c>
      <c r="O22">
        <f t="shared" si="8"/>
        <v>90</v>
      </c>
    </row>
    <row r="23" spans="1:15" x14ac:dyDescent="0.3">
      <c r="A23">
        <v>20</v>
      </c>
      <c r="B23" s="1">
        <v>41771</v>
      </c>
      <c r="C23">
        <f t="shared" si="1"/>
        <v>5</v>
      </c>
      <c r="D23">
        <f t="shared" si="5"/>
        <v>0.54</v>
      </c>
      <c r="E23">
        <f t="shared" si="2"/>
        <v>324</v>
      </c>
      <c r="F23">
        <f t="shared" si="0"/>
        <v>1</v>
      </c>
      <c r="G23">
        <f t="shared" si="9"/>
        <v>36</v>
      </c>
      <c r="H23">
        <f t="shared" si="6"/>
        <v>54</v>
      </c>
      <c r="I23">
        <f t="shared" si="10"/>
        <v>54</v>
      </c>
      <c r="J23">
        <f t="shared" si="11"/>
        <v>52</v>
      </c>
      <c r="K23">
        <f t="shared" si="12"/>
        <v>52</v>
      </c>
      <c r="L23">
        <f t="shared" si="3"/>
        <v>36</v>
      </c>
      <c r="M23">
        <f t="shared" si="4"/>
        <v>1</v>
      </c>
      <c r="N23">
        <f t="shared" si="7"/>
        <v>67</v>
      </c>
      <c r="O23">
        <f t="shared" si="8"/>
        <v>90</v>
      </c>
    </row>
    <row r="24" spans="1:15" x14ac:dyDescent="0.3">
      <c r="A24">
        <v>21</v>
      </c>
      <c r="B24" s="1">
        <v>41772</v>
      </c>
      <c r="C24">
        <f t="shared" si="1"/>
        <v>5</v>
      </c>
      <c r="D24">
        <f t="shared" si="5"/>
        <v>0.54</v>
      </c>
      <c r="E24">
        <f t="shared" si="2"/>
        <v>324</v>
      </c>
      <c r="F24">
        <f t="shared" si="0"/>
        <v>2</v>
      </c>
      <c r="G24">
        <f t="shared" si="9"/>
        <v>36</v>
      </c>
      <c r="H24">
        <f t="shared" si="6"/>
        <v>54</v>
      </c>
      <c r="I24">
        <f t="shared" si="10"/>
        <v>54</v>
      </c>
      <c r="J24">
        <f t="shared" si="11"/>
        <v>54</v>
      </c>
      <c r="K24">
        <f t="shared" si="12"/>
        <v>70</v>
      </c>
      <c r="L24">
        <f t="shared" si="3"/>
        <v>36</v>
      </c>
      <c r="M24">
        <f t="shared" si="4"/>
        <v>1</v>
      </c>
      <c r="N24">
        <f t="shared" si="7"/>
        <v>67</v>
      </c>
      <c r="O24">
        <f t="shared" si="8"/>
        <v>90</v>
      </c>
    </row>
    <row r="25" spans="1:15" x14ac:dyDescent="0.3">
      <c r="A25">
        <v>22</v>
      </c>
      <c r="B25" s="1">
        <v>41773</v>
      </c>
      <c r="C25">
        <f t="shared" si="1"/>
        <v>5</v>
      </c>
      <c r="D25">
        <f t="shared" si="5"/>
        <v>0.56000000000000005</v>
      </c>
      <c r="E25">
        <f t="shared" si="2"/>
        <v>336.00000000000006</v>
      </c>
      <c r="F25">
        <f t="shared" si="0"/>
        <v>3</v>
      </c>
      <c r="G25">
        <f t="shared" si="9"/>
        <v>36</v>
      </c>
      <c r="H25">
        <f t="shared" si="6"/>
        <v>54</v>
      </c>
      <c r="I25">
        <f t="shared" si="10"/>
        <v>54</v>
      </c>
      <c r="J25">
        <f t="shared" si="11"/>
        <v>54</v>
      </c>
      <c r="K25">
        <f t="shared" si="12"/>
        <v>88</v>
      </c>
      <c r="L25">
        <f t="shared" si="3"/>
        <v>36</v>
      </c>
      <c r="M25">
        <f t="shared" si="4"/>
        <v>1</v>
      </c>
      <c r="N25">
        <f t="shared" si="7"/>
        <v>67</v>
      </c>
      <c r="O25">
        <f t="shared" si="8"/>
        <v>90</v>
      </c>
    </row>
    <row r="26" spans="1:15" x14ac:dyDescent="0.3">
      <c r="A26">
        <v>23</v>
      </c>
      <c r="B26" s="1">
        <v>41774</v>
      </c>
      <c r="C26">
        <f t="shared" si="1"/>
        <v>5</v>
      </c>
      <c r="D26">
        <f t="shared" si="5"/>
        <v>0.56000000000000005</v>
      </c>
      <c r="E26">
        <f t="shared" si="2"/>
        <v>336.00000000000006</v>
      </c>
      <c r="F26">
        <f t="shared" si="0"/>
        <v>4</v>
      </c>
      <c r="G26">
        <f t="shared" si="9"/>
        <v>36</v>
      </c>
      <c r="H26">
        <f t="shared" si="6"/>
        <v>56</v>
      </c>
      <c r="I26">
        <f t="shared" si="10"/>
        <v>54</v>
      </c>
      <c r="J26">
        <f t="shared" si="11"/>
        <v>54</v>
      </c>
      <c r="K26">
        <f t="shared" si="12"/>
        <v>106</v>
      </c>
      <c r="L26">
        <f t="shared" si="3"/>
        <v>36</v>
      </c>
      <c r="M26">
        <f t="shared" si="4"/>
        <v>1</v>
      </c>
      <c r="N26">
        <f t="shared" si="7"/>
        <v>70</v>
      </c>
      <c r="O26">
        <f t="shared" si="8"/>
        <v>93</v>
      </c>
    </row>
    <row r="27" spans="1:15" x14ac:dyDescent="0.3">
      <c r="A27">
        <v>24</v>
      </c>
      <c r="B27" s="1">
        <v>41775</v>
      </c>
      <c r="C27">
        <f t="shared" si="1"/>
        <v>5</v>
      </c>
      <c r="D27">
        <f t="shared" si="5"/>
        <v>0.56000000000000005</v>
      </c>
      <c r="E27">
        <f t="shared" si="2"/>
        <v>336.00000000000006</v>
      </c>
      <c r="F27">
        <f t="shared" si="0"/>
        <v>5</v>
      </c>
      <c r="G27">
        <f t="shared" si="9"/>
        <v>36</v>
      </c>
      <c r="H27">
        <f t="shared" si="6"/>
        <v>56</v>
      </c>
      <c r="I27">
        <f t="shared" si="10"/>
        <v>54</v>
      </c>
      <c r="J27">
        <f t="shared" si="11"/>
        <v>54</v>
      </c>
      <c r="K27">
        <f t="shared" si="12"/>
        <v>124</v>
      </c>
      <c r="L27">
        <f t="shared" si="3"/>
        <v>36</v>
      </c>
      <c r="M27">
        <f t="shared" si="4"/>
        <v>1</v>
      </c>
      <c r="N27">
        <f t="shared" si="7"/>
        <v>70</v>
      </c>
      <c r="O27">
        <f t="shared" si="8"/>
        <v>93</v>
      </c>
    </row>
    <row r="28" spans="1:15" x14ac:dyDescent="0.3">
      <c r="A28">
        <v>25</v>
      </c>
      <c r="B28" s="1">
        <v>41776</v>
      </c>
      <c r="C28">
        <f t="shared" si="1"/>
        <v>5</v>
      </c>
      <c r="D28">
        <f t="shared" si="5"/>
        <v>0.56000000000000005</v>
      </c>
      <c r="E28">
        <f t="shared" si="2"/>
        <v>336.00000000000006</v>
      </c>
      <c r="F28">
        <f t="shared" si="0"/>
        <v>6</v>
      </c>
      <c r="G28">
        <f t="shared" si="9"/>
        <v>100</v>
      </c>
      <c r="H28">
        <f t="shared" si="6"/>
        <v>56</v>
      </c>
      <c r="I28">
        <f t="shared" si="10"/>
        <v>54</v>
      </c>
      <c r="J28">
        <f t="shared" si="11"/>
        <v>54</v>
      </c>
      <c r="K28">
        <f t="shared" si="12"/>
        <v>142</v>
      </c>
      <c r="L28">
        <f t="shared" si="3"/>
        <v>100</v>
      </c>
      <c r="M28">
        <f t="shared" si="4"/>
        <v>1</v>
      </c>
      <c r="N28">
        <f t="shared" si="7"/>
        <v>70</v>
      </c>
      <c r="O28">
        <f t="shared" si="8"/>
        <v>93</v>
      </c>
    </row>
    <row r="29" spans="1:15" x14ac:dyDescent="0.3">
      <c r="A29">
        <v>26</v>
      </c>
      <c r="B29" s="1">
        <v>41777</v>
      </c>
      <c r="C29">
        <f t="shared" si="1"/>
        <v>5</v>
      </c>
      <c r="D29">
        <f t="shared" si="5"/>
        <v>0.56000000000000005</v>
      </c>
      <c r="E29">
        <f t="shared" si="2"/>
        <v>336.00000000000006</v>
      </c>
      <c r="F29">
        <f t="shared" si="0"/>
        <v>7</v>
      </c>
      <c r="G29">
        <f t="shared" si="9"/>
        <v>100</v>
      </c>
      <c r="H29">
        <f t="shared" si="6"/>
        <v>56</v>
      </c>
      <c r="I29">
        <f t="shared" si="10"/>
        <v>54</v>
      </c>
      <c r="J29">
        <f t="shared" si="11"/>
        <v>54</v>
      </c>
      <c r="K29">
        <f t="shared" si="12"/>
        <v>96</v>
      </c>
      <c r="L29">
        <f t="shared" si="3"/>
        <v>96</v>
      </c>
      <c r="M29">
        <f t="shared" si="4"/>
        <v>0</v>
      </c>
      <c r="N29">
        <f t="shared" si="7"/>
        <v>70</v>
      </c>
      <c r="O29">
        <f t="shared" si="8"/>
        <v>93</v>
      </c>
    </row>
    <row r="30" spans="1:15" x14ac:dyDescent="0.3">
      <c r="A30">
        <v>27</v>
      </c>
      <c r="B30" s="1">
        <v>41778</v>
      </c>
      <c r="C30">
        <f t="shared" si="1"/>
        <v>5</v>
      </c>
      <c r="D30">
        <f t="shared" si="5"/>
        <v>0.56000000000000005</v>
      </c>
      <c r="E30">
        <f t="shared" si="2"/>
        <v>336.00000000000006</v>
      </c>
      <c r="F30">
        <f t="shared" si="0"/>
        <v>1</v>
      </c>
      <c r="G30">
        <f t="shared" si="9"/>
        <v>36</v>
      </c>
      <c r="H30">
        <f t="shared" si="6"/>
        <v>56</v>
      </c>
      <c r="I30">
        <f t="shared" si="10"/>
        <v>56</v>
      </c>
      <c r="J30">
        <f t="shared" si="11"/>
        <v>54</v>
      </c>
      <c r="K30">
        <f t="shared" si="12"/>
        <v>54</v>
      </c>
      <c r="L30">
        <f t="shared" si="3"/>
        <v>36</v>
      </c>
      <c r="M30">
        <f t="shared" si="4"/>
        <v>1</v>
      </c>
      <c r="N30">
        <f t="shared" si="7"/>
        <v>70</v>
      </c>
      <c r="O30">
        <f t="shared" si="8"/>
        <v>93</v>
      </c>
    </row>
    <row r="31" spans="1:15" x14ac:dyDescent="0.3">
      <c r="A31">
        <v>28</v>
      </c>
      <c r="B31" s="1">
        <v>41779</v>
      </c>
      <c r="C31">
        <f t="shared" si="1"/>
        <v>5</v>
      </c>
      <c r="D31">
        <f t="shared" si="5"/>
        <v>0.56000000000000005</v>
      </c>
      <c r="E31">
        <f t="shared" si="2"/>
        <v>336.00000000000006</v>
      </c>
      <c r="F31">
        <f t="shared" si="0"/>
        <v>2</v>
      </c>
      <c r="G31">
        <f t="shared" si="9"/>
        <v>36</v>
      </c>
      <c r="H31">
        <f t="shared" si="6"/>
        <v>56</v>
      </c>
      <c r="I31">
        <f t="shared" si="10"/>
        <v>56</v>
      </c>
      <c r="J31">
        <f t="shared" si="11"/>
        <v>56</v>
      </c>
      <c r="K31">
        <f t="shared" si="12"/>
        <v>74</v>
      </c>
      <c r="L31">
        <f t="shared" si="3"/>
        <v>36</v>
      </c>
      <c r="M31">
        <f t="shared" si="4"/>
        <v>1</v>
      </c>
      <c r="N31">
        <f t="shared" si="7"/>
        <v>70</v>
      </c>
      <c r="O31">
        <f t="shared" si="8"/>
        <v>93</v>
      </c>
    </row>
    <row r="32" spans="1:15" x14ac:dyDescent="0.3">
      <c r="A32">
        <v>29</v>
      </c>
      <c r="B32" s="1">
        <v>41780</v>
      </c>
      <c r="C32">
        <f t="shared" si="1"/>
        <v>5</v>
      </c>
      <c r="D32">
        <f t="shared" si="5"/>
        <v>0.57999999999999996</v>
      </c>
      <c r="E32">
        <f t="shared" si="2"/>
        <v>348</v>
      </c>
      <c r="F32">
        <f t="shared" si="0"/>
        <v>3</v>
      </c>
      <c r="G32">
        <f t="shared" si="9"/>
        <v>36</v>
      </c>
      <c r="H32">
        <f t="shared" si="6"/>
        <v>56</v>
      </c>
      <c r="I32">
        <f t="shared" si="10"/>
        <v>56</v>
      </c>
      <c r="J32">
        <f t="shared" si="11"/>
        <v>56</v>
      </c>
      <c r="K32">
        <f t="shared" si="12"/>
        <v>94</v>
      </c>
      <c r="L32">
        <f t="shared" si="3"/>
        <v>36</v>
      </c>
      <c r="M32">
        <f t="shared" si="4"/>
        <v>1</v>
      </c>
      <c r="N32">
        <f t="shared" si="7"/>
        <v>70</v>
      </c>
      <c r="O32">
        <f t="shared" si="8"/>
        <v>93</v>
      </c>
    </row>
    <row r="33" spans="1:15" x14ac:dyDescent="0.3">
      <c r="A33">
        <v>30</v>
      </c>
      <c r="B33" s="1">
        <v>41781</v>
      </c>
      <c r="C33">
        <f t="shared" si="1"/>
        <v>5</v>
      </c>
      <c r="D33">
        <f t="shared" si="5"/>
        <v>0.57999999999999996</v>
      </c>
      <c r="E33">
        <f t="shared" si="2"/>
        <v>348</v>
      </c>
      <c r="F33">
        <f t="shared" si="0"/>
        <v>4</v>
      </c>
      <c r="G33">
        <f t="shared" si="9"/>
        <v>36</v>
      </c>
      <c r="H33">
        <f t="shared" si="6"/>
        <v>58</v>
      </c>
      <c r="I33">
        <f t="shared" si="10"/>
        <v>56</v>
      </c>
      <c r="J33">
        <f t="shared" si="11"/>
        <v>56</v>
      </c>
      <c r="K33">
        <f t="shared" si="12"/>
        <v>114</v>
      </c>
      <c r="L33">
        <f t="shared" si="3"/>
        <v>36</v>
      </c>
      <c r="M33">
        <f t="shared" si="4"/>
        <v>1</v>
      </c>
      <c r="N33">
        <f t="shared" si="7"/>
        <v>72</v>
      </c>
      <c r="O33">
        <f t="shared" si="8"/>
        <v>96</v>
      </c>
    </row>
    <row r="34" spans="1:15" x14ac:dyDescent="0.3">
      <c r="A34">
        <v>31</v>
      </c>
      <c r="B34" s="1">
        <v>41782</v>
      </c>
      <c r="C34">
        <f t="shared" si="1"/>
        <v>5</v>
      </c>
      <c r="D34">
        <f t="shared" si="5"/>
        <v>0.57999999999999996</v>
      </c>
      <c r="E34">
        <f t="shared" si="2"/>
        <v>348</v>
      </c>
      <c r="F34">
        <f t="shared" si="0"/>
        <v>5</v>
      </c>
      <c r="G34">
        <f t="shared" si="9"/>
        <v>36</v>
      </c>
      <c r="H34">
        <f t="shared" si="6"/>
        <v>58</v>
      </c>
      <c r="I34">
        <f t="shared" si="10"/>
        <v>56</v>
      </c>
      <c r="J34">
        <f t="shared" si="11"/>
        <v>56</v>
      </c>
      <c r="K34">
        <f t="shared" si="12"/>
        <v>134</v>
      </c>
      <c r="L34">
        <f t="shared" si="3"/>
        <v>36</v>
      </c>
      <c r="M34">
        <f t="shared" si="4"/>
        <v>1</v>
      </c>
      <c r="N34">
        <f t="shared" si="7"/>
        <v>72</v>
      </c>
      <c r="O34">
        <f t="shared" si="8"/>
        <v>96</v>
      </c>
    </row>
    <row r="35" spans="1:15" x14ac:dyDescent="0.3">
      <c r="A35">
        <v>32</v>
      </c>
      <c r="B35" s="1">
        <v>41783</v>
      </c>
      <c r="C35">
        <f t="shared" si="1"/>
        <v>5</v>
      </c>
      <c r="D35">
        <f t="shared" si="5"/>
        <v>0.57999999999999996</v>
      </c>
      <c r="E35">
        <f t="shared" si="2"/>
        <v>348</v>
      </c>
      <c r="F35">
        <f t="shared" si="0"/>
        <v>6</v>
      </c>
      <c r="G35">
        <f t="shared" si="9"/>
        <v>100</v>
      </c>
      <c r="H35">
        <f t="shared" si="6"/>
        <v>58</v>
      </c>
      <c r="I35">
        <f t="shared" si="10"/>
        <v>56</v>
      </c>
      <c r="J35">
        <f t="shared" si="11"/>
        <v>56</v>
      </c>
      <c r="K35">
        <f t="shared" si="12"/>
        <v>154</v>
      </c>
      <c r="L35">
        <f t="shared" si="3"/>
        <v>100</v>
      </c>
      <c r="M35">
        <f t="shared" si="4"/>
        <v>1</v>
      </c>
      <c r="N35">
        <f t="shared" si="7"/>
        <v>72</v>
      </c>
      <c r="O35">
        <f t="shared" si="8"/>
        <v>96</v>
      </c>
    </row>
    <row r="36" spans="1:15" x14ac:dyDescent="0.3">
      <c r="A36">
        <v>33</v>
      </c>
      <c r="B36" s="1">
        <v>41784</v>
      </c>
      <c r="C36">
        <f t="shared" si="1"/>
        <v>5</v>
      </c>
      <c r="D36">
        <f t="shared" si="5"/>
        <v>0.57999999999999996</v>
      </c>
      <c r="E36">
        <f t="shared" si="2"/>
        <v>348</v>
      </c>
      <c r="F36">
        <f t="shared" si="0"/>
        <v>7</v>
      </c>
      <c r="G36">
        <f t="shared" si="9"/>
        <v>100</v>
      </c>
      <c r="H36">
        <f t="shared" si="6"/>
        <v>58</v>
      </c>
      <c r="I36">
        <f t="shared" si="10"/>
        <v>56</v>
      </c>
      <c r="J36">
        <f t="shared" si="11"/>
        <v>56</v>
      </c>
      <c r="K36">
        <f t="shared" si="12"/>
        <v>110</v>
      </c>
      <c r="L36">
        <f t="shared" si="3"/>
        <v>100</v>
      </c>
      <c r="M36">
        <f t="shared" si="4"/>
        <v>1</v>
      </c>
      <c r="N36">
        <f t="shared" si="7"/>
        <v>72</v>
      </c>
      <c r="O36">
        <f t="shared" si="8"/>
        <v>96</v>
      </c>
    </row>
    <row r="37" spans="1:15" x14ac:dyDescent="0.3">
      <c r="A37">
        <v>34</v>
      </c>
      <c r="B37" s="1">
        <v>41785</v>
      </c>
      <c r="C37">
        <f t="shared" si="1"/>
        <v>5</v>
      </c>
      <c r="D37">
        <f t="shared" si="5"/>
        <v>0.57999999999999996</v>
      </c>
      <c r="E37">
        <f t="shared" si="2"/>
        <v>348</v>
      </c>
      <c r="F37">
        <f t="shared" si="0"/>
        <v>1</v>
      </c>
      <c r="G37">
        <f t="shared" si="9"/>
        <v>36</v>
      </c>
      <c r="H37">
        <f t="shared" si="6"/>
        <v>58</v>
      </c>
      <c r="I37">
        <f t="shared" si="10"/>
        <v>58</v>
      </c>
      <c r="J37">
        <f t="shared" si="11"/>
        <v>56</v>
      </c>
      <c r="K37">
        <f t="shared" si="12"/>
        <v>66</v>
      </c>
      <c r="L37">
        <f t="shared" si="3"/>
        <v>36</v>
      </c>
      <c r="M37">
        <f t="shared" si="4"/>
        <v>1</v>
      </c>
      <c r="N37">
        <f t="shared" si="7"/>
        <v>72</v>
      </c>
      <c r="O37">
        <f t="shared" si="8"/>
        <v>96</v>
      </c>
    </row>
    <row r="38" spans="1:15" x14ac:dyDescent="0.3">
      <c r="A38">
        <v>35</v>
      </c>
      <c r="B38" s="1">
        <v>41786</v>
      </c>
      <c r="C38">
        <f t="shared" si="1"/>
        <v>5</v>
      </c>
      <c r="D38">
        <f t="shared" si="5"/>
        <v>0.57999999999999996</v>
      </c>
      <c r="E38">
        <f t="shared" si="2"/>
        <v>348</v>
      </c>
      <c r="F38">
        <f t="shared" si="0"/>
        <v>2</v>
      </c>
      <c r="G38">
        <f t="shared" si="9"/>
        <v>36</v>
      </c>
      <c r="H38">
        <f t="shared" si="6"/>
        <v>58</v>
      </c>
      <c r="I38">
        <f t="shared" si="10"/>
        <v>58</v>
      </c>
      <c r="J38">
        <f t="shared" si="11"/>
        <v>58</v>
      </c>
      <c r="K38">
        <f t="shared" si="12"/>
        <v>88</v>
      </c>
      <c r="L38">
        <f t="shared" si="3"/>
        <v>36</v>
      </c>
      <c r="M38">
        <f t="shared" si="4"/>
        <v>1</v>
      </c>
      <c r="N38">
        <f t="shared" si="7"/>
        <v>72</v>
      </c>
      <c r="O38">
        <f t="shared" si="8"/>
        <v>96</v>
      </c>
    </row>
    <row r="39" spans="1:15" x14ac:dyDescent="0.3">
      <c r="A39">
        <v>36</v>
      </c>
      <c r="B39" s="1">
        <v>41787</v>
      </c>
      <c r="C39">
        <f t="shared" si="1"/>
        <v>5</v>
      </c>
      <c r="D39">
        <f t="shared" si="5"/>
        <v>0.6</v>
      </c>
      <c r="E39">
        <f t="shared" si="2"/>
        <v>360</v>
      </c>
      <c r="F39">
        <f t="shared" si="0"/>
        <v>3</v>
      </c>
      <c r="G39">
        <f t="shared" si="9"/>
        <v>36</v>
      </c>
      <c r="H39">
        <f t="shared" si="6"/>
        <v>58</v>
      </c>
      <c r="I39">
        <f t="shared" si="10"/>
        <v>58</v>
      </c>
      <c r="J39">
        <f t="shared" si="11"/>
        <v>58</v>
      </c>
      <c r="K39">
        <f t="shared" si="12"/>
        <v>110</v>
      </c>
      <c r="L39">
        <f t="shared" si="3"/>
        <v>36</v>
      </c>
      <c r="M39">
        <f t="shared" si="4"/>
        <v>1</v>
      </c>
      <c r="N39">
        <f t="shared" si="7"/>
        <v>72</v>
      </c>
      <c r="O39">
        <f t="shared" si="8"/>
        <v>96</v>
      </c>
    </row>
    <row r="40" spans="1:15" x14ac:dyDescent="0.3">
      <c r="A40">
        <v>37</v>
      </c>
      <c r="B40" s="1">
        <v>41788</v>
      </c>
      <c r="C40">
        <f t="shared" si="1"/>
        <v>5</v>
      </c>
      <c r="D40">
        <f t="shared" si="5"/>
        <v>0.6</v>
      </c>
      <c r="E40">
        <f t="shared" si="2"/>
        <v>360</v>
      </c>
      <c r="F40">
        <f t="shared" si="0"/>
        <v>4</v>
      </c>
      <c r="G40">
        <f t="shared" si="9"/>
        <v>36</v>
      </c>
      <c r="H40">
        <f t="shared" si="6"/>
        <v>60</v>
      </c>
      <c r="I40">
        <f t="shared" si="10"/>
        <v>58</v>
      </c>
      <c r="J40">
        <f t="shared" si="11"/>
        <v>58</v>
      </c>
      <c r="K40">
        <f t="shared" si="12"/>
        <v>132</v>
      </c>
      <c r="L40">
        <f t="shared" si="3"/>
        <v>36</v>
      </c>
      <c r="M40">
        <f t="shared" si="4"/>
        <v>1</v>
      </c>
      <c r="N40">
        <f t="shared" si="7"/>
        <v>75</v>
      </c>
      <c r="O40">
        <f t="shared" si="8"/>
        <v>100</v>
      </c>
    </row>
    <row r="41" spans="1:15" x14ac:dyDescent="0.3">
      <c r="A41">
        <v>38</v>
      </c>
      <c r="B41" s="1">
        <v>41789</v>
      </c>
      <c r="C41">
        <f t="shared" si="1"/>
        <v>5</v>
      </c>
      <c r="D41">
        <f t="shared" si="5"/>
        <v>0.6</v>
      </c>
      <c r="E41">
        <f t="shared" si="2"/>
        <v>360</v>
      </c>
      <c r="F41">
        <f t="shared" si="0"/>
        <v>5</v>
      </c>
      <c r="G41">
        <f t="shared" si="9"/>
        <v>36</v>
      </c>
      <c r="H41">
        <f t="shared" si="6"/>
        <v>60</v>
      </c>
      <c r="I41">
        <f t="shared" si="10"/>
        <v>58</v>
      </c>
      <c r="J41">
        <f t="shared" si="11"/>
        <v>58</v>
      </c>
      <c r="K41">
        <f t="shared" si="12"/>
        <v>154</v>
      </c>
      <c r="L41">
        <f t="shared" si="3"/>
        <v>36</v>
      </c>
      <c r="M41">
        <f t="shared" si="4"/>
        <v>1</v>
      </c>
      <c r="N41">
        <f t="shared" si="7"/>
        <v>75</v>
      </c>
      <c r="O41">
        <f t="shared" si="8"/>
        <v>100</v>
      </c>
    </row>
    <row r="42" spans="1:15" x14ac:dyDescent="0.3">
      <c r="A42">
        <v>39</v>
      </c>
      <c r="B42" s="1">
        <v>41790</v>
      </c>
      <c r="C42">
        <f t="shared" si="1"/>
        <v>5</v>
      </c>
      <c r="D42">
        <f t="shared" si="5"/>
        <v>0.6</v>
      </c>
      <c r="E42">
        <f t="shared" si="2"/>
        <v>360</v>
      </c>
      <c r="F42">
        <f t="shared" si="0"/>
        <v>6</v>
      </c>
      <c r="G42">
        <f t="shared" si="9"/>
        <v>100</v>
      </c>
      <c r="H42">
        <f t="shared" si="6"/>
        <v>60</v>
      </c>
      <c r="I42">
        <f t="shared" si="10"/>
        <v>58</v>
      </c>
      <c r="J42">
        <f t="shared" si="11"/>
        <v>58</v>
      </c>
      <c r="K42">
        <f t="shared" si="12"/>
        <v>176</v>
      </c>
      <c r="L42">
        <f t="shared" si="3"/>
        <v>100</v>
      </c>
      <c r="M42">
        <f t="shared" si="4"/>
        <v>1</v>
      </c>
      <c r="N42">
        <f t="shared" si="7"/>
        <v>75</v>
      </c>
      <c r="O42">
        <f t="shared" si="8"/>
        <v>100</v>
      </c>
    </row>
    <row r="43" spans="1:15" x14ac:dyDescent="0.3">
      <c r="A43">
        <v>40</v>
      </c>
      <c r="B43" s="1">
        <v>41791</v>
      </c>
      <c r="C43">
        <f t="shared" si="1"/>
        <v>6</v>
      </c>
      <c r="D43">
        <f t="shared" si="5"/>
        <v>0.6</v>
      </c>
      <c r="E43">
        <f t="shared" si="2"/>
        <v>360</v>
      </c>
      <c r="F43">
        <f t="shared" si="0"/>
        <v>7</v>
      </c>
      <c r="G43">
        <f t="shared" si="9"/>
        <v>100</v>
      </c>
      <c r="H43">
        <f t="shared" si="6"/>
        <v>60</v>
      </c>
      <c r="I43">
        <f t="shared" si="10"/>
        <v>58</v>
      </c>
      <c r="J43">
        <f t="shared" si="11"/>
        <v>58</v>
      </c>
      <c r="K43">
        <f t="shared" si="12"/>
        <v>134</v>
      </c>
      <c r="L43">
        <f t="shared" si="3"/>
        <v>100</v>
      </c>
      <c r="M43">
        <f t="shared" si="4"/>
        <v>1</v>
      </c>
      <c r="N43">
        <f t="shared" si="7"/>
        <v>75</v>
      </c>
      <c r="O43">
        <f t="shared" si="8"/>
        <v>100</v>
      </c>
    </row>
    <row r="44" spans="1:15" x14ac:dyDescent="0.3">
      <c r="A44">
        <v>41</v>
      </c>
      <c r="B44" s="1">
        <v>41792</v>
      </c>
      <c r="C44">
        <f t="shared" si="1"/>
        <v>6</v>
      </c>
      <c r="D44">
        <f t="shared" si="5"/>
        <v>0.6</v>
      </c>
      <c r="E44">
        <f t="shared" si="2"/>
        <v>360</v>
      </c>
      <c r="F44">
        <f t="shared" si="0"/>
        <v>1</v>
      </c>
      <c r="G44">
        <f t="shared" si="9"/>
        <v>36</v>
      </c>
      <c r="H44">
        <f t="shared" si="6"/>
        <v>60</v>
      </c>
      <c r="I44">
        <f t="shared" si="10"/>
        <v>60</v>
      </c>
      <c r="J44">
        <f t="shared" si="11"/>
        <v>58</v>
      </c>
      <c r="K44">
        <f t="shared" si="12"/>
        <v>92</v>
      </c>
      <c r="L44">
        <f t="shared" si="3"/>
        <v>36</v>
      </c>
      <c r="M44">
        <f t="shared" si="4"/>
        <v>1</v>
      </c>
      <c r="N44">
        <f t="shared" si="7"/>
        <v>75</v>
      </c>
      <c r="O44">
        <f t="shared" si="8"/>
        <v>100</v>
      </c>
    </row>
    <row r="45" spans="1:15" x14ac:dyDescent="0.3">
      <c r="A45">
        <v>42</v>
      </c>
      <c r="B45" s="1">
        <v>41793</v>
      </c>
      <c r="C45">
        <f t="shared" si="1"/>
        <v>6</v>
      </c>
      <c r="D45">
        <f t="shared" si="5"/>
        <v>0.6</v>
      </c>
      <c r="E45">
        <f t="shared" si="2"/>
        <v>360</v>
      </c>
      <c r="F45">
        <f t="shared" si="0"/>
        <v>2</v>
      </c>
      <c r="G45">
        <f t="shared" si="9"/>
        <v>36</v>
      </c>
      <c r="H45">
        <f t="shared" si="6"/>
        <v>60</v>
      </c>
      <c r="I45">
        <f t="shared" si="10"/>
        <v>60</v>
      </c>
      <c r="J45">
        <f t="shared" si="11"/>
        <v>60</v>
      </c>
      <c r="K45">
        <f t="shared" si="12"/>
        <v>116</v>
      </c>
      <c r="L45">
        <f t="shared" si="3"/>
        <v>36</v>
      </c>
      <c r="M45">
        <f t="shared" si="4"/>
        <v>1</v>
      </c>
      <c r="N45">
        <f t="shared" si="7"/>
        <v>75</v>
      </c>
      <c r="O45">
        <f t="shared" si="8"/>
        <v>100</v>
      </c>
    </row>
    <row r="46" spans="1:15" x14ac:dyDescent="0.3">
      <c r="A46">
        <v>43</v>
      </c>
      <c r="B46" s="1">
        <v>41794</v>
      </c>
      <c r="C46">
        <f t="shared" si="1"/>
        <v>6</v>
      </c>
      <c r="D46">
        <f t="shared" si="5"/>
        <v>0.62</v>
      </c>
      <c r="E46">
        <f t="shared" si="2"/>
        <v>372</v>
      </c>
      <c r="F46">
        <f t="shared" si="0"/>
        <v>3</v>
      </c>
      <c r="G46">
        <f t="shared" si="9"/>
        <v>36</v>
      </c>
      <c r="H46">
        <f t="shared" si="6"/>
        <v>60</v>
      </c>
      <c r="I46">
        <f t="shared" si="10"/>
        <v>60</v>
      </c>
      <c r="J46">
        <f t="shared" si="11"/>
        <v>60</v>
      </c>
      <c r="K46">
        <f t="shared" si="12"/>
        <v>140</v>
      </c>
      <c r="L46">
        <f t="shared" si="3"/>
        <v>36</v>
      </c>
      <c r="M46">
        <f t="shared" si="4"/>
        <v>1</v>
      </c>
      <c r="N46">
        <f t="shared" si="7"/>
        <v>75</v>
      </c>
      <c r="O46">
        <f t="shared" si="8"/>
        <v>100</v>
      </c>
    </row>
    <row r="47" spans="1:15" x14ac:dyDescent="0.3">
      <c r="A47">
        <v>44</v>
      </c>
      <c r="B47" s="1">
        <v>41795</v>
      </c>
      <c r="C47">
        <f t="shared" si="1"/>
        <v>6</v>
      </c>
      <c r="D47">
        <f t="shared" si="5"/>
        <v>0.62</v>
      </c>
      <c r="E47">
        <f t="shared" si="2"/>
        <v>372</v>
      </c>
      <c r="F47">
        <f t="shared" si="0"/>
        <v>4</v>
      </c>
      <c r="G47">
        <f t="shared" si="9"/>
        <v>36</v>
      </c>
      <c r="H47">
        <f t="shared" si="6"/>
        <v>62</v>
      </c>
      <c r="I47">
        <f t="shared" si="10"/>
        <v>60</v>
      </c>
      <c r="J47">
        <f t="shared" si="11"/>
        <v>60</v>
      </c>
      <c r="K47">
        <f t="shared" si="12"/>
        <v>164</v>
      </c>
      <c r="L47">
        <f t="shared" si="3"/>
        <v>36</v>
      </c>
      <c r="M47">
        <f t="shared" si="4"/>
        <v>1</v>
      </c>
      <c r="N47">
        <f t="shared" si="7"/>
        <v>77</v>
      </c>
      <c r="O47">
        <f t="shared" si="8"/>
        <v>103</v>
      </c>
    </row>
    <row r="48" spans="1:15" x14ac:dyDescent="0.3">
      <c r="A48">
        <v>45</v>
      </c>
      <c r="B48" s="1">
        <v>41796</v>
      </c>
      <c r="C48">
        <f t="shared" si="1"/>
        <v>6</v>
      </c>
      <c r="D48">
        <f t="shared" si="5"/>
        <v>0.62</v>
      </c>
      <c r="E48">
        <f t="shared" si="2"/>
        <v>372</v>
      </c>
      <c r="F48">
        <f t="shared" si="0"/>
        <v>5</v>
      </c>
      <c r="G48">
        <f t="shared" si="9"/>
        <v>36</v>
      </c>
      <c r="H48">
        <f t="shared" si="6"/>
        <v>62</v>
      </c>
      <c r="I48">
        <f t="shared" si="10"/>
        <v>60</v>
      </c>
      <c r="J48">
        <f t="shared" si="11"/>
        <v>60</v>
      </c>
      <c r="K48">
        <f t="shared" si="12"/>
        <v>188</v>
      </c>
      <c r="L48">
        <f t="shared" si="3"/>
        <v>36</v>
      </c>
      <c r="M48">
        <f t="shared" si="4"/>
        <v>1</v>
      </c>
      <c r="N48">
        <f t="shared" si="7"/>
        <v>77</v>
      </c>
      <c r="O48">
        <f t="shared" si="8"/>
        <v>103</v>
      </c>
    </row>
    <row r="49" spans="1:15" x14ac:dyDescent="0.3">
      <c r="A49">
        <v>46</v>
      </c>
      <c r="B49" s="1">
        <v>41797</v>
      </c>
      <c r="C49">
        <f t="shared" si="1"/>
        <v>6</v>
      </c>
      <c r="D49">
        <f t="shared" si="5"/>
        <v>0.62</v>
      </c>
      <c r="E49">
        <f t="shared" si="2"/>
        <v>372</v>
      </c>
      <c r="F49">
        <f t="shared" si="0"/>
        <v>6</v>
      </c>
      <c r="G49">
        <f t="shared" si="9"/>
        <v>100</v>
      </c>
      <c r="H49">
        <f t="shared" si="6"/>
        <v>62</v>
      </c>
      <c r="I49">
        <f t="shared" si="10"/>
        <v>60</v>
      </c>
      <c r="J49">
        <f t="shared" si="11"/>
        <v>60</v>
      </c>
      <c r="K49">
        <f t="shared" si="12"/>
        <v>212</v>
      </c>
      <c r="L49">
        <f t="shared" si="3"/>
        <v>100</v>
      </c>
      <c r="M49">
        <f t="shared" si="4"/>
        <v>1</v>
      </c>
      <c r="N49">
        <f t="shared" si="7"/>
        <v>77</v>
      </c>
      <c r="O49">
        <f t="shared" si="8"/>
        <v>103</v>
      </c>
    </row>
    <row r="50" spans="1:15" x14ac:dyDescent="0.3">
      <c r="A50">
        <v>47</v>
      </c>
      <c r="B50" s="1">
        <v>41798</v>
      </c>
      <c r="C50">
        <f t="shared" si="1"/>
        <v>6</v>
      </c>
      <c r="D50">
        <f t="shared" si="5"/>
        <v>0.62</v>
      </c>
      <c r="E50">
        <f t="shared" si="2"/>
        <v>372</v>
      </c>
      <c r="F50">
        <f t="shared" si="0"/>
        <v>7</v>
      </c>
      <c r="G50">
        <f t="shared" si="9"/>
        <v>100</v>
      </c>
      <c r="H50">
        <f t="shared" si="6"/>
        <v>62</v>
      </c>
      <c r="I50">
        <f t="shared" si="10"/>
        <v>60</v>
      </c>
      <c r="J50">
        <f t="shared" si="11"/>
        <v>60</v>
      </c>
      <c r="K50">
        <f t="shared" si="12"/>
        <v>172</v>
      </c>
      <c r="L50">
        <f t="shared" si="3"/>
        <v>100</v>
      </c>
      <c r="M50">
        <f t="shared" si="4"/>
        <v>1</v>
      </c>
      <c r="N50">
        <f t="shared" si="7"/>
        <v>77</v>
      </c>
      <c r="O50">
        <f t="shared" si="8"/>
        <v>103</v>
      </c>
    </row>
    <row r="51" spans="1:15" x14ac:dyDescent="0.3">
      <c r="A51">
        <v>48</v>
      </c>
      <c r="B51" s="1">
        <v>41799</v>
      </c>
      <c r="C51">
        <f t="shared" si="1"/>
        <v>6</v>
      </c>
      <c r="D51">
        <f t="shared" si="5"/>
        <v>0.62</v>
      </c>
      <c r="E51">
        <f t="shared" si="2"/>
        <v>372</v>
      </c>
      <c r="F51">
        <f t="shared" si="0"/>
        <v>1</v>
      </c>
      <c r="G51">
        <f t="shared" si="9"/>
        <v>36</v>
      </c>
      <c r="H51">
        <f t="shared" si="6"/>
        <v>62</v>
      </c>
      <c r="I51">
        <f t="shared" si="10"/>
        <v>62</v>
      </c>
      <c r="J51">
        <f t="shared" si="11"/>
        <v>60</v>
      </c>
      <c r="K51">
        <f t="shared" si="12"/>
        <v>132</v>
      </c>
      <c r="L51">
        <f t="shared" si="3"/>
        <v>36</v>
      </c>
      <c r="M51">
        <f t="shared" si="4"/>
        <v>1</v>
      </c>
      <c r="N51">
        <f t="shared" si="7"/>
        <v>77</v>
      </c>
      <c r="O51">
        <f t="shared" si="8"/>
        <v>103</v>
      </c>
    </row>
    <row r="52" spans="1:15" x14ac:dyDescent="0.3">
      <c r="A52">
        <v>49</v>
      </c>
      <c r="B52" s="1">
        <v>41800</v>
      </c>
      <c r="C52">
        <f t="shared" si="1"/>
        <v>6</v>
      </c>
      <c r="D52">
        <f t="shared" si="5"/>
        <v>0.62</v>
      </c>
      <c r="E52">
        <f t="shared" si="2"/>
        <v>372</v>
      </c>
      <c r="F52">
        <f t="shared" si="0"/>
        <v>2</v>
      </c>
      <c r="G52">
        <f t="shared" si="9"/>
        <v>36</v>
      </c>
      <c r="H52">
        <f t="shared" si="6"/>
        <v>62</v>
      </c>
      <c r="I52">
        <f t="shared" si="10"/>
        <v>62</v>
      </c>
      <c r="J52">
        <f t="shared" si="11"/>
        <v>62</v>
      </c>
      <c r="K52">
        <f t="shared" si="12"/>
        <v>158</v>
      </c>
      <c r="L52">
        <f t="shared" si="3"/>
        <v>36</v>
      </c>
      <c r="M52">
        <f t="shared" si="4"/>
        <v>1</v>
      </c>
      <c r="N52">
        <f t="shared" si="7"/>
        <v>77</v>
      </c>
      <c r="O52">
        <f t="shared" si="8"/>
        <v>103</v>
      </c>
    </row>
    <row r="53" spans="1:15" x14ac:dyDescent="0.3">
      <c r="A53">
        <v>50</v>
      </c>
      <c r="B53" s="1">
        <v>41801</v>
      </c>
      <c r="C53">
        <f t="shared" si="1"/>
        <v>6</v>
      </c>
      <c r="D53">
        <f t="shared" si="5"/>
        <v>0.64</v>
      </c>
      <c r="E53">
        <f t="shared" si="2"/>
        <v>384</v>
      </c>
      <c r="F53">
        <f t="shared" si="0"/>
        <v>3</v>
      </c>
      <c r="G53">
        <f t="shared" si="9"/>
        <v>36</v>
      </c>
      <c r="H53">
        <f t="shared" si="6"/>
        <v>62</v>
      </c>
      <c r="I53">
        <f t="shared" si="10"/>
        <v>62</v>
      </c>
      <c r="J53">
        <f t="shared" si="11"/>
        <v>62</v>
      </c>
      <c r="K53">
        <f t="shared" si="12"/>
        <v>184</v>
      </c>
      <c r="L53">
        <f t="shared" si="3"/>
        <v>36</v>
      </c>
      <c r="M53">
        <f t="shared" si="4"/>
        <v>1</v>
      </c>
      <c r="N53">
        <f t="shared" si="7"/>
        <v>77</v>
      </c>
      <c r="O53">
        <f t="shared" si="8"/>
        <v>103</v>
      </c>
    </row>
    <row r="54" spans="1:15" x14ac:dyDescent="0.3">
      <c r="A54">
        <v>51</v>
      </c>
      <c r="B54" s="1">
        <v>41802</v>
      </c>
      <c r="C54">
        <f t="shared" si="1"/>
        <v>6</v>
      </c>
      <c r="D54">
        <f t="shared" si="5"/>
        <v>0.64</v>
      </c>
      <c r="E54">
        <f t="shared" si="2"/>
        <v>384</v>
      </c>
      <c r="F54">
        <f t="shared" si="0"/>
        <v>4</v>
      </c>
      <c r="G54">
        <f t="shared" si="9"/>
        <v>36</v>
      </c>
      <c r="H54">
        <f t="shared" si="6"/>
        <v>64</v>
      </c>
      <c r="I54">
        <f t="shared" si="10"/>
        <v>62</v>
      </c>
      <c r="J54">
        <f t="shared" si="11"/>
        <v>62</v>
      </c>
      <c r="K54">
        <f t="shared" si="12"/>
        <v>210</v>
      </c>
      <c r="L54">
        <f t="shared" si="3"/>
        <v>36</v>
      </c>
      <c r="M54">
        <f t="shared" si="4"/>
        <v>1</v>
      </c>
      <c r="N54">
        <f t="shared" si="7"/>
        <v>80</v>
      </c>
      <c r="O54">
        <f t="shared" si="8"/>
        <v>106</v>
      </c>
    </row>
    <row r="55" spans="1:15" x14ac:dyDescent="0.3">
      <c r="A55">
        <v>52</v>
      </c>
      <c r="B55" s="1">
        <v>41803</v>
      </c>
      <c r="C55">
        <f t="shared" si="1"/>
        <v>6</v>
      </c>
      <c r="D55">
        <f t="shared" si="5"/>
        <v>0.64</v>
      </c>
      <c r="E55">
        <f t="shared" si="2"/>
        <v>384</v>
      </c>
      <c r="F55">
        <f t="shared" si="0"/>
        <v>5</v>
      </c>
      <c r="G55">
        <f t="shared" si="9"/>
        <v>36</v>
      </c>
      <c r="H55">
        <f t="shared" si="6"/>
        <v>64</v>
      </c>
      <c r="I55">
        <f t="shared" si="10"/>
        <v>62</v>
      </c>
      <c r="J55">
        <f t="shared" si="11"/>
        <v>62</v>
      </c>
      <c r="K55">
        <f t="shared" si="12"/>
        <v>236</v>
      </c>
      <c r="L55">
        <f t="shared" si="3"/>
        <v>36</v>
      </c>
      <c r="M55">
        <f t="shared" si="4"/>
        <v>1</v>
      </c>
      <c r="N55">
        <f t="shared" si="7"/>
        <v>80</v>
      </c>
      <c r="O55">
        <f t="shared" si="8"/>
        <v>106</v>
      </c>
    </row>
    <row r="56" spans="1:15" x14ac:dyDescent="0.3">
      <c r="A56">
        <v>53</v>
      </c>
      <c r="B56" s="1">
        <v>41804</v>
      </c>
      <c r="C56">
        <f t="shared" si="1"/>
        <v>6</v>
      </c>
      <c r="D56">
        <f t="shared" si="5"/>
        <v>0.64</v>
      </c>
      <c r="E56">
        <f t="shared" si="2"/>
        <v>384</v>
      </c>
      <c r="F56">
        <f t="shared" si="0"/>
        <v>6</v>
      </c>
      <c r="G56">
        <f t="shared" si="9"/>
        <v>100</v>
      </c>
      <c r="H56">
        <f t="shared" si="6"/>
        <v>64</v>
      </c>
      <c r="I56">
        <f t="shared" si="10"/>
        <v>62</v>
      </c>
      <c r="J56">
        <f t="shared" si="11"/>
        <v>62</v>
      </c>
      <c r="K56">
        <f t="shared" si="12"/>
        <v>262</v>
      </c>
      <c r="L56">
        <f t="shared" si="3"/>
        <v>100</v>
      </c>
      <c r="M56">
        <f t="shared" si="4"/>
        <v>1</v>
      </c>
      <c r="N56">
        <f t="shared" si="7"/>
        <v>80</v>
      </c>
      <c r="O56">
        <f t="shared" si="8"/>
        <v>106</v>
      </c>
    </row>
    <row r="57" spans="1:15" x14ac:dyDescent="0.3">
      <c r="A57">
        <v>54</v>
      </c>
      <c r="B57" s="1">
        <v>41805</v>
      </c>
      <c r="C57">
        <f t="shared" si="1"/>
        <v>6</v>
      </c>
      <c r="D57">
        <f t="shared" si="5"/>
        <v>0.64</v>
      </c>
      <c r="E57">
        <f t="shared" si="2"/>
        <v>384</v>
      </c>
      <c r="F57">
        <f t="shared" si="0"/>
        <v>7</v>
      </c>
      <c r="G57">
        <f t="shared" si="9"/>
        <v>100</v>
      </c>
      <c r="H57">
        <f t="shared" si="6"/>
        <v>64</v>
      </c>
      <c r="I57">
        <f t="shared" si="10"/>
        <v>62</v>
      </c>
      <c r="J57">
        <f t="shared" si="11"/>
        <v>62</v>
      </c>
      <c r="K57">
        <f t="shared" si="12"/>
        <v>224</v>
      </c>
      <c r="L57">
        <f t="shared" si="3"/>
        <v>100</v>
      </c>
      <c r="M57">
        <f t="shared" si="4"/>
        <v>1</v>
      </c>
      <c r="N57">
        <f t="shared" si="7"/>
        <v>80</v>
      </c>
      <c r="O57">
        <f t="shared" si="8"/>
        <v>106</v>
      </c>
    </row>
    <row r="58" spans="1:15" x14ac:dyDescent="0.3">
      <c r="A58">
        <v>55</v>
      </c>
      <c r="B58" s="1">
        <v>41806</v>
      </c>
      <c r="C58">
        <f t="shared" si="1"/>
        <v>6</v>
      </c>
      <c r="D58">
        <f t="shared" si="5"/>
        <v>0.64</v>
      </c>
      <c r="E58">
        <f t="shared" si="2"/>
        <v>384</v>
      </c>
      <c r="F58">
        <f t="shared" si="0"/>
        <v>1</v>
      </c>
      <c r="G58">
        <f t="shared" si="9"/>
        <v>36</v>
      </c>
      <c r="H58">
        <f t="shared" si="6"/>
        <v>64</v>
      </c>
      <c r="I58">
        <f t="shared" si="10"/>
        <v>64</v>
      </c>
      <c r="J58">
        <f t="shared" si="11"/>
        <v>62</v>
      </c>
      <c r="K58">
        <f t="shared" si="12"/>
        <v>186</v>
      </c>
      <c r="L58">
        <f t="shared" si="3"/>
        <v>36</v>
      </c>
      <c r="M58">
        <f t="shared" si="4"/>
        <v>1</v>
      </c>
      <c r="N58">
        <f t="shared" si="7"/>
        <v>80</v>
      </c>
      <c r="O58">
        <f t="shared" si="8"/>
        <v>106</v>
      </c>
    </row>
    <row r="59" spans="1:15" x14ac:dyDescent="0.3">
      <c r="A59">
        <v>56</v>
      </c>
      <c r="B59" s="1">
        <v>41807</v>
      </c>
      <c r="C59">
        <f t="shared" si="1"/>
        <v>6</v>
      </c>
      <c r="D59">
        <f t="shared" si="5"/>
        <v>0.64</v>
      </c>
      <c r="E59">
        <f t="shared" si="2"/>
        <v>384</v>
      </c>
      <c r="F59">
        <f t="shared" si="0"/>
        <v>2</v>
      </c>
      <c r="G59">
        <f t="shared" si="9"/>
        <v>36</v>
      </c>
      <c r="H59">
        <f t="shared" si="6"/>
        <v>64</v>
      </c>
      <c r="I59">
        <f t="shared" si="10"/>
        <v>64</v>
      </c>
      <c r="J59">
        <f t="shared" si="11"/>
        <v>64</v>
      </c>
      <c r="K59">
        <f t="shared" si="12"/>
        <v>214</v>
      </c>
      <c r="L59">
        <f t="shared" si="3"/>
        <v>36</v>
      </c>
      <c r="M59">
        <f t="shared" si="4"/>
        <v>1</v>
      </c>
      <c r="N59">
        <f t="shared" si="7"/>
        <v>80</v>
      </c>
      <c r="O59">
        <f t="shared" si="8"/>
        <v>106</v>
      </c>
    </row>
    <row r="60" spans="1:15" x14ac:dyDescent="0.3">
      <c r="A60">
        <v>57</v>
      </c>
      <c r="B60" s="1">
        <v>41808</v>
      </c>
      <c r="C60">
        <f t="shared" si="1"/>
        <v>6</v>
      </c>
      <c r="D60">
        <f t="shared" si="5"/>
        <v>0.67</v>
      </c>
      <c r="E60">
        <f t="shared" si="2"/>
        <v>402</v>
      </c>
      <c r="F60">
        <f t="shared" si="0"/>
        <v>3</v>
      </c>
      <c r="G60">
        <f t="shared" si="9"/>
        <v>36</v>
      </c>
      <c r="H60">
        <f t="shared" si="6"/>
        <v>64</v>
      </c>
      <c r="I60">
        <f t="shared" si="10"/>
        <v>64</v>
      </c>
      <c r="J60">
        <f t="shared" si="11"/>
        <v>64</v>
      </c>
      <c r="K60">
        <f t="shared" si="12"/>
        <v>242</v>
      </c>
      <c r="L60">
        <f t="shared" si="3"/>
        <v>36</v>
      </c>
      <c r="M60">
        <f t="shared" si="4"/>
        <v>1</v>
      </c>
      <c r="N60">
        <f t="shared" si="7"/>
        <v>80</v>
      </c>
      <c r="O60">
        <f t="shared" si="8"/>
        <v>106</v>
      </c>
    </row>
    <row r="61" spans="1:15" x14ac:dyDescent="0.3">
      <c r="A61">
        <v>58</v>
      </c>
      <c r="B61" s="1">
        <v>41809</v>
      </c>
      <c r="C61">
        <f t="shared" si="1"/>
        <v>6</v>
      </c>
      <c r="D61">
        <f t="shared" si="5"/>
        <v>0.67</v>
      </c>
      <c r="E61">
        <f t="shared" si="2"/>
        <v>402</v>
      </c>
      <c r="F61">
        <f t="shared" si="0"/>
        <v>4</v>
      </c>
      <c r="G61">
        <f t="shared" si="9"/>
        <v>36</v>
      </c>
      <c r="H61">
        <f t="shared" si="6"/>
        <v>67</v>
      </c>
      <c r="I61">
        <f t="shared" si="10"/>
        <v>64</v>
      </c>
      <c r="J61">
        <f t="shared" si="11"/>
        <v>64</v>
      </c>
      <c r="K61">
        <f t="shared" si="12"/>
        <v>270</v>
      </c>
      <c r="L61">
        <f t="shared" si="3"/>
        <v>36</v>
      </c>
      <c r="M61">
        <f t="shared" si="4"/>
        <v>1</v>
      </c>
      <c r="N61">
        <f t="shared" si="7"/>
        <v>83</v>
      </c>
      <c r="O61">
        <f t="shared" si="8"/>
        <v>111</v>
      </c>
    </row>
    <row r="62" spans="1:15" x14ac:dyDescent="0.3">
      <c r="A62">
        <v>59</v>
      </c>
      <c r="B62" s="1">
        <v>41810</v>
      </c>
      <c r="C62">
        <f t="shared" si="1"/>
        <v>6</v>
      </c>
      <c r="D62">
        <f t="shared" si="5"/>
        <v>0.67</v>
      </c>
      <c r="E62">
        <f t="shared" si="2"/>
        <v>402</v>
      </c>
      <c r="F62">
        <f t="shared" si="0"/>
        <v>5</v>
      </c>
      <c r="G62">
        <f t="shared" si="9"/>
        <v>36</v>
      </c>
      <c r="H62">
        <f t="shared" si="6"/>
        <v>67</v>
      </c>
      <c r="I62">
        <f t="shared" si="10"/>
        <v>64</v>
      </c>
      <c r="J62">
        <f t="shared" si="11"/>
        <v>64</v>
      </c>
      <c r="K62">
        <f t="shared" si="12"/>
        <v>298</v>
      </c>
      <c r="L62">
        <f t="shared" si="3"/>
        <v>36</v>
      </c>
      <c r="M62">
        <f t="shared" si="4"/>
        <v>1</v>
      </c>
      <c r="N62">
        <f t="shared" si="7"/>
        <v>83</v>
      </c>
      <c r="O62">
        <f t="shared" si="8"/>
        <v>111</v>
      </c>
    </row>
    <row r="63" spans="1:15" x14ac:dyDescent="0.3">
      <c r="A63">
        <v>60</v>
      </c>
      <c r="B63" s="1">
        <v>41811</v>
      </c>
      <c r="C63">
        <f t="shared" si="1"/>
        <v>6</v>
      </c>
      <c r="D63">
        <f t="shared" si="5"/>
        <v>0.67</v>
      </c>
      <c r="E63">
        <f t="shared" si="2"/>
        <v>402</v>
      </c>
      <c r="F63">
        <f t="shared" si="0"/>
        <v>6</v>
      </c>
      <c r="G63">
        <f t="shared" si="9"/>
        <v>100</v>
      </c>
      <c r="H63">
        <f t="shared" si="6"/>
        <v>67</v>
      </c>
      <c r="I63">
        <f t="shared" si="10"/>
        <v>64</v>
      </c>
      <c r="J63">
        <f t="shared" si="11"/>
        <v>64</v>
      </c>
      <c r="K63">
        <f t="shared" si="12"/>
        <v>326</v>
      </c>
      <c r="L63">
        <f t="shared" si="3"/>
        <v>100</v>
      </c>
      <c r="M63">
        <f t="shared" si="4"/>
        <v>1</v>
      </c>
      <c r="N63">
        <f t="shared" si="7"/>
        <v>83</v>
      </c>
      <c r="O63">
        <f t="shared" si="8"/>
        <v>111</v>
      </c>
    </row>
    <row r="64" spans="1:15" x14ac:dyDescent="0.3">
      <c r="A64">
        <v>61</v>
      </c>
      <c r="B64" s="1">
        <v>41812</v>
      </c>
      <c r="C64">
        <f t="shared" si="1"/>
        <v>6</v>
      </c>
      <c r="D64">
        <f t="shared" si="5"/>
        <v>0.67</v>
      </c>
      <c r="E64">
        <f t="shared" si="2"/>
        <v>402</v>
      </c>
      <c r="F64">
        <f t="shared" si="0"/>
        <v>7</v>
      </c>
      <c r="G64">
        <f t="shared" si="9"/>
        <v>100</v>
      </c>
      <c r="H64">
        <f t="shared" si="6"/>
        <v>67</v>
      </c>
      <c r="I64">
        <f t="shared" si="10"/>
        <v>64</v>
      </c>
      <c r="J64">
        <f t="shared" si="11"/>
        <v>64</v>
      </c>
      <c r="K64">
        <f t="shared" si="12"/>
        <v>290</v>
      </c>
      <c r="L64">
        <f t="shared" si="3"/>
        <v>100</v>
      </c>
      <c r="M64">
        <f t="shared" si="4"/>
        <v>1</v>
      </c>
      <c r="N64">
        <f t="shared" si="7"/>
        <v>83</v>
      </c>
      <c r="O64">
        <f t="shared" si="8"/>
        <v>111</v>
      </c>
    </row>
    <row r="65" spans="1:15" x14ac:dyDescent="0.3">
      <c r="A65">
        <v>62</v>
      </c>
      <c r="B65" s="1">
        <v>41813</v>
      </c>
      <c r="C65">
        <f t="shared" si="1"/>
        <v>6</v>
      </c>
      <c r="D65">
        <f t="shared" si="5"/>
        <v>0.67</v>
      </c>
      <c r="E65">
        <f t="shared" si="2"/>
        <v>402</v>
      </c>
      <c r="F65">
        <f t="shared" si="0"/>
        <v>1</v>
      </c>
      <c r="G65">
        <f t="shared" si="9"/>
        <v>36</v>
      </c>
      <c r="H65">
        <f t="shared" si="6"/>
        <v>67</v>
      </c>
      <c r="I65">
        <f t="shared" si="10"/>
        <v>67</v>
      </c>
      <c r="J65">
        <f t="shared" si="11"/>
        <v>64</v>
      </c>
      <c r="K65">
        <f t="shared" si="12"/>
        <v>254</v>
      </c>
      <c r="L65">
        <f t="shared" si="3"/>
        <v>36</v>
      </c>
      <c r="M65">
        <f t="shared" si="4"/>
        <v>1</v>
      </c>
      <c r="N65">
        <f t="shared" si="7"/>
        <v>83</v>
      </c>
      <c r="O65">
        <f t="shared" si="8"/>
        <v>111</v>
      </c>
    </row>
    <row r="66" spans="1:15" x14ac:dyDescent="0.3">
      <c r="A66">
        <v>63</v>
      </c>
      <c r="B66" s="1">
        <v>41814</v>
      </c>
      <c r="C66">
        <f t="shared" si="1"/>
        <v>6</v>
      </c>
      <c r="D66">
        <f t="shared" si="5"/>
        <v>0.67</v>
      </c>
      <c r="E66">
        <f t="shared" si="2"/>
        <v>402</v>
      </c>
      <c r="F66">
        <f t="shared" si="0"/>
        <v>2</v>
      </c>
      <c r="G66">
        <f t="shared" si="9"/>
        <v>36</v>
      </c>
      <c r="H66">
        <f t="shared" si="6"/>
        <v>67</v>
      </c>
      <c r="I66">
        <f t="shared" si="10"/>
        <v>67</v>
      </c>
      <c r="J66">
        <f t="shared" si="11"/>
        <v>67</v>
      </c>
      <c r="K66">
        <f t="shared" si="12"/>
        <v>285</v>
      </c>
      <c r="L66">
        <f t="shared" si="3"/>
        <v>36</v>
      </c>
      <c r="M66">
        <f t="shared" si="4"/>
        <v>1</v>
      </c>
      <c r="N66">
        <f t="shared" si="7"/>
        <v>83</v>
      </c>
      <c r="O66">
        <f t="shared" si="8"/>
        <v>111</v>
      </c>
    </row>
    <row r="67" spans="1:15" x14ac:dyDescent="0.3">
      <c r="A67">
        <v>64</v>
      </c>
      <c r="B67" s="1">
        <v>41815</v>
      </c>
      <c r="C67">
        <f t="shared" si="1"/>
        <v>6</v>
      </c>
      <c r="D67">
        <f>IF(MOD(A67,7)=1,ROUND(0.9*D66,2),D66)</f>
        <v>0.6</v>
      </c>
      <c r="E67">
        <f t="shared" si="2"/>
        <v>360</v>
      </c>
      <c r="F67">
        <f t="shared" si="0"/>
        <v>3</v>
      </c>
      <c r="G67">
        <f t="shared" si="9"/>
        <v>36</v>
      </c>
      <c r="H67">
        <f t="shared" si="6"/>
        <v>67</v>
      </c>
      <c r="I67">
        <f t="shared" si="10"/>
        <v>67</v>
      </c>
      <c r="J67">
        <f t="shared" si="11"/>
        <v>67</v>
      </c>
      <c r="K67">
        <f t="shared" si="12"/>
        <v>316</v>
      </c>
      <c r="L67">
        <f t="shared" si="3"/>
        <v>36</v>
      </c>
      <c r="M67">
        <f t="shared" si="4"/>
        <v>1</v>
      </c>
      <c r="N67">
        <f t="shared" si="7"/>
        <v>83</v>
      </c>
      <c r="O67">
        <f t="shared" si="8"/>
        <v>111</v>
      </c>
    </row>
    <row r="68" spans="1:15" x14ac:dyDescent="0.3">
      <c r="A68">
        <v>65</v>
      </c>
      <c r="B68" s="1">
        <v>41816</v>
      </c>
      <c r="C68">
        <f t="shared" si="1"/>
        <v>6</v>
      </c>
      <c r="D68">
        <f t="shared" ref="D68:D131" si="13">IF(MOD(A68,7)=1,ROUND(0.9*D67,2),D67)</f>
        <v>0.6</v>
      </c>
      <c r="E68">
        <f t="shared" si="2"/>
        <v>360</v>
      </c>
      <c r="F68">
        <f t="shared" ref="F68:F131" si="14">WEEKDAY(B68,2)</f>
        <v>4</v>
      </c>
      <c r="G68">
        <f t="shared" si="9"/>
        <v>36</v>
      </c>
      <c r="H68">
        <f t="shared" si="6"/>
        <v>60</v>
      </c>
      <c r="I68">
        <f t="shared" si="10"/>
        <v>67</v>
      </c>
      <c r="J68">
        <f t="shared" si="11"/>
        <v>67</v>
      </c>
      <c r="K68">
        <f t="shared" si="12"/>
        <v>347</v>
      </c>
      <c r="L68">
        <f t="shared" si="3"/>
        <v>36</v>
      </c>
      <c r="M68">
        <f t="shared" si="4"/>
        <v>1</v>
      </c>
      <c r="N68">
        <f t="shared" si="7"/>
        <v>75</v>
      </c>
      <c r="O68">
        <f t="shared" si="8"/>
        <v>100</v>
      </c>
    </row>
    <row r="69" spans="1:15" x14ac:dyDescent="0.3">
      <c r="A69">
        <v>66</v>
      </c>
      <c r="B69" s="1">
        <v>41817</v>
      </c>
      <c r="C69">
        <f t="shared" ref="C69:C132" si="15">MONTH(B69)</f>
        <v>6</v>
      </c>
      <c r="D69">
        <f t="shared" si="13"/>
        <v>0.6</v>
      </c>
      <c r="E69">
        <f t="shared" ref="E69:E132" si="16">D$1*D69</f>
        <v>360</v>
      </c>
      <c r="F69">
        <f t="shared" si="14"/>
        <v>5</v>
      </c>
      <c r="G69">
        <f t="shared" si="9"/>
        <v>36</v>
      </c>
      <c r="H69">
        <f t="shared" si="6"/>
        <v>60</v>
      </c>
      <c r="I69">
        <f t="shared" si="10"/>
        <v>67</v>
      </c>
      <c r="J69">
        <f t="shared" si="11"/>
        <v>67</v>
      </c>
      <c r="K69">
        <f t="shared" si="12"/>
        <v>378</v>
      </c>
      <c r="L69">
        <f t="shared" ref="L69:L132" si="17">IF(M69=1,G69,K69)</f>
        <v>36</v>
      </c>
      <c r="M69">
        <f t="shared" ref="M69:M132" si="18">IF(K69&gt;=G69,1,0)</f>
        <v>1</v>
      </c>
      <c r="N69">
        <f t="shared" si="7"/>
        <v>75</v>
      </c>
      <c r="O69">
        <f t="shared" si="8"/>
        <v>100</v>
      </c>
    </row>
    <row r="70" spans="1:15" x14ac:dyDescent="0.3">
      <c r="A70">
        <v>67</v>
      </c>
      <c r="B70" s="1">
        <v>41818</v>
      </c>
      <c r="C70">
        <f t="shared" si="15"/>
        <v>6</v>
      </c>
      <c r="D70">
        <f t="shared" si="13"/>
        <v>0.6</v>
      </c>
      <c r="E70">
        <f t="shared" si="16"/>
        <v>360</v>
      </c>
      <c r="F70">
        <f t="shared" si="14"/>
        <v>6</v>
      </c>
      <c r="G70">
        <f t="shared" si="9"/>
        <v>100</v>
      </c>
      <c r="H70">
        <f t="shared" ref="H70:H133" si="19">INT(E69/6)</f>
        <v>60</v>
      </c>
      <c r="I70">
        <f t="shared" si="10"/>
        <v>67</v>
      </c>
      <c r="J70">
        <f t="shared" si="11"/>
        <v>67</v>
      </c>
      <c r="K70">
        <f t="shared" si="12"/>
        <v>409</v>
      </c>
      <c r="L70">
        <f t="shared" si="17"/>
        <v>100</v>
      </c>
      <c r="M70">
        <f t="shared" si="18"/>
        <v>1</v>
      </c>
      <c r="N70">
        <f t="shared" ref="N70:N133" si="20">INT(E69/0.8/6)</f>
        <v>75</v>
      </c>
      <c r="O70">
        <f t="shared" ref="O70:O133" si="21">INT(E69/0.6/6)</f>
        <v>100</v>
      </c>
    </row>
    <row r="71" spans="1:15" x14ac:dyDescent="0.3">
      <c r="A71">
        <v>68</v>
      </c>
      <c r="B71" s="1">
        <v>41819</v>
      </c>
      <c r="C71">
        <f t="shared" si="15"/>
        <v>6</v>
      </c>
      <c r="D71">
        <f t="shared" si="13"/>
        <v>0.6</v>
      </c>
      <c r="E71">
        <f t="shared" si="16"/>
        <v>360</v>
      </c>
      <c r="F71">
        <f t="shared" si="14"/>
        <v>7</v>
      </c>
      <c r="G71">
        <f t="shared" si="9"/>
        <v>100</v>
      </c>
      <c r="H71">
        <f t="shared" si="19"/>
        <v>60</v>
      </c>
      <c r="I71">
        <f t="shared" si="10"/>
        <v>67</v>
      </c>
      <c r="J71">
        <f t="shared" si="11"/>
        <v>67</v>
      </c>
      <c r="K71">
        <f t="shared" si="12"/>
        <v>376</v>
      </c>
      <c r="L71">
        <f t="shared" si="17"/>
        <v>100</v>
      </c>
      <c r="M71">
        <f t="shared" si="18"/>
        <v>1</v>
      </c>
      <c r="N71">
        <f t="shared" si="20"/>
        <v>75</v>
      </c>
      <c r="O71">
        <f t="shared" si="21"/>
        <v>100</v>
      </c>
    </row>
    <row r="72" spans="1:15" x14ac:dyDescent="0.3">
      <c r="A72">
        <v>69</v>
      </c>
      <c r="B72" s="1">
        <v>41820</v>
      </c>
      <c r="C72">
        <f t="shared" si="15"/>
        <v>6</v>
      </c>
      <c r="D72">
        <f t="shared" si="13"/>
        <v>0.6</v>
      </c>
      <c r="E72">
        <f t="shared" si="16"/>
        <v>360</v>
      </c>
      <c r="F72">
        <f t="shared" si="14"/>
        <v>1</v>
      </c>
      <c r="G72">
        <f t="shared" si="9"/>
        <v>36</v>
      </c>
      <c r="H72">
        <f t="shared" si="19"/>
        <v>60</v>
      </c>
      <c r="I72">
        <f t="shared" si="10"/>
        <v>60</v>
      </c>
      <c r="J72">
        <f t="shared" si="11"/>
        <v>67</v>
      </c>
      <c r="K72">
        <f t="shared" si="12"/>
        <v>343</v>
      </c>
      <c r="L72">
        <f t="shared" si="17"/>
        <v>36</v>
      </c>
      <c r="M72">
        <f t="shared" si="18"/>
        <v>1</v>
      </c>
      <c r="N72">
        <f t="shared" si="20"/>
        <v>75</v>
      </c>
      <c r="O72">
        <f t="shared" si="21"/>
        <v>100</v>
      </c>
    </row>
    <row r="73" spans="1:15" x14ac:dyDescent="0.3">
      <c r="A73">
        <v>70</v>
      </c>
      <c r="B73" s="1">
        <v>41821</v>
      </c>
      <c r="C73">
        <f t="shared" si="15"/>
        <v>7</v>
      </c>
      <c r="D73">
        <f t="shared" si="13"/>
        <v>0.6</v>
      </c>
      <c r="E73">
        <f t="shared" si="16"/>
        <v>360</v>
      </c>
      <c r="F73">
        <f t="shared" si="14"/>
        <v>2</v>
      </c>
      <c r="G73">
        <f t="shared" si="9"/>
        <v>36</v>
      </c>
      <c r="H73">
        <f t="shared" si="19"/>
        <v>60</v>
      </c>
      <c r="I73">
        <f t="shared" si="10"/>
        <v>60</v>
      </c>
      <c r="J73">
        <f t="shared" si="11"/>
        <v>60</v>
      </c>
      <c r="K73">
        <f t="shared" si="12"/>
        <v>367</v>
      </c>
      <c r="L73">
        <f t="shared" si="17"/>
        <v>36</v>
      </c>
      <c r="M73">
        <f t="shared" si="18"/>
        <v>1</v>
      </c>
      <c r="N73">
        <f t="shared" si="20"/>
        <v>75</v>
      </c>
      <c r="O73">
        <f t="shared" si="21"/>
        <v>100</v>
      </c>
    </row>
    <row r="74" spans="1:15" x14ac:dyDescent="0.3">
      <c r="A74">
        <v>71</v>
      </c>
      <c r="B74" s="1">
        <v>41822</v>
      </c>
      <c r="C74">
        <f t="shared" si="15"/>
        <v>7</v>
      </c>
      <c r="D74">
        <f t="shared" si="13"/>
        <v>0.54</v>
      </c>
      <c r="E74">
        <f t="shared" si="16"/>
        <v>324</v>
      </c>
      <c r="F74">
        <f t="shared" si="14"/>
        <v>3</v>
      </c>
      <c r="G74">
        <f t="shared" ref="G74:G137" si="22">IF(F74&lt;6,36,100)</f>
        <v>36</v>
      </c>
      <c r="H74">
        <f t="shared" si="19"/>
        <v>60</v>
      </c>
      <c r="I74">
        <f t="shared" ref="I74:I137" si="23">H70</f>
        <v>60</v>
      </c>
      <c r="J74">
        <f t="shared" si="11"/>
        <v>60</v>
      </c>
      <c r="K74">
        <f t="shared" si="12"/>
        <v>391</v>
      </c>
      <c r="L74">
        <f t="shared" si="17"/>
        <v>36</v>
      </c>
      <c r="M74">
        <f t="shared" si="18"/>
        <v>1</v>
      </c>
      <c r="N74">
        <f t="shared" si="20"/>
        <v>75</v>
      </c>
      <c r="O74">
        <f t="shared" si="21"/>
        <v>100</v>
      </c>
    </row>
    <row r="75" spans="1:15" x14ac:dyDescent="0.3">
      <c r="A75">
        <v>72</v>
      </c>
      <c r="B75" s="1">
        <v>41823</v>
      </c>
      <c r="C75">
        <f t="shared" si="15"/>
        <v>7</v>
      </c>
      <c r="D75">
        <f t="shared" si="13"/>
        <v>0.54</v>
      </c>
      <c r="E75">
        <f t="shared" si="16"/>
        <v>324</v>
      </c>
      <c r="F75">
        <f t="shared" si="14"/>
        <v>4</v>
      </c>
      <c r="G75">
        <f t="shared" si="22"/>
        <v>36</v>
      </c>
      <c r="H75">
        <f t="shared" si="19"/>
        <v>54</v>
      </c>
      <c r="I75">
        <f t="shared" si="23"/>
        <v>60</v>
      </c>
      <c r="J75">
        <f t="shared" ref="J75:J138" si="24">I74</f>
        <v>60</v>
      </c>
      <c r="K75">
        <f t="shared" ref="K75:K138" si="25">K74-L74+J75</f>
        <v>415</v>
      </c>
      <c r="L75">
        <f t="shared" si="17"/>
        <v>36</v>
      </c>
      <c r="M75">
        <f t="shared" si="18"/>
        <v>1</v>
      </c>
      <c r="N75">
        <f t="shared" si="20"/>
        <v>67</v>
      </c>
      <c r="O75">
        <f t="shared" si="21"/>
        <v>90</v>
      </c>
    </row>
    <row r="76" spans="1:15" x14ac:dyDescent="0.3">
      <c r="A76">
        <v>73</v>
      </c>
      <c r="B76" s="1">
        <v>41824</v>
      </c>
      <c r="C76">
        <f t="shared" si="15"/>
        <v>7</v>
      </c>
      <c r="D76">
        <f t="shared" si="13"/>
        <v>0.54</v>
      </c>
      <c r="E76">
        <f t="shared" si="16"/>
        <v>324</v>
      </c>
      <c r="F76">
        <f t="shared" si="14"/>
        <v>5</v>
      </c>
      <c r="G76">
        <f t="shared" si="22"/>
        <v>36</v>
      </c>
      <c r="H76">
        <f t="shared" si="19"/>
        <v>54</v>
      </c>
      <c r="I76">
        <f t="shared" si="23"/>
        <v>60</v>
      </c>
      <c r="J76">
        <f t="shared" si="24"/>
        <v>60</v>
      </c>
      <c r="K76">
        <f t="shared" si="25"/>
        <v>439</v>
      </c>
      <c r="L76">
        <f t="shared" si="17"/>
        <v>36</v>
      </c>
      <c r="M76">
        <f t="shared" si="18"/>
        <v>1</v>
      </c>
      <c r="N76">
        <f t="shared" si="20"/>
        <v>67</v>
      </c>
      <c r="O76">
        <f t="shared" si="21"/>
        <v>90</v>
      </c>
    </row>
    <row r="77" spans="1:15" x14ac:dyDescent="0.3">
      <c r="A77">
        <v>74</v>
      </c>
      <c r="B77" s="1">
        <v>41825</v>
      </c>
      <c r="C77">
        <f t="shared" si="15"/>
        <v>7</v>
      </c>
      <c r="D77">
        <f t="shared" si="13"/>
        <v>0.54</v>
      </c>
      <c r="E77">
        <f t="shared" si="16"/>
        <v>324</v>
      </c>
      <c r="F77">
        <f t="shared" si="14"/>
        <v>6</v>
      </c>
      <c r="G77">
        <f t="shared" si="22"/>
        <v>100</v>
      </c>
      <c r="H77">
        <f t="shared" si="19"/>
        <v>54</v>
      </c>
      <c r="I77">
        <f t="shared" si="23"/>
        <v>60</v>
      </c>
      <c r="J77">
        <f t="shared" si="24"/>
        <v>60</v>
      </c>
      <c r="K77">
        <f t="shared" si="25"/>
        <v>463</v>
      </c>
      <c r="L77">
        <f t="shared" si="17"/>
        <v>100</v>
      </c>
      <c r="M77">
        <f t="shared" si="18"/>
        <v>1</v>
      </c>
      <c r="N77">
        <f t="shared" si="20"/>
        <v>67</v>
      </c>
      <c r="O77">
        <f t="shared" si="21"/>
        <v>90</v>
      </c>
    </row>
    <row r="78" spans="1:15" x14ac:dyDescent="0.3">
      <c r="A78">
        <v>75</v>
      </c>
      <c r="B78" s="1">
        <v>41826</v>
      </c>
      <c r="C78">
        <f t="shared" si="15"/>
        <v>7</v>
      </c>
      <c r="D78">
        <f t="shared" si="13"/>
        <v>0.54</v>
      </c>
      <c r="E78">
        <f t="shared" si="16"/>
        <v>324</v>
      </c>
      <c r="F78">
        <f t="shared" si="14"/>
        <v>7</v>
      </c>
      <c r="G78">
        <f t="shared" si="22"/>
        <v>100</v>
      </c>
      <c r="H78">
        <f t="shared" si="19"/>
        <v>54</v>
      </c>
      <c r="I78">
        <f t="shared" si="23"/>
        <v>60</v>
      </c>
      <c r="J78">
        <f t="shared" si="24"/>
        <v>60</v>
      </c>
      <c r="K78">
        <f t="shared" si="25"/>
        <v>423</v>
      </c>
      <c r="L78">
        <f t="shared" si="17"/>
        <v>100</v>
      </c>
      <c r="M78">
        <f t="shared" si="18"/>
        <v>1</v>
      </c>
      <c r="N78">
        <f t="shared" si="20"/>
        <v>67</v>
      </c>
      <c r="O78">
        <f t="shared" si="21"/>
        <v>90</v>
      </c>
    </row>
    <row r="79" spans="1:15" x14ac:dyDescent="0.3">
      <c r="A79">
        <v>76</v>
      </c>
      <c r="B79" s="1">
        <v>41827</v>
      </c>
      <c r="C79">
        <f t="shared" si="15"/>
        <v>7</v>
      </c>
      <c r="D79">
        <f t="shared" si="13"/>
        <v>0.54</v>
      </c>
      <c r="E79">
        <f t="shared" si="16"/>
        <v>324</v>
      </c>
      <c r="F79">
        <f t="shared" si="14"/>
        <v>1</v>
      </c>
      <c r="G79">
        <f t="shared" si="22"/>
        <v>36</v>
      </c>
      <c r="H79">
        <f t="shared" si="19"/>
        <v>54</v>
      </c>
      <c r="I79">
        <f t="shared" si="23"/>
        <v>54</v>
      </c>
      <c r="J79">
        <f t="shared" si="24"/>
        <v>60</v>
      </c>
      <c r="K79">
        <f t="shared" si="25"/>
        <v>383</v>
      </c>
      <c r="L79">
        <f t="shared" si="17"/>
        <v>36</v>
      </c>
      <c r="M79">
        <f t="shared" si="18"/>
        <v>1</v>
      </c>
      <c r="N79">
        <f t="shared" si="20"/>
        <v>67</v>
      </c>
      <c r="O79">
        <f t="shared" si="21"/>
        <v>90</v>
      </c>
    </row>
    <row r="80" spans="1:15" x14ac:dyDescent="0.3">
      <c r="A80">
        <v>77</v>
      </c>
      <c r="B80" s="1">
        <v>41828</v>
      </c>
      <c r="C80">
        <f t="shared" si="15"/>
        <v>7</v>
      </c>
      <c r="D80">
        <f t="shared" si="13"/>
        <v>0.54</v>
      </c>
      <c r="E80">
        <f t="shared" si="16"/>
        <v>324</v>
      </c>
      <c r="F80">
        <f t="shared" si="14"/>
        <v>2</v>
      </c>
      <c r="G80">
        <f t="shared" si="22"/>
        <v>36</v>
      </c>
      <c r="H80">
        <f t="shared" si="19"/>
        <v>54</v>
      </c>
      <c r="I80">
        <f t="shared" si="23"/>
        <v>54</v>
      </c>
      <c r="J80">
        <f t="shared" si="24"/>
        <v>54</v>
      </c>
      <c r="K80">
        <f t="shared" si="25"/>
        <v>401</v>
      </c>
      <c r="L80">
        <f t="shared" si="17"/>
        <v>36</v>
      </c>
      <c r="M80">
        <f t="shared" si="18"/>
        <v>1</v>
      </c>
      <c r="N80">
        <f t="shared" si="20"/>
        <v>67</v>
      </c>
      <c r="O80">
        <f t="shared" si="21"/>
        <v>90</v>
      </c>
    </row>
    <row r="81" spans="1:15" x14ac:dyDescent="0.3">
      <c r="A81">
        <v>78</v>
      </c>
      <c r="B81" s="1">
        <v>41829</v>
      </c>
      <c r="C81">
        <f t="shared" si="15"/>
        <v>7</v>
      </c>
      <c r="D81">
        <f t="shared" si="13"/>
        <v>0.49</v>
      </c>
      <c r="E81">
        <f t="shared" si="16"/>
        <v>294</v>
      </c>
      <c r="F81">
        <f t="shared" si="14"/>
        <v>3</v>
      </c>
      <c r="G81">
        <f t="shared" si="22"/>
        <v>36</v>
      </c>
      <c r="H81">
        <f t="shared" si="19"/>
        <v>54</v>
      </c>
      <c r="I81">
        <f t="shared" si="23"/>
        <v>54</v>
      </c>
      <c r="J81">
        <f t="shared" si="24"/>
        <v>54</v>
      </c>
      <c r="K81">
        <f t="shared" si="25"/>
        <v>419</v>
      </c>
      <c r="L81">
        <f t="shared" si="17"/>
        <v>36</v>
      </c>
      <c r="M81">
        <f t="shared" si="18"/>
        <v>1</v>
      </c>
      <c r="N81">
        <f t="shared" si="20"/>
        <v>67</v>
      </c>
      <c r="O81">
        <f t="shared" si="21"/>
        <v>90</v>
      </c>
    </row>
    <row r="82" spans="1:15" x14ac:dyDescent="0.3">
      <c r="A82">
        <v>79</v>
      </c>
      <c r="B82" s="1">
        <v>41830</v>
      </c>
      <c r="C82">
        <f t="shared" si="15"/>
        <v>7</v>
      </c>
      <c r="D82">
        <f t="shared" si="13"/>
        <v>0.49</v>
      </c>
      <c r="E82">
        <f t="shared" si="16"/>
        <v>294</v>
      </c>
      <c r="F82">
        <f t="shared" si="14"/>
        <v>4</v>
      </c>
      <c r="G82">
        <f t="shared" si="22"/>
        <v>36</v>
      </c>
      <c r="H82">
        <f t="shared" si="19"/>
        <v>49</v>
      </c>
      <c r="I82">
        <f t="shared" si="23"/>
        <v>54</v>
      </c>
      <c r="J82">
        <f t="shared" si="24"/>
        <v>54</v>
      </c>
      <c r="K82">
        <f t="shared" si="25"/>
        <v>437</v>
      </c>
      <c r="L82">
        <f t="shared" si="17"/>
        <v>36</v>
      </c>
      <c r="M82">
        <f t="shared" si="18"/>
        <v>1</v>
      </c>
      <c r="N82">
        <f t="shared" si="20"/>
        <v>61</v>
      </c>
      <c r="O82">
        <f t="shared" si="21"/>
        <v>81</v>
      </c>
    </row>
    <row r="83" spans="1:15" x14ac:dyDescent="0.3">
      <c r="A83">
        <v>80</v>
      </c>
      <c r="B83" s="1">
        <v>41831</v>
      </c>
      <c r="C83">
        <f t="shared" si="15"/>
        <v>7</v>
      </c>
      <c r="D83">
        <f t="shared" si="13"/>
        <v>0.49</v>
      </c>
      <c r="E83">
        <f t="shared" si="16"/>
        <v>294</v>
      </c>
      <c r="F83">
        <f t="shared" si="14"/>
        <v>5</v>
      </c>
      <c r="G83">
        <f t="shared" si="22"/>
        <v>36</v>
      </c>
      <c r="H83">
        <f t="shared" si="19"/>
        <v>49</v>
      </c>
      <c r="I83">
        <f t="shared" si="23"/>
        <v>54</v>
      </c>
      <c r="J83">
        <f t="shared" si="24"/>
        <v>54</v>
      </c>
      <c r="K83">
        <f t="shared" si="25"/>
        <v>455</v>
      </c>
      <c r="L83">
        <f t="shared" si="17"/>
        <v>36</v>
      </c>
      <c r="M83">
        <f t="shared" si="18"/>
        <v>1</v>
      </c>
      <c r="N83">
        <f t="shared" si="20"/>
        <v>61</v>
      </c>
      <c r="O83">
        <f t="shared" si="21"/>
        <v>81</v>
      </c>
    </row>
    <row r="84" spans="1:15" x14ac:dyDescent="0.3">
      <c r="A84">
        <v>81</v>
      </c>
      <c r="B84" s="1">
        <v>41832</v>
      </c>
      <c r="C84">
        <f t="shared" si="15"/>
        <v>7</v>
      </c>
      <c r="D84">
        <f t="shared" si="13"/>
        <v>0.49</v>
      </c>
      <c r="E84">
        <f t="shared" si="16"/>
        <v>294</v>
      </c>
      <c r="F84">
        <f t="shared" si="14"/>
        <v>6</v>
      </c>
      <c r="G84">
        <f t="shared" si="22"/>
        <v>100</v>
      </c>
      <c r="H84">
        <f t="shared" si="19"/>
        <v>49</v>
      </c>
      <c r="I84">
        <f t="shared" si="23"/>
        <v>54</v>
      </c>
      <c r="J84">
        <f t="shared" si="24"/>
        <v>54</v>
      </c>
      <c r="K84">
        <f t="shared" si="25"/>
        <v>473</v>
      </c>
      <c r="L84">
        <f t="shared" si="17"/>
        <v>100</v>
      </c>
      <c r="M84">
        <f t="shared" si="18"/>
        <v>1</v>
      </c>
      <c r="N84">
        <f t="shared" si="20"/>
        <v>61</v>
      </c>
      <c r="O84">
        <f t="shared" si="21"/>
        <v>81</v>
      </c>
    </row>
    <row r="85" spans="1:15" x14ac:dyDescent="0.3">
      <c r="A85">
        <v>82</v>
      </c>
      <c r="B85" s="1">
        <v>41833</v>
      </c>
      <c r="C85">
        <f t="shared" si="15"/>
        <v>7</v>
      </c>
      <c r="D85">
        <f t="shared" si="13"/>
        <v>0.49</v>
      </c>
      <c r="E85">
        <f t="shared" si="16"/>
        <v>294</v>
      </c>
      <c r="F85">
        <f t="shared" si="14"/>
        <v>7</v>
      </c>
      <c r="G85">
        <f t="shared" si="22"/>
        <v>100</v>
      </c>
      <c r="H85">
        <f t="shared" si="19"/>
        <v>49</v>
      </c>
      <c r="I85">
        <f t="shared" si="23"/>
        <v>54</v>
      </c>
      <c r="J85">
        <f t="shared" si="24"/>
        <v>54</v>
      </c>
      <c r="K85">
        <f t="shared" si="25"/>
        <v>427</v>
      </c>
      <c r="L85">
        <f t="shared" si="17"/>
        <v>100</v>
      </c>
      <c r="M85">
        <f t="shared" si="18"/>
        <v>1</v>
      </c>
      <c r="N85">
        <f t="shared" si="20"/>
        <v>61</v>
      </c>
      <c r="O85">
        <f t="shared" si="21"/>
        <v>81</v>
      </c>
    </row>
    <row r="86" spans="1:15" x14ac:dyDescent="0.3">
      <c r="A86">
        <v>83</v>
      </c>
      <c r="B86" s="1">
        <v>41834</v>
      </c>
      <c r="C86">
        <f t="shared" si="15"/>
        <v>7</v>
      </c>
      <c r="D86">
        <f t="shared" si="13"/>
        <v>0.49</v>
      </c>
      <c r="E86">
        <f t="shared" si="16"/>
        <v>294</v>
      </c>
      <c r="F86">
        <f t="shared" si="14"/>
        <v>1</v>
      </c>
      <c r="G86">
        <f t="shared" si="22"/>
        <v>36</v>
      </c>
      <c r="H86">
        <f t="shared" si="19"/>
        <v>49</v>
      </c>
      <c r="I86">
        <f t="shared" si="23"/>
        <v>49</v>
      </c>
      <c r="J86">
        <f t="shared" si="24"/>
        <v>54</v>
      </c>
      <c r="K86">
        <f t="shared" si="25"/>
        <v>381</v>
      </c>
      <c r="L86">
        <f t="shared" si="17"/>
        <v>36</v>
      </c>
      <c r="M86">
        <f t="shared" si="18"/>
        <v>1</v>
      </c>
      <c r="N86">
        <f t="shared" si="20"/>
        <v>61</v>
      </c>
      <c r="O86">
        <f t="shared" si="21"/>
        <v>81</v>
      </c>
    </row>
    <row r="87" spans="1:15" x14ac:dyDescent="0.3">
      <c r="A87">
        <v>84</v>
      </c>
      <c r="B87" s="1">
        <v>41835</v>
      </c>
      <c r="C87">
        <f t="shared" si="15"/>
        <v>7</v>
      </c>
      <c r="D87">
        <f t="shared" si="13"/>
        <v>0.49</v>
      </c>
      <c r="E87">
        <f t="shared" si="16"/>
        <v>294</v>
      </c>
      <c r="F87">
        <f t="shared" si="14"/>
        <v>2</v>
      </c>
      <c r="G87">
        <f t="shared" si="22"/>
        <v>36</v>
      </c>
      <c r="H87">
        <f t="shared" si="19"/>
        <v>49</v>
      </c>
      <c r="I87">
        <f t="shared" si="23"/>
        <v>49</v>
      </c>
      <c r="J87">
        <f t="shared" si="24"/>
        <v>49</v>
      </c>
      <c r="K87">
        <f t="shared" si="25"/>
        <v>394</v>
      </c>
      <c r="L87">
        <f t="shared" si="17"/>
        <v>36</v>
      </c>
      <c r="M87">
        <f t="shared" si="18"/>
        <v>1</v>
      </c>
      <c r="N87">
        <f t="shared" si="20"/>
        <v>61</v>
      </c>
      <c r="O87">
        <f t="shared" si="21"/>
        <v>81</v>
      </c>
    </row>
    <row r="88" spans="1:15" x14ac:dyDescent="0.3">
      <c r="A88">
        <v>85</v>
      </c>
      <c r="B88" s="1">
        <v>41836</v>
      </c>
      <c r="C88">
        <f t="shared" si="15"/>
        <v>7</v>
      </c>
      <c r="D88">
        <f t="shared" si="13"/>
        <v>0.44</v>
      </c>
      <c r="E88">
        <f t="shared" si="16"/>
        <v>264</v>
      </c>
      <c r="F88">
        <f t="shared" si="14"/>
        <v>3</v>
      </c>
      <c r="G88">
        <f t="shared" si="22"/>
        <v>36</v>
      </c>
      <c r="H88">
        <f t="shared" si="19"/>
        <v>49</v>
      </c>
      <c r="I88">
        <f t="shared" si="23"/>
        <v>49</v>
      </c>
      <c r="J88">
        <f t="shared" si="24"/>
        <v>49</v>
      </c>
      <c r="K88">
        <f t="shared" si="25"/>
        <v>407</v>
      </c>
      <c r="L88">
        <f t="shared" si="17"/>
        <v>36</v>
      </c>
      <c r="M88">
        <f t="shared" si="18"/>
        <v>1</v>
      </c>
      <c r="N88">
        <f t="shared" si="20"/>
        <v>61</v>
      </c>
      <c r="O88">
        <f t="shared" si="21"/>
        <v>81</v>
      </c>
    </row>
    <row r="89" spans="1:15" x14ac:dyDescent="0.3">
      <c r="A89">
        <v>86</v>
      </c>
      <c r="B89" s="1">
        <v>41837</v>
      </c>
      <c r="C89">
        <f t="shared" si="15"/>
        <v>7</v>
      </c>
      <c r="D89">
        <f t="shared" si="13"/>
        <v>0.44</v>
      </c>
      <c r="E89">
        <f t="shared" si="16"/>
        <v>264</v>
      </c>
      <c r="F89">
        <f t="shared" si="14"/>
        <v>4</v>
      </c>
      <c r="G89">
        <f t="shared" si="22"/>
        <v>36</v>
      </c>
      <c r="H89">
        <f t="shared" si="19"/>
        <v>44</v>
      </c>
      <c r="I89">
        <f t="shared" si="23"/>
        <v>49</v>
      </c>
      <c r="J89">
        <f t="shared" si="24"/>
        <v>49</v>
      </c>
      <c r="K89">
        <f t="shared" si="25"/>
        <v>420</v>
      </c>
      <c r="L89">
        <f t="shared" si="17"/>
        <v>36</v>
      </c>
      <c r="M89">
        <f t="shared" si="18"/>
        <v>1</v>
      </c>
      <c r="N89">
        <f t="shared" si="20"/>
        <v>55</v>
      </c>
      <c r="O89">
        <f t="shared" si="21"/>
        <v>73</v>
      </c>
    </row>
    <row r="90" spans="1:15" x14ac:dyDescent="0.3">
      <c r="A90">
        <v>87</v>
      </c>
      <c r="B90" s="1">
        <v>41838</v>
      </c>
      <c r="C90">
        <f t="shared" si="15"/>
        <v>7</v>
      </c>
      <c r="D90">
        <f t="shared" si="13"/>
        <v>0.44</v>
      </c>
      <c r="E90">
        <f t="shared" si="16"/>
        <v>264</v>
      </c>
      <c r="F90">
        <f t="shared" si="14"/>
        <v>5</v>
      </c>
      <c r="G90">
        <f t="shared" si="22"/>
        <v>36</v>
      </c>
      <c r="H90">
        <f t="shared" si="19"/>
        <v>44</v>
      </c>
      <c r="I90">
        <f t="shared" si="23"/>
        <v>49</v>
      </c>
      <c r="J90">
        <f t="shared" si="24"/>
        <v>49</v>
      </c>
      <c r="K90">
        <f t="shared" si="25"/>
        <v>433</v>
      </c>
      <c r="L90">
        <f t="shared" si="17"/>
        <v>36</v>
      </c>
      <c r="M90">
        <f t="shared" si="18"/>
        <v>1</v>
      </c>
      <c r="N90">
        <f t="shared" si="20"/>
        <v>55</v>
      </c>
      <c r="O90">
        <f t="shared" si="21"/>
        <v>73</v>
      </c>
    </row>
    <row r="91" spans="1:15" x14ac:dyDescent="0.3">
      <c r="A91">
        <v>88</v>
      </c>
      <c r="B91" s="1">
        <v>41839</v>
      </c>
      <c r="C91">
        <f t="shared" si="15"/>
        <v>7</v>
      </c>
      <c r="D91">
        <f t="shared" si="13"/>
        <v>0.44</v>
      </c>
      <c r="E91">
        <f t="shared" si="16"/>
        <v>264</v>
      </c>
      <c r="F91">
        <f t="shared" si="14"/>
        <v>6</v>
      </c>
      <c r="G91">
        <f t="shared" si="22"/>
        <v>100</v>
      </c>
      <c r="H91">
        <f t="shared" si="19"/>
        <v>44</v>
      </c>
      <c r="I91">
        <f t="shared" si="23"/>
        <v>49</v>
      </c>
      <c r="J91">
        <f t="shared" si="24"/>
        <v>49</v>
      </c>
      <c r="K91">
        <f t="shared" si="25"/>
        <v>446</v>
      </c>
      <c r="L91">
        <f t="shared" si="17"/>
        <v>100</v>
      </c>
      <c r="M91">
        <f t="shared" si="18"/>
        <v>1</v>
      </c>
      <c r="N91">
        <f t="shared" si="20"/>
        <v>55</v>
      </c>
      <c r="O91">
        <f t="shared" si="21"/>
        <v>73</v>
      </c>
    </row>
    <row r="92" spans="1:15" x14ac:dyDescent="0.3">
      <c r="A92">
        <v>89</v>
      </c>
      <c r="B92" s="1">
        <v>41840</v>
      </c>
      <c r="C92">
        <f t="shared" si="15"/>
        <v>7</v>
      </c>
      <c r="D92">
        <f t="shared" si="13"/>
        <v>0.44</v>
      </c>
      <c r="E92">
        <f t="shared" si="16"/>
        <v>264</v>
      </c>
      <c r="F92">
        <f t="shared" si="14"/>
        <v>7</v>
      </c>
      <c r="G92">
        <f t="shared" si="22"/>
        <v>100</v>
      </c>
      <c r="H92">
        <f t="shared" si="19"/>
        <v>44</v>
      </c>
      <c r="I92">
        <f t="shared" si="23"/>
        <v>49</v>
      </c>
      <c r="J92">
        <f t="shared" si="24"/>
        <v>49</v>
      </c>
      <c r="K92">
        <f t="shared" si="25"/>
        <v>395</v>
      </c>
      <c r="L92">
        <f t="shared" si="17"/>
        <v>100</v>
      </c>
      <c r="M92">
        <f t="shared" si="18"/>
        <v>1</v>
      </c>
      <c r="N92">
        <f t="shared" si="20"/>
        <v>55</v>
      </c>
      <c r="O92">
        <f t="shared" si="21"/>
        <v>73</v>
      </c>
    </row>
    <row r="93" spans="1:15" x14ac:dyDescent="0.3">
      <c r="A93">
        <v>90</v>
      </c>
      <c r="B93" s="1">
        <v>41841</v>
      </c>
      <c r="C93">
        <f t="shared" si="15"/>
        <v>7</v>
      </c>
      <c r="D93">
        <f t="shared" si="13"/>
        <v>0.44</v>
      </c>
      <c r="E93">
        <f t="shared" si="16"/>
        <v>264</v>
      </c>
      <c r="F93">
        <f t="shared" si="14"/>
        <v>1</v>
      </c>
      <c r="G93">
        <f t="shared" si="22"/>
        <v>36</v>
      </c>
      <c r="H93">
        <f t="shared" si="19"/>
        <v>44</v>
      </c>
      <c r="I93">
        <f t="shared" si="23"/>
        <v>44</v>
      </c>
      <c r="J93">
        <f t="shared" si="24"/>
        <v>49</v>
      </c>
      <c r="K93">
        <f t="shared" si="25"/>
        <v>344</v>
      </c>
      <c r="L93">
        <f t="shared" si="17"/>
        <v>36</v>
      </c>
      <c r="M93">
        <f t="shared" si="18"/>
        <v>1</v>
      </c>
      <c r="N93">
        <f t="shared" si="20"/>
        <v>55</v>
      </c>
      <c r="O93">
        <f t="shared" si="21"/>
        <v>73</v>
      </c>
    </row>
    <row r="94" spans="1:15" x14ac:dyDescent="0.3">
      <c r="A94">
        <v>91</v>
      </c>
      <c r="B94" s="1">
        <v>41842</v>
      </c>
      <c r="C94">
        <f t="shared" si="15"/>
        <v>7</v>
      </c>
      <c r="D94">
        <f t="shared" si="13"/>
        <v>0.44</v>
      </c>
      <c r="E94">
        <f t="shared" si="16"/>
        <v>264</v>
      </c>
      <c r="F94">
        <f t="shared" si="14"/>
        <v>2</v>
      </c>
      <c r="G94">
        <f t="shared" si="22"/>
        <v>36</v>
      </c>
      <c r="H94">
        <f t="shared" si="19"/>
        <v>44</v>
      </c>
      <c r="I94">
        <f t="shared" si="23"/>
        <v>44</v>
      </c>
      <c r="J94">
        <f t="shared" si="24"/>
        <v>44</v>
      </c>
      <c r="K94">
        <f t="shared" si="25"/>
        <v>352</v>
      </c>
      <c r="L94">
        <f t="shared" si="17"/>
        <v>36</v>
      </c>
      <c r="M94">
        <f t="shared" si="18"/>
        <v>1</v>
      </c>
      <c r="N94">
        <f t="shared" si="20"/>
        <v>55</v>
      </c>
      <c r="O94">
        <f t="shared" si="21"/>
        <v>73</v>
      </c>
    </row>
    <row r="95" spans="1:15" x14ac:dyDescent="0.3">
      <c r="A95">
        <v>92</v>
      </c>
      <c r="B95" s="1">
        <v>41843</v>
      </c>
      <c r="C95">
        <f t="shared" si="15"/>
        <v>7</v>
      </c>
      <c r="D95">
        <f t="shared" si="13"/>
        <v>0.4</v>
      </c>
      <c r="E95">
        <f t="shared" si="16"/>
        <v>240</v>
      </c>
      <c r="F95">
        <f t="shared" si="14"/>
        <v>3</v>
      </c>
      <c r="G95">
        <f t="shared" si="22"/>
        <v>36</v>
      </c>
      <c r="H95">
        <f t="shared" si="19"/>
        <v>44</v>
      </c>
      <c r="I95">
        <f t="shared" si="23"/>
        <v>44</v>
      </c>
      <c r="J95">
        <f t="shared" si="24"/>
        <v>44</v>
      </c>
      <c r="K95">
        <f t="shared" si="25"/>
        <v>360</v>
      </c>
      <c r="L95">
        <f t="shared" si="17"/>
        <v>36</v>
      </c>
      <c r="M95">
        <f t="shared" si="18"/>
        <v>1</v>
      </c>
      <c r="N95">
        <f t="shared" si="20"/>
        <v>55</v>
      </c>
      <c r="O95">
        <f t="shared" si="21"/>
        <v>73</v>
      </c>
    </row>
    <row r="96" spans="1:15" x14ac:dyDescent="0.3">
      <c r="A96">
        <v>93</v>
      </c>
      <c r="B96" s="1">
        <v>41844</v>
      </c>
      <c r="C96">
        <f t="shared" si="15"/>
        <v>7</v>
      </c>
      <c r="D96">
        <f t="shared" si="13"/>
        <v>0.4</v>
      </c>
      <c r="E96">
        <f t="shared" si="16"/>
        <v>240</v>
      </c>
      <c r="F96">
        <f t="shared" si="14"/>
        <v>4</v>
      </c>
      <c r="G96">
        <f t="shared" si="22"/>
        <v>36</v>
      </c>
      <c r="H96">
        <f t="shared" si="19"/>
        <v>40</v>
      </c>
      <c r="I96">
        <f t="shared" si="23"/>
        <v>44</v>
      </c>
      <c r="J96">
        <f t="shared" si="24"/>
        <v>44</v>
      </c>
      <c r="K96">
        <f t="shared" si="25"/>
        <v>368</v>
      </c>
      <c r="L96">
        <f t="shared" si="17"/>
        <v>36</v>
      </c>
      <c r="M96">
        <f t="shared" si="18"/>
        <v>1</v>
      </c>
      <c r="N96">
        <f t="shared" si="20"/>
        <v>50</v>
      </c>
      <c r="O96">
        <f t="shared" si="21"/>
        <v>66</v>
      </c>
    </row>
    <row r="97" spans="1:15" x14ac:dyDescent="0.3">
      <c r="A97">
        <v>94</v>
      </c>
      <c r="B97" s="1">
        <v>41845</v>
      </c>
      <c r="C97">
        <f t="shared" si="15"/>
        <v>7</v>
      </c>
      <c r="D97">
        <f t="shared" si="13"/>
        <v>0.4</v>
      </c>
      <c r="E97">
        <f t="shared" si="16"/>
        <v>240</v>
      </c>
      <c r="F97">
        <f t="shared" si="14"/>
        <v>5</v>
      </c>
      <c r="G97">
        <f t="shared" si="22"/>
        <v>36</v>
      </c>
      <c r="H97">
        <f t="shared" si="19"/>
        <v>40</v>
      </c>
      <c r="I97">
        <f t="shared" si="23"/>
        <v>44</v>
      </c>
      <c r="J97">
        <f t="shared" si="24"/>
        <v>44</v>
      </c>
      <c r="K97">
        <f t="shared" si="25"/>
        <v>376</v>
      </c>
      <c r="L97">
        <f t="shared" si="17"/>
        <v>36</v>
      </c>
      <c r="M97">
        <f t="shared" si="18"/>
        <v>1</v>
      </c>
      <c r="N97">
        <f t="shared" si="20"/>
        <v>50</v>
      </c>
      <c r="O97">
        <f t="shared" si="21"/>
        <v>66</v>
      </c>
    </row>
    <row r="98" spans="1:15" x14ac:dyDescent="0.3">
      <c r="A98">
        <v>95</v>
      </c>
      <c r="B98" s="1">
        <v>41846</v>
      </c>
      <c r="C98">
        <f t="shared" si="15"/>
        <v>7</v>
      </c>
      <c r="D98">
        <f t="shared" si="13"/>
        <v>0.4</v>
      </c>
      <c r="E98">
        <f t="shared" si="16"/>
        <v>240</v>
      </c>
      <c r="F98">
        <f t="shared" si="14"/>
        <v>6</v>
      </c>
      <c r="G98">
        <f t="shared" si="22"/>
        <v>100</v>
      </c>
      <c r="H98">
        <f t="shared" si="19"/>
        <v>40</v>
      </c>
      <c r="I98">
        <f t="shared" si="23"/>
        <v>44</v>
      </c>
      <c r="J98">
        <f t="shared" si="24"/>
        <v>44</v>
      </c>
      <c r="K98">
        <f t="shared" si="25"/>
        <v>384</v>
      </c>
      <c r="L98">
        <f t="shared" si="17"/>
        <v>100</v>
      </c>
      <c r="M98">
        <f t="shared" si="18"/>
        <v>1</v>
      </c>
      <c r="N98">
        <f t="shared" si="20"/>
        <v>50</v>
      </c>
      <c r="O98">
        <f t="shared" si="21"/>
        <v>66</v>
      </c>
    </row>
    <row r="99" spans="1:15" x14ac:dyDescent="0.3">
      <c r="A99">
        <v>96</v>
      </c>
      <c r="B99" s="1">
        <v>41847</v>
      </c>
      <c r="C99">
        <f t="shared" si="15"/>
        <v>7</v>
      </c>
      <c r="D99">
        <f t="shared" si="13"/>
        <v>0.4</v>
      </c>
      <c r="E99">
        <f t="shared" si="16"/>
        <v>240</v>
      </c>
      <c r="F99">
        <f t="shared" si="14"/>
        <v>7</v>
      </c>
      <c r="G99">
        <f t="shared" si="22"/>
        <v>100</v>
      </c>
      <c r="H99">
        <f t="shared" si="19"/>
        <v>40</v>
      </c>
      <c r="I99">
        <f t="shared" si="23"/>
        <v>44</v>
      </c>
      <c r="J99">
        <f t="shared" si="24"/>
        <v>44</v>
      </c>
      <c r="K99">
        <f t="shared" si="25"/>
        <v>328</v>
      </c>
      <c r="L99">
        <f t="shared" si="17"/>
        <v>100</v>
      </c>
      <c r="M99">
        <f t="shared" si="18"/>
        <v>1</v>
      </c>
      <c r="N99">
        <f t="shared" si="20"/>
        <v>50</v>
      </c>
      <c r="O99">
        <f t="shared" si="21"/>
        <v>66</v>
      </c>
    </row>
    <row r="100" spans="1:15" x14ac:dyDescent="0.3">
      <c r="A100">
        <v>97</v>
      </c>
      <c r="B100" s="1">
        <v>41848</v>
      </c>
      <c r="C100">
        <f t="shared" si="15"/>
        <v>7</v>
      </c>
      <c r="D100">
        <f t="shared" si="13"/>
        <v>0.4</v>
      </c>
      <c r="E100">
        <f t="shared" si="16"/>
        <v>240</v>
      </c>
      <c r="F100">
        <f t="shared" si="14"/>
        <v>1</v>
      </c>
      <c r="G100">
        <f t="shared" si="22"/>
        <v>36</v>
      </c>
      <c r="H100">
        <f t="shared" si="19"/>
        <v>40</v>
      </c>
      <c r="I100">
        <f t="shared" si="23"/>
        <v>40</v>
      </c>
      <c r="J100">
        <f t="shared" si="24"/>
        <v>44</v>
      </c>
      <c r="K100">
        <f t="shared" si="25"/>
        <v>272</v>
      </c>
      <c r="L100">
        <f t="shared" si="17"/>
        <v>36</v>
      </c>
      <c r="M100">
        <f t="shared" si="18"/>
        <v>1</v>
      </c>
      <c r="N100">
        <f t="shared" si="20"/>
        <v>50</v>
      </c>
      <c r="O100">
        <f t="shared" si="21"/>
        <v>66</v>
      </c>
    </row>
    <row r="101" spans="1:15" x14ac:dyDescent="0.3">
      <c r="A101">
        <v>98</v>
      </c>
      <c r="B101" s="1">
        <v>41849</v>
      </c>
      <c r="C101">
        <f t="shared" si="15"/>
        <v>7</v>
      </c>
      <c r="D101">
        <f t="shared" si="13"/>
        <v>0.4</v>
      </c>
      <c r="E101">
        <f t="shared" si="16"/>
        <v>240</v>
      </c>
      <c r="F101">
        <f t="shared" si="14"/>
        <v>2</v>
      </c>
      <c r="G101">
        <f t="shared" si="22"/>
        <v>36</v>
      </c>
      <c r="H101">
        <f t="shared" si="19"/>
        <v>40</v>
      </c>
      <c r="I101">
        <f t="shared" si="23"/>
        <v>40</v>
      </c>
      <c r="J101">
        <f t="shared" si="24"/>
        <v>40</v>
      </c>
      <c r="K101">
        <f t="shared" si="25"/>
        <v>276</v>
      </c>
      <c r="L101">
        <f t="shared" si="17"/>
        <v>36</v>
      </c>
      <c r="M101">
        <f t="shared" si="18"/>
        <v>1</v>
      </c>
      <c r="N101">
        <f t="shared" si="20"/>
        <v>50</v>
      </c>
      <c r="O101">
        <f t="shared" si="21"/>
        <v>66</v>
      </c>
    </row>
    <row r="102" spans="1:15" x14ac:dyDescent="0.3">
      <c r="A102">
        <v>99</v>
      </c>
      <c r="B102" s="1">
        <v>41850</v>
      </c>
      <c r="C102">
        <f t="shared" si="15"/>
        <v>7</v>
      </c>
      <c r="D102">
        <f t="shared" si="13"/>
        <v>0.36</v>
      </c>
      <c r="E102">
        <f t="shared" si="16"/>
        <v>216</v>
      </c>
      <c r="F102">
        <f t="shared" si="14"/>
        <v>3</v>
      </c>
      <c r="G102">
        <f t="shared" si="22"/>
        <v>36</v>
      </c>
      <c r="H102">
        <f t="shared" si="19"/>
        <v>40</v>
      </c>
      <c r="I102">
        <f t="shared" si="23"/>
        <v>40</v>
      </c>
      <c r="J102">
        <f t="shared" si="24"/>
        <v>40</v>
      </c>
      <c r="K102">
        <f t="shared" si="25"/>
        <v>280</v>
      </c>
      <c r="L102">
        <f t="shared" si="17"/>
        <v>36</v>
      </c>
      <c r="M102">
        <f t="shared" si="18"/>
        <v>1</v>
      </c>
      <c r="N102">
        <f t="shared" si="20"/>
        <v>50</v>
      </c>
      <c r="O102">
        <f t="shared" si="21"/>
        <v>66</v>
      </c>
    </row>
    <row r="103" spans="1:15" x14ac:dyDescent="0.3">
      <c r="A103">
        <v>100</v>
      </c>
      <c r="B103" s="1">
        <v>41851</v>
      </c>
      <c r="C103">
        <f t="shared" si="15"/>
        <v>7</v>
      </c>
      <c r="D103">
        <f t="shared" si="13"/>
        <v>0.36</v>
      </c>
      <c r="E103">
        <f t="shared" si="16"/>
        <v>216</v>
      </c>
      <c r="F103">
        <f t="shared" si="14"/>
        <v>4</v>
      </c>
      <c r="G103">
        <f t="shared" si="22"/>
        <v>36</v>
      </c>
      <c r="H103">
        <f t="shared" si="19"/>
        <v>36</v>
      </c>
      <c r="I103">
        <f t="shared" si="23"/>
        <v>40</v>
      </c>
      <c r="J103">
        <f t="shared" si="24"/>
        <v>40</v>
      </c>
      <c r="K103">
        <f t="shared" si="25"/>
        <v>284</v>
      </c>
      <c r="L103">
        <f t="shared" si="17"/>
        <v>36</v>
      </c>
      <c r="M103">
        <f t="shared" si="18"/>
        <v>1</v>
      </c>
      <c r="N103">
        <f t="shared" si="20"/>
        <v>45</v>
      </c>
      <c r="O103">
        <f t="shared" si="21"/>
        <v>60</v>
      </c>
    </row>
    <row r="104" spans="1:15" x14ac:dyDescent="0.3">
      <c r="A104">
        <v>101</v>
      </c>
      <c r="B104" s="1">
        <v>41852</v>
      </c>
      <c r="C104">
        <f t="shared" si="15"/>
        <v>8</v>
      </c>
      <c r="D104">
        <f t="shared" si="13"/>
        <v>0.36</v>
      </c>
      <c r="E104">
        <f t="shared" si="16"/>
        <v>216</v>
      </c>
      <c r="F104">
        <f t="shared" si="14"/>
        <v>5</v>
      </c>
      <c r="G104">
        <f t="shared" si="22"/>
        <v>36</v>
      </c>
      <c r="H104">
        <f t="shared" si="19"/>
        <v>36</v>
      </c>
      <c r="I104">
        <f t="shared" si="23"/>
        <v>40</v>
      </c>
      <c r="J104">
        <f t="shared" si="24"/>
        <v>40</v>
      </c>
      <c r="K104">
        <f t="shared" si="25"/>
        <v>288</v>
      </c>
      <c r="L104">
        <f t="shared" si="17"/>
        <v>36</v>
      </c>
      <c r="M104">
        <f t="shared" si="18"/>
        <v>1</v>
      </c>
      <c r="N104">
        <f t="shared" si="20"/>
        <v>45</v>
      </c>
      <c r="O104">
        <f t="shared" si="21"/>
        <v>60</v>
      </c>
    </row>
    <row r="105" spans="1:15" x14ac:dyDescent="0.3">
      <c r="A105">
        <v>102</v>
      </c>
      <c r="B105" s="1">
        <v>41853</v>
      </c>
      <c r="C105">
        <f t="shared" si="15"/>
        <v>8</v>
      </c>
      <c r="D105">
        <f t="shared" si="13"/>
        <v>0.36</v>
      </c>
      <c r="E105">
        <f t="shared" si="16"/>
        <v>216</v>
      </c>
      <c r="F105">
        <f t="shared" si="14"/>
        <v>6</v>
      </c>
      <c r="G105">
        <f t="shared" si="22"/>
        <v>100</v>
      </c>
      <c r="H105">
        <f t="shared" si="19"/>
        <v>36</v>
      </c>
      <c r="I105">
        <f t="shared" si="23"/>
        <v>40</v>
      </c>
      <c r="J105">
        <f t="shared" si="24"/>
        <v>40</v>
      </c>
      <c r="K105">
        <f t="shared" si="25"/>
        <v>292</v>
      </c>
      <c r="L105">
        <f t="shared" si="17"/>
        <v>100</v>
      </c>
      <c r="M105">
        <f t="shared" si="18"/>
        <v>1</v>
      </c>
      <c r="N105">
        <f t="shared" si="20"/>
        <v>45</v>
      </c>
      <c r="O105">
        <f t="shared" si="21"/>
        <v>60</v>
      </c>
    </row>
    <row r="106" spans="1:15" x14ac:dyDescent="0.3">
      <c r="A106">
        <v>103</v>
      </c>
      <c r="B106" s="1">
        <v>41854</v>
      </c>
      <c r="C106">
        <f t="shared" si="15"/>
        <v>8</v>
      </c>
      <c r="D106">
        <f t="shared" si="13"/>
        <v>0.36</v>
      </c>
      <c r="E106">
        <f t="shared" si="16"/>
        <v>216</v>
      </c>
      <c r="F106">
        <f t="shared" si="14"/>
        <v>7</v>
      </c>
      <c r="G106">
        <f t="shared" si="22"/>
        <v>100</v>
      </c>
      <c r="H106">
        <f t="shared" si="19"/>
        <v>36</v>
      </c>
      <c r="I106">
        <f t="shared" si="23"/>
        <v>40</v>
      </c>
      <c r="J106">
        <f t="shared" si="24"/>
        <v>40</v>
      </c>
      <c r="K106">
        <f t="shared" si="25"/>
        <v>232</v>
      </c>
      <c r="L106">
        <f t="shared" si="17"/>
        <v>100</v>
      </c>
      <c r="M106">
        <f t="shared" si="18"/>
        <v>1</v>
      </c>
      <c r="N106">
        <f t="shared" si="20"/>
        <v>45</v>
      </c>
      <c r="O106">
        <f t="shared" si="21"/>
        <v>60</v>
      </c>
    </row>
    <row r="107" spans="1:15" x14ac:dyDescent="0.3">
      <c r="A107">
        <v>104</v>
      </c>
      <c r="B107" s="1">
        <v>41855</v>
      </c>
      <c r="C107">
        <f t="shared" si="15"/>
        <v>8</v>
      </c>
      <c r="D107">
        <f t="shared" si="13"/>
        <v>0.36</v>
      </c>
      <c r="E107">
        <f t="shared" si="16"/>
        <v>216</v>
      </c>
      <c r="F107">
        <f t="shared" si="14"/>
        <v>1</v>
      </c>
      <c r="G107">
        <f t="shared" si="22"/>
        <v>36</v>
      </c>
      <c r="H107">
        <f t="shared" si="19"/>
        <v>36</v>
      </c>
      <c r="I107">
        <f t="shared" si="23"/>
        <v>36</v>
      </c>
      <c r="J107">
        <f t="shared" si="24"/>
        <v>40</v>
      </c>
      <c r="K107">
        <f t="shared" si="25"/>
        <v>172</v>
      </c>
      <c r="L107">
        <f t="shared" si="17"/>
        <v>36</v>
      </c>
      <c r="M107">
        <f t="shared" si="18"/>
        <v>1</v>
      </c>
      <c r="N107">
        <f t="shared" si="20"/>
        <v>45</v>
      </c>
      <c r="O107">
        <f t="shared" si="21"/>
        <v>60</v>
      </c>
    </row>
    <row r="108" spans="1:15" x14ac:dyDescent="0.3">
      <c r="A108">
        <v>105</v>
      </c>
      <c r="B108" s="1">
        <v>41856</v>
      </c>
      <c r="C108">
        <f t="shared" si="15"/>
        <v>8</v>
      </c>
      <c r="D108">
        <f t="shared" si="13"/>
        <v>0.36</v>
      </c>
      <c r="E108">
        <f t="shared" si="16"/>
        <v>216</v>
      </c>
      <c r="F108">
        <f t="shared" si="14"/>
        <v>2</v>
      </c>
      <c r="G108">
        <f t="shared" si="22"/>
        <v>36</v>
      </c>
      <c r="H108">
        <f t="shared" si="19"/>
        <v>36</v>
      </c>
      <c r="I108">
        <f t="shared" si="23"/>
        <v>36</v>
      </c>
      <c r="J108">
        <f t="shared" si="24"/>
        <v>36</v>
      </c>
      <c r="K108">
        <f t="shared" si="25"/>
        <v>172</v>
      </c>
      <c r="L108">
        <f t="shared" si="17"/>
        <v>36</v>
      </c>
      <c r="M108">
        <f t="shared" si="18"/>
        <v>1</v>
      </c>
      <c r="N108">
        <f t="shared" si="20"/>
        <v>45</v>
      </c>
      <c r="O108">
        <f t="shared" si="21"/>
        <v>60</v>
      </c>
    </row>
    <row r="109" spans="1:15" x14ac:dyDescent="0.3">
      <c r="A109">
        <v>106</v>
      </c>
      <c r="B109" s="1">
        <v>41857</v>
      </c>
      <c r="C109">
        <f t="shared" si="15"/>
        <v>8</v>
      </c>
      <c r="D109">
        <f t="shared" si="13"/>
        <v>0.32</v>
      </c>
      <c r="E109">
        <f t="shared" si="16"/>
        <v>192</v>
      </c>
      <c r="F109">
        <f t="shared" si="14"/>
        <v>3</v>
      </c>
      <c r="G109">
        <f t="shared" si="22"/>
        <v>36</v>
      </c>
      <c r="H109">
        <f t="shared" si="19"/>
        <v>36</v>
      </c>
      <c r="I109">
        <f t="shared" si="23"/>
        <v>36</v>
      </c>
      <c r="J109">
        <f t="shared" si="24"/>
        <v>36</v>
      </c>
      <c r="K109">
        <f t="shared" si="25"/>
        <v>172</v>
      </c>
      <c r="L109">
        <f t="shared" si="17"/>
        <v>36</v>
      </c>
      <c r="M109">
        <f t="shared" si="18"/>
        <v>1</v>
      </c>
      <c r="N109">
        <f t="shared" si="20"/>
        <v>45</v>
      </c>
      <c r="O109">
        <f t="shared" si="21"/>
        <v>60</v>
      </c>
    </row>
    <row r="110" spans="1:15" x14ac:dyDescent="0.3">
      <c r="A110">
        <v>107</v>
      </c>
      <c r="B110" s="1">
        <v>41858</v>
      </c>
      <c r="C110">
        <f t="shared" si="15"/>
        <v>8</v>
      </c>
      <c r="D110">
        <f t="shared" si="13"/>
        <v>0.32</v>
      </c>
      <c r="E110">
        <f t="shared" si="16"/>
        <v>192</v>
      </c>
      <c r="F110">
        <f t="shared" si="14"/>
        <v>4</v>
      </c>
      <c r="G110">
        <f t="shared" si="22"/>
        <v>36</v>
      </c>
      <c r="H110">
        <f t="shared" si="19"/>
        <v>32</v>
      </c>
      <c r="I110">
        <f t="shared" si="23"/>
        <v>36</v>
      </c>
      <c r="J110">
        <f t="shared" si="24"/>
        <v>36</v>
      </c>
      <c r="K110">
        <f t="shared" si="25"/>
        <v>172</v>
      </c>
      <c r="L110">
        <f t="shared" si="17"/>
        <v>36</v>
      </c>
      <c r="M110">
        <f t="shared" si="18"/>
        <v>1</v>
      </c>
      <c r="N110">
        <f t="shared" si="20"/>
        <v>40</v>
      </c>
      <c r="O110">
        <f t="shared" si="21"/>
        <v>53</v>
      </c>
    </row>
    <row r="111" spans="1:15" x14ac:dyDescent="0.3">
      <c r="A111">
        <v>108</v>
      </c>
      <c r="B111" s="1">
        <v>41859</v>
      </c>
      <c r="C111">
        <f t="shared" si="15"/>
        <v>8</v>
      </c>
      <c r="D111">
        <f t="shared" si="13"/>
        <v>0.32</v>
      </c>
      <c r="E111">
        <f t="shared" si="16"/>
        <v>192</v>
      </c>
      <c r="F111">
        <f t="shared" si="14"/>
        <v>5</v>
      </c>
      <c r="G111">
        <f t="shared" si="22"/>
        <v>36</v>
      </c>
      <c r="H111">
        <f t="shared" si="19"/>
        <v>32</v>
      </c>
      <c r="I111">
        <f t="shared" si="23"/>
        <v>36</v>
      </c>
      <c r="J111">
        <f t="shared" si="24"/>
        <v>36</v>
      </c>
      <c r="K111">
        <f t="shared" si="25"/>
        <v>172</v>
      </c>
      <c r="L111">
        <f t="shared" si="17"/>
        <v>36</v>
      </c>
      <c r="M111">
        <f t="shared" si="18"/>
        <v>1</v>
      </c>
      <c r="N111">
        <f t="shared" si="20"/>
        <v>40</v>
      </c>
      <c r="O111">
        <f t="shared" si="21"/>
        <v>53</v>
      </c>
    </row>
    <row r="112" spans="1:15" x14ac:dyDescent="0.3">
      <c r="A112">
        <v>109</v>
      </c>
      <c r="B112" s="1">
        <v>41860</v>
      </c>
      <c r="C112">
        <f t="shared" si="15"/>
        <v>8</v>
      </c>
      <c r="D112">
        <f t="shared" si="13"/>
        <v>0.32</v>
      </c>
      <c r="E112">
        <f t="shared" si="16"/>
        <v>192</v>
      </c>
      <c r="F112">
        <f t="shared" si="14"/>
        <v>6</v>
      </c>
      <c r="G112">
        <f t="shared" si="22"/>
        <v>100</v>
      </c>
      <c r="H112">
        <f t="shared" si="19"/>
        <v>32</v>
      </c>
      <c r="I112">
        <f t="shared" si="23"/>
        <v>36</v>
      </c>
      <c r="J112">
        <f t="shared" si="24"/>
        <v>36</v>
      </c>
      <c r="K112">
        <f t="shared" si="25"/>
        <v>172</v>
      </c>
      <c r="L112">
        <f t="shared" si="17"/>
        <v>100</v>
      </c>
      <c r="M112">
        <f t="shared" si="18"/>
        <v>1</v>
      </c>
      <c r="N112">
        <f t="shared" si="20"/>
        <v>40</v>
      </c>
      <c r="O112">
        <f t="shared" si="21"/>
        <v>53</v>
      </c>
    </row>
    <row r="113" spans="1:15" x14ac:dyDescent="0.3">
      <c r="A113">
        <v>110</v>
      </c>
      <c r="B113" s="1">
        <v>41861</v>
      </c>
      <c r="C113">
        <f t="shared" si="15"/>
        <v>8</v>
      </c>
      <c r="D113">
        <f t="shared" si="13"/>
        <v>0.32</v>
      </c>
      <c r="E113">
        <f t="shared" si="16"/>
        <v>192</v>
      </c>
      <c r="F113">
        <f t="shared" si="14"/>
        <v>7</v>
      </c>
      <c r="G113">
        <f t="shared" si="22"/>
        <v>100</v>
      </c>
      <c r="H113">
        <f t="shared" si="19"/>
        <v>32</v>
      </c>
      <c r="I113">
        <f t="shared" si="23"/>
        <v>36</v>
      </c>
      <c r="J113">
        <f t="shared" si="24"/>
        <v>36</v>
      </c>
      <c r="K113">
        <f t="shared" si="25"/>
        <v>108</v>
      </c>
      <c r="L113">
        <f t="shared" si="17"/>
        <v>100</v>
      </c>
      <c r="M113">
        <f t="shared" si="18"/>
        <v>1</v>
      </c>
      <c r="N113">
        <f t="shared" si="20"/>
        <v>40</v>
      </c>
      <c r="O113">
        <f t="shared" si="21"/>
        <v>53</v>
      </c>
    </row>
    <row r="114" spans="1:15" x14ac:dyDescent="0.3">
      <c r="A114">
        <v>111</v>
      </c>
      <c r="B114" s="1">
        <v>41862</v>
      </c>
      <c r="C114">
        <f t="shared" si="15"/>
        <v>8</v>
      </c>
      <c r="D114">
        <f t="shared" si="13"/>
        <v>0.32</v>
      </c>
      <c r="E114">
        <f t="shared" si="16"/>
        <v>192</v>
      </c>
      <c r="F114">
        <f t="shared" si="14"/>
        <v>1</v>
      </c>
      <c r="G114">
        <f t="shared" si="22"/>
        <v>36</v>
      </c>
      <c r="H114">
        <f t="shared" si="19"/>
        <v>32</v>
      </c>
      <c r="I114">
        <f t="shared" si="23"/>
        <v>32</v>
      </c>
      <c r="J114">
        <f t="shared" si="24"/>
        <v>36</v>
      </c>
      <c r="K114">
        <f t="shared" si="25"/>
        <v>44</v>
      </c>
      <c r="L114">
        <f t="shared" si="17"/>
        <v>36</v>
      </c>
      <c r="M114">
        <f t="shared" si="18"/>
        <v>1</v>
      </c>
      <c r="N114">
        <f t="shared" si="20"/>
        <v>40</v>
      </c>
      <c r="O114">
        <f t="shared" si="21"/>
        <v>53</v>
      </c>
    </row>
    <row r="115" spans="1:15" x14ac:dyDescent="0.3">
      <c r="A115">
        <v>112</v>
      </c>
      <c r="B115" s="1">
        <v>41863</v>
      </c>
      <c r="C115">
        <f t="shared" si="15"/>
        <v>8</v>
      </c>
      <c r="D115">
        <f t="shared" si="13"/>
        <v>0.32</v>
      </c>
      <c r="E115">
        <f t="shared" si="16"/>
        <v>192</v>
      </c>
      <c r="F115">
        <f t="shared" si="14"/>
        <v>2</v>
      </c>
      <c r="G115">
        <f t="shared" si="22"/>
        <v>36</v>
      </c>
      <c r="H115">
        <f t="shared" si="19"/>
        <v>32</v>
      </c>
      <c r="I115">
        <f t="shared" si="23"/>
        <v>32</v>
      </c>
      <c r="J115">
        <f t="shared" si="24"/>
        <v>32</v>
      </c>
      <c r="K115">
        <f t="shared" si="25"/>
        <v>40</v>
      </c>
      <c r="L115">
        <f t="shared" si="17"/>
        <v>36</v>
      </c>
      <c r="M115">
        <f t="shared" si="18"/>
        <v>1</v>
      </c>
      <c r="N115">
        <f t="shared" si="20"/>
        <v>40</v>
      </c>
      <c r="O115">
        <f t="shared" si="21"/>
        <v>53</v>
      </c>
    </row>
    <row r="116" spans="1:15" x14ac:dyDescent="0.3">
      <c r="A116">
        <v>113</v>
      </c>
      <c r="B116" s="1">
        <v>41864</v>
      </c>
      <c r="C116">
        <f t="shared" si="15"/>
        <v>8</v>
      </c>
      <c r="D116">
        <f t="shared" si="13"/>
        <v>0.28999999999999998</v>
      </c>
      <c r="E116">
        <f t="shared" si="16"/>
        <v>174</v>
      </c>
      <c r="F116">
        <f t="shared" si="14"/>
        <v>3</v>
      </c>
      <c r="G116">
        <f t="shared" si="22"/>
        <v>36</v>
      </c>
      <c r="H116">
        <f t="shared" si="19"/>
        <v>32</v>
      </c>
      <c r="I116">
        <f t="shared" si="23"/>
        <v>32</v>
      </c>
      <c r="J116">
        <f t="shared" si="24"/>
        <v>32</v>
      </c>
      <c r="K116">
        <f t="shared" si="25"/>
        <v>36</v>
      </c>
      <c r="L116">
        <f t="shared" si="17"/>
        <v>36</v>
      </c>
      <c r="M116">
        <f t="shared" si="18"/>
        <v>1</v>
      </c>
      <c r="N116">
        <f t="shared" si="20"/>
        <v>40</v>
      </c>
      <c r="O116">
        <f t="shared" si="21"/>
        <v>53</v>
      </c>
    </row>
    <row r="117" spans="1:15" x14ac:dyDescent="0.3">
      <c r="A117">
        <v>114</v>
      </c>
      <c r="B117" s="1">
        <v>41865</v>
      </c>
      <c r="C117">
        <f t="shared" si="15"/>
        <v>8</v>
      </c>
      <c r="D117">
        <f t="shared" si="13"/>
        <v>0.28999999999999998</v>
      </c>
      <c r="E117">
        <f t="shared" si="16"/>
        <v>174</v>
      </c>
      <c r="F117">
        <f t="shared" si="14"/>
        <v>4</v>
      </c>
      <c r="G117">
        <f t="shared" si="22"/>
        <v>36</v>
      </c>
      <c r="H117">
        <f t="shared" si="19"/>
        <v>29</v>
      </c>
      <c r="I117">
        <f t="shared" si="23"/>
        <v>32</v>
      </c>
      <c r="J117">
        <f t="shared" si="24"/>
        <v>32</v>
      </c>
      <c r="K117">
        <f t="shared" si="25"/>
        <v>32</v>
      </c>
      <c r="L117">
        <f t="shared" si="17"/>
        <v>32</v>
      </c>
      <c r="M117">
        <f t="shared" si="18"/>
        <v>0</v>
      </c>
      <c r="N117">
        <f t="shared" si="20"/>
        <v>36</v>
      </c>
      <c r="O117">
        <f t="shared" si="21"/>
        <v>48</v>
      </c>
    </row>
    <row r="118" spans="1:15" x14ac:dyDescent="0.3">
      <c r="A118">
        <v>115</v>
      </c>
      <c r="B118" s="1">
        <v>41866</v>
      </c>
      <c r="C118">
        <f t="shared" si="15"/>
        <v>8</v>
      </c>
      <c r="D118">
        <f t="shared" si="13"/>
        <v>0.28999999999999998</v>
      </c>
      <c r="E118">
        <f t="shared" si="16"/>
        <v>174</v>
      </c>
      <c r="F118">
        <f t="shared" si="14"/>
        <v>5</v>
      </c>
      <c r="G118">
        <f t="shared" si="22"/>
        <v>36</v>
      </c>
      <c r="H118">
        <f t="shared" si="19"/>
        <v>29</v>
      </c>
      <c r="I118">
        <f t="shared" si="23"/>
        <v>32</v>
      </c>
      <c r="J118">
        <f t="shared" si="24"/>
        <v>32</v>
      </c>
      <c r="K118">
        <f t="shared" si="25"/>
        <v>32</v>
      </c>
      <c r="L118">
        <f t="shared" si="17"/>
        <v>32</v>
      </c>
      <c r="M118">
        <f t="shared" si="18"/>
        <v>0</v>
      </c>
      <c r="N118">
        <f t="shared" si="20"/>
        <v>36</v>
      </c>
      <c r="O118">
        <f t="shared" si="21"/>
        <v>48</v>
      </c>
    </row>
    <row r="119" spans="1:15" x14ac:dyDescent="0.3">
      <c r="A119">
        <v>116</v>
      </c>
      <c r="B119" s="1">
        <v>41867</v>
      </c>
      <c r="C119">
        <f t="shared" si="15"/>
        <v>8</v>
      </c>
      <c r="D119">
        <f t="shared" si="13"/>
        <v>0.28999999999999998</v>
      </c>
      <c r="E119">
        <f t="shared" si="16"/>
        <v>174</v>
      </c>
      <c r="F119">
        <f t="shared" si="14"/>
        <v>6</v>
      </c>
      <c r="G119">
        <f t="shared" si="22"/>
        <v>100</v>
      </c>
      <c r="H119">
        <f t="shared" si="19"/>
        <v>29</v>
      </c>
      <c r="I119">
        <f t="shared" si="23"/>
        <v>32</v>
      </c>
      <c r="J119">
        <f t="shared" si="24"/>
        <v>32</v>
      </c>
      <c r="K119">
        <f t="shared" si="25"/>
        <v>32</v>
      </c>
      <c r="L119">
        <f t="shared" si="17"/>
        <v>32</v>
      </c>
      <c r="M119">
        <f t="shared" si="18"/>
        <v>0</v>
      </c>
      <c r="N119">
        <f t="shared" si="20"/>
        <v>36</v>
      </c>
      <c r="O119">
        <f t="shared" si="21"/>
        <v>48</v>
      </c>
    </row>
    <row r="120" spans="1:15" x14ac:dyDescent="0.3">
      <c r="A120">
        <v>117</v>
      </c>
      <c r="B120" s="1">
        <v>41868</v>
      </c>
      <c r="C120">
        <f t="shared" si="15"/>
        <v>8</v>
      </c>
      <c r="D120">
        <f t="shared" si="13"/>
        <v>0.28999999999999998</v>
      </c>
      <c r="E120">
        <f t="shared" si="16"/>
        <v>174</v>
      </c>
      <c r="F120">
        <f t="shared" si="14"/>
        <v>7</v>
      </c>
      <c r="G120">
        <f t="shared" si="22"/>
        <v>100</v>
      </c>
      <c r="H120">
        <f t="shared" si="19"/>
        <v>29</v>
      </c>
      <c r="I120">
        <f t="shared" si="23"/>
        <v>32</v>
      </c>
      <c r="J120">
        <f t="shared" si="24"/>
        <v>32</v>
      </c>
      <c r="K120">
        <f t="shared" si="25"/>
        <v>32</v>
      </c>
      <c r="L120">
        <f t="shared" si="17"/>
        <v>32</v>
      </c>
      <c r="M120">
        <f t="shared" si="18"/>
        <v>0</v>
      </c>
      <c r="N120">
        <f t="shared" si="20"/>
        <v>36</v>
      </c>
      <c r="O120">
        <f t="shared" si="21"/>
        <v>48</v>
      </c>
    </row>
    <row r="121" spans="1:15" x14ac:dyDescent="0.3">
      <c r="A121">
        <v>118</v>
      </c>
      <c r="B121" s="1">
        <v>41869</v>
      </c>
      <c r="C121">
        <f t="shared" si="15"/>
        <v>8</v>
      </c>
      <c r="D121">
        <f t="shared" si="13"/>
        <v>0.28999999999999998</v>
      </c>
      <c r="E121">
        <f t="shared" si="16"/>
        <v>174</v>
      </c>
      <c r="F121">
        <f t="shared" si="14"/>
        <v>1</v>
      </c>
      <c r="G121">
        <f t="shared" si="22"/>
        <v>36</v>
      </c>
      <c r="H121">
        <f t="shared" si="19"/>
        <v>29</v>
      </c>
      <c r="I121">
        <f t="shared" si="23"/>
        <v>29</v>
      </c>
      <c r="J121">
        <f t="shared" si="24"/>
        <v>32</v>
      </c>
      <c r="K121">
        <f t="shared" si="25"/>
        <v>32</v>
      </c>
      <c r="L121">
        <f t="shared" si="17"/>
        <v>32</v>
      </c>
      <c r="M121">
        <f t="shared" si="18"/>
        <v>0</v>
      </c>
      <c r="N121">
        <f t="shared" si="20"/>
        <v>36</v>
      </c>
      <c r="O121">
        <f t="shared" si="21"/>
        <v>48</v>
      </c>
    </row>
    <row r="122" spans="1:15" x14ac:dyDescent="0.3">
      <c r="A122">
        <v>119</v>
      </c>
      <c r="B122" s="1">
        <v>41870</v>
      </c>
      <c r="C122">
        <f t="shared" si="15"/>
        <v>8</v>
      </c>
      <c r="D122">
        <f t="shared" si="13"/>
        <v>0.28999999999999998</v>
      </c>
      <c r="E122">
        <f t="shared" si="16"/>
        <v>174</v>
      </c>
      <c r="F122">
        <f t="shared" si="14"/>
        <v>2</v>
      </c>
      <c r="G122">
        <f t="shared" si="22"/>
        <v>36</v>
      </c>
      <c r="H122">
        <f t="shared" si="19"/>
        <v>29</v>
      </c>
      <c r="I122">
        <f t="shared" si="23"/>
        <v>29</v>
      </c>
      <c r="J122">
        <f t="shared" si="24"/>
        <v>29</v>
      </c>
      <c r="K122">
        <f t="shared" si="25"/>
        <v>29</v>
      </c>
      <c r="L122">
        <f t="shared" si="17"/>
        <v>29</v>
      </c>
      <c r="M122">
        <f t="shared" si="18"/>
        <v>0</v>
      </c>
      <c r="N122">
        <f t="shared" si="20"/>
        <v>36</v>
      </c>
      <c r="O122">
        <f t="shared" si="21"/>
        <v>48</v>
      </c>
    </row>
    <row r="123" spans="1:15" x14ac:dyDescent="0.3">
      <c r="A123">
        <v>120</v>
      </c>
      <c r="B123" s="1">
        <v>41871</v>
      </c>
      <c r="C123">
        <f t="shared" si="15"/>
        <v>8</v>
      </c>
      <c r="D123">
        <f t="shared" si="13"/>
        <v>0.26</v>
      </c>
      <c r="E123">
        <f t="shared" si="16"/>
        <v>156</v>
      </c>
      <c r="F123">
        <f t="shared" si="14"/>
        <v>3</v>
      </c>
      <c r="G123">
        <f t="shared" si="22"/>
        <v>36</v>
      </c>
      <c r="H123">
        <f t="shared" si="19"/>
        <v>29</v>
      </c>
      <c r="I123">
        <f t="shared" si="23"/>
        <v>29</v>
      </c>
      <c r="J123">
        <f t="shared" si="24"/>
        <v>29</v>
      </c>
      <c r="K123">
        <f t="shared" si="25"/>
        <v>29</v>
      </c>
      <c r="L123">
        <f t="shared" si="17"/>
        <v>29</v>
      </c>
      <c r="M123">
        <f t="shared" si="18"/>
        <v>0</v>
      </c>
      <c r="N123">
        <f t="shared" si="20"/>
        <v>36</v>
      </c>
      <c r="O123">
        <f t="shared" si="21"/>
        <v>48</v>
      </c>
    </row>
    <row r="124" spans="1:15" x14ac:dyDescent="0.3">
      <c r="A124">
        <v>121</v>
      </c>
      <c r="B124" s="1">
        <v>41872</v>
      </c>
      <c r="C124">
        <f t="shared" si="15"/>
        <v>8</v>
      </c>
      <c r="D124">
        <f t="shared" si="13"/>
        <v>0.26</v>
      </c>
      <c r="E124">
        <f t="shared" si="16"/>
        <v>156</v>
      </c>
      <c r="F124">
        <f t="shared" si="14"/>
        <v>4</v>
      </c>
      <c r="G124">
        <f t="shared" si="22"/>
        <v>36</v>
      </c>
      <c r="H124">
        <f t="shared" si="19"/>
        <v>26</v>
      </c>
      <c r="I124">
        <f t="shared" si="23"/>
        <v>29</v>
      </c>
      <c r="J124">
        <f t="shared" si="24"/>
        <v>29</v>
      </c>
      <c r="K124">
        <f t="shared" si="25"/>
        <v>29</v>
      </c>
      <c r="L124">
        <f t="shared" si="17"/>
        <v>29</v>
      </c>
      <c r="M124">
        <f t="shared" si="18"/>
        <v>0</v>
      </c>
      <c r="N124">
        <f t="shared" si="20"/>
        <v>32</v>
      </c>
      <c r="O124">
        <f t="shared" si="21"/>
        <v>43</v>
      </c>
    </row>
    <row r="125" spans="1:15" x14ac:dyDescent="0.3">
      <c r="A125">
        <v>122</v>
      </c>
      <c r="B125" s="1">
        <v>41873</v>
      </c>
      <c r="C125">
        <f t="shared" si="15"/>
        <v>8</v>
      </c>
      <c r="D125">
        <f t="shared" si="13"/>
        <v>0.26</v>
      </c>
      <c r="E125">
        <f t="shared" si="16"/>
        <v>156</v>
      </c>
      <c r="F125">
        <f t="shared" si="14"/>
        <v>5</v>
      </c>
      <c r="G125">
        <f t="shared" si="22"/>
        <v>36</v>
      </c>
      <c r="H125">
        <f t="shared" si="19"/>
        <v>26</v>
      </c>
      <c r="I125">
        <f t="shared" si="23"/>
        <v>29</v>
      </c>
      <c r="J125">
        <f t="shared" si="24"/>
        <v>29</v>
      </c>
      <c r="K125">
        <f t="shared" si="25"/>
        <v>29</v>
      </c>
      <c r="L125">
        <f t="shared" si="17"/>
        <v>29</v>
      </c>
      <c r="M125">
        <f t="shared" si="18"/>
        <v>0</v>
      </c>
      <c r="N125">
        <f t="shared" si="20"/>
        <v>32</v>
      </c>
      <c r="O125">
        <f t="shared" si="21"/>
        <v>43</v>
      </c>
    </row>
    <row r="126" spans="1:15" x14ac:dyDescent="0.3">
      <c r="A126">
        <v>123</v>
      </c>
      <c r="B126" s="1">
        <v>41874</v>
      </c>
      <c r="C126">
        <f t="shared" si="15"/>
        <v>8</v>
      </c>
      <c r="D126">
        <f t="shared" si="13"/>
        <v>0.26</v>
      </c>
      <c r="E126">
        <f t="shared" si="16"/>
        <v>156</v>
      </c>
      <c r="F126">
        <f t="shared" si="14"/>
        <v>6</v>
      </c>
      <c r="G126">
        <f t="shared" si="22"/>
        <v>100</v>
      </c>
      <c r="H126">
        <f t="shared" si="19"/>
        <v>26</v>
      </c>
      <c r="I126">
        <f t="shared" si="23"/>
        <v>29</v>
      </c>
      <c r="J126">
        <f t="shared" si="24"/>
        <v>29</v>
      </c>
      <c r="K126">
        <f t="shared" si="25"/>
        <v>29</v>
      </c>
      <c r="L126">
        <f t="shared" si="17"/>
        <v>29</v>
      </c>
      <c r="M126">
        <f t="shared" si="18"/>
        <v>0</v>
      </c>
      <c r="N126">
        <f t="shared" si="20"/>
        <v>32</v>
      </c>
      <c r="O126">
        <f t="shared" si="21"/>
        <v>43</v>
      </c>
    </row>
    <row r="127" spans="1:15" x14ac:dyDescent="0.3">
      <c r="A127">
        <v>124</v>
      </c>
      <c r="B127" s="1">
        <v>41875</v>
      </c>
      <c r="C127">
        <f t="shared" si="15"/>
        <v>8</v>
      </c>
      <c r="D127">
        <f t="shared" si="13"/>
        <v>0.26</v>
      </c>
      <c r="E127">
        <f t="shared" si="16"/>
        <v>156</v>
      </c>
      <c r="F127">
        <f t="shared" si="14"/>
        <v>7</v>
      </c>
      <c r="G127">
        <f t="shared" si="22"/>
        <v>100</v>
      </c>
      <c r="H127">
        <f t="shared" si="19"/>
        <v>26</v>
      </c>
      <c r="I127">
        <f t="shared" si="23"/>
        <v>29</v>
      </c>
      <c r="J127">
        <f t="shared" si="24"/>
        <v>29</v>
      </c>
      <c r="K127">
        <f t="shared" si="25"/>
        <v>29</v>
      </c>
      <c r="L127">
        <f t="shared" si="17"/>
        <v>29</v>
      </c>
      <c r="M127">
        <f t="shared" si="18"/>
        <v>0</v>
      </c>
      <c r="N127">
        <f t="shared" si="20"/>
        <v>32</v>
      </c>
      <c r="O127">
        <f t="shared" si="21"/>
        <v>43</v>
      </c>
    </row>
    <row r="128" spans="1:15" x14ac:dyDescent="0.3">
      <c r="A128">
        <v>125</v>
      </c>
      <c r="B128" s="1">
        <v>41876</v>
      </c>
      <c r="C128">
        <f t="shared" si="15"/>
        <v>8</v>
      </c>
      <c r="D128">
        <f t="shared" si="13"/>
        <v>0.26</v>
      </c>
      <c r="E128">
        <f t="shared" si="16"/>
        <v>156</v>
      </c>
      <c r="F128">
        <f t="shared" si="14"/>
        <v>1</v>
      </c>
      <c r="G128">
        <f t="shared" si="22"/>
        <v>36</v>
      </c>
      <c r="H128">
        <f t="shared" si="19"/>
        <v>26</v>
      </c>
      <c r="I128">
        <f t="shared" si="23"/>
        <v>26</v>
      </c>
      <c r="J128">
        <f t="shared" si="24"/>
        <v>29</v>
      </c>
      <c r="K128">
        <f t="shared" si="25"/>
        <v>29</v>
      </c>
      <c r="L128">
        <f t="shared" si="17"/>
        <v>29</v>
      </c>
      <c r="M128">
        <f t="shared" si="18"/>
        <v>0</v>
      </c>
      <c r="N128">
        <f t="shared" si="20"/>
        <v>32</v>
      </c>
      <c r="O128">
        <f t="shared" si="21"/>
        <v>43</v>
      </c>
    </row>
    <row r="129" spans="1:15" x14ac:dyDescent="0.3">
      <c r="A129">
        <v>126</v>
      </c>
      <c r="B129" s="1">
        <v>41877</v>
      </c>
      <c r="C129">
        <f t="shared" si="15"/>
        <v>8</v>
      </c>
      <c r="D129">
        <f t="shared" si="13"/>
        <v>0.26</v>
      </c>
      <c r="E129">
        <f t="shared" si="16"/>
        <v>156</v>
      </c>
      <c r="F129">
        <f t="shared" si="14"/>
        <v>2</v>
      </c>
      <c r="G129">
        <f t="shared" si="22"/>
        <v>36</v>
      </c>
      <c r="H129">
        <f t="shared" si="19"/>
        <v>26</v>
      </c>
      <c r="I129">
        <f t="shared" si="23"/>
        <v>26</v>
      </c>
      <c r="J129">
        <f t="shared" si="24"/>
        <v>26</v>
      </c>
      <c r="K129">
        <f t="shared" si="25"/>
        <v>26</v>
      </c>
      <c r="L129">
        <f t="shared" si="17"/>
        <v>26</v>
      </c>
      <c r="M129">
        <f t="shared" si="18"/>
        <v>0</v>
      </c>
      <c r="N129">
        <f t="shared" si="20"/>
        <v>32</v>
      </c>
      <c r="O129">
        <f t="shared" si="21"/>
        <v>43</v>
      </c>
    </row>
    <row r="130" spans="1:15" x14ac:dyDescent="0.3">
      <c r="A130">
        <v>127</v>
      </c>
      <c r="B130" s="1">
        <v>41878</v>
      </c>
      <c r="C130">
        <f t="shared" si="15"/>
        <v>8</v>
      </c>
      <c r="D130">
        <f t="shared" si="13"/>
        <v>0.23</v>
      </c>
      <c r="E130">
        <f t="shared" si="16"/>
        <v>138</v>
      </c>
      <c r="F130">
        <f t="shared" si="14"/>
        <v>3</v>
      </c>
      <c r="G130">
        <f t="shared" si="22"/>
        <v>36</v>
      </c>
      <c r="H130">
        <f t="shared" si="19"/>
        <v>26</v>
      </c>
      <c r="I130">
        <f t="shared" si="23"/>
        <v>26</v>
      </c>
      <c r="J130">
        <f t="shared" si="24"/>
        <v>26</v>
      </c>
      <c r="K130">
        <f t="shared" si="25"/>
        <v>26</v>
      </c>
      <c r="L130">
        <f t="shared" si="17"/>
        <v>26</v>
      </c>
      <c r="M130">
        <f t="shared" si="18"/>
        <v>0</v>
      </c>
      <c r="N130">
        <f t="shared" si="20"/>
        <v>32</v>
      </c>
      <c r="O130">
        <f t="shared" si="21"/>
        <v>43</v>
      </c>
    </row>
    <row r="131" spans="1:15" x14ac:dyDescent="0.3">
      <c r="A131">
        <v>128</v>
      </c>
      <c r="B131" s="1">
        <v>41879</v>
      </c>
      <c r="C131">
        <f t="shared" si="15"/>
        <v>8</v>
      </c>
      <c r="D131">
        <f t="shared" si="13"/>
        <v>0.23</v>
      </c>
      <c r="E131">
        <f t="shared" si="16"/>
        <v>138</v>
      </c>
      <c r="F131">
        <f t="shared" si="14"/>
        <v>4</v>
      </c>
      <c r="G131">
        <f t="shared" si="22"/>
        <v>36</v>
      </c>
      <c r="H131">
        <f t="shared" si="19"/>
        <v>23</v>
      </c>
      <c r="I131">
        <f t="shared" si="23"/>
        <v>26</v>
      </c>
      <c r="J131">
        <f t="shared" si="24"/>
        <v>26</v>
      </c>
      <c r="K131">
        <f t="shared" si="25"/>
        <v>26</v>
      </c>
      <c r="L131">
        <f t="shared" si="17"/>
        <v>26</v>
      </c>
      <c r="M131">
        <f t="shared" si="18"/>
        <v>0</v>
      </c>
      <c r="N131">
        <f t="shared" si="20"/>
        <v>28</v>
      </c>
      <c r="O131">
        <f t="shared" si="21"/>
        <v>38</v>
      </c>
    </row>
    <row r="132" spans="1:15" x14ac:dyDescent="0.3">
      <c r="A132">
        <v>129</v>
      </c>
      <c r="B132" s="1">
        <v>41880</v>
      </c>
      <c r="C132">
        <f t="shared" si="15"/>
        <v>8</v>
      </c>
      <c r="D132">
        <f t="shared" ref="D132:D163" si="26">IF(MOD(A132,7)=1,ROUND(0.9*D131,2),D131)</f>
        <v>0.23</v>
      </c>
      <c r="E132">
        <f t="shared" si="16"/>
        <v>138</v>
      </c>
      <c r="F132">
        <f t="shared" ref="F132:F163" si="27">WEEKDAY(B132,2)</f>
        <v>5</v>
      </c>
      <c r="G132">
        <f t="shared" si="22"/>
        <v>36</v>
      </c>
      <c r="H132">
        <f t="shared" si="19"/>
        <v>23</v>
      </c>
      <c r="I132">
        <f t="shared" si="23"/>
        <v>26</v>
      </c>
      <c r="J132">
        <f t="shared" si="24"/>
        <v>26</v>
      </c>
      <c r="K132">
        <f t="shared" si="25"/>
        <v>26</v>
      </c>
      <c r="L132">
        <f t="shared" si="17"/>
        <v>26</v>
      </c>
      <c r="M132">
        <f t="shared" si="18"/>
        <v>0</v>
      </c>
      <c r="N132">
        <f t="shared" si="20"/>
        <v>28</v>
      </c>
      <c r="O132">
        <f t="shared" si="21"/>
        <v>38</v>
      </c>
    </row>
    <row r="133" spans="1:15" x14ac:dyDescent="0.3">
      <c r="A133">
        <v>130</v>
      </c>
      <c r="B133" s="1">
        <v>41881</v>
      </c>
      <c r="C133">
        <f t="shared" ref="C133:C163" si="28">MONTH(B133)</f>
        <v>8</v>
      </c>
      <c r="D133">
        <f t="shared" si="26"/>
        <v>0.23</v>
      </c>
      <c r="E133">
        <f t="shared" ref="E133:E163" si="29">D$1*D133</f>
        <v>138</v>
      </c>
      <c r="F133">
        <f t="shared" si="27"/>
        <v>6</v>
      </c>
      <c r="G133">
        <f t="shared" si="22"/>
        <v>100</v>
      </c>
      <c r="H133">
        <f t="shared" si="19"/>
        <v>23</v>
      </c>
      <c r="I133">
        <f t="shared" si="23"/>
        <v>26</v>
      </c>
      <c r="J133">
        <f t="shared" si="24"/>
        <v>26</v>
      </c>
      <c r="K133">
        <f t="shared" si="25"/>
        <v>26</v>
      </c>
      <c r="L133">
        <f t="shared" ref="L133:L163" si="30">IF(M133=1,G133,K133)</f>
        <v>26</v>
      </c>
      <c r="M133">
        <f t="shared" ref="M133:M163" si="31">IF(K133&gt;=G133,1,0)</f>
        <v>0</v>
      </c>
      <c r="N133">
        <f t="shared" si="20"/>
        <v>28</v>
      </c>
      <c r="O133">
        <f t="shared" si="21"/>
        <v>38</v>
      </c>
    </row>
    <row r="134" spans="1:15" x14ac:dyDescent="0.3">
      <c r="A134">
        <v>131</v>
      </c>
      <c r="B134" s="1">
        <v>41882</v>
      </c>
      <c r="C134">
        <f t="shared" si="28"/>
        <v>8</v>
      </c>
      <c r="D134">
        <f t="shared" si="26"/>
        <v>0.23</v>
      </c>
      <c r="E134">
        <f t="shared" si="29"/>
        <v>138</v>
      </c>
      <c r="F134">
        <f t="shared" si="27"/>
        <v>7</v>
      </c>
      <c r="G134">
        <f t="shared" si="22"/>
        <v>100</v>
      </c>
      <c r="H134">
        <f t="shared" ref="H134:H163" si="32">INT(E133/6)</f>
        <v>23</v>
      </c>
      <c r="I134">
        <f t="shared" si="23"/>
        <v>26</v>
      </c>
      <c r="J134">
        <f t="shared" si="24"/>
        <v>26</v>
      </c>
      <c r="K134">
        <f t="shared" si="25"/>
        <v>26</v>
      </c>
      <c r="L134">
        <f t="shared" si="30"/>
        <v>26</v>
      </c>
      <c r="M134">
        <f t="shared" si="31"/>
        <v>0</v>
      </c>
      <c r="N134">
        <f t="shared" ref="N134:N163" si="33">INT(E133/0.8/6)</f>
        <v>28</v>
      </c>
      <c r="O134">
        <f t="shared" ref="O134:O163" si="34">INT(E133/0.6/6)</f>
        <v>38</v>
      </c>
    </row>
    <row r="135" spans="1:15" x14ac:dyDescent="0.3">
      <c r="A135">
        <v>132</v>
      </c>
      <c r="B135" s="1">
        <v>41883</v>
      </c>
      <c r="C135">
        <f t="shared" si="28"/>
        <v>9</v>
      </c>
      <c r="D135">
        <f t="shared" si="26"/>
        <v>0.23</v>
      </c>
      <c r="E135">
        <f t="shared" si="29"/>
        <v>138</v>
      </c>
      <c r="F135">
        <f t="shared" si="27"/>
        <v>1</v>
      </c>
      <c r="G135">
        <f t="shared" si="22"/>
        <v>36</v>
      </c>
      <c r="H135">
        <f t="shared" si="32"/>
        <v>23</v>
      </c>
      <c r="I135">
        <f t="shared" si="23"/>
        <v>23</v>
      </c>
      <c r="J135">
        <f t="shared" si="24"/>
        <v>26</v>
      </c>
      <c r="K135">
        <f t="shared" si="25"/>
        <v>26</v>
      </c>
      <c r="L135">
        <f t="shared" si="30"/>
        <v>26</v>
      </c>
      <c r="M135">
        <f t="shared" si="31"/>
        <v>0</v>
      </c>
      <c r="N135">
        <f t="shared" si="33"/>
        <v>28</v>
      </c>
      <c r="O135">
        <f t="shared" si="34"/>
        <v>38</v>
      </c>
    </row>
    <row r="136" spans="1:15" x14ac:dyDescent="0.3">
      <c r="A136">
        <v>133</v>
      </c>
      <c r="B136" s="1">
        <v>41884</v>
      </c>
      <c r="C136">
        <f t="shared" si="28"/>
        <v>9</v>
      </c>
      <c r="D136">
        <f t="shared" si="26"/>
        <v>0.23</v>
      </c>
      <c r="E136">
        <f t="shared" si="29"/>
        <v>138</v>
      </c>
      <c r="F136">
        <f t="shared" si="27"/>
        <v>2</v>
      </c>
      <c r="G136">
        <f t="shared" si="22"/>
        <v>36</v>
      </c>
      <c r="H136">
        <f t="shared" si="32"/>
        <v>23</v>
      </c>
      <c r="I136">
        <f t="shared" si="23"/>
        <v>23</v>
      </c>
      <c r="J136">
        <f t="shared" si="24"/>
        <v>23</v>
      </c>
      <c r="K136">
        <f t="shared" si="25"/>
        <v>23</v>
      </c>
      <c r="L136">
        <f t="shared" si="30"/>
        <v>23</v>
      </c>
      <c r="M136">
        <f t="shared" si="31"/>
        <v>0</v>
      </c>
      <c r="N136">
        <f t="shared" si="33"/>
        <v>28</v>
      </c>
      <c r="O136">
        <f t="shared" si="34"/>
        <v>38</v>
      </c>
    </row>
    <row r="137" spans="1:15" x14ac:dyDescent="0.3">
      <c r="A137">
        <v>134</v>
      </c>
      <c r="B137" s="1">
        <v>41885</v>
      </c>
      <c r="C137">
        <f t="shared" si="28"/>
        <v>9</v>
      </c>
      <c r="D137">
        <f t="shared" si="26"/>
        <v>0.21</v>
      </c>
      <c r="E137">
        <f t="shared" si="29"/>
        <v>126</v>
      </c>
      <c r="F137">
        <f t="shared" si="27"/>
        <v>3</v>
      </c>
      <c r="G137">
        <f t="shared" si="22"/>
        <v>36</v>
      </c>
      <c r="H137">
        <f t="shared" si="32"/>
        <v>23</v>
      </c>
      <c r="I137">
        <f t="shared" si="23"/>
        <v>23</v>
      </c>
      <c r="J137">
        <f t="shared" si="24"/>
        <v>23</v>
      </c>
      <c r="K137">
        <f t="shared" si="25"/>
        <v>23</v>
      </c>
      <c r="L137">
        <f t="shared" si="30"/>
        <v>23</v>
      </c>
      <c r="M137">
        <f t="shared" si="31"/>
        <v>0</v>
      </c>
      <c r="N137">
        <f t="shared" si="33"/>
        <v>28</v>
      </c>
      <c r="O137">
        <f t="shared" si="34"/>
        <v>38</v>
      </c>
    </row>
    <row r="138" spans="1:15" x14ac:dyDescent="0.3">
      <c r="A138">
        <v>135</v>
      </c>
      <c r="B138" s="1">
        <v>41886</v>
      </c>
      <c r="C138">
        <f t="shared" si="28"/>
        <v>9</v>
      </c>
      <c r="D138">
        <f t="shared" si="26"/>
        <v>0.21</v>
      </c>
      <c r="E138">
        <f t="shared" si="29"/>
        <v>126</v>
      </c>
      <c r="F138">
        <f t="shared" si="27"/>
        <v>4</v>
      </c>
      <c r="G138">
        <f t="shared" ref="G138:G168" si="35">IF(F138&lt;6,36,100)</f>
        <v>36</v>
      </c>
      <c r="H138">
        <f t="shared" si="32"/>
        <v>21</v>
      </c>
      <c r="I138">
        <f t="shared" ref="I138:I163" si="36">H134</f>
        <v>23</v>
      </c>
      <c r="J138">
        <f t="shared" si="24"/>
        <v>23</v>
      </c>
      <c r="K138">
        <f t="shared" si="25"/>
        <v>23</v>
      </c>
      <c r="L138">
        <f t="shared" si="30"/>
        <v>23</v>
      </c>
      <c r="M138">
        <f t="shared" si="31"/>
        <v>0</v>
      </c>
      <c r="N138">
        <f t="shared" si="33"/>
        <v>26</v>
      </c>
      <c r="O138">
        <f t="shared" si="34"/>
        <v>35</v>
      </c>
    </row>
    <row r="139" spans="1:15" x14ac:dyDescent="0.3">
      <c r="A139">
        <v>136</v>
      </c>
      <c r="B139" s="1">
        <v>41887</v>
      </c>
      <c r="C139">
        <f t="shared" si="28"/>
        <v>9</v>
      </c>
      <c r="D139">
        <f t="shared" si="26"/>
        <v>0.21</v>
      </c>
      <c r="E139">
        <f t="shared" si="29"/>
        <v>126</v>
      </c>
      <c r="F139">
        <f t="shared" si="27"/>
        <v>5</v>
      </c>
      <c r="G139">
        <f t="shared" si="35"/>
        <v>36</v>
      </c>
      <c r="H139">
        <f t="shared" si="32"/>
        <v>21</v>
      </c>
      <c r="I139">
        <f t="shared" si="36"/>
        <v>23</v>
      </c>
      <c r="J139">
        <f t="shared" ref="J139:J163" si="37">I138</f>
        <v>23</v>
      </c>
      <c r="K139">
        <f t="shared" ref="K139:K163" si="38">K138-L138+J139</f>
        <v>23</v>
      </c>
      <c r="L139">
        <f t="shared" si="30"/>
        <v>23</v>
      </c>
      <c r="M139">
        <f t="shared" si="31"/>
        <v>0</v>
      </c>
      <c r="N139">
        <f t="shared" si="33"/>
        <v>26</v>
      </c>
      <c r="O139">
        <f t="shared" si="34"/>
        <v>35</v>
      </c>
    </row>
    <row r="140" spans="1:15" x14ac:dyDescent="0.3">
      <c r="A140">
        <v>137</v>
      </c>
      <c r="B140" s="1">
        <v>41888</v>
      </c>
      <c r="C140">
        <f t="shared" si="28"/>
        <v>9</v>
      </c>
      <c r="D140">
        <f t="shared" si="26"/>
        <v>0.21</v>
      </c>
      <c r="E140">
        <f t="shared" si="29"/>
        <v>126</v>
      </c>
      <c r="F140">
        <f t="shared" si="27"/>
        <v>6</v>
      </c>
      <c r="G140">
        <f t="shared" si="35"/>
        <v>100</v>
      </c>
      <c r="H140">
        <f t="shared" si="32"/>
        <v>21</v>
      </c>
      <c r="I140">
        <f t="shared" si="36"/>
        <v>23</v>
      </c>
      <c r="J140">
        <f t="shared" si="37"/>
        <v>23</v>
      </c>
      <c r="K140">
        <f t="shared" si="38"/>
        <v>23</v>
      </c>
      <c r="L140">
        <f t="shared" si="30"/>
        <v>23</v>
      </c>
      <c r="M140">
        <f t="shared" si="31"/>
        <v>0</v>
      </c>
      <c r="N140">
        <f t="shared" si="33"/>
        <v>26</v>
      </c>
      <c r="O140">
        <f t="shared" si="34"/>
        <v>35</v>
      </c>
    </row>
    <row r="141" spans="1:15" x14ac:dyDescent="0.3">
      <c r="A141">
        <v>138</v>
      </c>
      <c r="B141" s="1">
        <v>41889</v>
      </c>
      <c r="C141">
        <f t="shared" si="28"/>
        <v>9</v>
      </c>
      <c r="D141">
        <f t="shared" si="26"/>
        <v>0.21</v>
      </c>
      <c r="E141">
        <f t="shared" si="29"/>
        <v>126</v>
      </c>
      <c r="F141">
        <f t="shared" si="27"/>
        <v>7</v>
      </c>
      <c r="G141">
        <f t="shared" si="35"/>
        <v>100</v>
      </c>
      <c r="H141">
        <f t="shared" si="32"/>
        <v>21</v>
      </c>
      <c r="I141">
        <f t="shared" si="36"/>
        <v>23</v>
      </c>
      <c r="J141">
        <f t="shared" si="37"/>
        <v>23</v>
      </c>
      <c r="K141">
        <f t="shared" si="38"/>
        <v>23</v>
      </c>
      <c r="L141">
        <f t="shared" si="30"/>
        <v>23</v>
      </c>
      <c r="M141">
        <f t="shared" si="31"/>
        <v>0</v>
      </c>
      <c r="N141">
        <f t="shared" si="33"/>
        <v>26</v>
      </c>
      <c r="O141">
        <f t="shared" si="34"/>
        <v>35</v>
      </c>
    </row>
    <row r="142" spans="1:15" x14ac:dyDescent="0.3">
      <c r="A142">
        <v>139</v>
      </c>
      <c r="B142" s="1">
        <v>41890</v>
      </c>
      <c r="C142">
        <f t="shared" si="28"/>
        <v>9</v>
      </c>
      <c r="D142">
        <f t="shared" si="26"/>
        <v>0.21</v>
      </c>
      <c r="E142">
        <f t="shared" si="29"/>
        <v>126</v>
      </c>
      <c r="F142">
        <f t="shared" si="27"/>
        <v>1</v>
      </c>
      <c r="G142">
        <f t="shared" si="35"/>
        <v>36</v>
      </c>
      <c r="H142">
        <f t="shared" si="32"/>
        <v>21</v>
      </c>
      <c r="I142">
        <f t="shared" si="36"/>
        <v>21</v>
      </c>
      <c r="J142">
        <f t="shared" si="37"/>
        <v>23</v>
      </c>
      <c r="K142">
        <f t="shared" si="38"/>
        <v>23</v>
      </c>
      <c r="L142">
        <f t="shared" si="30"/>
        <v>23</v>
      </c>
      <c r="M142">
        <f t="shared" si="31"/>
        <v>0</v>
      </c>
      <c r="N142">
        <f t="shared" si="33"/>
        <v>26</v>
      </c>
      <c r="O142">
        <f t="shared" si="34"/>
        <v>35</v>
      </c>
    </row>
    <row r="143" spans="1:15" x14ac:dyDescent="0.3">
      <c r="A143">
        <v>140</v>
      </c>
      <c r="B143" s="1">
        <v>41891</v>
      </c>
      <c r="C143">
        <f t="shared" si="28"/>
        <v>9</v>
      </c>
      <c r="D143">
        <f t="shared" si="26"/>
        <v>0.21</v>
      </c>
      <c r="E143">
        <f t="shared" si="29"/>
        <v>126</v>
      </c>
      <c r="F143">
        <f t="shared" si="27"/>
        <v>2</v>
      </c>
      <c r="G143">
        <f t="shared" si="35"/>
        <v>36</v>
      </c>
      <c r="H143">
        <f t="shared" si="32"/>
        <v>21</v>
      </c>
      <c r="I143">
        <f t="shared" si="36"/>
        <v>21</v>
      </c>
      <c r="J143">
        <f t="shared" si="37"/>
        <v>21</v>
      </c>
      <c r="K143">
        <f t="shared" si="38"/>
        <v>21</v>
      </c>
      <c r="L143">
        <f t="shared" si="30"/>
        <v>21</v>
      </c>
      <c r="M143">
        <f t="shared" si="31"/>
        <v>0</v>
      </c>
      <c r="N143">
        <f t="shared" si="33"/>
        <v>26</v>
      </c>
      <c r="O143">
        <f t="shared" si="34"/>
        <v>35</v>
      </c>
    </row>
    <row r="144" spans="1:15" x14ac:dyDescent="0.3">
      <c r="A144">
        <v>141</v>
      </c>
      <c r="B144" s="1">
        <v>41892</v>
      </c>
      <c r="C144">
        <f t="shared" si="28"/>
        <v>9</v>
      </c>
      <c r="D144">
        <f t="shared" si="26"/>
        <v>0.19</v>
      </c>
      <c r="E144">
        <f t="shared" si="29"/>
        <v>114</v>
      </c>
      <c r="F144">
        <f t="shared" si="27"/>
        <v>3</v>
      </c>
      <c r="G144">
        <f t="shared" si="35"/>
        <v>36</v>
      </c>
      <c r="H144">
        <f t="shared" si="32"/>
        <v>21</v>
      </c>
      <c r="I144">
        <f t="shared" si="36"/>
        <v>21</v>
      </c>
      <c r="J144">
        <f t="shared" si="37"/>
        <v>21</v>
      </c>
      <c r="K144">
        <f t="shared" si="38"/>
        <v>21</v>
      </c>
      <c r="L144">
        <f t="shared" si="30"/>
        <v>21</v>
      </c>
      <c r="M144">
        <f t="shared" si="31"/>
        <v>0</v>
      </c>
      <c r="N144">
        <f t="shared" si="33"/>
        <v>26</v>
      </c>
      <c r="O144">
        <f t="shared" si="34"/>
        <v>35</v>
      </c>
    </row>
    <row r="145" spans="1:15" x14ac:dyDescent="0.3">
      <c r="A145">
        <v>142</v>
      </c>
      <c r="B145" s="1">
        <v>41893</v>
      </c>
      <c r="C145">
        <f t="shared" si="28"/>
        <v>9</v>
      </c>
      <c r="D145">
        <f t="shared" si="26"/>
        <v>0.19</v>
      </c>
      <c r="E145">
        <f t="shared" si="29"/>
        <v>114</v>
      </c>
      <c r="F145">
        <f t="shared" si="27"/>
        <v>4</v>
      </c>
      <c r="G145">
        <f t="shared" si="35"/>
        <v>36</v>
      </c>
      <c r="H145">
        <f t="shared" si="32"/>
        <v>19</v>
      </c>
      <c r="I145">
        <f t="shared" si="36"/>
        <v>21</v>
      </c>
      <c r="J145">
        <f t="shared" si="37"/>
        <v>21</v>
      </c>
      <c r="K145">
        <f t="shared" si="38"/>
        <v>21</v>
      </c>
      <c r="L145">
        <f t="shared" si="30"/>
        <v>21</v>
      </c>
      <c r="M145">
        <f t="shared" si="31"/>
        <v>0</v>
      </c>
      <c r="N145">
        <f t="shared" si="33"/>
        <v>23</v>
      </c>
      <c r="O145">
        <f t="shared" si="34"/>
        <v>31</v>
      </c>
    </row>
    <row r="146" spans="1:15" x14ac:dyDescent="0.3">
      <c r="A146">
        <v>143</v>
      </c>
      <c r="B146" s="1">
        <v>41894</v>
      </c>
      <c r="C146">
        <f t="shared" si="28"/>
        <v>9</v>
      </c>
      <c r="D146">
        <f t="shared" si="26"/>
        <v>0.19</v>
      </c>
      <c r="E146">
        <f t="shared" si="29"/>
        <v>114</v>
      </c>
      <c r="F146">
        <f t="shared" si="27"/>
        <v>5</v>
      </c>
      <c r="G146">
        <f t="shared" si="35"/>
        <v>36</v>
      </c>
      <c r="H146">
        <f t="shared" si="32"/>
        <v>19</v>
      </c>
      <c r="I146">
        <f t="shared" si="36"/>
        <v>21</v>
      </c>
      <c r="J146">
        <f t="shared" si="37"/>
        <v>21</v>
      </c>
      <c r="K146">
        <f t="shared" si="38"/>
        <v>21</v>
      </c>
      <c r="L146">
        <f t="shared" si="30"/>
        <v>21</v>
      </c>
      <c r="M146">
        <f t="shared" si="31"/>
        <v>0</v>
      </c>
      <c r="N146">
        <f t="shared" si="33"/>
        <v>23</v>
      </c>
      <c r="O146">
        <f t="shared" si="34"/>
        <v>31</v>
      </c>
    </row>
    <row r="147" spans="1:15" x14ac:dyDescent="0.3">
      <c r="A147">
        <v>144</v>
      </c>
      <c r="B147" s="1">
        <v>41895</v>
      </c>
      <c r="C147">
        <f t="shared" si="28"/>
        <v>9</v>
      </c>
      <c r="D147">
        <f t="shared" si="26"/>
        <v>0.19</v>
      </c>
      <c r="E147">
        <f t="shared" si="29"/>
        <v>114</v>
      </c>
      <c r="F147">
        <f t="shared" si="27"/>
        <v>6</v>
      </c>
      <c r="G147">
        <f t="shared" si="35"/>
        <v>100</v>
      </c>
      <c r="H147">
        <f t="shared" si="32"/>
        <v>19</v>
      </c>
      <c r="I147">
        <f t="shared" si="36"/>
        <v>21</v>
      </c>
      <c r="J147">
        <f t="shared" si="37"/>
        <v>21</v>
      </c>
      <c r="K147">
        <f t="shared" si="38"/>
        <v>21</v>
      </c>
      <c r="L147">
        <f t="shared" si="30"/>
        <v>21</v>
      </c>
      <c r="M147">
        <f t="shared" si="31"/>
        <v>0</v>
      </c>
      <c r="N147">
        <f t="shared" si="33"/>
        <v>23</v>
      </c>
      <c r="O147">
        <f t="shared" si="34"/>
        <v>31</v>
      </c>
    </row>
    <row r="148" spans="1:15" x14ac:dyDescent="0.3">
      <c r="A148">
        <v>145</v>
      </c>
      <c r="B148" s="1">
        <v>41896</v>
      </c>
      <c r="C148">
        <f t="shared" si="28"/>
        <v>9</v>
      </c>
      <c r="D148">
        <f t="shared" si="26"/>
        <v>0.19</v>
      </c>
      <c r="E148">
        <f t="shared" si="29"/>
        <v>114</v>
      </c>
      <c r="F148">
        <f t="shared" si="27"/>
        <v>7</v>
      </c>
      <c r="G148">
        <f t="shared" si="35"/>
        <v>100</v>
      </c>
      <c r="H148">
        <f t="shared" si="32"/>
        <v>19</v>
      </c>
      <c r="I148">
        <f t="shared" si="36"/>
        <v>21</v>
      </c>
      <c r="J148">
        <f t="shared" si="37"/>
        <v>21</v>
      </c>
      <c r="K148">
        <f t="shared" si="38"/>
        <v>21</v>
      </c>
      <c r="L148">
        <f t="shared" si="30"/>
        <v>21</v>
      </c>
      <c r="M148">
        <f t="shared" si="31"/>
        <v>0</v>
      </c>
      <c r="N148">
        <f t="shared" si="33"/>
        <v>23</v>
      </c>
      <c r="O148">
        <f t="shared" si="34"/>
        <v>31</v>
      </c>
    </row>
    <row r="149" spans="1:15" x14ac:dyDescent="0.3">
      <c r="A149">
        <v>146</v>
      </c>
      <c r="B149" s="1">
        <v>41897</v>
      </c>
      <c r="C149">
        <f t="shared" si="28"/>
        <v>9</v>
      </c>
      <c r="D149">
        <f t="shared" si="26"/>
        <v>0.19</v>
      </c>
      <c r="E149">
        <f t="shared" si="29"/>
        <v>114</v>
      </c>
      <c r="F149">
        <f t="shared" si="27"/>
        <v>1</v>
      </c>
      <c r="G149">
        <f t="shared" si="35"/>
        <v>36</v>
      </c>
      <c r="H149">
        <f t="shared" si="32"/>
        <v>19</v>
      </c>
      <c r="I149">
        <f t="shared" si="36"/>
        <v>19</v>
      </c>
      <c r="J149">
        <f t="shared" si="37"/>
        <v>21</v>
      </c>
      <c r="K149">
        <f t="shared" si="38"/>
        <v>21</v>
      </c>
      <c r="L149">
        <f t="shared" si="30"/>
        <v>21</v>
      </c>
      <c r="M149">
        <f t="shared" si="31"/>
        <v>0</v>
      </c>
      <c r="N149">
        <f t="shared" si="33"/>
        <v>23</v>
      </c>
      <c r="O149">
        <f t="shared" si="34"/>
        <v>31</v>
      </c>
    </row>
    <row r="150" spans="1:15" x14ac:dyDescent="0.3">
      <c r="A150">
        <v>147</v>
      </c>
      <c r="B150" s="1">
        <v>41898</v>
      </c>
      <c r="C150">
        <f t="shared" si="28"/>
        <v>9</v>
      </c>
      <c r="D150">
        <f t="shared" si="26"/>
        <v>0.19</v>
      </c>
      <c r="E150">
        <f t="shared" si="29"/>
        <v>114</v>
      </c>
      <c r="F150">
        <f t="shared" si="27"/>
        <v>2</v>
      </c>
      <c r="G150">
        <f t="shared" si="35"/>
        <v>36</v>
      </c>
      <c r="H150">
        <f t="shared" si="32"/>
        <v>19</v>
      </c>
      <c r="I150">
        <f t="shared" si="36"/>
        <v>19</v>
      </c>
      <c r="J150">
        <f t="shared" si="37"/>
        <v>19</v>
      </c>
      <c r="K150">
        <f t="shared" si="38"/>
        <v>19</v>
      </c>
      <c r="L150">
        <f t="shared" si="30"/>
        <v>19</v>
      </c>
      <c r="M150">
        <f t="shared" si="31"/>
        <v>0</v>
      </c>
      <c r="N150">
        <f t="shared" si="33"/>
        <v>23</v>
      </c>
      <c r="O150">
        <f t="shared" si="34"/>
        <v>31</v>
      </c>
    </row>
    <row r="151" spans="1:15" x14ac:dyDescent="0.3">
      <c r="A151">
        <v>148</v>
      </c>
      <c r="B151" s="1">
        <v>41899</v>
      </c>
      <c r="C151">
        <f t="shared" si="28"/>
        <v>9</v>
      </c>
      <c r="D151">
        <f t="shared" si="26"/>
        <v>0.17</v>
      </c>
      <c r="E151">
        <f t="shared" si="29"/>
        <v>102.00000000000001</v>
      </c>
      <c r="F151">
        <f t="shared" si="27"/>
        <v>3</v>
      </c>
      <c r="G151">
        <f t="shared" si="35"/>
        <v>36</v>
      </c>
      <c r="H151">
        <f t="shared" si="32"/>
        <v>19</v>
      </c>
      <c r="I151">
        <f t="shared" si="36"/>
        <v>19</v>
      </c>
      <c r="J151">
        <f t="shared" si="37"/>
        <v>19</v>
      </c>
      <c r="K151">
        <f t="shared" si="38"/>
        <v>19</v>
      </c>
      <c r="L151">
        <f t="shared" si="30"/>
        <v>19</v>
      </c>
      <c r="M151">
        <f t="shared" si="31"/>
        <v>0</v>
      </c>
      <c r="N151">
        <f t="shared" si="33"/>
        <v>23</v>
      </c>
      <c r="O151">
        <f t="shared" si="34"/>
        <v>31</v>
      </c>
    </row>
    <row r="152" spans="1:15" x14ac:dyDescent="0.3">
      <c r="A152">
        <v>149</v>
      </c>
      <c r="B152" s="1">
        <v>41900</v>
      </c>
      <c r="C152">
        <f t="shared" si="28"/>
        <v>9</v>
      </c>
      <c r="D152">
        <f t="shared" si="26"/>
        <v>0.17</v>
      </c>
      <c r="E152">
        <f t="shared" si="29"/>
        <v>102.00000000000001</v>
      </c>
      <c r="F152">
        <f t="shared" si="27"/>
        <v>4</v>
      </c>
      <c r="G152">
        <f t="shared" si="35"/>
        <v>36</v>
      </c>
      <c r="H152">
        <f t="shared" si="32"/>
        <v>17</v>
      </c>
      <c r="I152">
        <f t="shared" si="36"/>
        <v>19</v>
      </c>
      <c r="J152">
        <f t="shared" si="37"/>
        <v>19</v>
      </c>
      <c r="K152">
        <f t="shared" si="38"/>
        <v>19</v>
      </c>
      <c r="L152">
        <f t="shared" si="30"/>
        <v>19</v>
      </c>
      <c r="M152">
        <f t="shared" si="31"/>
        <v>0</v>
      </c>
      <c r="N152">
        <f t="shared" si="33"/>
        <v>21</v>
      </c>
      <c r="O152">
        <f t="shared" si="34"/>
        <v>28</v>
      </c>
    </row>
    <row r="153" spans="1:15" x14ac:dyDescent="0.3">
      <c r="A153">
        <v>150</v>
      </c>
      <c r="B153" s="1">
        <v>41901</v>
      </c>
      <c r="C153">
        <f t="shared" si="28"/>
        <v>9</v>
      </c>
      <c r="D153">
        <f t="shared" si="26"/>
        <v>0.17</v>
      </c>
      <c r="E153">
        <f t="shared" si="29"/>
        <v>102.00000000000001</v>
      </c>
      <c r="F153">
        <f t="shared" si="27"/>
        <v>5</v>
      </c>
      <c r="G153">
        <f t="shared" si="35"/>
        <v>36</v>
      </c>
      <c r="H153">
        <f t="shared" si="32"/>
        <v>17</v>
      </c>
      <c r="I153">
        <f t="shared" si="36"/>
        <v>19</v>
      </c>
      <c r="J153">
        <f t="shared" si="37"/>
        <v>19</v>
      </c>
      <c r="K153">
        <f t="shared" si="38"/>
        <v>19</v>
      </c>
      <c r="L153">
        <f t="shared" si="30"/>
        <v>19</v>
      </c>
      <c r="M153">
        <f t="shared" si="31"/>
        <v>0</v>
      </c>
      <c r="N153">
        <f t="shared" si="33"/>
        <v>21</v>
      </c>
      <c r="O153">
        <f t="shared" si="34"/>
        <v>28</v>
      </c>
    </row>
    <row r="154" spans="1:15" x14ac:dyDescent="0.3">
      <c r="A154">
        <v>151</v>
      </c>
      <c r="B154" s="1">
        <v>41902</v>
      </c>
      <c r="C154">
        <f t="shared" si="28"/>
        <v>9</v>
      </c>
      <c r="D154">
        <f t="shared" si="26"/>
        <v>0.17</v>
      </c>
      <c r="E154">
        <f t="shared" si="29"/>
        <v>102.00000000000001</v>
      </c>
      <c r="F154">
        <f t="shared" si="27"/>
        <v>6</v>
      </c>
      <c r="G154">
        <f t="shared" si="35"/>
        <v>100</v>
      </c>
      <c r="H154">
        <f t="shared" si="32"/>
        <v>17</v>
      </c>
      <c r="I154">
        <f t="shared" si="36"/>
        <v>19</v>
      </c>
      <c r="J154">
        <f t="shared" si="37"/>
        <v>19</v>
      </c>
      <c r="K154">
        <f t="shared" si="38"/>
        <v>19</v>
      </c>
      <c r="L154">
        <f t="shared" si="30"/>
        <v>19</v>
      </c>
      <c r="M154">
        <f t="shared" si="31"/>
        <v>0</v>
      </c>
      <c r="N154">
        <f t="shared" si="33"/>
        <v>21</v>
      </c>
      <c r="O154">
        <f t="shared" si="34"/>
        <v>28</v>
      </c>
    </row>
    <row r="155" spans="1:15" x14ac:dyDescent="0.3">
      <c r="A155">
        <v>152</v>
      </c>
      <c r="B155" s="1">
        <v>41903</v>
      </c>
      <c r="C155">
        <f t="shared" si="28"/>
        <v>9</v>
      </c>
      <c r="D155">
        <f t="shared" si="26"/>
        <v>0.17</v>
      </c>
      <c r="E155">
        <f t="shared" si="29"/>
        <v>102.00000000000001</v>
      </c>
      <c r="F155">
        <f t="shared" si="27"/>
        <v>7</v>
      </c>
      <c r="G155">
        <f t="shared" si="35"/>
        <v>100</v>
      </c>
      <c r="H155">
        <f t="shared" si="32"/>
        <v>17</v>
      </c>
      <c r="I155">
        <f t="shared" si="36"/>
        <v>19</v>
      </c>
      <c r="J155">
        <f t="shared" si="37"/>
        <v>19</v>
      </c>
      <c r="K155">
        <f t="shared" si="38"/>
        <v>19</v>
      </c>
      <c r="L155">
        <f t="shared" si="30"/>
        <v>19</v>
      </c>
      <c r="M155">
        <f t="shared" si="31"/>
        <v>0</v>
      </c>
      <c r="N155">
        <f t="shared" si="33"/>
        <v>21</v>
      </c>
      <c r="O155">
        <f t="shared" si="34"/>
        <v>28</v>
      </c>
    </row>
    <row r="156" spans="1:15" x14ac:dyDescent="0.3">
      <c r="A156">
        <v>153</v>
      </c>
      <c r="B156" s="1">
        <v>41904</v>
      </c>
      <c r="C156">
        <f t="shared" si="28"/>
        <v>9</v>
      </c>
      <c r="D156">
        <f t="shared" si="26"/>
        <v>0.17</v>
      </c>
      <c r="E156">
        <f t="shared" si="29"/>
        <v>102.00000000000001</v>
      </c>
      <c r="F156">
        <f t="shared" si="27"/>
        <v>1</v>
      </c>
      <c r="G156">
        <f t="shared" si="35"/>
        <v>36</v>
      </c>
      <c r="H156">
        <f t="shared" si="32"/>
        <v>17</v>
      </c>
      <c r="I156">
        <f t="shared" si="36"/>
        <v>17</v>
      </c>
      <c r="J156">
        <f t="shared" si="37"/>
        <v>19</v>
      </c>
      <c r="K156">
        <f t="shared" si="38"/>
        <v>19</v>
      </c>
      <c r="L156">
        <f t="shared" si="30"/>
        <v>19</v>
      </c>
      <c r="M156">
        <f t="shared" si="31"/>
        <v>0</v>
      </c>
      <c r="N156">
        <f t="shared" si="33"/>
        <v>21</v>
      </c>
      <c r="O156">
        <f t="shared" si="34"/>
        <v>28</v>
      </c>
    </row>
    <row r="157" spans="1:15" x14ac:dyDescent="0.3">
      <c r="A157">
        <v>154</v>
      </c>
      <c r="B157" s="1">
        <v>41905</v>
      </c>
      <c r="C157">
        <f t="shared" si="28"/>
        <v>9</v>
      </c>
      <c r="D157">
        <f t="shared" si="26"/>
        <v>0.17</v>
      </c>
      <c r="E157">
        <f t="shared" si="29"/>
        <v>102.00000000000001</v>
      </c>
      <c r="F157">
        <f t="shared" si="27"/>
        <v>2</v>
      </c>
      <c r="G157">
        <f t="shared" si="35"/>
        <v>36</v>
      </c>
      <c r="H157">
        <f t="shared" si="32"/>
        <v>17</v>
      </c>
      <c r="I157">
        <f t="shared" si="36"/>
        <v>17</v>
      </c>
      <c r="J157">
        <f t="shared" si="37"/>
        <v>17</v>
      </c>
      <c r="K157">
        <f t="shared" si="38"/>
        <v>17</v>
      </c>
      <c r="L157">
        <f t="shared" si="30"/>
        <v>17</v>
      </c>
      <c r="M157">
        <f t="shared" si="31"/>
        <v>0</v>
      </c>
      <c r="N157">
        <f t="shared" si="33"/>
        <v>21</v>
      </c>
      <c r="O157">
        <f t="shared" si="34"/>
        <v>28</v>
      </c>
    </row>
    <row r="158" spans="1:15" x14ac:dyDescent="0.3">
      <c r="A158">
        <v>155</v>
      </c>
      <c r="B158" s="1">
        <v>41906</v>
      </c>
      <c r="C158">
        <f t="shared" si="28"/>
        <v>9</v>
      </c>
      <c r="D158">
        <f t="shared" si="26"/>
        <v>0.15</v>
      </c>
      <c r="E158">
        <f t="shared" si="29"/>
        <v>90</v>
      </c>
      <c r="F158">
        <f t="shared" si="27"/>
        <v>3</v>
      </c>
      <c r="G158">
        <f t="shared" si="35"/>
        <v>36</v>
      </c>
      <c r="H158">
        <f t="shared" si="32"/>
        <v>17</v>
      </c>
      <c r="I158">
        <f t="shared" si="36"/>
        <v>17</v>
      </c>
      <c r="J158">
        <f t="shared" si="37"/>
        <v>17</v>
      </c>
      <c r="K158">
        <f t="shared" si="38"/>
        <v>17</v>
      </c>
      <c r="L158">
        <f t="shared" si="30"/>
        <v>17</v>
      </c>
      <c r="M158">
        <f t="shared" si="31"/>
        <v>0</v>
      </c>
      <c r="N158">
        <f t="shared" si="33"/>
        <v>21</v>
      </c>
      <c r="O158">
        <f t="shared" si="34"/>
        <v>28</v>
      </c>
    </row>
    <row r="159" spans="1:15" x14ac:dyDescent="0.3">
      <c r="A159">
        <v>156</v>
      </c>
      <c r="B159" s="1">
        <v>41907</v>
      </c>
      <c r="C159">
        <f t="shared" si="28"/>
        <v>9</v>
      </c>
      <c r="D159">
        <f t="shared" si="26"/>
        <v>0.15</v>
      </c>
      <c r="E159">
        <f t="shared" si="29"/>
        <v>90</v>
      </c>
      <c r="F159">
        <f t="shared" si="27"/>
        <v>4</v>
      </c>
      <c r="G159">
        <f t="shared" si="35"/>
        <v>36</v>
      </c>
      <c r="H159">
        <f t="shared" si="32"/>
        <v>15</v>
      </c>
      <c r="I159">
        <f t="shared" si="36"/>
        <v>17</v>
      </c>
      <c r="J159">
        <f t="shared" si="37"/>
        <v>17</v>
      </c>
      <c r="K159">
        <f t="shared" si="38"/>
        <v>17</v>
      </c>
      <c r="L159">
        <f t="shared" si="30"/>
        <v>17</v>
      </c>
      <c r="M159">
        <f t="shared" si="31"/>
        <v>0</v>
      </c>
      <c r="N159">
        <f t="shared" si="33"/>
        <v>18</v>
      </c>
      <c r="O159">
        <f t="shared" si="34"/>
        <v>25</v>
      </c>
    </row>
    <row r="160" spans="1:15" x14ac:dyDescent="0.3">
      <c r="A160">
        <v>157</v>
      </c>
      <c r="B160" s="1">
        <v>41908</v>
      </c>
      <c r="C160">
        <f t="shared" si="28"/>
        <v>9</v>
      </c>
      <c r="D160">
        <f t="shared" si="26"/>
        <v>0.15</v>
      </c>
      <c r="E160">
        <f t="shared" si="29"/>
        <v>90</v>
      </c>
      <c r="F160">
        <f t="shared" si="27"/>
        <v>5</v>
      </c>
      <c r="G160">
        <f t="shared" si="35"/>
        <v>36</v>
      </c>
      <c r="H160">
        <f t="shared" si="32"/>
        <v>15</v>
      </c>
      <c r="I160">
        <f t="shared" si="36"/>
        <v>17</v>
      </c>
      <c r="J160">
        <f t="shared" si="37"/>
        <v>17</v>
      </c>
      <c r="K160">
        <f t="shared" si="38"/>
        <v>17</v>
      </c>
      <c r="L160">
        <f t="shared" si="30"/>
        <v>17</v>
      </c>
      <c r="M160">
        <f t="shared" si="31"/>
        <v>0</v>
      </c>
      <c r="N160">
        <f t="shared" si="33"/>
        <v>18</v>
      </c>
      <c r="O160">
        <f t="shared" si="34"/>
        <v>25</v>
      </c>
    </row>
    <row r="161" spans="1:15" x14ac:dyDescent="0.3">
      <c r="A161">
        <v>158</v>
      </c>
      <c r="B161" s="1">
        <v>41909</v>
      </c>
      <c r="C161">
        <f t="shared" si="28"/>
        <v>9</v>
      </c>
      <c r="D161">
        <f t="shared" si="26"/>
        <v>0.15</v>
      </c>
      <c r="E161">
        <f t="shared" si="29"/>
        <v>90</v>
      </c>
      <c r="F161">
        <f t="shared" si="27"/>
        <v>6</v>
      </c>
      <c r="G161">
        <f t="shared" si="35"/>
        <v>100</v>
      </c>
      <c r="H161">
        <f t="shared" si="32"/>
        <v>15</v>
      </c>
      <c r="I161">
        <f t="shared" si="36"/>
        <v>17</v>
      </c>
      <c r="J161">
        <f t="shared" si="37"/>
        <v>17</v>
      </c>
      <c r="K161">
        <f t="shared" si="38"/>
        <v>17</v>
      </c>
      <c r="L161">
        <f t="shared" si="30"/>
        <v>17</v>
      </c>
      <c r="M161">
        <f t="shared" si="31"/>
        <v>0</v>
      </c>
      <c r="N161">
        <f t="shared" si="33"/>
        <v>18</v>
      </c>
      <c r="O161">
        <f t="shared" si="34"/>
        <v>25</v>
      </c>
    </row>
    <row r="162" spans="1:15" x14ac:dyDescent="0.3">
      <c r="A162">
        <v>159</v>
      </c>
      <c r="B162" s="1">
        <v>41910</v>
      </c>
      <c r="C162">
        <f t="shared" si="28"/>
        <v>9</v>
      </c>
      <c r="D162">
        <f t="shared" si="26"/>
        <v>0.15</v>
      </c>
      <c r="E162">
        <f t="shared" si="29"/>
        <v>90</v>
      </c>
      <c r="F162">
        <f t="shared" si="27"/>
        <v>7</v>
      </c>
      <c r="G162">
        <f t="shared" si="35"/>
        <v>100</v>
      </c>
      <c r="H162">
        <f t="shared" si="32"/>
        <v>15</v>
      </c>
      <c r="I162">
        <f t="shared" si="36"/>
        <v>17</v>
      </c>
      <c r="J162">
        <f t="shared" si="37"/>
        <v>17</v>
      </c>
      <c r="K162">
        <f t="shared" si="38"/>
        <v>17</v>
      </c>
      <c r="L162">
        <f t="shared" si="30"/>
        <v>17</v>
      </c>
      <c r="M162">
        <f t="shared" si="31"/>
        <v>0</v>
      </c>
      <c r="N162">
        <f t="shared" si="33"/>
        <v>18</v>
      </c>
      <c r="O162">
        <f t="shared" si="34"/>
        <v>25</v>
      </c>
    </row>
    <row r="163" spans="1:15" x14ac:dyDescent="0.3">
      <c r="A163">
        <v>160</v>
      </c>
      <c r="B163" s="1">
        <v>41911</v>
      </c>
      <c r="C163">
        <f t="shared" si="28"/>
        <v>9</v>
      </c>
      <c r="D163">
        <f t="shared" si="26"/>
        <v>0.15</v>
      </c>
      <c r="E163">
        <f t="shared" si="29"/>
        <v>90</v>
      </c>
      <c r="F163">
        <f t="shared" si="27"/>
        <v>1</v>
      </c>
      <c r="G163">
        <f t="shared" si="35"/>
        <v>36</v>
      </c>
      <c r="H163">
        <f t="shared" si="32"/>
        <v>15</v>
      </c>
      <c r="I163">
        <f t="shared" si="36"/>
        <v>15</v>
      </c>
      <c r="J163">
        <f t="shared" si="37"/>
        <v>17</v>
      </c>
      <c r="K163">
        <f t="shared" si="38"/>
        <v>17</v>
      </c>
      <c r="L163">
        <f t="shared" si="30"/>
        <v>17</v>
      </c>
      <c r="M163">
        <f t="shared" si="31"/>
        <v>0</v>
      </c>
      <c r="N163">
        <f t="shared" si="33"/>
        <v>18</v>
      </c>
      <c r="O163">
        <f t="shared" si="34"/>
        <v>25</v>
      </c>
    </row>
    <row r="164" spans="1:15" x14ac:dyDescent="0.3">
      <c r="B164" s="1"/>
    </row>
    <row r="165" spans="1:15" x14ac:dyDescent="0.3">
      <c r="B165" s="1"/>
    </row>
    <row r="166" spans="1:15" x14ac:dyDescent="0.3">
      <c r="B166" s="1"/>
    </row>
    <row r="167" spans="1:15" x14ac:dyDescent="0.3">
      <c r="B167" s="1"/>
    </row>
    <row r="168" spans="1:15" x14ac:dyDescent="0.3">
      <c r="B168" s="1"/>
    </row>
    <row r="169" spans="1:15" x14ac:dyDescent="0.3">
      <c r="B169" s="1"/>
    </row>
    <row r="170" spans="1:15" x14ac:dyDescent="0.3">
      <c r="B170" s="1"/>
    </row>
    <row r="171" spans="1:15" x14ac:dyDescent="0.3">
      <c r="B171" s="1"/>
    </row>
    <row r="172" spans="1:15" x14ac:dyDescent="0.3">
      <c r="B172" s="1"/>
    </row>
    <row r="173" spans="1:15" x14ac:dyDescent="0.3">
      <c r="B173" s="1"/>
    </row>
    <row r="174" spans="1:15" x14ac:dyDescent="0.3">
      <c r="B174" s="1"/>
    </row>
    <row r="175" spans="1:15" x14ac:dyDescent="0.3">
      <c r="B175" s="1"/>
    </row>
    <row r="176" spans="1:15" x14ac:dyDescent="0.3">
      <c r="B176" s="1"/>
    </row>
    <row r="177" spans="2:2" x14ac:dyDescent="0.3">
      <c r="B177" s="1"/>
    </row>
    <row r="178" spans="2:2" x14ac:dyDescent="0.3">
      <c r="B178" s="1"/>
    </row>
    <row r="179" spans="2:2" x14ac:dyDescent="0.3">
      <c r="B179" s="1"/>
    </row>
    <row r="180" spans="2:2" x14ac:dyDescent="0.3">
      <c r="B180" s="1"/>
    </row>
    <row r="181" spans="2:2" x14ac:dyDescent="0.3">
      <c r="B181" s="1"/>
    </row>
    <row r="182" spans="2:2" x14ac:dyDescent="0.3">
      <c r="B182" s="1"/>
    </row>
    <row r="183" spans="2:2" x14ac:dyDescent="0.3">
      <c r="B183" s="1"/>
    </row>
    <row r="184" spans="2:2" x14ac:dyDescent="0.3">
      <c r="B184" s="1"/>
    </row>
    <row r="185" spans="2:2" x14ac:dyDescent="0.3">
      <c r="B185" s="1"/>
    </row>
    <row r="186" spans="2:2" x14ac:dyDescent="0.3">
      <c r="B186" s="1"/>
    </row>
    <row r="187" spans="2:2" x14ac:dyDescent="0.3">
      <c r="B187" s="1"/>
    </row>
    <row r="188" spans="2:2" x14ac:dyDescent="0.3">
      <c r="B188" s="1"/>
    </row>
    <row r="189" spans="2:2" x14ac:dyDescent="0.3">
      <c r="B189" s="1"/>
    </row>
    <row r="190" spans="2:2" x14ac:dyDescent="0.3">
      <c r="B190" s="1"/>
    </row>
    <row r="191" spans="2:2" x14ac:dyDescent="0.3">
      <c r="B191" s="1"/>
    </row>
    <row r="192" spans="2:2" x14ac:dyDescent="0.3">
      <c r="B192" s="1"/>
    </row>
    <row r="193" spans="2:2" x14ac:dyDescent="0.3">
      <c r="B193" s="1"/>
    </row>
    <row r="194" spans="2:2" x14ac:dyDescent="0.3">
      <c r="B194" s="1"/>
    </row>
    <row r="195" spans="2:2" x14ac:dyDescent="0.3">
      <c r="B195" s="1"/>
    </row>
    <row r="196" spans="2:2" x14ac:dyDescent="0.3">
      <c r="B196" s="1"/>
    </row>
    <row r="197" spans="2:2" x14ac:dyDescent="0.3">
      <c r="B197" s="1"/>
    </row>
    <row r="198" spans="2:2" x14ac:dyDescent="0.3">
      <c r="B198" s="1"/>
    </row>
    <row r="199" spans="2:2" x14ac:dyDescent="0.3">
      <c r="B199" s="1"/>
    </row>
    <row r="200" spans="2:2" x14ac:dyDescent="0.3">
      <c r="B200" s="1"/>
    </row>
    <row r="201" spans="2:2" x14ac:dyDescent="0.3">
      <c r="B201" s="1"/>
    </row>
    <row r="202" spans="2:2" x14ac:dyDescent="0.3">
      <c r="B202" s="1"/>
    </row>
    <row r="203" spans="2:2" x14ac:dyDescent="0.3">
      <c r="B203" s="1"/>
    </row>
    <row r="204" spans="2:2" x14ac:dyDescent="0.3">
      <c r="B204" s="1"/>
    </row>
    <row r="205" spans="2:2" x14ac:dyDescent="0.3">
      <c r="B205" s="1"/>
    </row>
    <row r="206" spans="2:2" x14ac:dyDescent="0.3">
      <c r="B206" s="1"/>
    </row>
    <row r="207" spans="2:2" x14ac:dyDescent="0.3">
      <c r="B207" s="1"/>
    </row>
    <row r="208" spans="2:2" x14ac:dyDescent="0.3">
      <c r="B208" s="1"/>
    </row>
    <row r="209" spans="2:2" x14ac:dyDescent="0.3">
      <c r="B209" s="1"/>
    </row>
    <row r="210" spans="2:2" x14ac:dyDescent="0.3">
      <c r="B210" s="1"/>
    </row>
    <row r="211" spans="2:2" x14ac:dyDescent="0.3">
      <c r="B211" s="1"/>
    </row>
    <row r="212" spans="2:2" x14ac:dyDescent="0.3">
      <c r="B212" s="1"/>
    </row>
    <row r="213" spans="2:2" x14ac:dyDescent="0.3">
      <c r="B213" s="1"/>
    </row>
    <row r="214" spans="2:2" x14ac:dyDescent="0.3">
      <c r="B214" s="1"/>
    </row>
    <row r="215" spans="2:2" x14ac:dyDescent="0.3">
      <c r="B215" s="1"/>
    </row>
    <row r="216" spans="2:2" x14ac:dyDescent="0.3">
      <c r="B216" s="1"/>
    </row>
    <row r="217" spans="2:2" x14ac:dyDescent="0.3">
      <c r="B217" s="1"/>
    </row>
    <row r="218" spans="2:2" x14ac:dyDescent="0.3">
      <c r="B218" s="1"/>
    </row>
    <row r="219" spans="2:2" x14ac:dyDescent="0.3">
      <c r="B219" s="1"/>
    </row>
    <row r="220" spans="2:2" x14ac:dyDescent="0.3">
      <c r="B220" s="1"/>
    </row>
    <row r="221" spans="2:2" x14ac:dyDescent="0.3">
      <c r="B221" s="1"/>
    </row>
    <row r="222" spans="2:2" x14ac:dyDescent="0.3">
      <c r="B222" s="1"/>
    </row>
    <row r="223" spans="2:2" x14ac:dyDescent="0.3">
      <c r="B223" s="1"/>
    </row>
    <row r="224" spans="2:2" x14ac:dyDescent="0.3">
      <c r="B224" s="1"/>
    </row>
    <row r="225" spans="2:2" x14ac:dyDescent="0.3">
      <c r="B225" s="1"/>
    </row>
    <row r="226" spans="2:2" x14ac:dyDescent="0.3">
      <c r="B226" s="1"/>
    </row>
    <row r="227" spans="2:2" x14ac:dyDescent="0.3">
      <c r="B227" s="1"/>
    </row>
    <row r="228" spans="2:2" x14ac:dyDescent="0.3">
      <c r="B228" s="1"/>
    </row>
    <row r="229" spans="2:2" x14ac:dyDescent="0.3">
      <c r="B229" s="1"/>
    </row>
    <row r="230" spans="2:2" x14ac:dyDescent="0.3">
      <c r="B230" s="1"/>
    </row>
    <row r="231" spans="2:2" x14ac:dyDescent="0.3">
      <c r="B231" s="1"/>
    </row>
    <row r="232" spans="2:2" x14ac:dyDescent="0.3">
      <c r="B232" s="1"/>
    </row>
    <row r="233" spans="2:2" x14ac:dyDescent="0.3">
      <c r="B233" s="1"/>
    </row>
    <row r="234" spans="2:2" x14ac:dyDescent="0.3">
      <c r="B234" s="1"/>
    </row>
    <row r="235" spans="2:2" x14ac:dyDescent="0.3">
      <c r="B235" s="1"/>
    </row>
    <row r="236" spans="2:2" x14ac:dyDescent="0.3">
      <c r="B236" s="1"/>
    </row>
    <row r="237" spans="2:2" x14ac:dyDescent="0.3">
      <c r="B237" s="1"/>
    </row>
    <row r="238" spans="2:2" x14ac:dyDescent="0.3">
      <c r="B238" s="1"/>
    </row>
    <row r="239" spans="2:2" x14ac:dyDescent="0.3">
      <c r="B239" s="1"/>
    </row>
    <row r="240" spans="2:2" x14ac:dyDescent="0.3">
      <c r="B240" s="1"/>
    </row>
    <row r="241" spans="2:2" x14ac:dyDescent="0.3">
      <c r="B241" s="1"/>
    </row>
    <row r="242" spans="2:2" x14ac:dyDescent="0.3">
      <c r="B242" s="1"/>
    </row>
    <row r="243" spans="2:2" x14ac:dyDescent="0.3">
      <c r="B243" s="1"/>
    </row>
    <row r="244" spans="2:2" x14ac:dyDescent="0.3">
      <c r="B244" s="1"/>
    </row>
    <row r="245" spans="2:2" x14ac:dyDescent="0.3">
      <c r="B245" s="1"/>
    </row>
    <row r="246" spans="2:2" x14ac:dyDescent="0.3">
      <c r="B246" s="1"/>
    </row>
    <row r="247" spans="2:2" x14ac:dyDescent="0.3">
      <c r="B247" s="1"/>
    </row>
    <row r="248" spans="2:2" x14ac:dyDescent="0.3">
      <c r="B248" s="1"/>
    </row>
    <row r="249" spans="2:2" x14ac:dyDescent="0.3">
      <c r="B249" s="1"/>
    </row>
    <row r="250" spans="2:2" x14ac:dyDescent="0.3">
      <c r="B250" s="1"/>
    </row>
    <row r="251" spans="2:2" x14ac:dyDescent="0.3">
      <c r="B251" s="1"/>
    </row>
    <row r="252" spans="2:2" x14ac:dyDescent="0.3">
      <c r="B252" s="1"/>
    </row>
    <row r="253" spans="2:2" x14ac:dyDescent="0.3">
      <c r="B253" s="1"/>
    </row>
    <row r="254" spans="2:2" x14ac:dyDescent="0.3">
      <c r="B254" s="1"/>
    </row>
    <row r="255" spans="2:2" x14ac:dyDescent="0.3">
      <c r="B255" s="1"/>
    </row>
    <row r="256" spans="2:2" x14ac:dyDescent="0.3">
      <c r="B256" s="1"/>
    </row>
    <row r="257" spans="2:2" x14ac:dyDescent="0.3">
      <c r="B257" s="1"/>
    </row>
    <row r="258" spans="2:2" x14ac:dyDescent="0.3">
      <c r="B258" s="1"/>
    </row>
    <row r="259" spans="2:2" x14ac:dyDescent="0.3">
      <c r="B259" s="1"/>
    </row>
    <row r="260" spans="2:2" x14ac:dyDescent="0.3">
      <c r="B260" s="1"/>
    </row>
    <row r="261" spans="2:2" x14ac:dyDescent="0.3">
      <c r="B261" s="1"/>
    </row>
    <row r="262" spans="2:2" x14ac:dyDescent="0.3">
      <c r="B262" s="1"/>
    </row>
    <row r="263" spans="2:2" x14ac:dyDescent="0.3">
      <c r="B263" s="1"/>
    </row>
    <row r="264" spans="2:2" x14ac:dyDescent="0.3">
      <c r="B264" s="1"/>
    </row>
    <row r="265" spans="2:2" x14ac:dyDescent="0.3">
      <c r="B265" s="1"/>
    </row>
    <row r="266" spans="2:2" x14ac:dyDescent="0.3">
      <c r="B266" s="1"/>
    </row>
    <row r="267" spans="2:2" x14ac:dyDescent="0.3">
      <c r="B267" s="1"/>
    </row>
    <row r="268" spans="2:2" x14ac:dyDescent="0.3">
      <c r="B268" s="1"/>
    </row>
    <row r="269" spans="2:2" x14ac:dyDescent="0.3">
      <c r="B269" s="1"/>
    </row>
    <row r="270" spans="2:2" x14ac:dyDescent="0.3">
      <c r="B270" s="1"/>
    </row>
    <row r="271" spans="2:2" x14ac:dyDescent="0.3">
      <c r="B271" s="1"/>
    </row>
    <row r="272" spans="2:2" x14ac:dyDescent="0.3">
      <c r="B272" s="1"/>
    </row>
    <row r="273" spans="2:2" x14ac:dyDescent="0.3">
      <c r="B273" s="1"/>
    </row>
    <row r="274" spans="2:2" x14ac:dyDescent="0.3">
      <c r="B274" s="1"/>
    </row>
    <row r="275" spans="2:2" x14ac:dyDescent="0.3">
      <c r="B275" s="1"/>
    </row>
    <row r="276" spans="2:2" x14ac:dyDescent="0.3">
      <c r="B276" s="1"/>
    </row>
    <row r="277" spans="2:2" x14ac:dyDescent="0.3">
      <c r="B277" s="1"/>
    </row>
    <row r="278" spans="2:2" x14ac:dyDescent="0.3">
      <c r="B278" s="1"/>
    </row>
    <row r="279" spans="2:2" x14ac:dyDescent="0.3">
      <c r="B279" s="1"/>
    </row>
    <row r="280" spans="2:2" x14ac:dyDescent="0.3">
      <c r="B280" s="1"/>
    </row>
    <row r="281" spans="2:2" x14ac:dyDescent="0.3">
      <c r="B281" s="1"/>
    </row>
    <row r="282" spans="2:2" x14ac:dyDescent="0.3">
      <c r="B282" s="1"/>
    </row>
    <row r="283" spans="2:2" x14ac:dyDescent="0.3">
      <c r="B283" s="1"/>
    </row>
    <row r="284" spans="2:2" x14ac:dyDescent="0.3">
      <c r="B284" s="1"/>
    </row>
    <row r="285" spans="2:2" x14ac:dyDescent="0.3">
      <c r="B285" s="1"/>
    </row>
    <row r="286" spans="2:2" x14ac:dyDescent="0.3">
      <c r="B286" s="1"/>
    </row>
    <row r="287" spans="2:2" x14ac:dyDescent="0.3">
      <c r="B287" s="1"/>
    </row>
    <row r="288" spans="2:2" x14ac:dyDescent="0.3">
      <c r="B288" s="1"/>
    </row>
    <row r="289" spans="2:2" x14ac:dyDescent="0.3">
      <c r="B289" s="1"/>
    </row>
    <row r="290" spans="2:2" x14ac:dyDescent="0.3">
      <c r="B29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47EC9-6024-45E1-88CE-E54EBF2C473D}">
  <dimension ref="A1:S290"/>
  <sheetViews>
    <sheetView workbookViewId="0">
      <selection activeCell="D2" sqref="D2"/>
    </sheetView>
  </sheetViews>
  <sheetFormatPr defaultRowHeight="14.4" x14ac:dyDescent="0.3"/>
  <cols>
    <col min="1" max="1" width="4" bestFit="1" customWidth="1"/>
    <col min="2" max="2" width="10.109375" bestFit="1" customWidth="1"/>
    <col min="3" max="3" width="7.33203125" bestFit="1" customWidth="1"/>
    <col min="4" max="4" width="16.33203125" bestFit="1" customWidth="1"/>
    <col min="5" max="5" width="5.88671875" bestFit="1" customWidth="1"/>
    <col min="6" max="6" width="8.33203125" bestFit="1" customWidth="1"/>
    <col min="7" max="7" width="11.33203125" bestFit="1" customWidth="1"/>
    <col min="8" max="8" width="35.88671875" bestFit="1" customWidth="1"/>
    <col min="9" max="9" width="12.77734375" bestFit="1" customWidth="1"/>
    <col min="10" max="10" width="10.44140625" bestFit="1" customWidth="1"/>
    <col min="11" max="11" width="5" bestFit="1" customWidth="1"/>
    <col min="12" max="12" width="9.33203125" bestFit="1" customWidth="1"/>
    <col min="13" max="13" width="7.77734375" bestFit="1" customWidth="1"/>
    <col min="15" max="15" width="9" bestFit="1" customWidth="1"/>
    <col min="19" max="19" width="10.109375" bestFit="1" customWidth="1"/>
  </cols>
  <sheetData>
    <row r="1" spans="1:19" x14ac:dyDescent="0.3">
      <c r="B1" t="s">
        <v>13</v>
      </c>
      <c r="D1">
        <v>744</v>
      </c>
      <c r="I1" t="s">
        <v>14</v>
      </c>
      <c r="J1">
        <f>SUM(E4:E163)</f>
        <v>51343.44000000001</v>
      </c>
      <c r="N1" t="s">
        <v>15</v>
      </c>
      <c r="O1">
        <f>SUM(G4:G163)</f>
        <v>8360</v>
      </c>
      <c r="R1" t="s">
        <v>16</v>
      </c>
      <c r="S1" s="1">
        <v>41763</v>
      </c>
    </row>
    <row r="2" spans="1:19" x14ac:dyDescent="0.3">
      <c r="R2" t="s">
        <v>17</v>
      </c>
      <c r="S2">
        <f>COUNTIF(M4:M163,0)</f>
        <v>0</v>
      </c>
    </row>
    <row r="3" spans="1:19" x14ac:dyDescent="0.3">
      <c r="A3" t="s">
        <v>0</v>
      </c>
      <c r="B3" t="s">
        <v>1</v>
      </c>
      <c r="C3" t="s">
        <v>2</v>
      </c>
      <c r="D3" t="s">
        <v>12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</row>
    <row r="4" spans="1:19" x14ac:dyDescent="0.3">
      <c r="A4">
        <v>1</v>
      </c>
      <c r="B4" s="1">
        <v>41752</v>
      </c>
      <c r="C4">
        <f>MONTH(B4)</f>
        <v>4</v>
      </c>
      <c r="D4" s="2">
        <v>0.5</v>
      </c>
      <c r="E4">
        <f>D$1*D4</f>
        <v>372</v>
      </c>
      <c r="F4">
        <f t="shared" ref="F4:F35" si="0">WEEKDAY(B4,2)</f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f t="shared" ref="L4:L35" si="1">IF(M4=1,G4,K4)</f>
        <v>0</v>
      </c>
      <c r="M4">
        <f t="shared" ref="M4:M35" si="2">IF(K4&gt;=G4,1,0)</f>
        <v>1</v>
      </c>
      <c r="O4">
        <f>IF(SUM(M4:M163)=160,1,0)</f>
        <v>1</v>
      </c>
    </row>
    <row r="5" spans="1:19" x14ac:dyDescent="0.3">
      <c r="A5">
        <v>2</v>
      </c>
      <c r="B5" s="1">
        <v>41753</v>
      </c>
      <c r="C5">
        <f t="shared" ref="C5:C68" si="3">MONTH(B5)</f>
        <v>4</v>
      </c>
      <c r="D5">
        <f>IF(MOD(A5,7)=1,ROUND(1.04*D4,2),D4)</f>
        <v>0.5</v>
      </c>
      <c r="E5">
        <f t="shared" ref="E5:E68" si="4">D$1*D5</f>
        <v>372</v>
      </c>
      <c r="F5">
        <f t="shared" si="0"/>
        <v>4</v>
      </c>
      <c r="G5">
        <v>0</v>
      </c>
      <c r="H5">
        <f>INT(E4/6)</f>
        <v>62</v>
      </c>
      <c r="I5">
        <v>0</v>
      </c>
      <c r="J5">
        <v>0</v>
      </c>
      <c r="K5">
        <v>0</v>
      </c>
      <c r="L5">
        <f t="shared" si="1"/>
        <v>0</v>
      </c>
      <c r="M5">
        <f t="shared" si="2"/>
        <v>1</v>
      </c>
    </row>
    <row r="6" spans="1:19" x14ac:dyDescent="0.3">
      <c r="A6">
        <v>3</v>
      </c>
      <c r="B6" s="1">
        <v>41754</v>
      </c>
      <c r="C6">
        <f t="shared" si="3"/>
        <v>4</v>
      </c>
      <c r="D6">
        <f t="shared" ref="D6:D66" si="5">IF(MOD(A6,7)=1,ROUND(1.04*D5,2),D5)</f>
        <v>0.5</v>
      </c>
      <c r="E6">
        <f t="shared" si="4"/>
        <v>372</v>
      </c>
      <c r="F6">
        <f t="shared" si="0"/>
        <v>5</v>
      </c>
      <c r="G6">
        <v>0</v>
      </c>
      <c r="H6">
        <f t="shared" ref="H6:H69" si="6">INT(E5/6)</f>
        <v>62</v>
      </c>
      <c r="I6">
        <v>0</v>
      </c>
      <c r="J6">
        <v>0</v>
      </c>
      <c r="K6">
        <v>0</v>
      </c>
      <c r="L6">
        <f t="shared" si="1"/>
        <v>0</v>
      </c>
      <c r="M6">
        <f t="shared" si="2"/>
        <v>1</v>
      </c>
    </row>
    <row r="7" spans="1:19" x14ac:dyDescent="0.3">
      <c r="A7">
        <v>4</v>
      </c>
      <c r="B7" s="1">
        <v>41755</v>
      </c>
      <c r="C7">
        <f t="shared" si="3"/>
        <v>4</v>
      </c>
      <c r="D7">
        <f t="shared" si="5"/>
        <v>0.5</v>
      </c>
      <c r="E7">
        <f t="shared" si="4"/>
        <v>372</v>
      </c>
      <c r="F7">
        <f t="shared" si="0"/>
        <v>6</v>
      </c>
      <c r="G7">
        <v>0</v>
      </c>
      <c r="H7">
        <f t="shared" si="6"/>
        <v>62</v>
      </c>
      <c r="I7">
        <v>0</v>
      </c>
      <c r="J7">
        <v>0</v>
      </c>
      <c r="K7">
        <v>0</v>
      </c>
      <c r="L7">
        <f t="shared" si="1"/>
        <v>0</v>
      </c>
      <c r="M7">
        <f t="shared" si="2"/>
        <v>1</v>
      </c>
    </row>
    <row r="8" spans="1:19" x14ac:dyDescent="0.3">
      <c r="A8">
        <v>5</v>
      </c>
      <c r="B8" s="1">
        <v>41756</v>
      </c>
      <c r="C8">
        <f t="shared" si="3"/>
        <v>4</v>
      </c>
      <c r="D8">
        <f t="shared" si="5"/>
        <v>0.5</v>
      </c>
      <c r="E8">
        <f t="shared" si="4"/>
        <v>372</v>
      </c>
      <c r="F8">
        <f t="shared" si="0"/>
        <v>7</v>
      </c>
      <c r="G8">
        <v>0</v>
      </c>
      <c r="H8">
        <f t="shared" si="6"/>
        <v>62</v>
      </c>
      <c r="I8">
        <v>0</v>
      </c>
      <c r="J8">
        <v>0</v>
      </c>
      <c r="K8">
        <v>0</v>
      </c>
      <c r="L8">
        <f t="shared" si="1"/>
        <v>0</v>
      </c>
      <c r="M8">
        <f t="shared" si="2"/>
        <v>1</v>
      </c>
    </row>
    <row r="9" spans="1:19" x14ac:dyDescent="0.3">
      <c r="A9">
        <v>6</v>
      </c>
      <c r="B9" s="1">
        <v>41757</v>
      </c>
      <c r="C9">
        <f t="shared" si="3"/>
        <v>4</v>
      </c>
      <c r="D9">
        <f t="shared" si="5"/>
        <v>0.5</v>
      </c>
      <c r="E9">
        <f t="shared" si="4"/>
        <v>372</v>
      </c>
      <c r="F9">
        <f t="shared" si="0"/>
        <v>1</v>
      </c>
      <c r="G9">
        <v>0</v>
      </c>
      <c r="H9">
        <f t="shared" si="6"/>
        <v>62</v>
      </c>
      <c r="I9">
        <f t="shared" ref="I9:I15" si="7">H5</f>
        <v>62</v>
      </c>
      <c r="J9">
        <v>0</v>
      </c>
      <c r="K9">
        <v>0</v>
      </c>
      <c r="L9">
        <f t="shared" si="1"/>
        <v>0</v>
      </c>
      <c r="M9">
        <f t="shared" si="2"/>
        <v>1</v>
      </c>
    </row>
    <row r="10" spans="1:19" x14ac:dyDescent="0.3">
      <c r="A10">
        <v>7</v>
      </c>
      <c r="B10" s="1">
        <v>41758</v>
      </c>
      <c r="C10">
        <f t="shared" si="3"/>
        <v>4</v>
      </c>
      <c r="D10">
        <f>IF(MOD(A10,7)=1,ROUND(1.04*D9,2),D9)</f>
        <v>0.5</v>
      </c>
      <c r="E10">
        <f t="shared" si="4"/>
        <v>372</v>
      </c>
      <c r="F10">
        <f t="shared" si="0"/>
        <v>2</v>
      </c>
      <c r="G10">
        <f t="shared" ref="G10:G73" si="8">IF(F10&lt;6,36,100)</f>
        <v>36</v>
      </c>
      <c r="H10">
        <f>INT(E9/6)</f>
        <v>62</v>
      </c>
      <c r="I10">
        <f t="shared" si="7"/>
        <v>62</v>
      </c>
      <c r="J10">
        <f>I9</f>
        <v>62</v>
      </c>
      <c r="K10">
        <f t="shared" ref="K10:K41" si="9">K9-L9+J10</f>
        <v>62</v>
      </c>
      <c r="L10">
        <f t="shared" si="1"/>
        <v>36</v>
      </c>
      <c r="M10">
        <f t="shared" si="2"/>
        <v>1</v>
      </c>
    </row>
    <row r="11" spans="1:19" x14ac:dyDescent="0.3">
      <c r="A11">
        <v>8</v>
      </c>
      <c r="B11" s="1">
        <v>41759</v>
      </c>
      <c r="C11">
        <f t="shared" si="3"/>
        <v>4</v>
      </c>
      <c r="D11">
        <f t="shared" si="5"/>
        <v>0.52</v>
      </c>
      <c r="E11">
        <f t="shared" si="4"/>
        <v>386.88</v>
      </c>
      <c r="F11">
        <f t="shared" si="0"/>
        <v>3</v>
      </c>
      <c r="G11">
        <f t="shared" si="8"/>
        <v>36</v>
      </c>
      <c r="H11">
        <f t="shared" si="6"/>
        <v>62</v>
      </c>
      <c r="I11">
        <f t="shared" si="7"/>
        <v>62</v>
      </c>
      <c r="J11">
        <f t="shared" ref="J11:J74" si="10">I10</f>
        <v>62</v>
      </c>
      <c r="K11">
        <f t="shared" si="9"/>
        <v>88</v>
      </c>
      <c r="L11">
        <f t="shared" si="1"/>
        <v>36</v>
      </c>
      <c r="M11">
        <f t="shared" si="2"/>
        <v>1</v>
      </c>
    </row>
    <row r="12" spans="1:19" x14ac:dyDescent="0.3">
      <c r="A12">
        <v>9</v>
      </c>
      <c r="B12" s="1">
        <v>41760</v>
      </c>
      <c r="C12">
        <f t="shared" si="3"/>
        <v>5</v>
      </c>
      <c r="D12">
        <f>IF(MOD(A12,7)=1,ROUND(1.04*D11,2),D11)</f>
        <v>0.52</v>
      </c>
      <c r="E12">
        <f t="shared" si="4"/>
        <v>386.88</v>
      </c>
      <c r="F12">
        <f t="shared" si="0"/>
        <v>4</v>
      </c>
      <c r="G12">
        <f t="shared" si="8"/>
        <v>36</v>
      </c>
      <c r="H12">
        <f>INT(E11/6)</f>
        <v>64</v>
      </c>
      <c r="I12">
        <f t="shared" si="7"/>
        <v>62</v>
      </c>
      <c r="J12">
        <f>I11</f>
        <v>62</v>
      </c>
      <c r="K12">
        <f t="shared" si="9"/>
        <v>114</v>
      </c>
      <c r="L12">
        <f t="shared" si="1"/>
        <v>36</v>
      </c>
      <c r="M12">
        <f t="shared" si="2"/>
        <v>1</v>
      </c>
    </row>
    <row r="13" spans="1:19" x14ac:dyDescent="0.3">
      <c r="A13">
        <v>10</v>
      </c>
      <c r="B13" s="1">
        <v>41761</v>
      </c>
      <c r="C13">
        <f t="shared" si="3"/>
        <v>5</v>
      </c>
      <c r="D13">
        <f t="shared" si="5"/>
        <v>0.52</v>
      </c>
      <c r="E13">
        <f t="shared" si="4"/>
        <v>386.88</v>
      </c>
      <c r="F13">
        <f t="shared" si="0"/>
        <v>5</v>
      </c>
      <c r="G13">
        <f t="shared" si="8"/>
        <v>36</v>
      </c>
      <c r="H13">
        <f t="shared" si="6"/>
        <v>64</v>
      </c>
      <c r="I13">
        <f t="shared" si="7"/>
        <v>62</v>
      </c>
      <c r="J13">
        <f t="shared" si="10"/>
        <v>62</v>
      </c>
      <c r="K13">
        <f t="shared" si="9"/>
        <v>140</v>
      </c>
      <c r="L13">
        <f t="shared" si="1"/>
        <v>36</v>
      </c>
      <c r="M13">
        <f t="shared" si="2"/>
        <v>1</v>
      </c>
    </row>
    <row r="14" spans="1:19" x14ac:dyDescent="0.3">
      <c r="A14">
        <v>11</v>
      </c>
      <c r="B14" s="1">
        <v>41762</v>
      </c>
      <c r="C14">
        <f t="shared" si="3"/>
        <v>5</v>
      </c>
      <c r="D14">
        <f t="shared" si="5"/>
        <v>0.52</v>
      </c>
      <c r="E14">
        <f t="shared" si="4"/>
        <v>386.88</v>
      </c>
      <c r="F14">
        <f t="shared" si="0"/>
        <v>6</v>
      </c>
      <c r="G14">
        <f t="shared" si="8"/>
        <v>100</v>
      </c>
      <c r="H14">
        <f t="shared" si="6"/>
        <v>64</v>
      </c>
      <c r="I14">
        <f t="shared" si="7"/>
        <v>62</v>
      </c>
      <c r="J14">
        <f t="shared" si="10"/>
        <v>62</v>
      </c>
      <c r="K14">
        <f t="shared" si="9"/>
        <v>166</v>
      </c>
      <c r="L14">
        <f t="shared" si="1"/>
        <v>100</v>
      </c>
      <c r="M14">
        <f t="shared" si="2"/>
        <v>1</v>
      </c>
    </row>
    <row r="15" spans="1:19" x14ac:dyDescent="0.3">
      <c r="A15">
        <v>12</v>
      </c>
      <c r="B15" s="1">
        <v>41763</v>
      </c>
      <c r="C15">
        <f t="shared" si="3"/>
        <v>5</v>
      </c>
      <c r="D15">
        <f t="shared" si="5"/>
        <v>0.52</v>
      </c>
      <c r="E15">
        <f t="shared" si="4"/>
        <v>386.88</v>
      </c>
      <c r="F15">
        <f t="shared" si="0"/>
        <v>7</v>
      </c>
      <c r="G15">
        <f t="shared" si="8"/>
        <v>100</v>
      </c>
      <c r="H15">
        <f t="shared" si="6"/>
        <v>64</v>
      </c>
      <c r="I15">
        <f t="shared" si="7"/>
        <v>62</v>
      </c>
      <c r="J15">
        <f t="shared" si="10"/>
        <v>62</v>
      </c>
      <c r="K15">
        <f t="shared" si="9"/>
        <v>128</v>
      </c>
      <c r="L15">
        <f t="shared" si="1"/>
        <v>100</v>
      </c>
      <c r="M15">
        <f t="shared" si="2"/>
        <v>1</v>
      </c>
    </row>
    <row r="16" spans="1:19" x14ac:dyDescent="0.3">
      <c r="A16">
        <v>13</v>
      </c>
      <c r="B16" s="1">
        <v>41764</v>
      </c>
      <c r="C16">
        <f t="shared" si="3"/>
        <v>5</v>
      </c>
      <c r="D16">
        <f t="shared" si="5"/>
        <v>0.52</v>
      </c>
      <c r="E16">
        <f t="shared" si="4"/>
        <v>386.88</v>
      </c>
      <c r="F16">
        <f t="shared" si="0"/>
        <v>1</v>
      </c>
      <c r="G16">
        <f t="shared" si="8"/>
        <v>36</v>
      </c>
      <c r="H16">
        <f t="shared" si="6"/>
        <v>64</v>
      </c>
      <c r="I16">
        <f t="shared" ref="I16:I73" si="11">H12</f>
        <v>64</v>
      </c>
      <c r="J16">
        <f t="shared" si="10"/>
        <v>62</v>
      </c>
      <c r="K16">
        <f t="shared" si="9"/>
        <v>90</v>
      </c>
      <c r="L16">
        <f t="shared" si="1"/>
        <v>36</v>
      </c>
      <c r="M16">
        <f t="shared" si="2"/>
        <v>1</v>
      </c>
    </row>
    <row r="17" spans="1:13" x14ac:dyDescent="0.3">
      <c r="A17">
        <v>14</v>
      </c>
      <c r="B17" s="1">
        <v>41765</v>
      </c>
      <c r="C17">
        <f t="shared" si="3"/>
        <v>5</v>
      </c>
      <c r="D17">
        <f t="shared" si="5"/>
        <v>0.52</v>
      </c>
      <c r="E17">
        <f t="shared" si="4"/>
        <v>386.88</v>
      </c>
      <c r="F17">
        <f t="shared" si="0"/>
        <v>2</v>
      </c>
      <c r="G17">
        <f t="shared" si="8"/>
        <v>36</v>
      </c>
      <c r="H17">
        <f t="shared" si="6"/>
        <v>64</v>
      </c>
      <c r="I17">
        <f t="shared" si="11"/>
        <v>64</v>
      </c>
      <c r="J17">
        <f t="shared" si="10"/>
        <v>64</v>
      </c>
      <c r="K17">
        <f t="shared" si="9"/>
        <v>118</v>
      </c>
      <c r="L17">
        <f t="shared" si="1"/>
        <v>36</v>
      </c>
      <c r="M17">
        <f t="shared" si="2"/>
        <v>1</v>
      </c>
    </row>
    <row r="18" spans="1:13" x14ac:dyDescent="0.3">
      <c r="A18">
        <v>15</v>
      </c>
      <c r="B18" s="1">
        <v>41766</v>
      </c>
      <c r="C18">
        <f t="shared" si="3"/>
        <v>5</v>
      </c>
      <c r="D18">
        <f t="shared" si="5"/>
        <v>0.54</v>
      </c>
      <c r="E18">
        <f t="shared" si="4"/>
        <v>401.76000000000005</v>
      </c>
      <c r="F18">
        <f t="shared" si="0"/>
        <v>3</v>
      </c>
      <c r="G18">
        <f t="shared" si="8"/>
        <v>36</v>
      </c>
      <c r="H18">
        <f t="shared" si="6"/>
        <v>64</v>
      </c>
      <c r="I18">
        <f t="shared" si="11"/>
        <v>64</v>
      </c>
      <c r="J18">
        <f t="shared" si="10"/>
        <v>64</v>
      </c>
      <c r="K18">
        <f t="shared" si="9"/>
        <v>146</v>
      </c>
      <c r="L18">
        <f t="shared" si="1"/>
        <v>36</v>
      </c>
      <c r="M18">
        <f t="shared" si="2"/>
        <v>1</v>
      </c>
    </row>
    <row r="19" spans="1:13" x14ac:dyDescent="0.3">
      <c r="A19">
        <v>16</v>
      </c>
      <c r="B19" s="1">
        <v>41767</v>
      </c>
      <c r="C19">
        <f t="shared" si="3"/>
        <v>5</v>
      </c>
      <c r="D19">
        <f t="shared" si="5"/>
        <v>0.54</v>
      </c>
      <c r="E19">
        <f t="shared" si="4"/>
        <v>401.76000000000005</v>
      </c>
      <c r="F19">
        <f t="shared" si="0"/>
        <v>4</v>
      </c>
      <c r="G19">
        <f t="shared" si="8"/>
        <v>36</v>
      </c>
      <c r="H19">
        <f t="shared" si="6"/>
        <v>66</v>
      </c>
      <c r="I19">
        <f t="shared" si="11"/>
        <v>64</v>
      </c>
      <c r="J19">
        <f t="shared" si="10"/>
        <v>64</v>
      </c>
      <c r="K19">
        <f t="shared" si="9"/>
        <v>174</v>
      </c>
      <c r="L19">
        <f t="shared" si="1"/>
        <v>36</v>
      </c>
      <c r="M19">
        <f t="shared" si="2"/>
        <v>1</v>
      </c>
    </row>
    <row r="20" spans="1:13" x14ac:dyDescent="0.3">
      <c r="A20">
        <v>17</v>
      </c>
      <c r="B20" s="1">
        <v>41768</v>
      </c>
      <c r="C20">
        <f t="shared" si="3"/>
        <v>5</v>
      </c>
      <c r="D20">
        <f t="shared" si="5"/>
        <v>0.54</v>
      </c>
      <c r="E20">
        <f t="shared" si="4"/>
        <v>401.76000000000005</v>
      </c>
      <c r="F20">
        <f t="shared" si="0"/>
        <v>5</v>
      </c>
      <c r="G20">
        <f t="shared" si="8"/>
        <v>36</v>
      </c>
      <c r="H20">
        <f t="shared" si="6"/>
        <v>66</v>
      </c>
      <c r="I20">
        <f t="shared" si="11"/>
        <v>64</v>
      </c>
      <c r="J20">
        <f t="shared" si="10"/>
        <v>64</v>
      </c>
      <c r="K20">
        <f t="shared" si="9"/>
        <v>202</v>
      </c>
      <c r="L20">
        <f t="shared" si="1"/>
        <v>36</v>
      </c>
      <c r="M20">
        <f t="shared" si="2"/>
        <v>1</v>
      </c>
    </row>
    <row r="21" spans="1:13" x14ac:dyDescent="0.3">
      <c r="A21">
        <v>18</v>
      </c>
      <c r="B21" s="1">
        <v>41769</v>
      </c>
      <c r="C21">
        <f t="shared" si="3"/>
        <v>5</v>
      </c>
      <c r="D21">
        <f t="shared" si="5"/>
        <v>0.54</v>
      </c>
      <c r="E21">
        <f t="shared" si="4"/>
        <v>401.76000000000005</v>
      </c>
      <c r="F21">
        <f t="shared" si="0"/>
        <v>6</v>
      </c>
      <c r="G21">
        <f t="shared" si="8"/>
        <v>100</v>
      </c>
      <c r="H21">
        <f t="shared" si="6"/>
        <v>66</v>
      </c>
      <c r="I21">
        <f t="shared" si="11"/>
        <v>64</v>
      </c>
      <c r="J21">
        <f t="shared" si="10"/>
        <v>64</v>
      </c>
      <c r="K21">
        <f t="shared" si="9"/>
        <v>230</v>
      </c>
      <c r="L21">
        <f t="shared" si="1"/>
        <v>100</v>
      </c>
      <c r="M21">
        <f t="shared" si="2"/>
        <v>1</v>
      </c>
    </row>
    <row r="22" spans="1:13" x14ac:dyDescent="0.3">
      <c r="A22">
        <v>19</v>
      </c>
      <c r="B22" s="1">
        <v>41770</v>
      </c>
      <c r="C22">
        <f t="shared" si="3"/>
        <v>5</v>
      </c>
      <c r="D22">
        <f t="shared" si="5"/>
        <v>0.54</v>
      </c>
      <c r="E22">
        <f t="shared" si="4"/>
        <v>401.76000000000005</v>
      </c>
      <c r="F22">
        <f t="shared" si="0"/>
        <v>7</v>
      </c>
      <c r="G22">
        <f t="shared" si="8"/>
        <v>100</v>
      </c>
      <c r="H22">
        <f t="shared" si="6"/>
        <v>66</v>
      </c>
      <c r="I22">
        <f t="shared" si="11"/>
        <v>64</v>
      </c>
      <c r="J22">
        <f t="shared" si="10"/>
        <v>64</v>
      </c>
      <c r="K22">
        <f t="shared" si="9"/>
        <v>194</v>
      </c>
      <c r="L22">
        <f t="shared" si="1"/>
        <v>100</v>
      </c>
      <c r="M22">
        <f t="shared" si="2"/>
        <v>1</v>
      </c>
    </row>
    <row r="23" spans="1:13" x14ac:dyDescent="0.3">
      <c r="A23">
        <v>20</v>
      </c>
      <c r="B23" s="1">
        <v>41771</v>
      </c>
      <c r="C23">
        <f t="shared" si="3"/>
        <v>5</v>
      </c>
      <c r="D23">
        <f t="shared" si="5"/>
        <v>0.54</v>
      </c>
      <c r="E23">
        <f t="shared" si="4"/>
        <v>401.76000000000005</v>
      </c>
      <c r="F23">
        <f t="shared" si="0"/>
        <v>1</v>
      </c>
      <c r="G23">
        <f t="shared" si="8"/>
        <v>36</v>
      </c>
      <c r="H23">
        <f t="shared" si="6"/>
        <v>66</v>
      </c>
      <c r="I23">
        <f t="shared" si="11"/>
        <v>66</v>
      </c>
      <c r="J23">
        <f t="shared" si="10"/>
        <v>64</v>
      </c>
      <c r="K23">
        <f t="shared" si="9"/>
        <v>158</v>
      </c>
      <c r="L23">
        <f t="shared" si="1"/>
        <v>36</v>
      </c>
      <c r="M23">
        <f t="shared" si="2"/>
        <v>1</v>
      </c>
    </row>
    <row r="24" spans="1:13" x14ac:dyDescent="0.3">
      <c r="A24">
        <v>21</v>
      </c>
      <c r="B24" s="1">
        <v>41772</v>
      </c>
      <c r="C24">
        <f t="shared" si="3"/>
        <v>5</v>
      </c>
      <c r="D24">
        <f t="shared" si="5"/>
        <v>0.54</v>
      </c>
      <c r="E24">
        <f t="shared" si="4"/>
        <v>401.76000000000005</v>
      </c>
      <c r="F24">
        <f t="shared" si="0"/>
        <v>2</v>
      </c>
      <c r="G24">
        <f t="shared" si="8"/>
        <v>36</v>
      </c>
      <c r="H24">
        <f t="shared" si="6"/>
        <v>66</v>
      </c>
      <c r="I24">
        <f t="shared" si="11"/>
        <v>66</v>
      </c>
      <c r="J24">
        <f t="shared" si="10"/>
        <v>66</v>
      </c>
      <c r="K24">
        <f t="shared" si="9"/>
        <v>188</v>
      </c>
      <c r="L24">
        <f t="shared" si="1"/>
        <v>36</v>
      </c>
      <c r="M24">
        <f t="shared" si="2"/>
        <v>1</v>
      </c>
    </row>
    <row r="25" spans="1:13" x14ac:dyDescent="0.3">
      <c r="A25">
        <v>22</v>
      </c>
      <c r="B25" s="1">
        <v>41773</v>
      </c>
      <c r="C25">
        <f t="shared" si="3"/>
        <v>5</v>
      </c>
      <c r="D25">
        <f t="shared" si="5"/>
        <v>0.56000000000000005</v>
      </c>
      <c r="E25">
        <f t="shared" si="4"/>
        <v>416.64000000000004</v>
      </c>
      <c r="F25">
        <f t="shared" si="0"/>
        <v>3</v>
      </c>
      <c r="G25">
        <f t="shared" si="8"/>
        <v>36</v>
      </c>
      <c r="H25">
        <f t="shared" si="6"/>
        <v>66</v>
      </c>
      <c r="I25">
        <f t="shared" si="11"/>
        <v>66</v>
      </c>
      <c r="J25">
        <f t="shared" si="10"/>
        <v>66</v>
      </c>
      <c r="K25">
        <f t="shared" si="9"/>
        <v>218</v>
      </c>
      <c r="L25">
        <f t="shared" si="1"/>
        <v>36</v>
      </c>
      <c r="M25">
        <f t="shared" si="2"/>
        <v>1</v>
      </c>
    </row>
    <row r="26" spans="1:13" x14ac:dyDescent="0.3">
      <c r="A26">
        <v>23</v>
      </c>
      <c r="B26" s="1">
        <v>41774</v>
      </c>
      <c r="C26">
        <f t="shared" si="3"/>
        <v>5</v>
      </c>
      <c r="D26">
        <f t="shared" si="5"/>
        <v>0.56000000000000005</v>
      </c>
      <c r="E26">
        <f t="shared" si="4"/>
        <v>416.64000000000004</v>
      </c>
      <c r="F26">
        <f t="shared" si="0"/>
        <v>4</v>
      </c>
      <c r="G26">
        <f t="shared" si="8"/>
        <v>36</v>
      </c>
      <c r="H26">
        <f t="shared" si="6"/>
        <v>69</v>
      </c>
      <c r="I26">
        <f t="shared" si="11"/>
        <v>66</v>
      </c>
      <c r="J26">
        <f t="shared" si="10"/>
        <v>66</v>
      </c>
      <c r="K26">
        <f t="shared" si="9"/>
        <v>248</v>
      </c>
      <c r="L26">
        <f t="shared" si="1"/>
        <v>36</v>
      </c>
      <c r="M26">
        <f t="shared" si="2"/>
        <v>1</v>
      </c>
    </row>
    <row r="27" spans="1:13" x14ac:dyDescent="0.3">
      <c r="A27">
        <v>24</v>
      </c>
      <c r="B27" s="1">
        <v>41775</v>
      </c>
      <c r="C27">
        <f t="shared" si="3"/>
        <v>5</v>
      </c>
      <c r="D27">
        <f t="shared" si="5"/>
        <v>0.56000000000000005</v>
      </c>
      <c r="E27">
        <f t="shared" si="4"/>
        <v>416.64000000000004</v>
      </c>
      <c r="F27">
        <f t="shared" si="0"/>
        <v>5</v>
      </c>
      <c r="G27">
        <f t="shared" si="8"/>
        <v>36</v>
      </c>
      <c r="H27">
        <f t="shared" si="6"/>
        <v>69</v>
      </c>
      <c r="I27">
        <f t="shared" si="11"/>
        <v>66</v>
      </c>
      <c r="J27">
        <f t="shared" si="10"/>
        <v>66</v>
      </c>
      <c r="K27">
        <f t="shared" si="9"/>
        <v>278</v>
      </c>
      <c r="L27">
        <f t="shared" si="1"/>
        <v>36</v>
      </c>
      <c r="M27">
        <f t="shared" si="2"/>
        <v>1</v>
      </c>
    </row>
    <row r="28" spans="1:13" x14ac:dyDescent="0.3">
      <c r="A28">
        <v>25</v>
      </c>
      <c r="B28" s="1">
        <v>41776</v>
      </c>
      <c r="C28">
        <f t="shared" si="3"/>
        <v>5</v>
      </c>
      <c r="D28">
        <f t="shared" si="5"/>
        <v>0.56000000000000005</v>
      </c>
      <c r="E28">
        <f t="shared" si="4"/>
        <v>416.64000000000004</v>
      </c>
      <c r="F28">
        <f t="shared" si="0"/>
        <v>6</v>
      </c>
      <c r="G28">
        <f t="shared" si="8"/>
        <v>100</v>
      </c>
      <c r="H28">
        <f t="shared" si="6"/>
        <v>69</v>
      </c>
      <c r="I28">
        <f t="shared" si="11"/>
        <v>66</v>
      </c>
      <c r="J28">
        <f t="shared" si="10"/>
        <v>66</v>
      </c>
      <c r="K28">
        <f t="shared" si="9"/>
        <v>308</v>
      </c>
      <c r="L28">
        <f t="shared" si="1"/>
        <v>100</v>
      </c>
      <c r="M28">
        <f t="shared" si="2"/>
        <v>1</v>
      </c>
    </row>
    <row r="29" spans="1:13" x14ac:dyDescent="0.3">
      <c r="A29">
        <v>26</v>
      </c>
      <c r="B29" s="1">
        <v>41777</v>
      </c>
      <c r="C29">
        <f t="shared" si="3"/>
        <v>5</v>
      </c>
      <c r="D29">
        <f t="shared" si="5"/>
        <v>0.56000000000000005</v>
      </c>
      <c r="E29">
        <f t="shared" si="4"/>
        <v>416.64000000000004</v>
      </c>
      <c r="F29">
        <f t="shared" si="0"/>
        <v>7</v>
      </c>
      <c r="G29">
        <f t="shared" si="8"/>
        <v>100</v>
      </c>
      <c r="H29">
        <f t="shared" si="6"/>
        <v>69</v>
      </c>
      <c r="I29">
        <f t="shared" si="11"/>
        <v>66</v>
      </c>
      <c r="J29">
        <f t="shared" si="10"/>
        <v>66</v>
      </c>
      <c r="K29">
        <f t="shared" si="9"/>
        <v>274</v>
      </c>
      <c r="L29">
        <f t="shared" si="1"/>
        <v>100</v>
      </c>
      <c r="M29">
        <f t="shared" si="2"/>
        <v>1</v>
      </c>
    </row>
    <row r="30" spans="1:13" x14ac:dyDescent="0.3">
      <c r="A30">
        <v>27</v>
      </c>
      <c r="B30" s="1">
        <v>41778</v>
      </c>
      <c r="C30">
        <f t="shared" si="3"/>
        <v>5</v>
      </c>
      <c r="D30">
        <f t="shared" si="5"/>
        <v>0.56000000000000005</v>
      </c>
      <c r="E30">
        <f t="shared" si="4"/>
        <v>416.64000000000004</v>
      </c>
      <c r="F30">
        <f t="shared" si="0"/>
        <v>1</v>
      </c>
      <c r="G30">
        <f t="shared" si="8"/>
        <v>36</v>
      </c>
      <c r="H30">
        <f t="shared" si="6"/>
        <v>69</v>
      </c>
      <c r="I30">
        <f t="shared" si="11"/>
        <v>69</v>
      </c>
      <c r="J30">
        <f t="shared" si="10"/>
        <v>66</v>
      </c>
      <c r="K30">
        <f t="shared" si="9"/>
        <v>240</v>
      </c>
      <c r="L30">
        <f t="shared" si="1"/>
        <v>36</v>
      </c>
      <c r="M30">
        <f t="shared" si="2"/>
        <v>1</v>
      </c>
    </row>
    <row r="31" spans="1:13" x14ac:dyDescent="0.3">
      <c r="A31">
        <v>28</v>
      </c>
      <c r="B31" s="1">
        <v>41779</v>
      </c>
      <c r="C31">
        <f t="shared" si="3"/>
        <v>5</v>
      </c>
      <c r="D31">
        <f t="shared" si="5"/>
        <v>0.56000000000000005</v>
      </c>
      <c r="E31">
        <f t="shared" si="4"/>
        <v>416.64000000000004</v>
      </c>
      <c r="F31">
        <f t="shared" si="0"/>
        <v>2</v>
      </c>
      <c r="G31">
        <f t="shared" si="8"/>
        <v>36</v>
      </c>
      <c r="H31">
        <f t="shared" si="6"/>
        <v>69</v>
      </c>
      <c r="I31">
        <f t="shared" si="11"/>
        <v>69</v>
      </c>
      <c r="J31">
        <f t="shared" si="10"/>
        <v>69</v>
      </c>
      <c r="K31">
        <f t="shared" si="9"/>
        <v>273</v>
      </c>
      <c r="L31">
        <f t="shared" si="1"/>
        <v>36</v>
      </c>
      <c r="M31">
        <f t="shared" si="2"/>
        <v>1</v>
      </c>
    </row>
    <row r="32" spans="1:13" x14ac:dyDescent="0.3">
      <c r="A32">
        <v>29</v>
      </c>
      <c r="B32" s="1">
        <v>41780</v>
      </c>
      <c r="C32">
        <f t="shared" si="3"/>
        <v>5</v>
      </c>
      <c r="D32">
        <f t="shared" si="5"/>
        <v>0.57999999999999996</v>
      </c>
      <c r="E32">
        <f t="shared" si="4"/>
        <v>431.52</v>
      </c>
      <c r="F32">
        <f t="shared" si="0"/>
        <v>3</v>
      </c>
      <c r="G32">
        <f t="shared" si="8"/>
        <v>36</v>
      </c>
      <c r="H32">
        <f t="shared" si="6"/>
        <v>69</v>
      </c>
      <c r="I32">
        <f t="shared" si="11"/>
        <v>69</v>
      </c>
      <c r="J32">
        <f t="shared" si="10"/>
        <v>69</v>
      </c>
      <c r="K32">
        <f t="shared" si="9"/>
        <v>306</v>
      </c>
      <c r="L32">
        <f t="shared" si="1"/>
        <v>36</v>
      </c>
      <c r="M32">
        <f t="shared" si="2"/>
        <v>1</v>
      </c>
    </row>
    <row r="33" spans="1:13" x14ac:dyDescent="0.3">
      <c r="A33">
        <v>30</v>
      </c>
      <c r="B33" s="1">
        <v>41781</v>
      </c>
      <c r="C33">
        <f t="shared" si="3"/>
        <v>5</v>
      </c>
      <c r="D33">
        <f t="shared" si="5"/>
        <v>0.57999999999999996</v>
      </c>
      <c r="E33">
        <f t="shared" si="4"/>
        <v>431.52</v>
      </c>
      <c r="F33">
        <f t="shared" si="0"/>
        <v>4</v>
      </c>
      <c r="G33">
        <f t="shared" si="8"/>
        <v>36</v>
      </c>
      <c r="H33">
        <f t="shared" si="6"/>
        <v>71</v>
      </c>
      <c r="I33">
        <f t="shared" si="11"/>
        <v>69</v>
      </c>
      <c r="J33">
        <f t="shared" si="10"/>
        <v>69</v>
      </c>
      <c r="K33">
        <f t="shared" si="9"/>
        <v>339</v>
      </c>
      <c r="L33">
        <f t="shared" si="1"/>
        <v>36</v>
      </c>
      <c r="M33">
        <f t="shared" si="2"/>
        <v>1</v>
      </c>
    </row>
    <row r="34" spans="1:13" x14ac:dyDescent="0.3">
      <c r="A34">
        <v>31</v>
      </c>
      <c r="B34" s="1">
        <v>41782</v>
      </c>
      <c r="C34">
        <f t="shared" si="3"/>
        <v>5</v>
      </c>
      <c r="D34">
        <f t="shared" si="5"/>
        <v>0.57999999999999996</v>
      </c>
      <c r="E34">
        <f t="shared" si="4"/>
        <v>431.52</v>
      </c>
      <c r="F34">
        <f t="shared" si="0"/>
        <v>5</v>
      </c>
      <c r="G34">
        <f t="shared" si="8"/>
        <v>36</v>
      </c>
      <c r="H34">
        <f t="shared" si="6"/>
        <v>71</v>
      </c>
      <c r="I34">
        <f t="shared" si="11"/>
        <v>69</v>
      </c>
      <c r="J34">
        <f t="shared" si="10"/>
        <v>69</v>
      </c>
      <c r="K34">
        <f t="shared" si="9"/>
        <v>372</v>
      </c>
      <c r="L34">
        <f t="shared" si="1"/>
        <v>36</v>
      </c>
      <c r="M34">
        <f t="shared" si="2"/>
        <v>1</v>
      </c>
    </row>
    <row r="35" spans="1:13" x14ac:dyDescent="0.3">
      <c r="A35">
        <v>32</v>
      </c>
      <c r="B35" s="1">
        <v>41783</v>
      </c>
      <c r="C35">
        <f t="shared" si="3"/>
        <v>5</v>
      </c>
      <c r="D35">
        <f t="shared" si="5"/>
        <v>0.57999999999999996</v>
      </c>
      <c r="E35">
        <f t="shared" si="4"/>
        <v>431.52</v>
      </c>
      <c r="F35">
        <f t="shared" si="0"/>
        <v>6</v>
      </c>
      <c r="G35">
        <f t="shared" si="8"/>
        <v>100</v>
      </c>
      <c r="H35">
        <f t="shared" si="6"/>
        <v>71</v>
      </c>
      <c r="I35">
        <f t="shared" si="11"/>
        <v>69</v>
      </c>
      <c r="J35">
        <f t="shared" si="10"/>
        <v>69</v>
      </c>
      <c r="K35">
        <f t="shared" si="9"/>
        <v>405</v>
      </c>
      <c r="L35">
        <f t="shared" si="1"/>
        <v>100</v>
      </c>
      <c r="M35">
        <f t="shared" si="2"/>
        <v>1</v>
      </c>
    </row>
    <row r="36" spans="1:13" x14ac:dyDescent="0.3">
      <c r="A36">
        <v>33</v>
      </c>
      <c r="B36" s="1">
        <v>41784</v>
      </c>
      <c r="C36">
        <f t="shared" si="3"/>
        <v>5</v>
      </c>
      <c r="D36">
        <f t="shared" si="5"/>
        <v>0.57999999999999996</v>
      </c>
      <c r="E36">
        <f t="shared" si="4"/>
        <v>431.52</v>
      </c>
      <c r="F36">
        <f t="shared" ref="F36:F67" si="12">WEEKDAY(B36,2)</f>
        <v>7</v>
      </c>
      <c r="G36">
        <f t="shared" si="8"/>
        <v>100</v>
      </c>
      <c r="H36">
        <f t="shared" si="6"/>
        <v>71</v>
      </c>
      <c r="I36">
        <f t="shared" si="11"/>
        <v>69</v>
      </c>
      <c r="J36">
        <f t="shared" si="10"/>
        <v>69</v>
      </c>
      <c r="K36">
        <f t="shared" si="9"/>
        <v>374</v>
      </c>
      <c r="L36">
        <f t="shared" ref="L36:L67" si="13">IF(M36=1,G36,K36)</f>
        <v>100</v>
      </c>
      <c r="M36">
        <f t="shared" ref="M36:M67" si="14">IF(K36&gt;=G36,1,0)</f>
        <v>1</v>
      </c>
    </row>
    <row r="37" spans="1:13" x14ac:dyDescent="0.3">
      <c r="A37">
        <v>34</v>
      </c>
      <c r="B37" s="1">
        <v>41785</v>
      </c>
      <c r="C37">
        <f t="shared" si="3"/>
        <v>5</v>
      </c>
      <c r="D37">
        <f t="shared" si="5"/>
        <v>0.57999999999999996</v>
      </c>
      <c r="E37">
        <f t="shared" si="4"/>
        <v>431.52</v>
      </c>
      <c r="F37">
        <f t="shared" si="12"/>
        <v>1</v>
      </c>
      <c r="G37">
        <f t="shared" si="8"/>
        <v>36</v>
      </c>
      <c r="H37">
        <f t="shared" si="6"/>
        <v>71</v>
      </c>
      <c r="I37">
        <f t="shared" si="11"/>
        <v>71</v>
      </c>
      <c r="J37">
        <f t="shared" si="10"/>
        <v>69</v>
      </c>
      <c r="K37">
        <f t="shared" si="9"/>
        <v>343</v>
      </c>
      <c r="L37">
        <f t="shared" si="13"/>
        <v>36</v>
      </c>
      <c r="M37">
        <f t="shared" si="14"/>
        <v>1</v>
      </c>
    </row>
    <row r="38" spans="1:13" x14ac:dyDescent="0.3">
      <c r="A38">
        <v>35</v>
      </c>
      <c r="B38" s="1">
        <v>41786</v>
      </c>
      <c r="C38">
        <f t="shared" si="3"/>
        <v>5</v>
      </c>
      <c r="D38">
        <f t="shared" si="5"/>
        <v>0.57999999999999996</v>
      </c>
      <c r="E38">
        <f t="shared" si="4"/>
        <v>431.52</v>
      </c>
      <c r="F38">
        <f t="shared" si="12"/>
        <v>2</v>
      </c>
      <c r="G38">
        <f t="shared" si="8"/>
        <v>36</v>
      </c>
      <c r="H38">
        <f t="shared" si="6"/>
        <v>71</v>
      </c>
      <c r="I38">
        <f t="shared" si="11"/>
        <v>71</v>
      </c>
      <c r="J38">
        <f t="shared" si="10"/>
        <v>71</v>
      </c>
      <c r="K38">
        <f t="shared" si="9"/>
        <v>378</v>
      </c>
      <c r="L38">
        <f t="shared" si="13"/>
        <v>36</v>
      </c>
      <c r="M38">
        <f t="shared" si="14"/>
        <v>1</v>
      </c>
    </row>
    <row r="39" spans="1:13" x14ac:dyDescent="0.3">
      <c r="A39">
        <v>36</v>
      </c>
      <c r="B39" s="1">
        <v>41787</v>
      </c>
      <c r="C39">
        <f t="shared" si="3"/>
        <v>5</v>
      </c>
      <c r="D39">
        <f t="shared" si="5"/>
        <v>0.6</v>
      </c>
      <c r="E39">
        <f t="shared" si="4"/>
        <v>446.4</v>
      </c>
      <c r="F39">
        <f t="shared" si="12"/>
        <v>3</v>
      </c>
      <c r="G39">
        <f t="shared" si="8"/>
        <v>36</v>
      </c>
      <c r="H39">
        <f t="shared" si="6"/>
        <v>71</v>
      </c>
      <c r="I39">
        <f t="shared" si="11"/>
        <v>71</v>
      </c>
      <c r="J39">
        <f t="shared" si="10"/>
        <v>71</v>
      </c>
      <c r="K39">
        <f t="shared" si="9"/>
        <v>413</v>
      </c>
      <c r="L39">
        <f t="shared" si="13"/>
        <v>36</v>
      </c>
      <c r="M39">
        <f t="shared" si="14"/>
        <v>1</v>
      </c>
    </row>
    <row r="40" spans="1:13" x14ac:dyDescent="0.3">
      <c r="A40">
        <v>37</v>
      </c>
      <c r="B40" s="1">
        <v>41788</v>
      </c>
      <c r="C40">
        <f t="shared" si="3"/>
        <v>5</v>
      </c>
      <c r="D40">
        <f t="shared" si="5"/>
        <v>0.6</v>
      </c>
      <c r="E40">
        <f t="shared" si="4"/>
        <v>446.4</v>
      </c>
      <c r="F40">
        <f t="shared" si="12"/>
        <v>4</v>
      </c>
      <c r="G40">
        <f t="shared" si="8"/>
        <v>36</v>
      </c>
      <c r="H40">
        <f t="shared" si="6"/>
        <v>74</v>
      </c>
      <c r="I40">
        <f t="shared" si="11"/>
        <v>71</v>
      </c>
      <c r="J40">
        <f t="shared" si="10"/>
        <v>71</v>
      </c>
      <c r="K40">
        <f t="shared" si="9"/>
        <v>448</v>
      </c>
      <c r="L40">
        <f t="shared" si="13"/>
        <v>36</v>
      </c>
      <c r="M40">
        <f t="shared" si="14"/>
        <v>1</v>
      </c>
    </row>
    <row r="41" spans="1:13" x14ac:dyDescent="0.3">
      <c r="A41">
        <v>38</v>
      </c>
      <c r="B41" s="1">
        <v>41789</v>
      </c>
      <c r="C41">
        <f t="shared" si="3"/>
        <v>5</v>
      </c>
      <c r="D41">
        <f t="shared" si="5"/>
        <v>0.6</v>
      </c>
      <c r="E41">
        <f t="shared" si="4"/>
        <v>446.4</v>
      </c>
      <c r="F41">
        <f t="shared" si="12"/>
        <v>5</v>
      </c>
      <c r="G41">
        <f t="shared" si="8"/>
        <v>36</v>
      </c>
      <c r="H41">
        <f t="shared" si="6"/>
        <v>74</v>
      </c>
      <c r="I41">
        <f t="shared" si="11"/>
        <v>71</v>
      </c>
      <c r="J41">
        <f t="shared" si="10"/>
        <v>71</v>
      </c>
      <c r="K41">
        <f t="shared" si="9"/>
        <v>483</v>
      </c>
      <c r="L41">
        <f t="shared" si="13"/>
        <v>36</v>
      </c>
      <c r="M41">
        <f t="shared" si="14"/>
        <v>1</v>
      </c>
    </row>
    <row r="42" spans="1:13" x14ac:dyDescent="0.3">
      <c r="A42">
        <v>39</v>
      </c>
      <c r="B42" s="1">
        <v>41790</v>
      </c>
      <c r="C42">
        <f t="shared" si="3"/>
        <v>5</v>
      </c>
      <c r="D42">
        <f t="shared" si="5"/>
        <v>0.6</v>
      </c>
      <c r="E42">
        <f t="shared" si="4"/>
        <v>446.4</v>
      </c>
      <c r="F42">
        <f t="shared" si="12"/>
        <v>6</v>
      </c>
      <c r="G42">
        <f t="shared" si="8"/>
        <v>100</v>
      </c>
      <c r="H42">
        <f t="shared" si="6"/>
        <v>74</v>
      </c>
      <c r="I42">
        <f t="shared" si="11"/>
        <v>71</v>
      </c>
      <c r="J42">
        <f t="shared" si="10"/>
        <v>71</v>
      </c>
      <c r="K42">
        <f t="shared" ref="K42:K73" si="15">K41-L41+J42</f>
        <v>518</v>
      </c>
      <c r="L42">
        <f t="shared" si="13"/>
        <v>100</v>
      </c>
      <c r="M42">
        <f t="shared" si="14"/>
        <v>1</v>
      </c>
    </row>
    <row r="43" spans="1:13" x14ac:dyDescent="0.3">
      <c r="A43">
        <v>40</v>
      </c>
      <c r="B43" s="1">
        <v>41791</v>
      </c>
      <c r="C43">
        <f t="shared" si="3"/>
        <v>6</v>
      </c>
      <c r="D43">
        <f t="shared" si="5"/>
        <v>0.6</v>
      </c>
      <c r="E43">
        <f t="shared" si="4"/>
        <v>446.4</v>
      </c>
      <c r="F43">
        <f t="shared" si="12"/>
        <v>7</v>
      </c>
      <c r="G43">
        <f t="shared" si="8"/>
        <v>100</v>
      </c>
      <c r="H43">
        <f t="shared" si="6"/>
        <v>74</v>
      </c>
      <c r="I43">
        <f t="shared" si="11"/>
        <v>71</v>
      </c>
      <c r="J43">
        <f t="shared" si="10"/>
        <v>71</v>
      </c>
      <c r="K43">
        <f t="shared" si="15"/>
        <v>489</v>
      </c>
      <c r="L43">
        <f t="shared" si="13"/>
        <v>100</v>
      </c>
      <c r="M43">
        <f t="shared" si="14"/>
        <v>1</v>
      </c>
    </row>
    <row r="44" spans="1:13" x14ac:dyDescent="0.3">
      <c r="A44">
        <v>41</v>
      </c>
      <c r="B44" s="1">
        <v>41792</v>
      </c>
      <c r="C44">
        <f t="shared" si="3"/>
        <v>6</v>
      </c>
      <c r="D44">
        <f t="shared" si="5"/>
        <v>0.6</v>
      </c>
      <c r="E44">
        <f t="shared" si="4"/>
        <v>446.4</v>
      </c>
      <c r="F44">
        <f t="shared" si="12"/>
        <v>1</v>
      </c>
      <c r="G44">
        <f t="shared" si="8"/>
        <v>36</v>
      </c>
      <c r="H44">
        <f t="shared" si="6"/>
        <v>74</v>
      </c>
      <c r="I44">
        <f t="shared" si="11"/>
        <v>74</v>
      </c>
      <c r="J44">
        <f t="shared" si="10"/>
        <v>71</v>
      </c>
      <c r="K44">
        <f t="shared" si="15"/>
        <v>460</v>
      </c>
      <c r="L44">
        <f t="shared" si="13"/>
        <v>36</v>
      </c>
      <c r="M44">
        <f t="shared" si="14"/>
        <v>1</v>
      </c>
    </row>
    <row r="45" spans="1:13" x14ac:dyDescent="0.3">
      <c r="A45">
        <v>42</v>
      </c>
      <c r="B45" s="1">
        <v>41793</v>
      </c>
      <c r="C45">
        <f t="shared" si="3"/>
        <v>6</v>
      </c>
      <c r="D45">
        <f t="shared" si="5"/>
        <v>0.6</v>
      </c>
      <c r="E45">
        <f t="shared" si="4"/>
        <v>446.4</v>
      </c>
      <c r="F45">
        <f t="shared" si="12"/>
        <v>2</v>
      </c>
      <c r="G45">
        <f t="shared" si="8"/>
        <v>36</v>
      </c>
      <c r="H45">
        <f t="shared" si="6"/>
        <v>74</v>
      </c>
      <c r="I45">
        <f t="shared" si="11"/>
        <v>74</v>
      </c>
      <c r="J45">
        <f t="shared" si="10"/>
        <v>74</v>
      </c>
      <c r="K45">
        <f t="shared" si="15"/>
        <v>498</v>
      </c>
      <c r="L45">
        <f t="shared" si="13"/>
        <v>36</v>
      </c>
      <c r="M45">
        <f t="shared" si="14"/>
        <v>1</v>
      </c>
    </row>
    <row r="46" spans="1:13" x14ac:dyDescent="0.3">
      <c r="A46">
        <v>43</v>
      </c>
      <c r="B46" s="1">
        <v>41794</v>
      </c>
      <c r="C46">
        <f t="shared" si="3"/>
        <v>6</v>
      </c>
      <c r="D46">
        <f t="shared" si="5"/>
        <v>0.62</v>
      </c>
      <c r="E46">
        <f t="shared" si="4"/>
        <v>461.28</v>
      </c>
      <c r="F46">
        <f t="shared" si="12"/>
        <v>3</v>
      </c>
      <c r="G46">
        <f t="shared" si="8"/>
        <v>36</v>
      </c>
      <c r="H46">
        <f t="shared" si="6"/>
        <v>74</v>
      </c>
      <c r="I46">
        <f t="shared" si="11"/>
        <v>74</v>
      </c>
      <c r="J46">
        <f t="shared" si="10"/>
        <v>74</v>
      </c>
      <c r="K46">
        <f t="shared" si="15"/>
        <v>536</v>
      </c>
      <c r="L46">
        <f t="shared" si="13"/>
        <v>36</v>
      </c>
      <c r="M46">
        <f t="shared" si="14"/>
        <v>1</v>
      </c>
    </row>
    <row r="47" spans="1:13" x14ac:dyDescent="0.3">
      <c r="A47">
        <v>44</v>
      </c>
      <c r="B47" s="1">
        <v>41795</v>
      </c>
      <c r="C47">
        <f t="shared" si="3"/>
        <v>6</v>
      </c>
      <c r="D47">
        <f t="shared" si="5"/>
        <v>0.62</v>
      </c>
      <c r="E47">
        <f t="shared" si="4"/>
        <v>461.28</v>
      </c>
      <c r="F47">
        <f t="shared" si="12"/>
        <v>4</v>
      </c>
      <c r="G47">
        <f t="shared" si="8"/>
        <v>36</v>
      </c>
      <c r="H47">
        <f t="shared" si="6"/>
        <v>76</v>
      </c>
      <c r="I47">
        <f t="shared" si="11"/>
        <v>74</v>
      </c>
      <c r="J47">
        <f t="shared" si="10"/>
        <v>74</v>
      </c>
      <c r="K47">
        <f t="shared" si="15"/>
        <v>574</v>
      </c>
      <c r="L47">
        <f t="shared" si="13"/>
        <v>36</v>
      </c>
      <c r="M47">
        <f t="shared" si="14"/>
        <v>1</v>
      </c>
    </row>
    <row r="48" spans="1:13" x14ac:dyDescent="0.3">
      <c r="A48">
        <v>45</v>
      </c>
      <c r="B48" s="1">
        <v>41796</v>
      </c>
      <c r="C48">
        <f t="shared" si="3"/>
        <v>6</v>
      </c>
      <c r="D48">
        <f t="shared" si="5"/>
        <v>0.62</v>
      </c>
      <c r="E48">
        <f t="shared" si="4"/>
        <v>461.28</v>
      </c>
      <c r="F48">
        <f t="shared" si="12"/>
        <v>5</v>
      </c>
      <c r="G48">
        <f t="shared" si="8"/>
        <v>36</v>
      </c>
      <c r="H48">
        <f t="shared" si="6"/>
        <v>76</v>
      </c>
      <c r="I48">
        <f t="shared" si="11"/>
        <v>74</v>
      </c>
      <c r="J48">
        <f t="shared" si="10"/>
        <v>74</v>
      </c>
      <c r="K48">
        <f t="shared" si="15"/>
        <v>612</v>
      </c>
      <c r="L48">
        <f t="shared" si="13"/>
        <v>36</v>
      </c>
      <c r="M48">
        <f t="shared" si="14"/>
        <v>1</v>
      </c>
    </row>
    <row r="49" spans="1:13" x14ac:dyDescent="0.3">
      <c r="A49">
        <v>46</v>
      </c>
      <c r="B49" s="1">
        <v>41797</v>
      </c>
      <c r="C49">
        <f t="shared" si="3"/>
        <v>6</v>
      </c>
      <c r="D49">
        <f t="shared" si="5"/>
        <v>0.62</v>
      </c>
      <c r="E49">
        <f t="shared" si="4"/>
        <v>461.28</v>
      </c>
      <c r="F49">
        <f t="shared" si="12"/>
        <v>6</v>
      </c>
      <c r="G49">
        <f t="shared" si="8"/>
        <v>100</v>
      </c>
      <c r="H49">
        <f t="shared" si="6"/>
        <v>76</v>
      </c>
      <c r="I49">
        <f t="shared" si="11"/>
        <v>74</v>
      </c>
      <c r="J49">
        <f t="shared" si="10"/>
        <v>74</v>
      </c>
      <c r="K49">
        <f t="shared" si="15"/>
        <v>650</v>
      </c>
      <c r="L49">
        <f t="shared" si="13"/>
        <v>100</v>
      </c>
      <c r="M49">
        <f t="shared" si="14"/>
        <v>1</v>
      </c>
    </row>
    <row r="50" spans="1:13" x14ac:dyDescent="0.3">
      <c r="A50">
        <v>47</v>
      </c>
      <c r="B50" s="1">
        <v>41798</v>
      </c>
      <c r="C50">
        <f t="shared" si="3"/>
        <v>6</v>
      </c>
      <c r="D50">
        <f t="shared" si="5"/>
        <v>0.62</v>
      </c>
      <c r="E50">
        <f t="shared" si="4"/>
        <v>461.28</v>
      </c>
      <c r="F50">
        <f t="shared" si="12"/>
        <v>7</v>
      </c>
      <c r="G50">
        <f t="shared" si="8"/>
        <v>100</v>
      </c>
      <c r="H50">
        <f t="shared" si="6"/>
        <v>76</v>
      </c>
      <c r="I50">
        <f t="shared" si="11"/>
        <v>74</v>
      </c>
      <c r="J50">
        <f t="shared" si="10"/>
        <v>74</v>
      </c>
      <c r="K50">
        <f t="shared" si="15"/>
        <v>624</v>
      </c>
      <c r="L50">
        <f t="shared" si="13"/>
        <v>100</v>
      </c>
      <c r="M50">
        <f t="shared" si="14"/>
        <v>1</v>
      </c>
    </row>
    <row r="51" spans="1:13" x14ac:dyDescent="0.3">
      <c r="A51">
        <v>48</v>
      </c>
      <c r="B51" s="1">
        <v>41799</v>
      </c>
      <c r="C51">
        <f t="shared" si="3"/>
        <v>6</v>
      </c>
      <c r="D51">
        <f t="shared" si="5"/>
        <v>0.62</v>
      </c>
      <c r="E51">
        <f t="shared" si="4"/>
        <v>461.28</v>
      </c>
      <c r="F51">
        <f t="shared" si="12"/>
        <v>1</v>
      </c>
      <c r="G51">
        <f t="shared" si="8"/>
        <v>36</v>
      </c>
      <c r="H51">
        <f t="shared" si="6"/>
        <v>76</v>
      </c>
      <c r="I51">
        <f t="shared" si="11"/>
        <v>76</v>
      </c>
      <c r="J51">
        <f t="shared" si="10"/>
        <v>74</v>
      </c>
      <c r="K51">
        <f t="shared" si="15"/>
        <v>598</v>
      </c>
      <c r="L51">
        <f t="shared" si="13"/>
        <v>36</v>
      </c>
      <c r="M51">
        <f t="shared" si="14"/>
        <v>1</v>
      </c>
    </row>
    <row r="52" spans="1:13" x14ac:dyDescent="0.3">
      <c r="A52">
        <v>49</v>
      </c>
      <c r="B52" s="1">
        <v>41800</v>
      </c>
      <c r="C52">
        <f t="shared" si="3"/>
        <v>6</v>
      </c>
      <c r="D52">
        <f t="shared" si="5"/>
        <v>0.62</v>
      </c>
      <c r="E52">
        <f t="shared" si="4"/>
        <v>461.28</v>
      </c>
      <c r="F52">
        <f t="shared" si="12"/>
        <v>2</v>
      </c>
      <c r="G52">
        <f t="shared" si="8"/>
        <v>36</v>
      </c>
      <c r="H52">
        <f t="shared" si="6"/>
        <v>76</v>
      </c>
      <c r="I52">
        <f t="shared" si="11"/>
        <v>76</v>
      </c>
      <c r="J52">
        <f t="shared" si="10"/>
        <v>76</v>
      </c>
      <c r="K52">
        <f t="shared" si="15"/>
        <v>638</v>
      </c>
      <c r="L52">
        <f t="shared" si="13"/>
        <v>36</v>
      </c>
      <c r="M52">
        <f t="shared" si="14"/>
        <v>1</v>
      </c>
    </row>
    <row r="53" spans="1:13" x14ac:dyDescent="0.3">
      <c r="A53">
        <v>50</v>
      </c>
      <c r="B53" s="1">
        <v>41801</v>
      </c>
      <c r="C53">
        <f t="shared" si="3"/>
        <v>6</v>
      </c>
      <c r="D53">
        <f t="shared" si="5"/>
        <v>0.64</v>
      </c>
      <c r="E53">
        <f t="shared" si="4"/>
        <v>476.16</v>
      </c>
      <c r="F53">
        <f t="shared" si="12"/>
        <v>3</v>
      </c>
      <c r="G53">
        <f t="shared" si="8"/>
        <v>36</v>
      </c>
      <c r="H53">
        <f t="shared" si="6"/>
        <v>76</v>
      </c>
      <c r="I53">
        <f t="shared" si="11"/>
        <v>76</v>
      </c>
      <c r="J53">
        <f t="shared" si="10"/>
        <v>76</v>
      </c>
      <c r="K53">
        <f t="shared" si="15"/>
        <v>678</v>
      </c>
      <c r="L53">
        <f t="shared" si="13"/>
        <v>36</v>
      </c>
      <c r="M53">
        <f t="shared" si="14"/>
        <v>1</v>
      </c>
    </row>
    <row r="54" spans="1:13" x14ac:dyDescent="0.3">
      <c r="A54">
        <v>51</v>
      </c>
      <c r="B54" s="1">
        <v>41802</v>
      </c>
      <c r="C54">
        <f t="shared" si="3"/>
        <v>6</v>
      </c>
      <c r="D54">
        <f t="shared" si="5"/>
        <v>0.64</v>
      </c>
      <c r="E54">
        <f t="shared" si="4"/>
        <v>476.16</v>
      </c>
      <c r="F54">
        <f t="shared" si="12"/>
        <v>4</v>
      </c>
      <c r="G54">
        <f t="shared" si="8"/>
        <v>36</v>
      </c>
      <c r="H54">
        <f t="shared" si="6"/>
        <v>79</v>
      </c>
      <c r="I54">
        <f t="shared" si="11"/>
        <v>76</v>
      </c>
      <c r="J54">
        <f t="shared" si="10"/>
        <v>76</v>
      </c>
      <c r="K54">
        <f t="shared" si="15"/>
        <v>718</v>
      </c>
      <c r="L54">
        <f t="shared" si="13"/>
        <v>36</v>
      </c>
      <c r="M54">
        <f t="shared" si="14"/>
        <v>1</v>
      </c>
    </row>
    <row r="55" spans="1:13" x14ac:dyDescent="0.3">
      <c r="A55">
        <v>52</v>
      </c>
      <c r="B55" s="1">
        <v>41803</v>
      </c>
      <c r="C55">
        <f t="shared" si="3"/>
        <v>6</v>
      </c>
      <c r="D55">
        <f t="shared" si="5"/>
        <v>0.64</v>
      </c>
      <c r="E55">
        <f t="shared" si="4"/>
        <v>476.16</v>
      </c>
      <c r="F55">
        <f t="shared" si="12"/>
        <v>5</v>
      </c>
      <c r="G55">
        <f t="shared" si="8"/>
        <v>36</v>
      </c>
      <c r="H55">
        <f t="shared" si="6"/>
        <v>79</v>
      </c>
      <c r="I55">
        <f t="shared" si="11"/>
        <v>76</v>
      </c>
      <c r="J55">
        <f t="shared" si="10"/>
        <v>76</v>
      </c>
      <c r="K55">
        <f t="shared" si="15"/>
        <v>758</v>
      </c>
      <c r="L55">
        <f t="shared" si="13"/>
        <v>36</v>
      </c>
      <c r="M55">
        <f t="shared" si="14"/>
        <v>1</v>
      </c>
    </row>
    <row r="56" spans="1:13" x14ac:dyDescent="0.3">
      <c r="A56">
        <v>53</v>
      </c>
      <c r="B56" s="1">
        <v>41804</v>
      </c>
      <c r="C56">
        <f t="shared" si="3"/>
        <v>6</v>
      </c>
      <c r="D56">
        <f t="shared" si="5"/>
        <v>0.64</v>
      </c>
      <c r="E56">
        <f t="shared" si="4"/>
        <v>476.16</v>
      </c>
      <c r="F56">
        <f t="shared" si="12"/>
        <v>6</v>
      </c>
      <c r="G56">
        <f t="shared" si="8"/>
        <v>100</v>
      </c>
      <c r="H56">
        <f t="shared" si="6"/>
        <v>79</v>
      </c>
      <c r="I56">
        <f t="shared" si="11"/>
        <v>76</v>
      </c>
      <c r="J56">
        <f t="shared" si="10"/>
        <v>76</v>
      </c>
      <c r="K56">
        <f t="shared" si="15"/>
        <v>798</v>
      </c>
      <c r="L56">
        <f t="shared" si="13"/>
        <v>100</v>
      </c>
      <c r="M56">
        <f t="shared" si="14"/>
        <v>1</v>
      </c>
    </row>
    <row r="57" spans="1:13" x14ac:dyDescent="0.3">
      <c r="A57">
        <v>54</v>
      </c>
      <c r="B57" s="1">
        <v>41805</v>
      </c>
      <c r="C57">
        <f t="shared" si="3"/>
        <v>6</v>
      </c>
      <c r="D57">
        <f t="shared" si="5"/>
        <v>0.64</v>
      </c>
      <c r="E57">
        <f t="shared" si="4"/>
        <v>476.16</v>
      </c>
      <c r="F57">
        <f t="shared" si="12"/>
        <v>7</v>
      </c>
      <c r="G57">
        <f t="shared" si="8"/>
        <v>100</v>
      </c>
      <c r="H57">
        <f t="shared" si="6"/>
        <v>79</v>
      </c>
      <c r="I57">
        <f t="shared" si="11"/>
        <v>76</v>
      </c>
      <c r="J57">
        <f t="shared" si="10"/>
        <v>76</v>
      </c>
      <c r="K57">
        <f t="shared" si="15"/>
        <v>774</v>
      </c>
      <c r="L57">
        <f t="shared" si="13"/>
        <v>100</v>
      </c>
      <c r="M57">
        <f t="shared" si="14"/>
        <v>1</v>
      </c>
    </row>
    <row r="58" spans="1:13" x14ac:dyDescent="0.3">
      <c r="A58">
        <v>55</v>
      </c>
      <c r="B58" s="1">
        <v>41806</v>
      </c>
      <c r="C58">
        <f t="shared" si="3"/>
        <v>6</v>
      </c>
      <c r="D58">
        <f t="shared" si="5"/>
        <v>0.64</v>
      </c>
      <c r="E58">
        <f t="shared" si="4"/>
        <v>476.16</v>
      </c>
      <c r="F58">
        <f t="shared" si="12"/>
        <v>1</v>
      </c>
      <c r="G58">
        <f t="shared" si="8"/>
        <v>36</v>
      </c>
      <c r="H58">
        <f t="shared" si="6"/>
        <v>79</v>
      </c>
      <c r="I58">
        <f t="shared" si="11"/>
        <v>79</v>
      </c>
      <c r="J58">
        <f t="shared" si="10"/>
        <v>76</v>
      </c>
      <c r="K58">
        <f t="shared" si="15"/>
        <v>750</v>
      </c>
      <c r="L58">
        <f t="shared" si="13"/>
        <v>36</v>
      </c>
      <c r="M58">
        <f t="shared" si="14"/>
        <v>1</v>
      </c>
    </row>
    <row r="59" spans="1:13" x14ac:dyDescent="0.3">
      <c r="A59">
        <v>56</v>
      </c>
      <c r="B59" s="1">
        <v>41807</v>
      </c>
      <c r="C59">
        <f t="shared" si="3"/>
        <v>6</v>
      </c>
      <c r="D59">
        <f t="shared" si="5"/>
        <v>0.64</v>
      </c>
      <c r="E59">
        <f t="shared" si="4"/>
        <v>476.16</v>
      </c>
      <c r="F59">
        <f t="shared" si="12"/>
        <v>2</v>
      </c>
      <c r="G59">
        <f t="shared" si="8"/>
        <v>36</v>
      </c>
      <c r="H59">
        <f t="shared" si="6"/>
        <v>79</v>
      </c>
      <c r="I59">
        <f t="shared" si="11"/>
        <v>79</v>
      </c>
      <c r="J59">
        <f t="shared" si="10"/>
        <v>79</v>
      </c>
      <c r="K59">
        <f t="shared" si="15"/>
        <v>793</v>
      </c>
      <c r="L59">
        <f t="shared" si="13"/>
        <v>36</v>
      </c>
      <c r="M59">
        <f t="shared" si="14"/>
        <v>1</v>
      </c>
    </row>
    <row r="60" spans="1:13" x14ac:dyDescent="0.3">
      <c r="A60">
        <v>57</v>
      </c>
      <c r="B60" s="1">
        <v>41808</v>
      </c>
      <c r="C60">
        <f t="shared" si="3"/>
        <v>6</v>
      </c>
      <c r="D60">
        <f t="shared" si="5"/>
        <v>0.67</v>
      </c>
      <c r="E60">
        <f t="shared" si="4"/>
        <v>498.48</v>
      </c>
      <c r="F60">
        <f t="shared" si="12"/>
        <v>3</v>
      </c>
      <c r="G60">
        <f t="shared" si="8"/>
        <v>36</v>
      </c>
      <c r="H60">
        <f t="shared" si="6"/>
        <v>79</v>
      </c>
      <c r="I60">
        <f t="shared" si="11"/>
        <v>79</v>
      </c>
      <c r="J60">
        <f t="shared" si="10"/>
        <v>79</v>
      </c>
      <c r="K60">
        <f t="shared" si="15"/>
        <v>836</v>
      </c>
      <c r="L60">
        <f t="shared" si="13"/>
        <v>36</v>
      </c>
      <c r="M60">
        <f t="shared" si="14"/>
        <v>1</v>
      </c>
    </row>
    <row r="61" spans="1:13" x14ac:dyDescent="0.3">
      <c r="A61">
        <v>58</v>
      </c>
      <c r="B61" s="1">
        <v>41809</v>
      </c>
      <c r="C61">
        <f t="shared" si="3"/>
        <v>6</v>
      </c>
      <c r="D61">
        <f t="shared" si="5"/>
        <v>0.67</v>
      </c>
      <c r="E61">
        <f t="shared" si="4"/>
        <v>498.48</v>
      </c>
      <c r="F61">
        <f t="shared" si="12"/>
        <v>4</v>
      </c>
      <c r="G61">
        <f t="shared" si="8"/>
        <v>36</v>
      </c>
      <c r="H61">
        <f t="shared" si="6"/>
        <v>83</v>
      </c>
      <c r="I61">
        <f t="shared" si="11"/>
        <v>79</v>
      </c>
      <c r="J61">
        <f t="shared" si="10"/>
        <v>79</v>
      </c>
      <c r="K61">
        <f t="shared" si="15"/>
        <v>879</v>
      </c>
      <c r="L61">
        <f t="shared" si="13"/>
        <v>36</v>
      </c>
      <c r="M61">
        <f t="shared" si="14"/>
        <v>1</v>
      </c>
    </row>
    <row r="62" spans="1:13" x14ac:dyDescent="0.3">
      <c r="A62">
        <v>59</v>
      </c>
      <c r="B62" s="1">
        <v>41810</v>
      </c>
      <c r="C62">
        <f t="shared" si="3"/>
        <v>6</v>
      </c>
      <c r="D62">
        <f t="shared" si="5"/>
        <v>0.67</v>
      </c>
      <c r="E62">
        <f t="shared" si="4"/>
        <v>498.48</v>
      </c>
      <c r="F62">
        <f t="shared" si="12"/>
        <v>5</v>
      </c>
      <c r="G62">
        <f t="shared" si="8"/>
        <v>36</v>
      </c>
      <c r="H62">
        <f t="shared" si="6"/>
        <v>83</v>
      </c>
      <c r="I62">
        <f t="shared" si="11"/>
        <v>79</v>
      </c>
      <c r="J62">
        <f t="shared" si="10"/>
        <v>79</v>
      </c>
      <c r="K62">
        <f t="shared" si="15"/>
        <v>922</v>
      </c>
      <c r="L62">
        <f t="shared" si="13"/>
        <v>36</v>
      </c>
      <c r="M62">
        <f t="shared" si="14"/>
        <v>1</v>
      </c>
    </row>
    <row r="63" spans="1:13" x14ac:dyDescent="0.3">
      <c r="A63">
        <v>60</v>
      </c>
      <c r="B63" s="1">
        <v>41811</v>
      </c>
      <c r="C63">
        <f t="shared" si="3"/>
        <v>6</v>
      </c>
      <c r="D63">
        <f t="shared" si="5"/>
        <v>0.67</v>
      </c>
      <c r="E63">
        <f t="shared" si="4"/>
        <v>498.48</v>
      </c>
      <c r="F63">
        <f t="shared" si="12"/>
        <v>6</v>
      </c>
      <c r="G63">
        <f t="shared" si="8"/>
        <v>100</v>
      </c>
      <c r="H63">
        <f t="shared" si="6"/>
        <v>83</v>
      </c>
      <c r="I63">
        <f t="shared" si="11"/>
        <v>79</v>
      </c>
      <c r="J63">
        <f t="shared" si="10"/>
        <v>79</v>
      </c>
      <c r="K63">
        <f t="shared" si="15"/>
        <v>965</v>
      </c>
      <c r="L63">
        <f t="shared" si="13"/>
        <v>100</v>
      </c>
      <c r="M63">
        <f t="shared" si="14"/>
        <v>1</v>
      </c>
    </row>
    <row r="64" spans="1:13" x14ac:dyDescent="0.3">
      <c r="A64">
        <v>61</v>
      </c>
      <c r="B64" s="1">
        <v>41812</v>
      </c>
      <c r="C64">
        <f t="shared" si="3"/>
        <v>6</v>
      </c>
      <c r="D64">
        <f t="shared" si="5"/>
        <v>0.67</v>
      </c>
      <c r="E64">
        <f t="shared" si="4"/>
        <v>498.48</v>
      </c>
      <c r="F64">
        <f t="shared" si="12"/>
        <v>7</v>
      </c>
      <c r="G64">
        <f t="shared" si="8"/>
        <v>100</v>
      </c>
      <c r="H64">
        <f t="shared" si="6"/>
        <v>83</v>
      </c>
      <c r="I64">
        <f t="shared" si="11"/>
        <v>79</v>
      </c>
      <c r="J64">
        <f t="shared" si="10"/>
        <v>79</v>
      </c>
      <c r="K64">
        <f t="shared" si="15"/>
        <v>944</v>
      </c>
      <c r="L64">
        <f t="shared" si="13"/>
        <v>100</v>
      </c>
      <c r="M64">
        <f t="shared" si="14"/>
        <v>1</v>
      </c>
    </row>
    <row r="65" spans="1:13" x14ac:dyDescent="0.3">
      <c r="A65">
        <v>62</v>
      </c>
      <c r="B65" s="1">
        <v>41813</v>
      </c>
      <c r="C65">
        <f t="shared" si="3"/>
        <v>6</v>
      </c>
      <c r="D65">
        <f t="shared" si="5"/>
        <v>0.67</v>
      </c>
      <c r="E65">
        <f t="shared" si="4"/>
        <v>498.48</v>
      </c>
      <c r="F65">
        <f t="shared" si="12"/>
        <v>1</v>
      </c>
      <c r="G65">
        <f t="shared" si="8"/>
        <v>36</v>
      </c>
      <c r="H65">
        <f t="shared" si="6"/>
        <v>83</v>
      </c>
      <c r="I65">
        <f t="shared" si="11"/>
        <v>83</v>
      </c>
      <c r="J65">
        <f t="shared" si="10"/>
        <v>79</v>
      </c>
      <c r="K65">
        <f t="shared" si="15"/>
        <v>923</v>
      </c>
      <c r="L65">
        <f t="shared" si="13"/>
        <v>36</v>
      </c>
      <c r="M65">
        <f t="shared" si="14"/>
        <v>1</v>
      </c>
    </row>
    <row r="66" spans="1:13" x14ac:dyDescent="0.3">
      <c r="A66">
        <v>63</v>
      </c>
      <c r="B66" s="1">
        <v>41814</v>
      </c>
      <c r="C66">
        <f t="shared" si="3"/>
        <v>6</v>
      </c>
      <c r="D66">
        <f t="shared" si="5"/>
        <v>0.67</v>
      </c>
      <c r="E66">
        <f t="shared" si="4"/>
        <v>498.48</v>
      </c>
      <c r="F66">
        <f t="shared" si="12"/>
        <v>2</v>
      </c>
      <c r="G66">
        <f t="shared" si="8"/>
        <v>36</v>
      </c>
      <c r="H66">
        <f t="shared" si="6"/>
        <v>83</v>
      </c>
      <c r="I66">
        <f t="shared" si="11"/>
        <v>83</v>
      </c>
      <c r="J66">
        <f t="shared" si="10"/>
        <v>83</v>
      </c>
      <c r="K66">
        <f t="shared" si="15"/>
        <v>970</v>
      </c>
      <c r="L66">
        <f t="shared" si="13"/>
        <v>36</v>
      </c>
      <c r="M66">
        <f t="shared" si="14"/>
        <v>1</v>
      </c>
    </row>
    <row r="67" spans="1:13" x14ac:dyDescent="0.3">
      <c r="A67">
        <v>64</v>
      </c>
      <c r="B67" s="1">
        <v>41815</v>
      </c>
      <c r="C67">
        <f t="shared" si="3"/>
        <v>6</v>
      </c>
      <c r="D67">
        <f>IF(MOD(A67,7)=1,ROUND(0.9*D66,2),D66)</f>
        <v>0.6</v>
      </c>
      <c r="E67">
        <f t="shared" si="4"/>
        <v>446.4</v>
      </c>
      <c r="F67">
        <f t="shared" si="12"/>
        <v>3</v>
      </c>
      <c r="G67">
        <f t="shared" si="8"/>
        <v>36</v>
      </c>
      <c r="H67">
        <f t="shared" si="6"/>
        <v>83</v>
      </c>
      <c r="I67">
        <f t="shared" si="11"/>
        <v>83</v>
      </c>
      <c r="J67">
        <f t="shared" si="10"/>
        <v>83</v>
      </c>
      <c r="K67">
        <f t="shared" si="15"/>
        <v>1017</v>
      </c>
      <c r="L67">
        <f t="shared" si="13"/>
        <v>36</v>
      </c>
      <c r="M67">
        <f t="shared" si="14"/>
        <v>1</v>
      </c>
    </row>
    <row r="68" spans="1:13" x14ac:dyDescent="0.3">
      <c r="A68">
        <v>65</v>
      </c>
      <c r="B68" s="1">
        <v>41816</v>
      </c>
      <c r="C68">
        <f t="shared" si="3"/>
        <v>6</v>
      </c>
      <c r="D68">
        <f t="shared" ref="D68:D131" si="16">IF(MOD(A68,7)=1,ROUND(0.9*D67,2),D67)</f>
        <v>0.6</v>
      </c>
      <c r="E68">
        <f t="shared" si="4"/>
        <v>446.4</v>
      </c>
      <c r="F68">
        <f t="shared" ref="F68:F99" si="17">WEEKDAY(B68,2)</f>
        <v>4</v>
      </c>
      <c r="G68">
        <f t="shared" si="8"/>
        <v>36</v>
      </c>
      <c r="H68">
        <f t="shared" si="6"/>
        <v>74</v>
      </c>
      <c r="I68">
        <f t="shared" si="11"/>
        <v>83</v>
      </c>
      <c r="J68">
        <f t="shared" si="10"/>
        <v>83</v>
      </c>
      <c r="K68">
        <f t="shared" si="15"/>
        <v>1064</v>
      </c>
      <c r="L68">
        <f t="shared" ref="L68:L99" si="18">IF(M68=1,G68,K68)</f>
        <v>36</v>
      </c>
      <c r="M68">
        <f t="shared" ref="M68:M99" si="19">IF(K68&gt;=G68,1,0)</f>
        <v>1</v>
      </c>
    </row>
    <row r="69" spans="1:13" x14ac:dyDescent="0.3">
      <c r="A69">
        <v>66</v>
      </c>
      <c r="B69" s="1">
        <v>41817</v>
      </c>
      <c r="C69">
        <f t="shared" ref="C69:C132" si="20">MONTH(B69)</f>
        <v>6</v>
      </c>
      <c r="D69">
        <f t="shared" si="16"/>
        <v>0.6</v>
      </c>
      <c r="E69">
        <f t="shared" ref="E69:E132" si="21">D$1*D69</f>
        <v>446.4</v>
      </c>
      <c r="F69">
        <f t="shared" si="17"/>
        <v>5</v>
      </c>
      <c r="G69">
        <f t="shared" si="8"/>
        <v>36</v>
      </c>
      <c r="H69">
        <f t="shared" si="6"/>
        <v>74</v>
      </c>
      <c r="I69">
        <f t="shared" si="11"/>
        <v>83</v>
      </c>
      <c r="J69">
        <f t="shared" si="10"/>
        <v>83</v>
      </c>
      <c r="K69">
        <f t="shared" si="15"/>
        <v>1111</v>
      </c>
      <c r="L69">
        <f t="shared" si="18"/>
        <v>36</v>
      </c>
      <c r="M69">
        <f t="shared" si="19"/>
        <v>1</v>
      </c>
    </row>
    <row r="70" spans="1:13" x14ac:dyDescent="0.3">
      <c r="A70">
        <v>67</v>
      </c>
      <c r="B70" s="1">
        <v>41818</v>
      </c>
      <c r="C70">
        <f t="shared" si="20"/>
        <v>6</v>
      </c>
      <c r="D70">
        <f t="shared" si="16"/>
        <v>0.6</v>
      </c>
      <c r="E70">
        <f t="shared" si="21"/>
        <v>446.4</v>
      </c>
      <c r="F70">
        <f t="shared" si="17"/>
        <v>6</v>
      </c>
      <c r="G70">
        <f t="shared" si="8"/>
        <v>100</v>
      </c>
      <c r="H70">
        <f t="shared" ref="H70:H133" si="22">INT(E69/6)</f>
        <v>74</v>
      </c>
      <c r="I70">
        <f t="shared" si="11"/>
        <v>83</v>
      </c>
      <c r="J70">
        <f t="shared" si="10"/>
        <v>83</v>
      </c>
      <c r="K70">
        <f t="shared" si="15"/>
        <v>1158</v>
      </c>
      <c r="L70">
        <f t="shared" si="18"/>
        <v>100</v>
      </c>
      <c r="M70">
        <f t="shared" si="19"/>
        <v>1</v>
      </c>
    </row>
    <row r="71" spans="1:13" x14ac:dyDescent="0.3">
      <c r="A71">
        <v>68</v>
      </c>
      <c r="B71" s="1">
        <v>41819</v>
      </c>
      <c r="C71">
        <f t="shared" si="20"/>
        <v>6</v>
      </c>
      <c r="D71">
        <f t="shared" si="16"/>
        <v>0.6</v>
      </c>
      <c r="E71">
        <f t="shared" si="21"/>
        <v>446.4</v>
      </c>
      <c r="F71">
        <f t="shared" si="17"/>
        <v>7</v>
      </c>
      <c r="G71">
        <f t="shared" si="8"/>
        <v>100</v>
      </c>
      <c r="H71">
        <f t="shared" si="22"/>
        <v>74</v>
      </c>
      <c r="I71">
        <f t="shared" si="11"/>
        <v>83</v>
      </c>
      <c r="J71">
        <f t="shared" si="10"/>
        <v>83</v>
      </c>
      <c r="K71">
        <f t="shared" si="15"/>
        <v>1141</v>
      </c>
      <c r="L71">
        <f t="shared" si="18"/>
        <v>100</v>
      </c>
      <c r="M71">
        <f t="shared" si="19"/>
        <v>1</v>
      </c>
    </row>
    <row r="72" spans="1:13" x14ac:dyDescent="0.3">
      <c r="A72">
        <v>69</v>
      </c>
      <c r="B72" s="1">
        <v>41820</v>
      </c>
      <c r="C72">
        <f t="shared" si="20"/>
        <v>6</v>
      </c>
      <c r="D72">
        <f t="shared" si="16"/>
        <v>0.6</v>
      </c>
      <c r="E72">
        <f t="shared" si="21"/>
        <v>446.4</v>
      </c>
      <c r="F72">
        <f t="shared" si="17"/>
        <v>1</v>
      </c>
      <c r="G72">
        <f t="shared" si="8"/>
        <v>36</v>
      </c>
      <c r="H72">
        <f t="shared" si="22"/>
        <v>74</v>
      </c>
      <c r="I72">
        <f t="shared" si="11"/>
        <v>74</v>
      </c>
      <c r="J72">
        <f t="shared" si="10"/>
        <v>83</v>
      </c>
      <c r="K72">
        <f t="shared" si="15"/>
        <v>1124</v>
      </c>
      <c r="L72">
        <f t="shared" si="18"/>
        <v>36</v>
      </c>
      <c r="M72">
        <f t="shared" si="19"/>
        <v>1</v>
      </c>
    </row>
    <row r="73" spans="1:13" x14ac:dyDescent="0.3">
      <c r="A73">
        <v>70</v>
      </c>
      <c r="B73" s="1">
        <v>41821</v>
      </c>
      <c r="C73">
        <f t="shared" si="20"/>
        <v>7</v>
      </c>
      <c r="D73">
        <f t="shared" si="16"/>
        <v>0.6</v>
      </c>
      <c r="E73">
        <f t="shared" si="21"/>
        <v>446.4</v>
      </c>
      <c r="F73">
        <f t="shared" si="17"/>
        <v>2</v>
      </c>
      <c r="G73">
        <f t="shared" si="8"/>
        <v>36</v>
      </c>
      <c r="H73">
        <f t="shared" si="22"/>
        <v>74</v>
      </c>
      <c r="I73">
        <f t="shared" si="11"/>
        <v>74</v>
      </c>
      <c r="J73">
        <f t="shared" si="10"/>
        <v>74</v>
      </c>
      <c r="K73">
        <f t="shared" si="15"/>
        <v>1162</v>
      </c>
      <c r="L73">
        <f t="shared" si="18"/>
        <v>36</v>
      </c>
      <c r="M73">
        <f t="shared" si="19"/>
        <v>1</v>
      </c>
    </row>
    <row r="74" spans="1:13" x14ac:dyDescent="0.3">
      <c r="A74">
        <v>71</v>
      </c>
      <c r="B74" s="1">
        <v>41822</v>
      </c>
      <c r="C74">
        <f t="shared" si="20"/>
        <v>7</v>
      </c>
      <c r="D74">
        <f t="shared" si="16"/>
        <v>0.54</v>
      </c>
      <c r="E74">
        <f t="shared" si="21"/>
        <v>401.76000000000005</v>
      </c>
      <c r="F74">
        <f t="shared" si="17"/>
        <v>3</v>
      </c>
      <c r="G74">
        <f t="shared" ref="G74:G137" si="23">IF(F74&lt;6,36,100)</f>
        <v>36</v>
      </c>
      <c r="H74">
        <f t="shared" si="22"/>
        <v>74</v>
      </c>
      <c r="I74">
        <f t="shared" ref="I74:I137" si="24">H70</f>
        <v>74</v>
      </c>
      <c r="J74">
        <f t="shared" si="10"/>
        <v>74</v>
      </c>
      <c r="K74">
        <f t="shared" ref="K74:K105" si="25">K73-L73+J74</f>
        <v>1200</v>
      </c>
      <c r="L74">
        <f t="shared" si="18"/>
        <v>36</v>
      </c>
      <c r="M74">
        <f t="shared" si="19"/>
        <v>1</v>
      </c>
    </row>
    <row r="75" spans="1:13" x14ac:dyDescent="0.3">
      <c r="A75">
        <v>72</v>
      </c>
      <c r="B75" s="1">
        <v>41823</v>
      </c>
      <c r="C75">
        <f t="shared" si="20"/>
        <v>7</v>
      </c>
      <c r="D75">
        <f t="shared" si="16"/>
        <v>0.54</v>
      </c>
      <c r="E75">
        <f t="shared" si="21"/>
        <v>401.76000000000005</v>
      </c>
      <c r="F75">
        <f t="shared" si="17"/>
        <v>4</v>
      </c>
      <c r="G75">
        <f t="shared" si="23"/>
        <v>36</v>
      </c>
      <c r="H75">
        <f t="shared" si="22"/>
        <v>66</v>
      </c>
      <c r="I75">
        <f t="shared" si="24"/>
        <v>74</v>
      </c>
      <c r="J75">
        <f t="shared" ref="J75:J138" si="26">I74</f>
        <v>74</v>
      </c>
      <c r="K75">
        <f t="shared" si="25"/>
        <v>1238</v>
      </c>
      <c r="L75">
        <f t="shared" si="18"/>
        <v>36</v>
      </c>
      <c r="M75">
        <f t="shared" si="19"/>
        <v>1</v>
      </c>
    </row>
    <row r="76" spans="1:13" x14ac:dyDescent="0.3">
      <c r="A76">
        <v>73</v>
      </c>
      <c r="B76" s="1">
        <v>41824</v>
      </c>
      <c r="C76">
        <f t="shared" si="20"/>
        <v>7</v>
      </c>
      <c r="D76">
        <f t="shared" si="16"/>
        <v>0.54</v>
      </c>
      <c r="E76">
        <f t="shared" si="21"/>
        <v>401.76000000000005</v>
      </c>
      <c r="F76">
        <f t="shared" si="17"/>
        <v>5</v>
      </c>
      <c r="G76">
        <f t="shared" si="23"/>
        <v>36</v>
      </c>
      <c r="H76">
        <f t="shared" si="22"/>
        <v>66</v>
      </c>
      <c r="I76">
        <f t="shared" si="24"/>
        <v>74</v>
      </c>
      <c r="J76">
        <f t="shared" si="26"/>
        <v>74</v>
      </c>
      <c r="K76">
        <f t="shared" si="25"/>
        <v>1276</v>
      </c>
      <c r="L76">
        <f t="shared" si="18"/>
        <v>36</v>
      </c>
      <c r="M76">
        <f t="shared" si="19"/>
        <v>1</v>
      </c>
    </row>
    <row r="77" spans="1:13" x14ac:dyDescent="0.3">
      <c r="A77">
        <v>74</v>
      </c>
      <c r="B77" s="1">
        <v>41825</v>
      </c>
      <c r="C77">
        <f t="shared" si="20"/>
        <v>7</v>
      </c>
      <c r="D77">
        <f t="shared" si="16"/>
        <v>0.54</v>
      </c>
      <c r="E77">
        <f t="shared" si="21"/>
        <v>401.76000000000005</v>
      </c>
      <c r="F77">
        <f t="shared" si="17"/>
        <v>6</v>
      </c>
      <c r="G77">
        <f t="shared" si="23"/>
        <v>100</v>
      </c>
      <c r="H77">
        <f t="shared" si="22"/>
        <v>66</v>
      </c>
      <c r="I77">
        <f t="shared" si="24"/>
        <v>74</v>
      </c>
      <c r="J77">
        <f t="shared" si="26"/>
        <v>74</v>
      </c>
      <c r="K77">
        <f t="shared" si="25"/>
        <v>1314</v>
      </c>
      <c r="L77">
        <f t="shared" si="18"/>
        <v>100</v>
      </c>
      <c r="M77">
        <f t="shared" si="19"/>
        <v>1</v>
      </c>
    </row>
    <row r="78" spans="1:13" x14ac:dyDescent="0.3">
      <c r="A78">
        <v>75</v>
      </c>
      <c r="B78" s="1">
        <v>41826</v>
      </c>
      <c r="C78">
        <f t="shared" si="20"/>
        <v>7</v>
      </c>
      <c r="D78">
        <f t="shared" si="16"/>
        <v>0.54</v>
      </c>
      <c r="E78">
        <f t="shared" si="21"/>
        <v>401.76000000000005</v>
      </c>
      <c r="F78">
        <f t="shared" si="17"/>
        <v>7</v>
      </c>
      <c r="G78">
        <f t="shared" si="23"/>
        <v>100</v>
      </c>
      <c r="H78">
        <f t="shared" si="22"/>
        <v>66</v>
      </c>
      <c r="I78">
        <f t="shared" si="24"/>
        <v>74</v>
      </c>
      <c r="J78">
        <f t="shared" si="26"/>
        <v>74</v>
      </c>
      <c r="K78">
        <f t="shared" si="25"/>
        <v>1288</v>
      </c>
      <c r="L78">
        <f t="shared" si="18"/>
        <v>100</v>
      </c>
      <c r="M78">
        <f t="shared" si="19"/>
        <v>1</v>
      </c>
    </row>
    <row r="79" spans="1:13" x14ac:dyDescent="0.3">
      <c r="A79">
        <v>76</v>
      </c>
      <c r="B79" s="1">
        <v>41827</v>
      </c>
      <c r="C79">
        <f t="shared" si="20"/>
        <v>7</v>
      </c>
      <c r="D79">
        <f t="shared" si="16"/>
        <v>0.54</v>
      </c>
      <c r="E79">
        <f t="shared" si="21"/>
        <v>401.76000000000005</v>
      </c>
      <c r="F79">
        <f t="shared" si="17"/>
        <v>1</v>
      </c>
      <c r="G79">
        <f t="shared" si="23"/>
        <v>36</v>
      </c>
      <c r="H79">
        <f t="shared" si="22"/>
        <v>66</v>
      </c>
      <c r="I79">
        <f t="shared" si="24"/>
        <v>66</v>
      </c>
      <c r="J79">
        <f t="shared" si="26"/>
        <v>74</v>
      </c>
      <c r="K79">
        <f t="shared" si="25"/>
        <v>1262</v>
      </c>
      <c r="L79">
        <f t="shared" si="18"/>
        <v>36</v>
      </c>
      <c r="M79">
        <f t="shared" si="19"/>
        <v>1</v>
      </c>
    </row>
    <row r="80" spans="1:13" x14ac:dyDescent="0.3">
      <c r="A80">
        <v>77</v>
      </c>
      <c r="B80" s="1">
        <v>41828</v>
      </c>
      <c r="C80">
        <f t="shared" si="20"/>
        <v>7</v>
      </c>
      <c r="D80">
        <f t="shared" si="16"/>
        <v>0.54</v>
      </c>
      <c r="E80">
        <f t="shared" si="21"/>
        <v>401.76000000000005</v>
      </c>
      <c r="F80">
        <f t="shared" si="17"/>
        <v>2</v>
      </c>
      <c r="G80">
        <f t="shared" si="23"/>
        <v>36</v>
      </c>
      <c r="H80">
        <f t="shared" si="22"/>
        <v>66</v>
      </c>
      <c r="I80">
        <f t="shared" si="24"/>
        <v>66</v>
      </c>
      <c r="J80">
        <f t="shared" si="26"/>
        <v>66</v>
      </c>
      <c r="K80">
        <f t="shared" si="25"/>
        <v>1292</v>
      </c>
      <c r="L80">
        <f t="shared" si="18"/>
        <v>36</v>
      </c>
      <c r="M80">
        <f t="shared" si="19"/>
        <v>1</v>
      </c>
    </row>
    <row r="81" spans="1:13" x14ac:dyDescent="0.3">
      <c r="A81">
        <v>78</v>
      </c>
      <c r="B81" s="1">
        <v>41829</v>
      </c>
      <c r="C81">
        <f t="shared" si="20"/>
        <v>7</v>
      </c>
      <c r="D81">
        <f t="shared" si="16"/>
        <v>0.49</v>
      </c>
      <c r="E81">
        <f t="shared" si="21"/>
        <v>364.56</v>
      </c>
      <c r="F81">
        <f t="shared" si="17"/>
        <v>3</v>
      </c>
      <c r="G81">
        <f t="shared" si="23"/>
        <v>36</v>
      </c>
      <c r="H81">
        <f t="shared" si="22"/>
        <v>66</v>
      </c>
      <c r="I81">
        <f t="shared" si="24"/>
        <v>66</v>
      </c>
      <c r="J81">
        <f t="shared" si="26"/>
        <v>66</v>
      </c>
      <c r="K81">
        <f t="shared" si="25"/>
        <v>1322</v>
      </c>
      <c r="L81">
        <f t="shared" si="18"/>
        <v>36</v>
      </c>
      <c r="M81">
        <f t="shared" si="19"/>
        <v>1</v>
      </c>
    </row>
    <row r="82" spans="1:13" x14ac:dyDescent="0.3">
      <c r="A82">
        <v>79</v>
      </c>
      <c r="B82" s="1">
        <v>41830</v>
      </c>
      <c r="C82">
        <f t="shared" si="20"/>
        <v>7</v>
      </c>
      <c r="D82">
        <f t="shared" si="16"/>
        <v>0.49</v>
      </c>
      <c r="E82">
        <f t="shared" si="21"/>
        <v>364.56</v>
      </c>
      <c r="F82">
        <f t="shared" si="17"/>
        <v>4</v>
      </c>
      <c r="G82">
        <f t="shared" si="23"/>
        <v>36</v>
      </c>
      <c r="H82">
        <f t="shared" si="22"/>
        <v>60</v>
      </c>
      <c r="I82">
        <f t="shared" si="24"/>
        <v>66</v>
      </c>
      <c r="J82">
        <f t="shared" si="26"/>
        <v>66</v>
      </c>
      <c r="K82">
        <f t="shared" si="25"/>
        <v>1352</v>
      </c>
      <c r="L82">
        <f t="shared" si="18"/>
        <v>36</v>
      </c>
      <c r="M82">
        <f t="shared" si="19"/>
        <v>1</v>
      </c>
    </row>
    <row r="83" spans="1:13" x14ac:dyDescent="0.3">
      <c r="A83">
        <v>80</v>
      </c>
      <c r="B83" s="1">
        <v>41831</v>
      </c>
      <c r="C83">
        <f t="shared" si="20"/>
        <v>7</v>
      </c>
      <c r="D83">
        <f t="shared" si="16"/>
        <v>0.49</v>
      </c>
      <c r="E83">
        <f t="shared" si="21"/>
        <v>364.56</v>
      </c>
      <c r="F83">
        <f t="shared" si="17"/>
        <v>5</v>
      </c>
      <c r="G83">
        <f t="shared" si="23"/>
        <v>36</v>
      </c>
      <c r="H83">
        <f t="shared" si="22"/>
        <v>60</v>
      </c>
      <c r="I83">
        <f t="shared" si="24"/>
        <v>66</v>
      </c>
      <c r="J83">
        <f t="shared" si="26"/>
        <v>66</v>
      </c>
      <c r="K83">
        <f t="shared" si="25"/>
        <v>1382</v>
      </c>
      <c r="L83">
        <f t="shared" si="18"/>
        <v>36</v>
      </c>
      <c r="M83">
        <f t="shared" si="19"/>
        <v>1</v>
      </c>
    </row>
    <row r="84" spans="1:13" x14ac:dyDescent="0.3">
      <c r="A84">
        <v>81</v>
      </c>
      <c r="B84" s="1">
        <v>41832</v>
      </c>
      <c r="C84">
        <f t="shared" si="20"/>
        <v>7</v>
      </c>
      <c r="D84">
        <f t="shared" si="16"/>
        <v>0.49</v>
      </c>
      <c r="E84">
        <f t="shared" si="21"/>
        <v>364.56</v>
      </c>
      <c r="F84">
        <f t="shared" si="17"/>
        <v>6</v>
      </c>
      <c r="G84">
        <f t="shared" si="23"/>
        <v>100</v>
      </c>
      <c r="H84">
        <f t="shared" si="22"/>
        <v>60</v>
      </c>
      <c r="I84">
        <f t="shared" si="24"/>
        <v>66</v>
      </c>
      <c r="J84">
        <f t="shared" si="26"/>
        <v>66</v>
      </c>
      <c r="K84">
        <f t="shared" si="25"/>
        <v>1412</v>
      </c>
      <c r="L84">
        <f t="shared" si="18"/>
        <v>100</v>
      </c>
      <c r="M84">
        <f t="shared" si="19"/>
        <v>1</v>
      </c>
    </row>
    <row r="85" spans="1:13" x14ac:dyDescent="0.3">
      <c r="A85">
        <v>82</v>
      </c>
      <c r="B85" s="1">
        <v>41833</v>
      </c>
      <c r="C85">
        <f t="shared" si="20"/>
        <v>7</v>
      </c>
      <c r="D85">
        <f t="shared" si="16"/>
        <v>0.49</v>
      </c>
      <c r="E85">
        <f t="shared" si="21"/>
        <v>364.56</v>
      </c>
      <c r="F85">
        <f t="shared" si="17"/>
        <v>7</v>
      </c>
      <c r="G85">
        <f t="shared" si="23"/>
        <v>100</v>
      </c>
      <c r="H85">
        <f t="shared" si="22"/>
        <v>60</v>
      </c>
      <c r="I85">
        <f t="shared" si="24"/>
        <v>66</v>
      </c>
      <c r="J85">
        <f t="shared" si="26"/>
        <v>66</v>
      </c>
      <c r="K85">
        <f t="shared" si="25"/>
        <v>1378</v>
      </c>
      <c r="L85">
        <f t="shared" si="18"/>
        <v>100</v>
      </c>
      <c r="M85">
        <f t="shared" si="19"/>
        <v>1</v>
      </c>
    </row>
    <row r="86" spans="1:13" x14ac:dyDescent="0.3">
      <c r="A86">
        <v>83</v>
      </c>
      <c r="B86" s="1">
        <v>41834</v>
      </c>
      <c r="C86">
        <f t="shared" si="20"/>
        <v>7</v>
      </c>
      <c r="D86">
        <f t="shared" si="16"/>
        <v>0.49</v>
      </c>
      <c r="E86">
        <f t="shared" si="21"/>
        <v>364.56</v>
      </c>
      <c r="F86">
        <f t="shared" si="17"/>
        <v>1</v>
      </c>
      <c r="G86">
        <f t="shared" si="23"/>
        <v>36</v>
      </c>
      <c r="H86">
        <f t="shared" si="22"/>
        <v>60</v>
      </c>
      <c r="I86">
        <f t="shared" si="24"/>
        <v>60</v>
      </c>
      <c r="J86">
        <f t="shared" si="26"/>
        <v>66</v>
      </c>
      <c r="K86">
        <f t="shared" si="25"/>
        <v>1344</v>
      </c>
      <c r="L86">
        <f t="shared" si="18"/>
        <v>36</v>
      </c>
      <c r="M86">
        <f t="shared" si="19"/>
        <v>1</v>
      </c>
    </row>
    <row r="87" spans="1:13" x14ac:dyDescent="0.3">
      <c r="A87">
        <v>84</v>
      </c>
      <c r="B87" s="1">
        <v>41835</v>
      </c>
      <c r="C87">
        <f t="shared" si="20"/>
        <v>7</v>
      </c>
      <c r="D87">
        <f t="shared" si="16"/>
        <v>0.49</v>
      </c>
      <c r="E87">
        <f t="shared" si="21"/>
        <v>364.56</v>
      </c>
      <c r="F87">
        <f t="shared" si="17"/>
        <v>2</v>
      </c>
      <c r="G87">
        <f t="shared" si="23"/>
        <v>36</v>
      </c>
      <c r="H87">
        <f t="shared" si="22"/>
        <v>60</v>
      </c>
      <c r="I87">
        <f t="shared" si="24"/>
        <v>60</v>
      </c>
      <c r="J87">
        <f t="shared" si="26"/>
        <v>60</v>
      </c>
      <c r="K87">
        <f t="shared" si="25"/>
        <v>1368</v>
      </c>
      <c r="L87">
        <f t="shared" si="18"/>
        <v>36</v>
      </c>
      <c r="M87">
        <f t="shared" si="19"/>
        <v>1</v>
      </c>
    </row>
    <row r="88" spans="1:13" x14ac:dyDescent="0.3">
      <c r="A88">
        <v>85</v>
      </c>
      <c r="B88" s="1">
        <v>41836</v>
      </c>
      <c r="C88">
        <f t="shared" si="20"/>
        <v>7</v>
      </c>
      <c r="D88">
        <f t="shared" si="16"/>
        <v>0.44</v>
      </c>
      <c r="E88">
        <f t="shared" si="21"/>
        <v>327.36</v>
      </c>
      <c r="F88">
        <f t="shared" si="17"/>
        <v>3</v>
      </c>
      <c r="G88">
        <f t="shared" si="23"/>
        <v>36</v>
      </c>
      <c r="H88">
        <f t="shared" si="22"/>
        <v>60</v>
      </c>
      <c r="I88">
        <f t="shared" si="24"/>
        <v>60</v>
      </c>
      <c r="J88">
        <f t="shared" si="26"/>
        <v>60</v>
      </c>
      <c r="K88">
        <f t="shared" si="25"/>
        <v>1392</v>
      </c>
      <c r="L88">
        <f t="shared" si="18"/>
        <v>36</v>
      </c>
      <c r="M88">
        <f t="shared" si="19"/>
        <v>1</v>
      </c>
    </row>
    <row r="89" spans="1:13" x14ac:dyDescent="0.3">
      <c r="A89">
        <v>86</v>
      </c>
      <c r="B89" s="1">
        <v>41837</v>
      </c>
      <c r="C89">
        <f t="shared" si="20"/>
        <v>7</v>
      </c>
      <c r="D89">
        <f t="shared" si="16"/>
        <v>0.44</v>
      </c>
      <c r="E89">
        <f t="shared" si="21"/>
        <v>327.36</v>
      </c>
      <c r="F89">
        <f t="shared" si="17"/>
        <v>4</v>
      </c>
      <c r="G89">
        <f t="shared" si="23"/>
        <v>36</v>
      </c>
      <c r="H89">
        <f t="shared" si="22"/>
        <v>54</v>
      </c>
      <c r="I89">
        <f t="shared" si="24"/>
        <v>60</v>
      </c>
      <c r="J89">
        <f t="shared" si="26"/>
        <v>60</v>
      </c>
      <c r="K89">
        <f t="shared" si="25"/>
        <v>1416</v>
      </c>
      <c r="L89">
        <f t="shared" si="18"/>
        <v>36</v>
      </c>
      <c r="M89">
        <f t="shared" si="19"/>
        <v>1</v>
      </c>
    </row>
    <row r="90" spans="1:13" x14ac:dyDescent="0.3">
      <c r="A90">
        <v>87</v>
      </c>
      <c r="B90" s="1">
        <v>41838</v>
      </c>
      <c r="C90">
        <f t="shared" si="20"/>
        <v>7</v>
      </c>
      <c r="D90">
        <f t="shared" si="16"/>
        <v>0.44</v>
      </c>
      <c r="E90">
        <f t="shared" si="21"/>
        <v>327.36</v>
      </c>
      <c r="F90">
        <f t="shared" si="17"/>
        <v>5</v>
      </c>
      <c r="G90">
        <f t="shared" si="23"/>
        <v>36</v>
      </c>
      <c r="H90">
        <f t="shared" si="22"/>
        <v>54</v>
      </c>
      <c r="I90">
        <f t="shared" si="24"/>
        <v>60</v>
      </c>
      <c r="J90">
        <f t="shared" si="26"/>
        <v>60</v>
      </c>
      <c r="K90">
        <f t="shared" si="25"/>
        <v>1440</v>
      </c>
      <c r="L90">
        <f t="shared" si="18"/>
        <v>36</v>
      </c>
      <c r="M90">
        <f t="shared" si="19"/>
        <v>1</v>
      </c>
    </row>
    <row r="91" spans="1:13" x14ac:dyDescent="0.3">
      <c r="A91">
        <v>88</v>
      </c>
      <c r="B91" s="1">
        <v>41839</v>
      </c>
      <c r="C91">
        <f t="shared" si="20"/>
        <v>7</v>
      </c>
      <c r="D91">
        <f t="shared" si="16"/>
        <v>0.44</v>
      </c>
      <c r="E91">
        <f t="shared" si="21"/>
        <v>327.36</v>
      </c>
      <c r="F91">
        <f t="shared" si="17"/>
        <v>6</v>
      </c>
      <c r="G91">
        <f t="shared" si="23"/>
        <v>100</v>
      </c>
      <c r="H91">
        <f t="shared" si="22"/>
        <v>54</v>
      </c>
      <c r="I91">
        <f t="shared" si="24"/>
        <v>60</v>
      </c>
      <c r="J91">
        <f t="shared" si="26"/>
        <v>60</v>
      </c>
      <c r="K91">
        <f t="shared" si="25"/>
        <v>1464</v>
      </c>
      <c r="L91">
        <f t="shared" si="18"/>
        <v>100</v>
      </c>
      <c r="M91">
        <f t="shared" si="19"/>
        <v>1</v>
      </c>
    </row>
    <row r="92" spans="1:13" x14ac:dyDescent="0.3">
      <c r="A92">
        <v>89</v>
      </c>
      <c r="B92" s="1">
        <v>41840</v>
      </c>
      <c r="C92">
        <f t="shared" si="20"/>
        <v>7</v>
      </c>
      <c r="D92">
        <f t="shared" si="16"/>
        <v>0.44</v>
      </c>
      <c r="E92">
        <f t="shared" si="21"/>
        <v>327.36</v>
      </c>
      <c r="F92">
        <f t="shared" si="17"/>
        <v>7</v>
      </c>
      <c r="G92">
        <f t="shared" si="23"/>
        <v>100</v>
      </c>
      <c r="H92">
        <f t="shared" si="22"/>
        <v>54</v>
      </c>
      <c r="I92">
        <f t="shared" si="24"/>
        <v>60</v>
      </c>
      <c r="J92">
        <f t="shared" si="26"/>
        <v>60</v>
      </c>
      <c r="K92">
        <f t="shared" si="25"/>
        <v>1424</v>
      </c>
      <c r="L92">
        <f t="shared" si="18"/>
        <v>100</v>
      </c>
      <c r="M92">
        <f t="shared" si="19"/>
        <v>1</v>
      </c>
    </row>
    <row r="93" spans="1:13" x14ac:dyDescent="0.3">
      <c r="A93">
        <v>90</v>
      </c>
      <c r="B93" s="1">
        <v>41841</v>
      </c>
      <c r="C93">
        <f t="shared" si="20"/>
        <v>7</v>
      </c>
      <c r="D93">
        <f t="shared" si="16"/>
        <v>0.44</v>
      </c>
      <c r="E93">
        <f t="shared" si="21"/>
        <v>327.36</v>
      </c>
      <c r="F93">
        <f t="shared" si="17"/>
        <v>1</v>
      </c>
      <c r="G93">
        <f t="shared" si="23"/>
        <v>36</v>
      </c>
      <c r="H93">
        <f t="shared" si="22"/>
        <v>54</v>
      </c>
      <c r="I93">
        <f t="shared" si="24"/>
        <v>54</v>
      </c>
      <c r="J93">
        <f t="shared" si="26"/>
        <v>60</v>
      </c>
      <c r="K93">
        <f t="shared" si="25"/>
        <v>1384</v>
      </c>
      <c r="L93">
        <f t="shared" si="18"/>
        <v>36</v>
      </c>
      <c r="M93">
        <f t="shared" si="19"/>
        <v>1</v>
      </c>
    </row>
    <row r="94" spans="1:13" x14ac:dyDescent="0.3">
      <c r="A94">
        <v>91</v>
      </c>
      <c r="B94" s="1">
        <v>41842</v>
      </c>
      <c r="C94">
        <f t="shared" si="20"/>
        <v>7</v>
      </c>
      <c r="D94">
        <f t="shared" si="16"/>
        <v>0.44</v>
      </c>
      <c r="E94">
        <f t="shared" si="21"/>
        <v>327.36</v>
      </c>
      <c r="F94">
        <f t="shared" si="17"/>
        <v>2</v>
      </c>
      <c r="G94">
        <f t="shared" si="23"/>
        <v>36</v>
      </c>
      <c r="H94">
        <f t="shared" si="22"/>
        <v>54</v>
      </c>
      <c r="I94">
        <f t="shared" si="24"/>
        <v>54</v>
      </c>
      <c r="J94">
        <f t="shared" si="26"/>
        <v>54</v>
      </c>
      <c r="K94">
        <f t="shared" si="25"/>
        <v>1402</v>
      </c>
      <c r="L94">
        <f t="shared" si="18"/>
        <v>36</v>
      </c>
      <c r="M94">
        <f t="shared" si="19"/>
        <v>1</v>
      </c>
    </row>
    <row r="95" spans="1:13" x14ac:dyDescent="0.3">
      <c r="A95">
        <v>92</v>
      </c>
      <c r="B95" s="1">
        <v>41843</v>
      </c>
      <c r="C95">
        <f t="shared" si="20"/>
        <v>7</v>
      </c>
      <c r="D95">
        <f t="shared" si="16"/>
        <v>0.4</v>
      </c>
      <c r="E95">
        <f t="shared" si="21"/>
        <v>297.60000000000002</v>
      </c>
      <c r="F95">
        <f t="shared" si="17"/>
        <v>3</v>
      </c>
      <c r="G95">
        <f t="shared" si="23"/>
        <v>36</v>
      </c>
      <c r="H95">
        <f t="shared" si="22"/>
        <v>54</v>
      </c>
      <c r="I95">
        <f t="shared" si="24"/>
        <v>54</v>
      </c>
      <c r="J95">
        <f t="shared" si="26"/>
        <v>54</v>
      </c>
      <c r="K95">
        <f t="shared" si="25"/>
        <v>1420</v>
      </c>
      <c r="L95">
        <f t="shared" si="18"/>
        <v>36</v>
      </c>
      <c r="M95">
        <f t="shared" si="19"/>
        <v>1</v>
      </c>
    </row>
    <row r="96" spans="1:13" x14ac:dyDescent="0.3">
      <c r="A96">
        <v>93</v>
      </c>
      <c r="B96" s="1">
        <v>41844</v>
      </c>
      <c r="C96">
        <f t="shared" si="20"/>
        <v>7</v>
      </c>
      <c r="D96">
        <f t="shared" si="16"/>
        <v>0.4</v>
      </c>
      <c r="E96">
        <f t="shared" si="21"/>
        <v>297.60000000000002</v>
      </c>
      <c r="F96">
        <f t="shared" si="17"/>
        <v>4</v>
      </c>
      <c r="G96">
        <f t="shared" si="23"/>
        <v>36</v>
      </c>
      <c r="H96">
        <f t="shared" si="22"/>
        <v>49</v>
      </c>
      <c r="I96">
        <f t="shared" si="24"/>
        <v>54</v>
      </c>
      <c r="J96">
        <f t="shared" si="26"/>
        <v>54</v>
      </c>
      <c r="K96">
        <f t="shared" si="25"/>
        <v>1438</v>
      </c>
      <c r="L96">
        <f t="shared" si="18"/>
        <v>36</v>
      </c>
      <c r="M96">
        <f t="shared" si="19"/>
        <v>1</v>
      </c>
    </row>
    <row r="97" spans="1:13" x14ac:dyDescent="0.3">
      <c r="A97">
        <v>94</v>
      </c>
      <c r="B97" s="1">
        <v>41845</v>
      </c>
      <c r="C97">
        <f t="shared" si="20"/>
        <v>7</v>
      </c>
      <c r="D97">
        <f t="shared" si="16"/>
        <v>0.4</v>
      </c>
      <c r="E97">
        <f t="shared" si="21"/>
        <v>297.60000000000002</v>
      </c>
      <c r="F97">
        <f t="shared" si="17"/>
        <v>5</v>
      </c>
      <c r="G97">
        <f t="shared" si="23"/>
        <v>36</v>
      </c>
      <c r="H97">
        <f t="shared" si="22"/>
        <v>49</v>
      </c>
      <c r="I97">
        <f t="shared" si="24"/>
        <v>54</v>
      </c>
      <c r="J97">
        <f t="shared" si="26"/>
        <v>54</v>
      </c>
      <c r="K97">
        <f t="shared" si="25"/>
        <v>1456</v>
      </c>
      <c r="L97">
        <f t="shared" si="18"/>
        <v>36</v>
      </c>
      <c r="M97">
        <f t="shared" si="19"/>
        <v>1</v>
      </c>
    </row>
    <row r="98" spans="1:13" x14ac:dyDescent="0.3">
      <c r="A98">
        <v>95</v>
      </c>
      <c r="B98" s="1">
        <v>41846</v>
      </c>
      <c r="C98">
        <f t="shared" si="20"/>
        <v>7</v>
      </c>
      <c r="D98">
        <f t="shared" si="16"/>
        <v>0.4</v>
      </c>
      <c r="E98">
        <f t="shared" si="21"/>
        <v>297.60000000000002</v>
      </c>
      <c r="F98">
        <f t="shared" si="17"/>
        <v>6</v>
      </c>
      <c r="G98">
        <f t="shared" si="23"/>
        <v>100</v>
      </c>
      <c r="H98">
        <f t="shared" si="22"/>
        <v>49</v>
      </c>
      <c r="I98">
        <f t="shared" si="24"/>
        <v>54</v>
      </c>
      <c r="J98">
        <f t="shared" si="26"/>
        <v>54</v>
      </c>
      <c r="K98">
        <f t="shared" si="25"/>
        <v>1474</v>
      </c>
      <c r="L98">
        <f t="shared" si="18"/>
        <v>100</v>
      </c>
      <c r="M98">
        <f t="shared" si="19"/>
        <v>1</v>
      </c>
    </row>
    <row r="99" spans="1:13" x14ac:dyDescent="0.3">
      <c r="A99">
        <v>96</v>
      </c>
      <c r="B99" s="1">
        <v>41847</v>
      </c>
      <c r="C99">
        <f t="shared" si="20"/>
        <v>7</v>
      </c>
      <c r="D99">
        <f t="shared" si="16"/>
        <v>0.4</v>
      </c>
      <c r="E99">
        <f t="shared" si="21"/>
        <v>297.60000000000002</v>
      </c>
      <c r="F99">
        <f t="shared" si="17"/>
        <v>7</v>
      </c>
      <c r="G99">
        <f t="shared" si="23"/>
        <v>100</v>
      </c>
      <c r="H99">
        <f t="shared" si="22"/>
        <v>49</v>
      </c>
      <c r="I99">
        <f t="shared" si="24"/>
        <v>54</v>
      </c>
      <c r="J99">
        <f t="shared" si="26"/>
        <v>54</v>
      </c>
      <c r="K99">
        <f t="shared" si="25"/>
        <v>1428</v>
      </c>
      <c r="L99">
        <f t="shared" si="18"/>
        <v>100</v>
      </c>
      <c r="M99">
        <f t="shared" si="19"/>
        <v>1</v>
      </c>
    </row>
    <row r="100" spans="1:13" x14ac:dyDescent="0.3">
      <c r="A100">
        <v>97</v>
      </c>
      <c r="B100" s="1">
        <v>41848</v>
      </c>
      <c r="C100">
        <f t="shared" si="20"/>
        <v>7</v>
      </c>
      <c r="D100">
        <f t="shared" si="16"/>
        <v>0.4</v>
      </c>
      <c r="E100">
        <f t="shared" si="21"/>
        <v>297.60000000000002</v>
      </c>
      <c r="F100">
        <f t="shared" ref="F100:F131" si="27">WEEKDAY(B100,2)</f>
        <v>1</v>
      </c>
      <c r="G100">
        <f t="shared" si="23"/>
        <v>36</v>
      </c>
      <c r="H100">
        <f t="shared" si="22"/>
        <v>49</v>
      </c>
      <c r="I100">
        <f t="shared" si="24"/>
        <v>49</v>
      </c>
      <c r="J100">
        <f t="shared" si="26"/>
        <v>54</v>
      </c>
      <c r="K100">
        <f t="shared" si="25"/>
        <v>1382</v>
      </c>
      <c r="L100">
        <f t="shared" ref="L100:L131" si="28">IF(M100=1,G100,K100)</f>
        <v>36</v>
      </c>
      <c r="M100">
        <f t="shared" ref="M100:M131" si="29">IF(K100&gt;=G100,1,0)</f>
        <v>1</v>
      </c>
    </row>
    <row r="101" spans="1:13" x14ac:dyDescent="0.3">
      <c r="A101">
        <v>98</v>
      </c>
      <c r="B101" s="1">
        <v>41849</v>
      </c>
      <c r="C101">
        <f t="shared" si="20"/>
        <v>7</v>
      </c>
      <c r="D101">
        <f t="shared" si="16"/>
        <v>0.4</v>
      </c>
      <c r="E101">
        <f t="shared" si="21"/>
        <v>297.60000000000002</v>
      </c>
      <c r="F101">
        <f t="shared" si="27"/>
        <v>2</v>
      </c>
      <c r="G101">
        <f t="shared" si="23"/>
        <v>36</v>
      </c>
      <c r="H101">
        <f t="shared" si="22"/>
        <v>49</v>
      </c>
      <c r="I101">
        <f t="shared" si="24"/>
        <v>49</v>
      </c>
      <c r="J101">
        <f t="shared" si="26"/>
        <v>49</v>
      </c>
      <c r="K101">
        <f t="shared" si="25"/>
        <v>1395</v>
      </c>
      <c r="L101">
        <f t="shared" si="28"/>
        <v>36</v>
      </c>
      <c r="M101">
        <f t="shared" si="29"/>
        <v>1</v>
      </c>
    </row>
    <row r="102" spans="1:13" x14ac:dyDescent="0.3">
      <c r="A102">
        <v>99</v>
      </c>
      <c r="B102" s="1">
        <v>41850</v>
      </c>
      <c r="C102">
        <f t="shared" si="20"/>
        <v>7</v>
      </c>
      <c r="D102">
        <f t="shared" si="16"/>
        <v>0.36</v>
      </c>
      <c r="E102">
        <f t="shared" si="21"/>
        <v>267.83999999999997</v>
      </c>
      <c r="F102">
        <f t="shared" si="27"/>
        <v>3</v>
      </c>
      <c r="G102">
        <f t="shared" si="23"/>
        <v>36</v>
      </c>
      <c r="H102">
        <f t="shared" si="22"/>
        <v>49</v>
      </c>
      <c r="I102">
        <f t="shared" si="24"/>
        <v>49</v>
      </c>
      <c r="J102">
        <f t="shared" si="26"/>
        <v>49</v>
      </c>
      <c r="K102">
        <f t="shared" si="25"/>
        <v>1408</v>
      </c>
      <c r="L102">
        <f t="shared" si="28"/>
        <v>36</v>
      </c>
      <c r="M102">
        <f t="shared" si="29"/>
        <v>1</v>
      </c>
    </row>
    <row r="103" spans="1:13" x14ac:dyDescent="0.3">
      <c r="A103">
        <v>100</v>
      </c>
      <c r="B103" s="1">
        <v>41851</v>
      </c>
      <c r="C103">
        <f t="shared" si="20"/>
        <v>7</v>
      </c>
      <c r="D103">
        <f t="shared" si="16"/>
        <v>0.36</v>
      </c>
      <c r="E103">
        <f t="shared" si="21"/>
        <v>267.83999999999997</v>
      </c>
      <c r="F103">
        <f t="shared" si="27"/>
        <v>4</v>
      </c>
      <c r="G103">
        <f t="shared" si="23"/>
        <v>36</v>
      </c>
      <c r="H103">
        <f t="shared" si="22"/>
        <v>44</v>
      </c>
      <c r="I103">
        <f t="shared" si="24"/>
        <v>49</v>
      </c>
      <c r="J103">
        <f t="shared" si="26"/>
        <v>49</v>
      </c>
      <c r="K103">
        <f t="shared" si="25"/>
        <v>1421</v>
      </c>
      <c r="L103">
        <f t="shared" si="28"/>
        <v>36</v>
      </c>
      <c r="M103">
        <f t="shared" si="29"/>
        <v>1</v>
      </c>
    </row>
    <row r="104" spans="1:13" x14ac:dyDescent="0.3">
      <c r="A104">
        <v>101</v>
      </c>
      <c r="B104" s="1">
        <v>41852</v>
      </c>
      <c r="C104">
        <f t="shared" si="20"/>
        <v>8</v>
      </c>
      <c r="D104">
        <f t="shared" si="16"/>
        <v>0.36</v>
      </c>
      <c r="E104">
        <f t="shared" si="21"/>
        <v>267.83999999999997</v>
      </c>
      <c r="F104">
        <f t="shared" si="27"/>
        <v>5</v>
      </c>
      <c r="G104">
        <f t="shared" si="23"/>
        <v>36</v>
      </c>
      <c r="H104">
        <f t="shared" si="22"/>
        <v>44</v>
      </c>
      <c r="I104">
        <f t="shared" si="24"/>
        <v>49</v>
      </c>
      <c r="J104">
        <f t="shared" si="26"/>
        <v>49</v>
      </c>
      <c r="K104">
        <f t="shared" si="25"/>
        <v>1434</v>
      </c>
      <c r="L104">
        <f t="shared" si="28"/>
        <v>36</v>
      </c>
      <c r="M104">
        <f t="shared" si="29"/>
        <v>1</v>
      </c>
    </row>
    <row r="105" spans="1:13" x14ac:dyDescent="0.3">
      <c r="A105">
        <v>102</v>
      </c>
      <c r="B105" s="1">
        <v>41853</v>
      </c>
      <c r="C105">
        <f t="shared" si="20"/>
        <v>8</v>
      </c>
      <c r="D105">
        <f t="shared" si="16"/>
        <v>0.36</v>
      </c>
      <c r="E105">
        <f t="shared" si="21"/>
        <v>267.83999999999997</v>
      </c>
      <c r="F105">
        <f t="shared" si="27"/>
        <v>6</v>
      </c>
      <c r="G105">
        <f t="shared" si="23"/>
        <v>100</v>
      </c>
      <c r="H105">
        <f t="shared" si="22"/>
        <v>44</v>
      </c>
      <c r="I105">
        <f t="shared" si="24"/>
        <v>49</v>
      </c>
      <c r="J105">
        <f t="shared" si="26"/>
        <v>49</v>
      </c>
      <c r="K105">
        <f t="shared" si="25"/>
        <v>1447</v>
      </c>
      <c r="L105">
        <f t="shared" si="28"/>
        <v>100</v>
      </c>
      <c r="M105">
        <f t="shared" si="29"/>
        <v>1</v>
      </c>
    </row>
    <row r="106" spans="1:13" x14ac:dyDescent="0.3">
      <c r="A106">
        <v>103</v>
      </c>
      <c r="B106" s="1">
        <v>41854</v>
      </c>
      <c r="C106">
        <f t="shared" si="20"/>
        <v>8</v>
      </c>
      <c r="D106">
        <f t="shared" si="16"/>
        <v>0.36</v>
      </c>
      <c r="E106">
        <f t="shared" si="21"/>
        <v>267.83999999999997</v>
      </c>
      <c r="F106">
        <f t="shared" si="27"/>
        <v>7</v>
      </c>
      <c r="G106">
        <f t="shared" si="23"/>
        <v>100</v>
      </c>
      <c r="H106">
        <f t="shared" si="22"/>
        <v>44</v>
      </c>
      <c r="I106">
        <f t="shared" si="24"/>
        <v>49</v>
      </c>
      <c r="J106">
        <f t="shared" si="26"/>
        <v>49</v>
      </c>
      <c r="K106">
        <f t="shared" ref="K106:K137" si="30">K105-L105+J106</f>
        <v>1396</v>
      </c>
      <c r="L106">
        <f t="shared" si="28"/>
        <v>100</v>
      </c>
      <c r="M106">
        <f t="shared" si="29"/>
        <v>1</v>
      </c>
    </row>
    <row r="107" spans="1:13" x14ac:dyDescent="0.3">
      <c r="A107">
        <v>104</v>
      </c>
      <c r="B107" s="1">
        <v>41855</v>
      </c>
      <c r="C107">
        <f t="shared" si="20"/>
        <v>8</v>
      </c>
      <c r="D107">
        <f t="shared" si="16"/>
        <v>0.36</v>
      </c>
      <c r="E107">
        <f t="shared" si="21"/>
        <v>267.83999999999997</v>
      </c>
      <c r="F107">
        <f t="shared" si="27"/>
        <v>1</v>
      </c>
      <c r="G107">
        <f t="shared" si="23"/>
        <v>36</v>
      </c>
      <c r="H107">
        <f t="shared" si="22"/>
        <v>44</v>
      </c>
      <c r="I107">
        <f t="shared" si="24"/>
        <v>44</v>
      </c>
      <c r="J107">
        <f t="shared" si="26"/>
        <v>49</v>
      </c>
      <c r="K107">
        <f t="shared" si="30"/>
        <v>1345</v>
      </c>
      <c r="L107">
        <f t="shared" si="28"/>
        <v>36</v>
      </c>
      <c r="M107">
        <f t="shared" si="29"/>
        <v>1</v>
      </c>
    </row>
    <row r="108" spans="1:13" x14ac:dyDescent="0.3">
      <c r="A108">
        <v>105</v>
      </c>
      <c r="B108" s="1">
        <v>41856</v>
      </c>
      <c r="C108">
        <f t="shared" si="20"/>
        <v>8</v>
      </c>
      <c r="D108">
        <f t="shared" si="16"/>
        <v>0.36</v>
      </c>
      <c r="E108">
        <f t="shared" si="21"/>
        <v>267.83999999999997</v>
      </c>
      <c r="F108">
        <f t="shared" si="27"/>
        <v>2</v>
      </c>
      <c r="G108">
        <f t="shared" si="23"/>
        <v>36</v>
      </c>
      <c r="H108">
        <f t="shared" si="22"/>
        <v>44</v>
      </c>
      <c r="I108">
        <f t="shared" si="24"/>
        <v>44</v>
      </c>
      <c r="J108">
        <f t="shared" si="26"/>
        <v>44</v>
      </c>
      <c r="K108">
        <f t="shared" si="30"/>
        <v>1353</v>
      </c>
      <c r="L108">
        <f t="shared" si="28"/>
        <v>36</v>
      </c>
      <c r="M108">
        <f t="shared" si="29"/>
        <v>1</v>
      </c>
    </row>
    <row r="109" spans="1:13" x14ac:dyDescent="0.3">
      <c r="A109">
        <v>106</v>
      </c>
      <c r="B109" s="1">
        <v>41857</v>
      </c>
      <c r="C109">
        <f t="shared" si="20"/>
        <v>8</v>
      </c>
      <c r="D109">
        <f t="shared" si="16"/>
        <v>0.32</v>
      </c>
      <c r="E109">
        <f t="shared" si="21"/>
        <v>238.08</v>
      </c>
      <c r="F109">
        <f t="shared" si="27"/>
        <v>3</v>
      </c>
      <c r="G109">
        <f t="shared" si="23"/>
        <v>36</v>
      </c>
      <c r="H109">
        <f t="shared" si="22"/>
        <v>44</v>
      </c>
      <c r="I109">
        <f t="shared" si="24"/>
        <v>44</v>
      </c>
      <c r="J109">
        <f t="shared" si="26"/>
        <v>44</v>
      </c>
      <c r="K109">
        <f t="shared" si="30"/>
        <v>1361</v>
      </c>
      <c r="L109">
        <f t="shared" si="28"/>
        <v>36</v>
      </c>
      <c r="M109">
        <f t="shared" si="29"/>
        <v>1</v>
      </c>
    </row>
    <row r="110" spans="1:13" x14ac:dyDescent="0.3">
      <c r="A110">
        <v>107</v>
      </c>
      <c r="B110" s="1">
        <v>41858</v>
      </c>
      <c r="C110">
        <f t="shared" si="20"/>
        <v>8</v>
      </c>
      <c r="D110">
        <f t="shared" si="16"/>
        <v>0.32</v>
      </c>
      <c r="E110">
        <f t="shared" si="21"/>
        <v>238.08</v>
      </c>
      <c r="F110">
        <f t="shared" si="27"/>
        <v>4</v>
      </c>
      <c r="G110">
        <f t="shared" si="23"/>
        <v>36</v>
      </c>
      <c r="H110">
        <f t="shared" si="22"/>
        <v>39</v>
      </c>
      <c r="I110">
        <f t="shared" si="24"/>
        <v>44</v>
      </c>
      <c r="J110">
        <f t="shared" si="26"/>
        <v>44</v>
      </c>
      <c r="K110">
        <f t="shared" si="30"/>
        <v>1369</v>
      </c>
      <c r="L110">
        <f t="shared" si="28"/>
        <v>36</v>
      </c>
      <c r="M110">
        <f t="shared" si="29"/>
        <v>1</v>
      </c>
    </row>
    <row r="111" spans="1:13" x14ac:dyDescent="0.3">
      <c r="A111">
        <v>108</v>
      </c>
      <c r="B111" s="1">
        <v>41859</v>
      </c>
      <c r="C111">
        <f t="shared" si="20"/>
        <v>8</v>
      </c>
      <c r="D111">
        <f t="shared" si="16"/>
        <v>0.32</v>
      </c>
      <c r="E111">
        <f t="shared" si="21"/>
        <v>238.08</v>
      </c>
      <c r="F111">
        <f t="shared" si="27"/>
        <v>5</v>
      </c>
      <c r="G111">
        <f t="shared" si="23"/>
        <v>36</v>
      </c>
      <c r="H111">
        <f t="shared" si="22"/>
        <v>39</v>
      </c>
      <c r="I111">
        <f t="shared" si="24"/>
        <v>44</v>
      </c>
      <c r="J111">
        <f t="shared" si="26"/>
        <v>44</v>
      </c>
      <c r="K111">
        <f t="shared" si="30"/>
        <v>1377</v>
      </c>
      <c r="L111">
        <f t="shared" si="28"/>
        <v>36</v>
      </c>
      <c r="M111">
        <f t="shared" si="29"/>
        <v>1</v>
      </c>
    </row>
    <row r="112" spans="1:13" x14ac:dyDescent="0.3">
      <c r="A112">
        <v>109</v>
      </c>
      <c r="B112" s="1">
        <v>41860</v>
      </c>
      <c r="C112">
        <f t="shared" si="20"/>
        <v>8</v>
      </c>
      <c r="D112">
        <f t="shared" si="16"/>
        <v>0.32</v>
      </c>
      <c r="E112">
        <f t="shared" si="21"/>
        <v>238.08</v>
      </c>
      <c r="F112">
        <f t="shared" si="27"/>
        <v>6</v>
      </c>
      <c r="G112">
        <f t="shared" si="23"/>
        <v>100</v>
      </c>
      <c r="H112">
        <f t="shared" si="22"/>
        <v>39</v>
      </c>
      <c r="I112">
        <f t="shared" si="24"/>
        <v>44</v>
      </c>
      <c r="J112">
        <f t="shared" si="26"/>
        <v>44</v>
      </c>
      <c r="K112">
        <f t="shared" si="30"/>
        <v>1385</v>
      </c>
      <c r="L112">
        <f t="shared" si="28"/>
        <v>100</v>
      </c>
      <c r="M112">
        <f t="shared" si="29"/>
        <v>1</v>
      </c>
    </row>
    <row r="113" spans="1:13" x14ac:dyDescent="0.3">
      <c r="A113">
        <v>110</v>
      </c>
      <c r="B113" s="1">
        <v>41861</v>
      </c>
      <c r="C113">
        <f t="shared" si="20"/>
        <v>8</v>
      </c>
      <c r="D113">
        <f t="shared" si="16"/>
        <v>0.32</v>
      </c>
      <c r="E113">
        <f t="shared" si="21"/>
        <v>238.08</v>
      </c>
      <c r="F113">
        <f t="shared" si="27"/>
        <v>7</v>
      </c>
      <c r="G113">
        <f t="shared" si="23"/>
        <v>100</v>
      </c>
      <c r="H113">
        <f t="shared" si="22"/>
        <v>39</v>
      </c>
      <c r="I113">
        <f t="shared" si="24"/>
        <v>44</v>
      </c>
      <c r="J113">
        <f t="shared" si="26"/>
        <v>44</v>
      </c>
      <c r="K113">
        <f t="shared" si="30"/>
        <v>1329</v>
      </c>
      <c r="L113">
        <f t="shared" si="28"/>
        <v>100</v>
      </c>
      <c r="M113">
        <f t="shared" si="29"/>
        <v>1</v>
      </c>
    </row>
    <row r="114" spans="1:13" x14ac:dyDescent="0.3">
      <c r="A114">
        <v>111</v>
      </c>
      <c r="B114" s="1">
        <v>41862</v>
      </c>
      <c r="C114">
        <f t="shared" si="20"/>
        <v>8</v>
      </c>
      <c r="D114">
        <f t="shared" si="16"/>
        <v>0.32</v>
      </c>
      <c r="E114">
        <f t="shared" si="21"/>
        <v>238.08</v>
      </c>
      <c r="F114">
        <f t="shared" si="27"/>
        <v>1</v>
      </c>
      <c r="G114">
        <f t="shared" si="23"/>
        <v>36</v>
      </c>
      <c r="H114">
        <f t="shared" si="22"/>
        <v>39</v>
      </c>
      <c r="I114">
        <f t="shared" si="24"/>
        <v>39</v>
      </c>
      <c r="J114">
        <f t="shared" si="26"/>
        <v>44</v>
      </c>
      <c r="K114">
        <f t="shared" si="30"/>
        <v>1273</v>
      </c>
      <c r="L114">
        <f t="shared" si="28"/>
        <v>36</v>
      </c>
      <c r="M114">
        <f t="shared" si="29"/>
        <v>1</v>
      </c>
    </row>
    <row r="115" spans="1:13" x14ac:dyDescent="0.3">
      <c r="A115">
        <v>112</v>
      </c>
      <c r="B115" s="1">
        <v>41863</v>
      </c>
      <c r="C115">
        <f t="shared" si="20"/>
        <v>8</v>
      </c>
      <c r="D115">
        <f t="shared" si="16"/>
        <v>0.32</v>
      </c>
      <c r="E115">
        <f t="shared" si="21"/>
        <v>238.08</v>
      </c>
      <c r="F115">
        <f t="shared" si="27"/>
        <v>2</v>
      </c>
      <c r="G115">
        <f t="shared" si="23"/>
        <v>36</v>
      </c>
      <c r="H115">
        <f t="shared" si="22"/>
        <v>39</v>
      </c>
      <c r="I115">
        <f t="shared" si="24"/>
        <v>39</v>
      </c>
      <c r="J115">
        <f t="shared" si="26"/>
        <v>39</v>
      </c>
      <c r="K115">
        <f t="shared" si="30"/>
        <v>1276</v>
      </c>
      <c r="L115">
        <f t="shared" si="28"/>
        <v>36</v>
      </c>
      <c r="M115">
        <f t="shared" si="29"/>
        <v>1</v>
      </c>
    </row>
    <row r="116" spans="1:13" x14ac:dyDescent="0.3">
      <c r="A116">
        <v>113</v>
      </c>
      <c r="B116" s="1">
        <v>41864</v>
      </c>
      <c r="C116">
        <f t="shared" si="20"/>
        <v>8</v>
      </c>
      <c r="D116">
        <f t="shared" si="16"/>
        <v>0.28999999999999998</v>
      </c>
      <c r="E116">
        <f t="shared" si="21"/>
        <v>215.76</v>
      </c>
      <c r="F116">
        <f t="shared" si="27"/>
        <v>3</v>
      </c>
      <c r="G116">
        <f t="shared" si="23"/>
        <v>36</v>
      </c>
      <c r="H116">
        <f t="shared" si="22"/>
        <v>39</v>
      </c>
      <c r="I116">
        <f t="shared" si="24"/>
        <v>39</v>
      </c>
      <c r="J116">
        <f t="shared" si="26"/>
        <v>39</v>
      </c>
      <c r="K116">
        <f t="shared" si="30"/>
        <v>1279</v>
      </c>
      <c r="L116">
        <f t="shared" si="28"/>
        <v>36</v>
      </c>
      <c r="M116">
        <f t="shared" si="29"/>
        <v>1</v>
      </c>
    </row>
    <row r="117" spans="1:13" x14ac:dyDescent="0.3">
      <c r="A117">
        <v>114</v>
      </c>
      <c r="B117" s="1">
        <v>41865</v>
      </c>
      <c r="C117">
        <f t="shared" si="20"/>
        <v>8</v>
      </c>
      <c r="D117">
        <f t="shared" si="16"/>
        <v>0.28999999999999998</v>
      </c>
      <c r="E117">
        <f t="shared" si="21"/>
        <v>215.76</v>
      </c>
      <c r="F117">
        <f t="shared" si="27"/>
        <v>4</v>
      </c>
      <c r="G117">
        <f t="shared" si="23"/>
        <v>36</v>
      </c>
      <c r="H117">
        <f t="shared" si="22"/>
        <v>35</v>
      </c>
      <c r="I117">
        <f t="shared" si="24"/>
        <v>39</v>
      </c>
      <c r="J117">
        <f t="shared" si="26"/>
        <v>39</v>
      </c>
      <c r="K117">
        <f t="shared" si="30"/>
        <v>1282</v>
      </c>
      <c r="L117">
        <f t="shared" si="28"/>
        <v>36</v>
      </c>
      <c r="M117">
        <f t="shared" si="29"/>
        <v>1</v>
      </c>
    </row>
    <row r="118" spans="1:13" x14ac:dyDescent="0.3">
      <c r="A118">
        <v>115</v>
      </c>
      <c r="B118" s="1">
        <v>41866</v>
      </c>
      <c r="C118">
        <f t="shared" si="20"/>
        <v>8</v>
      </c>
      <c r="D118">
        <f t="shared" si="16"/>
        <v>0.28999999999999998</v>
      </c>
      <c r="E118">
        <f t="shared" si="21"/>
        <v>215.76</v>
      </c>
      <c r="F118">
        <f t="shared" si="27"/>
        <v>5</v>
      </c>
      <c r="G118">
        <f t="shared" si="23"/>
        <v>36</v>
      </c>
      <c r="H118">
        <f t="shared" si="22"/>
        <v>35</v>
      </c>
      <c r="I118">
        <f t="shared" si="24"/>
        <v>39</v>
      </c>
      <c r="J118">
        <f t="shared" si="26"/>
        <v>39</v>
      </c>
      <c r="K118">
        <f t="shared" si="30"/>
        <v>1285</v>
      </c>
      <c r="L118">
        <f t="shared" si="28"/>
        <v>36</v>
      </c>
      <c r="M118">
        <f t="shared" si="29"/>
        <v>1</v>
      </c>
    </row>
    <row r="119" spans="1:13" x14ac:dyDescent="0.3">
      <c r="A119">
        <v>116</v>
      </c>
      <c r="B119" s="1">
        <v>41867</v>
      </c>
      <c r="C119">
        <f t="shared" si="20"/>
        <v>8</v>
      </c>
      <c r="D119">
        <f t="shared" si="16"/>
        <v>0.28999999999999998</v>
      </c>
      <c r="E119">
        <f t="shared" si="21"/>
        <v>215.76</v>
      </c>
      <c r="F119">
        <f t="shared" si="27"/>
        <v>6</v>
      </c>
      <c r="G119">
        <f t="shared" si="23"/>
        <v>100</v>
      </c>
      <c r="H119">
        <f t="shared" si="22"/>
        <v>35</v>
      </c>
      <c r="I119">
        <f t="shared" si="24"/>
        <v>39</v>
      </c>
      <c r="J119">
        <f t="shared" si="26"/>
        <v>39</v>
      </c>
      <c r="K119">
        <f t="shared" si="30"/>
        <v>1288</v>
      </c>
      <c r="L119">
        <f t="shared" si="28"/>
        <v>100</v>
      </c>
      <c r="M119">
        <f t="shared" si="29"/>
        <v>1</v>
      </c>
    </row>
    <row r="120" spans="1:13" x14ac:dyDescent="0.3">
      <c r="A120">
        <v>117</v>
      </c>
      <c r="B120" s="1">
        <v>41868</v>
      </c>
      <c r="C120">
        <f t="shared" si="20"/>
        <v>8</v>
      </c>
      <c r="D120">
        <f t="shared" si="16"/>
        <v>0.28999999999999998</v>
      </c>
      <c r="E120">
        <f t="shared" si="21"/>
        <v>215.76</v>
      </c>
      <c r="F120">
        <f t="shared" si="27"/>
        <v>7</v>
      </c>
      <c r="G120">
        <f t="shared" si="23"/>
        <v>100</v>
      </c>
      <c r="H120">
        <f t="shared" si="22"/>
        <v>35</v>
      </c>
      <c r="I120">
        <f t="shared" si="24"/>
        <v>39</v>
      </c>
      <c r="J120">
        <f t="shared" si="26"/>
        <v>39</v>
      </c>
      <c r="K120">
        <f t="shared" si="30"/>
        <v>1227</v>
      </c>
      <c r="L120">
        <f t="shared" si="28"/>
        <v>100</v>
      </c>
      <c r="M120">
        <f t="shared" si="29"/>
        <v>1</v>
      </c>
    </row>
    <row r="121" spans="1:13" x14ac:dyDescent="0.3">
      <c r="A121">
        <v>118</v>
      </c>
      <c r="B121" s="1">
        <v>41869</v>
      </c>
      <c r="C121">
        <f t="shared" si="20"/>
        <v>8</v>
      </c>
      <c r="D121">
        <f t="shared" si="16"/>
        <v>0.28999999999999998</v>
      </c>
      <c r="E121">
        <f t="shared" si="21"/>
        <v>215.76</v>
      </c>
      <c r="F121">
        <f t="shared" si="27"/>
        <v>1</v>
      </c>
      <c r="G121">
        <f t="shared" si="23"/>
        <v>36</v>
      </c>
      <c r="H121">
        <f t="shared" si="22"/>
        <v>35</v>
      </c>
      <c r="I121">
        <f t="shared" si="24"/>
        <v>35</v>
      </c>
      <c r="J121">
        <f t="shared" si="26"/>
        <v>39</v>
      </c>
      <c r="K121">
        <f t="shared" si="30"/>
        <v>1166</v>
      </c>
      <c r="L121">
        <f t="shared" si="28"/>
        <v>36</v>
      </c>
      <c r="M121">
        <f t="shared" si="29"/>
        <v>1</v>
      </c>
    </row>
    <row r="122" spans="1:13" x14ac:dyDescent="0.3">
      <c r="A122">
        <v>119</v>
      </c>
      <c r="B122" s="1">
        <v>41870</v>
      </c>
      <c r="C122">
        <f t="shared" si="20"/>
        <v>8</v>
      </c>
      <c r="D122">
        <f t="shared" si="16"/>
        <v>0.28999999999999998</v>
      </c>
      <c r="E122">
        <f t="shared" si="21"/>
        <v>215.76</v>
      </c>
      <c r="F122">
        <f t="shared" si="27"/>
        <v>2</v>
      </c>
      <c r="G122">
        <f t="shared" si="23"/>
        <v>36</v>
      </c>
      <c r="H122">
        <f t="shared" si="22"/>
        <v>35</v>
      </c>
      <c r="I122">
        <f t="shared" si="24"/>
        <v>35</v>
      </c>
      <c r="J122">
        <f t="shared" si="26"/>
        <v>35</v>
      </c>
      <c r="K122">
        <f t="shared" si="30"/>
        <v>1165</v>
      </c>
      <c r="L122">
        <f t="shared" si="28"/>
        <v>36</v>
      </c>
      <c r="M122">
        <f t="shared" si="29"/>
        <v>1</v>
      </c>
    </row>
    <row r="123" spans="1:13" x14ac:dyDescent="0.3">
      <c r="A123">
        <v>120</v>
      </c>
      <c r="B123" s="1">
        <v>41871</v>
      </c>
      <c r="C123">
        <f t="shared" si="20"/>
        <v>8</v>
      </c>
      <c r="D123">
        <f t="shared" si="16"/>
        <v>0.26</v>
      </c>
      <c r="E123">
        <f t="shared" si="21"/>
        <v>193.44</v>
      </c>
      <c r="F123">
        <f t="shared" si="27"/>
        <v>3</v>
      </c>
      <c r="G123">
        <f t="shared" si="23"/>
        <v>36</v>
      </c>
      <c r="H123">
        <f t="shared" si="22"/>
        <v>35</v>
      </c>
      <c r="I123">
        <f t="shared" si="24"/>
        <v>35</v>
      </c>
      <c r="J123">
        <f t="shared" si="26"/>
        <v>35</v>
      </c>
      <c r="K123">
        <f t="shared" si="30"/>
        <v>1164</v>
      </c>
      <c r="L123">
        <f t="shared" si="28"/>
        <v>36</v>
      </c>
      <c r="M123">
        <f t="shared" si="29"/>
        <v>1</v>
      </c>
    </row>
    <row r="124" spans="1:13" x14ac:dyDescent="0.3">
      <c r="A124">
        <v>121</v>
      </c>
      <c r="B124" s="1">
        <v>41872</v>
      </c>
      <c r="C124">
        <f t="shared" si="20"/>
        <v>8</v>
      </c>
      <c r="D124">
        <f t="shared" si="16"/>
        <v>0.26</v>
      </c>
      <c r="E124">
        <f t="shared" si="21"/>
        <v>193.44</v>
      </c>
      <c r="F124">
        <f t="shared" si="27"/>
        <v>4</v>
      </c>
      <c r="G124">
        <f t="shared" si="23"/>
        <v>36</v>
      </c>
      <c r="H124">
        <f t="shared" si="22"/>
        <v>32</v>
      </c>
      <c r="I124">
        <f t="shared" si="24"/>
        <v>35</v>
      </c>
      <c r="J124">
        <f t="shared" si="26"/>
        <v>35</v>
      </c>
      <c r="K124">
        <f t="shared" si="30"/>
        <v>1163</v>
      </c>
      <c r="L124">
        <f t="shared" si="28"/>
        <v>36</v>
      </c>
      <c r="M124">
        <f t="shared" si="29"/>
        <v>1</v>
      </c>
    </row>
    <row r="125" spans="1:13" x14ac:dyDescent="0.3">
      <c r="A125">
        <v>122</v>
      </c>
      <c r="B125" s="1">
        <v>41873</v>
      </c>
      <c r="C125">
        <f t="shared" si="20"/>
        <v>8</v>
      </c>
      <c r="D125">
        <f t="shared" si="16"/>
        <v>0.26</v>
      </c>
      <c r="E125">
        <f t="shared" si="21"/>
        <v>193.44</v>
      </c>
      <c r="F125">
        <f t="shared" si="27"/>
        <v>5</v>
      </c>
      <c r="G125">
        <f t="shared" si="23"/>
        <v>36</v>
      </c>
      <c r="H125">
        <f t="shared" si="22"/>
        <v>32</v>
      </c>
      <c r="I125">
        <f t="shared" si="24"/>
        <v>35</v>
      </c>
      <c r="J125">
        <f t="shared" si="26"/>
        <v>35</v>
      </c>
      <c r="K125">
        <f t="shared" si="30"/>
        <v>1162</v>
      </c>
      <c r="L125">
        <f t="shared" si="28"/>
        <v>36</v>
      </c>
      <c r="M125">
        <f t="shared" si="29"/>
        <v>1</v>
      </c>
    </row>
    <row r="126" spans="1:13" x14ac:dyDescent="0.3">
      <c r="A126">
        <v>123</v>
      </c>
      <c r="B126" s="1">
        <v>41874</v>
      </c>
      <c r="C126">
        <f t="shared" si="20"/>
        <v>8</v>
      </c>
      <c r="D126">
        <f t="shared" si="16"/>
        <v>0.26</v>
      </c>
      <c r="E126">
        <f t="shared" si="21"/>
        <v>193.44</v>
      </c>
      <c r="F126">
        <f t="shared" si="27"/>
        <v>6</v>
      </c>
      <c r="G126">
        <f t="shared" si="23"/>
        <v>100</v>
      </c>
      <c r="H126">
        <f t="shared" si="22"/>
        <v>32</v>
      </c>
      <c r="I126">
        <f t="shared" si="24"/>
        <v>35</v>
      </c>
      <c r="J126">
        <f t="shared" si="26"/>
        <v>35</v>
      </c>
      <c r="K126">
        <f t="shared" si="30"/>
        <v>1161</v>
      </c>
      <c r="L126">
        <f t="shared" si="28"/>
        <v>100</v>
      </c>
      <c r="M126">
        <f t="shared" si="29"/>
        <v>1</v>
      </c>
    </row>
    <row r="127" spans="1:13" x14ac:dyDescent="0.3">
      <c r="A127">
        <v>124</v>
      </c>
      <c r="B127" s="1">
        <v>41875</v>
      </c>
      <c r="C127">
        <f t="shared" si="20"/>
        <v>8</v>
      </c>
      <c r="D127">
        <f t="shared" si="16"/>
        <v>0.26</v>
      </c>
      <c r="E127">
        <f t="shared" si="21"/>
        <v>193.44</v>
      </c>
      <c r="F127">
        <f t="shared" si="27"/>
        <v>7</v>
      </c>
      <c r="G127">
        <f t="shared" si="23"/>
        <v>100</v>
      </c>
      <c r="H127">
        <f t="shared" si="22"/>
        <v>32</v>
      </c>
      <c r="I127">
        <f t="shared" si="24"/>
        <v>35</v>
      </c>
      <c r="J127">
        <f t="shared" si="26"/>
        <v>35</v>
      </c>
      <c r="K127">
        <f t="shared" si="30"/>
        <v>1096</v>
      </c>
      <c r="L127">
        <f t="shared" si="28"/>
        <v>100</v>
      </c>
      <c r="M127">
        <f t="shared" si="29"/>
        <v>1</v>
      </c>
    </row>
    <row r="128" spans="1:13" x14ac:dyDescent="0.3">
      <c r="A128">
        <v>125</v>
      </c>
      <c r="B128" s="1">
        <v>41876</v>
      </c>
      <c r="C128">
        <f t="shared" si="20"/>
        <v>8</v>
      </c>
      <c r="D128">
        <f t="shared" si="16"/>
        <v>0.26</v>
      </c>
      <c r="E128">
        <f t="shared" si="21"/>
        <v>193.44</v>
      </c>
      <c r="F128">
        <f t="shared" si="27"/>
        <v>1</v>
      </c>
      <c r="G128">
        <f t="shared" si="23"/>
        <v>36</v>
      </c>
      <c r="H128">
        <f t="shared" si="22"/>
        <v>32</v>
      </c>
      <c r="I128">
        <f t="shared" si="24"/>
        <v>32</v>
      </c>
      <c r="J128">
        <f t="shared" si="26"/>
        <v>35</v>
      </c>
      <c r="K128">
        <f t="shared" si="30"/>
        <v>1031</v>
      </c>
      <c r="L128">
        <f t="shared" si="28"/>
        <v>36</v>
      </c>
      <c r="M128">
        <f t="shared" si="29"/>
        <v>1</v>
      </c>
    </row>
    <row r="129" spans="1:13" x14ac:dyDescent="0.3">
      <c r="A129">
        <v>126</v>
      </c>
      <c r="B129" s="1">
        <v>41877</v>
      </c>
      <c r="C129">
        <f t="shared" si="20"/>
        <v>8</v>
      </c>
      <c r="D129">
        <f t="shared" si="16"/>
        <v>0.26</v>
      </c>
      <c r="E129">
        <f t="shared" si="21"/>
        <v>193.44</v>
      </c>
      <c r="F129">
        <f t="shared" si="27"/>
        <v>2</v>
      </c>
      <c r="G129">
        <f t="shared" si="23"/>
        <v>36</v>
      </c>
      <c r="H129">
        <f t="shared" si="22"/>
        <v>32</v>
      </c>
      <c r="I129">
        <f t="shared" si="24"/>
        <v>32</v>
      </c>
      <c r="J129">
        <f t="shared" si="26"/>
        <v>32</v>
      </c>
      <c r="K129">
        <f t="shared" si="30"/>
        <v>1027</v>
      </c>
      <c r="L129">
        <f t="shared" si="28"/>
        <v>36</v>
      </c>
      <c r="M129">
        <f t="shared" si="29"/>
        <v>1</v>
      </c>
    </row>
    <row r="130" spans="1:13" x14ac:dyDescent="0.3">
      <c r="A130">
        <v>127</v>
      </c>
      <c r="B130" s="1">
        <v>41878</v>
      </c>
      <c r="C130">
        <f t="shared" si="20"/>
        <v>8</v>
      </c>
      <c r="D130">
        <f t="shared" si="16"/>
        <v>0.23</v>
      </c>
      <c r="E130">
        <f t="shared" si="21"/>
        <v>171.12</v>
      </c>
      <c r="F130">
        <f t="shared" si="27"/>
        <v>3</v>
      </c>
      <c r="G130">
        <f t="shared" si="23"/>
        <v>36</v>
      </c>
      <c r="H130">
        <f t="shared" si="22"/>
        <v>32</v>
      </c>
      <c r="I130">
        <f t="shared" si="24"/>
        <v>32</v>
      </c>
      <c r="J130">
        <f t="shared" si="26"/>
        <v>32</v>
      </c>
      <c r="K130">
        <f t="shared" si="30"/>
        <v>1023</v>
      </c>
      <c r="L130">
        <f t="shared" si="28"/>
        <v>36</v>
      </c>
      <c r="M130">
        <f t="shared" si="29"/>
        <v>1</v>
      </c>
    </row>
    <row r="131" spans="1:13" x14ac:dyDescent="0.3">
      <c r="A131">
        <v>128</v>
      </c>
      <c r="B131" s="1">
        <v>41879</v>
      </c>
      <c r="C131">
        <f t="shared" si="20"/>
        <v>8</v>
      </c>
      <c r="D131">
        <f t="shared" si="16"/>
        <v>0.23</v>
      </c>
      <c r="E131">
        <f t="shared" si="21"/>
        <v>171.12</v>
      </c>
      <c r="F131">
        <f t="shared" si="27"/>
        <v>4</v>
      </c>
      <c r="G131">
        <f t="shared" si="23"/>
        <v>36</v>
      </c>
      <c r="H131">
        <f t="shared" si="22"/>
        <v>28</v>
      </c>
      <c r="I131">
        <f t="shared" si="24"/>
        <v>32</v>
      </c>
      <c r="J131">
        <f t="shared" si="26"/>
        <v>32</v>
      </c>
      <c r="K131">
        <f t="shared" si="30"/>
        <v>1019</v>
      </c>
      <c r="L131">
        <f t="shared" si="28"/>
        <v>36</v>
      </c>
      <c r="M131">
        <f t="shared" si="29"/>
        <v>1</v>
      </c>
    </row>
    <row r="132" spans="1:13" x14ac:dyDescent="0.3">
      <c r="A132">
        <v>129</v>
      </c>
      <c r="B132" s="1">
        <v>41880</v>
      </c>
      <c r="C132">
        <f t="shared" si="20"/>
        <v>8</v>
      </c>
      <c r="D132">
        <f t="shared" ref="D132:D163" si="31">IF(MOD(A132,7)=1,ROUND(0.9*D131,2),D131)</f>
        <v>0.23</v>
      </c>
      <c r="E132">
        <f t="shared" si="21"/>
        <v>171.12</v>
      </c>
      <c r="F132">
        <f t="shared" ref="F132:F163" si="32">WEEKDAY(B132,2)</f>
        <v>5</v>
      </c>
      <c r="G132">
        <f t="shared" si="23"/>
        <v>36</v>
      </c>
      <c r="H132">
        <f t="shared" si="22"/>
        <v>28</v>
      </c>
      <c r="I132">
        <f t="shared" si="24"/>
        <v>32</v>
      </c>
      <c r="J132">
        <f t="shared" si="26"/>
        <v>32</v>
      </c>
      <c r="K132">
        <f t="shared" si="30"/>
        <v>1015</v>
      </c>
      <c r="L132">
        <f t="shared" ref="L132:L163" si="33">IF(M132=1,G132,K132)</f>
        <v>36</v>
      </c>
      <c r="M132">
        <f t="shared" ref="M132:M163" si="34">IF(K132&gt;=G132,1,0)</f>
        <v>1</v>
      </c>
    </row>
    <row r="133" spans="1:13" x14ac:dyDescent="0.3">
      <c r="A133">
        <v>130</v>
      </c>
      <c r="B133" s="1">
        <v>41881</v>
      </c>
      <c r="C133">
        <f t="shared" ref="C133:C163" si="35">MONTH(B133)</f>
        <v>8</v>
      </c>
      <c r="D133">
        <f t="shared" si="31"/>
        <v>0.23</v>
      </c>
      <c r="E133">
        <f t="shared" ref="E133:E163" si="36">D$1*D133</f>
        <v>171.12</v>
      </c>
      <c r="F133">
        <f t="shared" si="32"/>
        <v>6</v>
      </c>
      <c r="G133">
        <f t="shared" si="23"/>
        <v>100</v>
      </c>
      <c r="H133">
        <f t="shared" si="22"/>
        <v>28</v>
      </c>
      <c r="I133">
        <f t="shared" si="24"/>
        <v>32</v>
      </c>
      <c r="J133">
        <f t="shared" si="26"/>
        <v>32</v>
      </c>
      <c r="K133">
        <f t="shared" si="30"/>
        <v>1011</v>
      </c>
      <c r="L133">
        <f t="shared" si="33"/>
        <v>100</v>
      </c>
      <c r="M133">
        <f t="shared" si="34"/>
        <v>1</v>
      </c>
    </row>
    <row r="134" spans="1:13" x14ac:dyDescent="0.3">
      <c r="A134">
        <v>131</v>
      </c>
      <c r="B134" s="1">
        <v>41882</v>
      </c>
      <c r="C134">
        <f t="shared" si="35"/>
        <v>8</v>
      </c>
      <c r="D134">
        <f t="shared" si="31"/>
        <v>0.23</v>
      </c>
      <c r="E134">
        <f t="shared" si="36"/>
        <v>171.12</v>
      </c>
      <c r="F134">
        <f t="shared" si="32"/>
        <v>7</v>
      </c>
      <c r="G134">
        <f t="shared" si="23"/>
        <v>100</v>
      </c>
      <c r="H134">
        <f t="shared" ref="H134:H163" si="37">INT(E133/6)</f>
        <v>28</v>
      </c>
      <c r="I134">
        <f t="shared" si="24"/>
        <v>32</v>
      </c>
      <c r="J134">
        <f t="shared" si="26"/>
        <v>32</v>
      </c>
      <c r="K134">
        <f t="shared" si="30"/>
        <v>943</v>
      </c>
      <c r="L134">
        <f t="shared" si="33"/>
        <v>100</v>
      </c>
      <c r="M134">
        <f t="shared" si="34"/>
        <v>1</v>
      </c>
    </row>
    <row r="135" spans="1:13" x14ac:dyDescent="0.3">
      <c r="A135">
        <v>132</v>
      </c>
      <c r="B135" s="1">
        <v>41883</v>
      </c>
      <c r="C135">
        <f t="shared" si="35"/>
        <v>9</v>
      </c>
      <c r="D135">
        <f t="shared" si="31"/>
        <v>0.23</v>
      </c>
      <c r="E135">
        <f t="shared" si="36"/>
        <v>171.12</v>
      </c>
      <c r="F135">
        <f t="shared" si="32"/>
        <v>1</v>
      </c>
      <c r="G135">
        <f t="shared" si="23"/>
        <v>36</v>
      </c>
      <c r="H135">
        <f t="shared" si="37"/>
        <v>28</v>
      </c>
      <c r="I135">
        <f t="shared" si="24"/>
        <v>28</v>
      </c>
      <c r="J135">
        <f t="shared" si="26"/>
        <v>32</v>
      </c>
      <c r="K135">
        <f t="shared" si="30"/>
        <v>875</v>
      </c>
      <c r="L135">
        <f t="shared" si="33"/>
        <v>36</v>
      </c>
      <c r="M135">
        <f t="shared" si="34"/>
        <v>1</v>
      </c>
    </row>
    <row r="136" spans="1:13" x14ac:dyDescent="0.3">
      <c r="A136">
        <v>133</v>
      </c>
      <c r="B136" s="1">
        <v>41884</v>
      </c>
      <c r="C136">
        <f t="shared" si="35"/>
        <v>9</v>
      </c>
      <c r="D136">
        <f t="shared" si="31"/>
        <v>0.23</v>
      </c>
      <c r="E136">
        <f t="shared" si="36"/>
        <v>171.12</v>
      </c>
      <c r="F136">
        <f t="shared" si="32"/>
        <v>2</v>
      </c>
      <c r="G136">
        <f t="shared" si="23"/>
        <v>36</v>
      </c>
      <c r="H136">
        <f t="shared" si="37"/>
        <v>28</v>
      </c>
      <c r="I136">
        <f t="shared" si="24"/>
        <v>28</v>
      </c>
      <c r="J136">
        <f t="shared" si="26"/>
        <v>28</v>
      </c>
      <c r="K136">
        <f t="shared" si="30"/>
        <v>867</v>
      </c>
      <c r="L136">
        <f t="shared" si="33"/>
        <v>36</v>
      </c>
      <c r="M136">
        <f t="shared" si="34"/>
        <v>1</v>
      </c>
    </row>
    <row r="137" spans="1:13" x14ac:dyDescent="0.3">
      <c r="A137">
        <v>134</v>
      </c>
      <c r="B137" s="1">
        <v>41885</v>
      </c>
      <c r="C137">
        <f t="shared" si="35"/>
        <v>9</v>
      </c>
      <c r="D137">
        <f t="shared" si="31"/>
        <v>0.21</v>
      </c>
      <c r="E137">
        <f t="shared" si="36"/>
        <v>156.23999999999998</v>
      </c>
      <c r="F137">
        <f t="shared" si="32"/>
        <v>3</v>
      </c>
      <c r="G137">
        <f t="shared" si="23"/>
        <v>36</v>
      </c>
      <c r="H137">
        <f t="shared" si="37"/>
        <v>28</v>
      </c>
      <c r="I137">
        <f t="shared" si="24"/>
        <v>28</v>
      </c>
      <c r="J137">
        <f t="shared" si="26"/>
        <v>28</v>
      </c>
      <c r="K137">
        <f t="shared" si="30"/>
        <v>859</v>
      </c>
      <c r="L137">
        <f t="shared" si="33"/>
        <v>36</v>
      </c>
      <c r="M137">
        <f t="shared" si="34"/>
        <v>1</v>
      </c>
    </row>
    <row r="138" spans="1:13" x14ac:dyDescent="0.3">
      <c r="A138">
        <v>135</v>
      </c>
      <c r="B138" s="1">
        <v>41886</v>
      </c>
      <c r="C138">
        <f t="shared" si="35"/>
        <v>9</v>
      </c>
      <c r="D138">
        <f t="shared" si="31"/>
        <v>0.21</v>
      </c>
      <c r="E138">
        <f t="shared" si="36"/>
        <v>156.23999999999998</v>
      </c>
      <c r="F138">
        <f t="shared" si="32"/>
        <v>4</v>
      </c>
      <c r="G138">
        <f t="shared" ref="G138:G163" si="38">IF(F138&lt;6,36,100)</f>
        <v>36</v>
      </c>
      <c r="H138">
        <f t="shared" si="37"/>
        <v>26</v>
      </c>
      <c r="I138">
        <f t="shared" ref="I138:I163" si="39">H134</f>
        <v>28</v>
      </c>
      <c r="J138">
        <f t="shared" si="26"/>
        <v>28</v>
      </c>
      <c r="K138">
        <f t="shared" ref="K138:K169" si="40">K137-L137+J138</f>
        <v>851</v>
      </c>
      <c r="L138">
        <f t="shared" si="33"/>
        <v>36</v>
      </c>
      <c r="M138">
        <f t="shared" si="34"/>
        <v>1</v>
      </c>
    </row>
    <row r="139" spans="1:13" x14ac:dyDescent="0.3">
      <c r="A139">
        <v>136</v>
      </c>
      <c r="B139" s="1">
        <v>41887</v>
      </c>
      <c r="C139">
        <f t="shared" si="35"/>
        <v>9</v>
      </c>
      <c r="D139">
        <f t="shared" si="31"/>
        <v>0.21</v>
      </c>
      <c r="E139">
        <f t="shared" si="36"/>
        <v>156.23999999999998</v>
      </c>
      <c r="F139">
        <f t="shared" si="32"/>
        <v>5</v>
      </c>
      <c r="G139">
        <f t="shared" si="38"/>
        <v>36</v>
      </c>
      <c r="H139">
        <f t="shared" si="37"/>
        <v>26</v>
      </c>
      <c r="I139">
        <f t="shared" si="39"/>
        <v>28</v>
      </c>
      <c r="J139">
        <f t="shared" ref="J139:J163" si="41">I138</f>
        <v>28</v>
      </c>
      <c r="K139">
        <f t="shared" si="40"/>
        <v>843</v>
      </c>
      <c r="L139">
        <f t="shared" si="33"/>
        <v>36</v>
      </c>
      <c r="M139">
        <f t="shared" si="34"/>
        <v>1</v>
      </c>
    </row>
    <row r="140" spans="1:13" x14ac:dyDescent="0.3">
      <c r="A140">
        <v>137</v>
      </c>
      <c r="B140" s="1">
        <v>41888</v>
      </c>
      <c r="C140">
        <f t="shared" si="35"/>
        <v>9</v>
      </c>
      <c r="D140">
        <f t="shared" si="31"/>
        <v>0.21</v>
      </c>
      <c r="E140">
        <f t="shared" si="36"/>
        <v>156.23999999999998</v>
      </c>
      <c r="F140">
        <f t="shared" si="32"/>
        <v>6</v>
      </c>
      <c r="G140">
        <f t="shared" si="38"/>
        <v>100</v>
      </c>
      <c r="H140">
        <f t="shared" si="37"/>
        <v>26</v>
      </c>
      <c r="I140">
        <f t="shared" si="39"/>
        <v>28</v>
      </c>
      <c r="J140">
        <f t="shared" si="41"/>
        <v>28</v>
      </c>
      <c r="K140">
        <f t="shared" si="40"/>
        <v>835</v>
      </c>
      <c r="L140">
        <f t="shared" si="33"/>
        <v>100</v>
      </c>
      <c r="M140">
        <f t="shared" si="34"/>
        <v>1</v>
      </c>
    </row>
    <row r="141" spans="1:13" x14ac:dyDescent="0.3">
      <c r="A141">
        <v>138</v>
      </c>
      <c r="B141" s="1">
        <v>41889</v>
      </c>
      <c r="C141">
        <f t="shared" si="35"/>
        <v>9</v>
      </c>
      <c r="D141">
        <f t="shared" si="31"/>
        <v>0.21</v>
      </c>
      <c r="E141">
        <f t="shared" si="36"/>
        <v>156.23999999999998</v>
      </c>
      <c r="F141">
        <f t="shared" si="32"/>
        <v>7</v>
      </c>
      <c r="G141">
        <f t="shared" si="38"/>
        <v>100</v>
      </c>
      <c r="H141">
        <f t="shared" si="37"/>
        <v>26</v>
      </c>
      <c r="I141">
        <f t="shared" si="39"/>
        <v>28</v>
      </c>
      <c r="J141">
        <f t="shared" si="41"/>
        <v>28</v>
      </c>
      <c r="K141">
        <f t="shared" si="40"/>
        <v>763</v>
      </c>
      <c r="L141">
        <f t="shared" si="33"/>
        <v>100</v>
      </c>
      <c r="M141">
        <f t="shared" si="34"/>
        <v>1</v>
      </c>
    </row>
    <row r="142" spans="1:13" x14ac:dyDescent="0.3">
      <c r="A142">
        <v>139</v>
      </c>
      <c r="B142" s="1">
        <v>41890</v>
      </c>
      <c r="C142">
        <f t="shared" si="35"/>
        <v>9</v>
      </c>
      <c r="D142">
        <f t="shared" si="31"/>
        <v>0.21</v>
      </c>
      <c r="E142">
        <f t="shared" si="36"/>
        <v>156.23999999999998</v>
      </c>
      <c r="F142">
        <f t="shared" si="32"/>
        <v>1</v>
      </c>
      <c r="G142">
        <f t="shared" si="38"/>
        <v>36</v>
      </c>
      <c r="H142">
        <f t="shared" si="37"/>
        <v>26</v>
      </c>
      <c r="I142">
        <f t="shared" si="39"/>
        <v>26</v>
      </c>
      <c r="J142">
        <f t="shared" si="41"/>
        <v>28</v>
      </c>
      <c r="K142">
        <f t="shared" si="40"/>
        <v>691</v>
      </c>
      <c r="L142">
        <f t="shared" si="33"/>
        <v>36</v>
      </c>
      <c r="M142">
        <f t="shared" si="34"/>
        <v>1</v>
      </c>
    </row>
    <row r="143" spans="1:13" x14ac:dyDescent="0.3">
      <c r="A143">
        <v>140</v>
      </c>
      <c r="B143" s="1">
        <v>41891</v>
      </c>
      <c r="C143">
        <f t="shared" si="35"/>
        <v>9</v>
      </c>
      <c r="D143">
        <f t="shared" si="31"/>
        <v>0.21</v>
      </c>
      <c r="E143">
        <f t="shared" si="36"/>
        <v>156.23999999999998</v>
      </c>
      <c r="F143">
        <f t="shared" si="32"/>
        <v>2</v>
      </c>
      <c r="G143">
        <f t="shared" si="38"/>
        <v>36</v>
      </c>
      <c r="H143">
        <f t="shared" si="37"/>
        <v>26</v>
      </c>
      <c r="I143">
        <f t="shared" si="39"/>
        <v>26</v>
      </c>
      <c r="J143">
        <f t="shared" si="41"/>
        <v>26</v>
      </c>
      <c r="K143">
        <f t="shared" si="40"/>
        <v>681</v>
      </c>
      <c r="L143">
        <f t="shared" si="33"/>
        <v>36</v>
      </c>
      <c r="M143">
        <f t="shared" si="34"/>
        <v>1</v>
      </c>
    </row>
    <row r="144" spans="1:13" x14ac:dyDescent="0.3">
      <c r="A144">
        <v>141</v>
      </c>
      <c r="B144" s="1">
        <v>41892</v>
      </c>
      <c r="C144">
        <f t="shared" si="35"/>
        <v>9</v>
      </c>
      <c r="D144">
        <f t="shared" si="31"/>
        <v>0.19</v>
      </c>
      <c r="E144">
        <f t="shared" si="36"/>
        <v>141.36000000000001</v>
      </c>
      <c r="F144">
        <f t="shared" si="32"/>
        <v>3</v>
      </c>
      <c r="G144">
        <f t="shared" si="38"/>
        <v>36</v>
      </c>
      <c r="H144">
        <f t="shared" si="37"/>
        <v>26</v>
      </c>
      <c r="I144">
        <f t="shared" si="39"/>
        <v>26</v>
      </c>
      <c r="J144">
        <f t="shared" si="41"/>
        <v>26</v>
      </c>
      <c r="K144">
        <f t="shared" si="40"/>
        <v>671</v>
      </c>
      <c r="L144">
        <f t="shared" si="33"/>
        <v>36</v>
      </c>
      <c r="M144">
        <f t="shared" si="34"/>
        <v>1</v>
      </c>
    </row>
    <row r="145" spans="1:13" x14ac:dyDescent="0.3">
      <c r="A145">
        <v>142</v>
      </c>
      <c r="B145" s="1">
        <v>41893</v>
      </c>
      <c r="C145">
        <f t="shared" si="35"/>
        <v>9</v>
      </c>
      <c r="D145">
        <f t="shared" si="31"/>
        <v>0.19</v>
      </c>
      <c r="E145">
        <f t="shared" si="36"/>
        <v>141.36000000000001</v>
      </c>
      <c r="F145">
        <f t="shared" si="32"/>
        <v>4</v>
      </c>
      <c r="G145">
        <f t="shared" si="38"/>
        <v>36</v>
      </c>
      <c r="H145">
        <f t="shared" si="37"/>
        <v>23</v>
      </c>
      <c r="I145">
        <f t="shared" si="39"/>
        <v>26</v>
      </c>
      <c r="J145">
        <f t="shared" si="41"/>
        <v>26</v>
      </c>
      <c r="K145">
        <f t="shared" si="40"/>
        <v>661</v>
      </c>
      <c r="L145">
        <f t="shared" si="33"/>
        <v>36</v>
      </c>
      <c r="M145">
        <f t="shared" si="34"/>
        <v>1</v>
      </c>
    </row>
    <row r="146" spans="1:13" x14ac:dyDescent="0.3">
      <c r="A146">
        <v>143</v>
      </c>
      <c r="B146" s="1">
        <v>41894</v>
      </c>
      <c r="C146">
        <f t="shared" si="35"/>
        <v>9</v>
      </c>
      <c r="D146">
        <f t="shared" si="31"/>
        <v>0.19</v>
      </c>
      <c r="E146">
        <f t="shared" si="36"/>
        <v>141.36000000000001</v>
      </c>
      <c r="F146">
        <f t="shared" si="32"/>
        <v>5</v>
      </c>
      <c r="G146">
        <f t="shared" si="38"/>
        <v>36</v>
      </c>
      <c r="H146">
        <f t="shared" si="37"/>
        <v>23</v>
      </c>
      <c r="I146">
        <f t="shared" si="39"/>
        <v>26</v>
      </c>
      <c r="J146">
        <f t="shared" si="41"/>
        <v>26</v>
      </c>
      <c r="K146">
        <f t="shared" si="40"/>
        <v>651</v>
      </c>
      <c r="L146">
        <f t="shared" si="33"/>
        <v>36</v>
      </c>
      <c r="M146">
        <f t="shared" si="34"/>
        <v>1</v>
      </c>
    </row>
    <row r="147" spans="1:13" x14ac:dyDescent="0.3">
      <c r="A147">
        <v>144</v>
      </c>
      <c r="B147" s="1">
        <v>41895</v>
      </c>
      <c r="C147">
        <f t="shared" si="35"/>
        <v>9</v>
      </c>
      <c r="D147">
        <f t="shared" si="31"/>
        <v>0.19</v>
      </c>
      <c r="E147">
        <f t="shared" si="36"/>
        <v>141.36000000000001</v>
      </c>
      <c r="F147">
        <f t="shared" si="32"/>
        <v>6</v>
      </c>
      <c r="G147">
        <f t="shared" si="38"/>
        <v>100</v>
      </c>
      <c r="H147">
        <f t="shared" si="37"/>
        <v>23</v>
      </c>
      <c r="I147">
        <f t="shared" si="39"/>
        <v>26</v>
      </c>
      <c r="J147">
        <f t="shared" si="41"/>
        <v>26</v>
      </c>
      <c r="K147">
        <f t="shared" si="40"/>
        <v>641</v>
      </c>
      <c r="L147">
        <f t="shared" si="33"/>
        <v>100</v>
      </c>
      <c r="M147">
        <f t="shared" si="34"/>
        <v>1</v>
      </c>
    </row>
    <row r="148" spans="1:13" x14ac:dyDescent="0.3">
      <c r="A148">
        <v>145</v>
      </c>
      <c r="B148" s="1">
        <v>41896</v>
      </c>
      <c r="C148">
        <f t="shared" si="35"/>
        <v>9</v>
      </c>
      <c r="D148">
        <f t="shared" si="31"/>
        <v>0.19</v>
      </c>
      <c r="E148">
        <f t="shared" si="36"/>
        <v>141.36000000000001</v>
      </c>
      <c r="F148">
        <f t="shared" si="32"/>
        <v>7</v>
      </c>
      <c r="G148">
        <f t="shared" si="38"/>
        <v>100</v>
      </c>
      <c r="H148">
        <f t="shared" si="37"/>
        <v>23</v>
      </c>
      <c r="I148">
        <f t="shared" si="39"/>
        <v>26</v>
      </c>
      <c r="J148">
        <f t="shared" si="41"/>
        <v>26</v>
      </c>
      <c r="K148">
        <f t="shared" si="40"/>
        <v>567</v>
      </c>
      <c r="L148">
        <f t="shared" si="33"/>
        <v>100</v>
      </c>
      <c r="M148">
        <f t="shared" si="34"/>
        <v>1</v>
      </c>
    </row>
    <row r="149" spans="1:13" x14ac:dyDescent="0.3">
      <c r="A149">
        <v>146</v>
      </c>
      <c r="B149" s="1">
        <v>41897</v>
      </c>
      <c r="C149">
        <f t="shared" si="35"/>
        <v>9</v>
      </c>
      <c r="D149">
        <f t="shared" si="31"/>
        <v>0.19</v>
      </c>
      <c r="E149">
        <f t="shared" si="36"/>
        <v>141.36000000000001</v>
      </c>
      <c r="F149">
        <f t="shared" si="32"/>
        <v>1</v>
      </c>
      <c r="G149">
        <f t="shared" si="38"/>
        <v>36</v>
      </c>
      <c r="H149">
        <f t="shared" si="37"/>
        <v>23</v>
      </c>
      <c r="I149">
        <f t="shared" si="39"/>
        <v>23</v>
      </c>
      <c r="J149">
        <f t="shared" si="41"/>
        <v>26</v>
      </c>
      <c r="K149">
        <f t="shared" si="40"/>
        <v>493</v>
      </c>
      <c r="L149">
        <f t="shared" si="33"/>
        <v>36</v>
      </c>
      <c r="M149">
        <f t="shared" si="34"/>
        <v>1</v>
      </c>
    </row>
    <row r="150" spans="1:13" x14ac:dyDescent="0.3">
      <c r="A150">
        <v>147</v>
      </c>
      <c r="B150" s="1">
        <v>41898</v>
      </c>
      <c r="C150">
        <f t="shared" si="35"/>
        <v>9</v>
      </c>
      <c r="D150">
        <f t="shared" si="31"/>
        <v>0.19</v>
      </c>
      <c r="E150">
        <f t="shared" si="36"/>
        <v>141.36000000000001</v>
      </c>
      <c r="F150">
        <f t="shared" si="32"/>
        <v>2</v>
      </c>
      <c r="G150">
        <f t="shared" si="38"/>
        <v>36</v>
      </c>
      <c r="H150">
        <f t="shared" si="37"/>
        <v>23</v>
      </c>
      <c r="I150">
        <f t="shared" si="39"/>
        <v>23</v>
      </c>
      <c r="J150">
        <f t="shared" si="41"/>
        <v>23</v>
      </c>
      <c r="K150">
        <f t="shared" si="40"/>
        <v>480</v>
      </c>
      <c r="L150">
        <f t="shared" si="33"/>
        <v>36</v>
      </c>
      <c r="M150">
        <f t="shared" si="34"/>
        <v>1</v>
      </c>
    </row>
    <row r="151" spans="1:13" x14ac:dyDescent="0.3">
      <c r="A151">
        <v>148</v>
      </c>
      <c r="B151" s="1">
        <v>41899</v>
      </c>
      <c r="C151">
        <f t="shared" si="35"/>
        <v>9</v>
      </c>
      <c r="D151">
        <f t="shared" si="31"/>
        <v>0.17</v>
      </c>
      <c r="E151">
        <f t="shared" si="36"/>
        <v>126.48</v>
      </c>
      <c r="F151">
        <f t="shared" si="32"/>
        <v>3</v>
      </c>
      <c r="G151">
        <f t="shared" si="38"/>
        <v>36</v>
      </c>
      <c r="H151">
        <f t="shared" si="37"/>
        <v>23</v>
      </c>
      <c r="I151">
        <f t="shared" si="39"/>
        <v>23</v>
      </c>
      <c r="J151">
        <f t="shared" si="41"/>
        <v>23</v>
      </c>
      <c r="K151">
        <f t="shared" si="40"/>
        <v>467</v>
      </c>
      <c r="L151">
        <f t="shared" si="33"/>
        <v>36</v>
      </c>
      <c r="M151">
        <f t="shared" si="34"/>
        <v>1</v>
      </c>
    </row>
    <row r="152" spans="1:13" x14ac:dyDescent="0.3">
      <c r="A152">
        <v>149</v>
      </c>
      <c r="B152" s="1">
        <v>41900</v>
      </c>
      <c r="C152">
        <f t="shared" si="35"/>
        <v>9</v>
      </c>
      <c r="D152">
        <f t="shared" si="31"/>
        <v>0.17</v>
      </c>
      <c r="E152">
        <f t="shared" si="36"/>
        <v>126.48</v>
      </c>
      <c r="F152">
        <f t="shared" si="32"/>
        <v>4</v>
      </c>
      <c r="G152">
        <f t="shared" si="38"/>
        <v>36</v>
      </c>
      <c r="H152">
        <f t="shared" si="37"/>
        <v>21</v>
      </c>
      <c r="I152">
        <f t="shared" si="39"/>
        <v>23</v>
      </c>
      <c r="J152">
        <f t="shared" si="41"/>
        <v>23</v>
      </c>
      <c r="K152">
        <f t="shared" si="40"/>
        <v>454</v>
      </c>
      <c r="L152">
        <f t="shared" si="33"/>
        <v>36</v>
      </c>
      <c r="M152">
        <f t="shared" si="34"/>
        <v>1</v>
      </c>
    </row>
    <row r="153" spans="1:13" x14ac:dyDescent="0.3">
      <c r="A153">
        <v>150</v>
      </c>
      <c r="B153" s="1">
        <v>41901</v>
      </c>
      <c r="C153">
        <f t="shared" si="35"/>
        <v>9</v>
      </c>
      <c r="D153">
        <f t="shared" si="31"/>
        <v>0.17</v>
      </c>
      <c r="E153">
        <f t="shared" si="36"/>
        <v>126.48</v>
      </c>
      <c r="F153">
        <f t="shared" si="32"/>
        <v>5</v>
      </c>
      <c r="G153">
        <f t="shared" si="38"/>
        <v>36</v>
      </c>
      <c r="H153">
        <f t="shared" si="37"/>
        <v>21</v>
      </c>
      <c r="I153">
        <f t="shared" si="39"/>
        <v>23</v>
      </c>
      <c r="J153">
        <f t="shared" si="41"/>
        <v>23</v>
      </c>
      <c r="K153">
        <f t="shared" si="40"/>
        <v>441</v>
      </c>
      <c r="L153">
        <f t="shared" si="33"/>
        <v>36</v>
      </c>
      <c r="M153">
        <f t="shared" si="34"/>
        <v>1</v>
      </c>
    </row>
    <row r="154" spans="1:13" x14ac:dyDescent="0.3">
      <c r="A154">
        <v>151</v>
      </c>
      <c r="B154" s="1">
        <v>41902</v>
      </c>
      <c r="C154">
        <f t="shared" si="35"/>
        <v>9</v>
      </c>
      <c r="D154">
        <f t="shared" si="31"/>
        <v>0.17</v>
      </c>
      <c r="E154">
        <f t="shared" si="36"/>
        <v>126.48</v>
      </c>
      <c r="F154">
        <f t="shared" si="32"/>
        <v>6</v>
      </c>
      <c r="G154">
        <f t="shared" si="38"/>
        <v>100</v>
      </c>
      <c r="H154">
        <f t="shared" si="37"/>
        <v>21</v>
      </c>
      <c r="I154">
        <f t="shared" si="39"/>
        <v>23</v>
      </c>
      <c r="J154">
        <f t="shared" si="41"/>
        <v>23</v>
      </c>
      <c r="K154">
        <f t="shared" si="40"/>
        <v>428</v>
      </c>
      <c r="L154">
        <f t="shared" si="33"/>
        <v>100</v>
      </c>
      <c r="M154">
        <f t="shared" si="34"/>
        <v>1</v>
      </c>
    </row>
    <row r="155" spans="1:13" x14ac:dyDescent="0.3">
      <c r="A155">
        <v>152</v>
      </c>
      <c r="B155" s="1">
        <v>41903</v>
      </c>
      <c r="C155">
        <f t="shared" si="35"/>
        <v>9</v>
      </c>
      <c r="D155">
        <f t="shared" si="31"/>
        <v>0.17</v>
      </c>
      <c r="E155">
        <f t="shared" si="36"/>
        <v>126.48</v>
      </c>
      <c r="F155">
        <f t="shared" si="32"/>
        <v>7</v>
      </c>
      <c r="G155">
        <f t="shared" si="38"/>
        <v>100</v>
      </c>
      <c r="H155">
        <f t="shared" si="37"/>
        <v>21</v>
      </c>
      <c r="I155">
        <f t="shared" si="39"/>
        <v>23</v>
      </c>
      <c r="J155">
        <f t="shared" si="41"/>
        <v>23</v>
      </c>
      <c r="K155">
        <f t="shared" si="40"/>
        <v>351</v>
      </c>
      <c r="L155">
        <f t="shared" si="33"/>
        <v>100</v>
      </c>
      <c r="M155">
        <f t="shared" si="34"/>
        <v>1</v>
      </c>
    </row>
    <row r="156" spans="1:13" x14ac:dyDescent="0.3">
      <c r="A156">
        <v>153</v>
      </c>
      <c r="B156" s="1">
        <v>41904</v>
      </c>
      <c r="C156">
        <f t="shared" si="35"/>
        <v>9</v>
      </c>
      <c r="D156">
        <f t="shared" si="31"/>
        <v>0.17</v>
      </c>
      <c r="E156">
        <f t="shared" si="36"/>
        <v>126.48</v>
      </c>
      <c r="F156">
        <f t="shared" si="32"/>
        <v>1</v>
      </c>
      <c r="G156">
        <f t="shared" si="38"/>
        <v>36</v>
      </c>
      <c r="H156">
        <f t="shared" si="37"/>
        <v>21</v>
      </c>
      <c r="I156">
        <f t="shared" si="39"/>
        <v>21</v>
      </c>
      <c r="J156">
        <f t="shared" si="41"/>
        <v>23</v>
      </c>
      <c r="K156">
        <f t="shared" si="40"/>
        <v>274</v>
      </c>
      <c r="L156">
        <f t="shared" si="33"/>
        <v>36</v>
      </c>
      <c r="M156">
        <f t="shared" si="34"/>
        <v>1</v>
      </c>
    </row>
    <row r="157" spans="1:13" x14ac:dyDescent="0.3">
      <c r="A157">
        <v>154</v>
      </c>
      <c r="B157" s="1">
        <v>41905</v>
      </c>
      <c r="C157">
        <f t="shared" si="35"/>
        <v>9</v>
      </c>
      <c r="D157">
        <f t="shared" si="31"/>
        <v>0.17</v>
      </c>
      <c r="E157">
        <f t="shared" si="36"/>
        <v>126.48</v>
      </c>
      <c r="F157">
        <f t="shared" si="32"/>
        <v>2</v>
      </c>
      <c r="G157">
        <f t="shared" si="38"/>
        <v>36</v>
      </c>
      <c r="H157">
        <f t="shared" si="37"/>
        <v>21</v>
      </c>
      <c r="I157">
        <f t="shared" si="39"/>
        <v>21</v>
      </c>
      <c r="J157">
        <f t="shared" si="41"/>
        <v>21</v>
      </c>
      <c r="K157">
        <f t="shared" si="40"/>
        <v>259</v>
      </c>
      <c r="L157">
        <f t="shared" si="33"/>
        <v>36</v>
      </c>
      <c r="M157">
        <f t="shared" si="34"/>
        <v>1</v>
      </c>
    </row>
    <row r="158" spans="1:13" x14ac:dyDescent="0.3">
      <c r="A158">
        <v>155</v>
      </c>
      <c r="B158" s="1">
        <v>41906</v>
      </c>
      <c r="C158">
        <f t="shared" si="35"/>
        <v>9</v>
      </c>
      <c r="D158">
        <f t="shared" si="31"/>
        <v>0.15</v>
      </c>
      <c r="E158">
        <f t="shared" si="36"/>
        <v>111.6</v>
      </c>
      <c r="F158">
        <f t="shared" si="32"/>
        <v>3</v>
      </c>
      <c r="G158">
        <f t="shared" si="38"/>
        <v>36</v>
      </c>
      <c r="H158">
        <f t="shared" si="37"/>
        <v>21</v>
      </c>
      <c r="I158">
        <f t="shared" si="39"/>
        <v>21</v>
      </c>
      <c r="J158">
        <f t="shared" si="41"/>
        <v>21</v>
      </c>
      <c r="K158">
        <f t="shared" si="40"/>
        <v>244</v>
      </c>
      <c r="L158">
        <f t="shared" si="33"/>
        <v>36</v>
      </c>
      <c r="M158">
        <f t="shared" si="34"/>
        <v>1</v>
      </c>
    </row>
    <row r="159" spans="1:13" x14ac:dyDescent="0.3">
      <c r="A159">
        <v>156</v>
      </c>
      <c r="B159" s="1">
        <v>41907</v>
      </c>
      <c r="C159">
        <f t="shared" si="35"/>
        <v>9</v>
      </c>
      <c r="D159">
        <f t="shared" si="31"/>
        <v>0.15</v>
      </c>
      <c r="E159">
        <f t="shared" si="36"/>
        <v>111.6</v>
      </c>
      <c r="F159">
        <f t="shared" si="32"/>
        <v>4</v>
      </c>
      <c r="G159">
        <f t="shared" si="38"/>
        <v>36</v>
      </c>
      <c r="H159">
        <f t="shared" si="37"/>
        <v>18</v>
      </c>
      <c r="I159">
        <f t="shared" si="39"/>
        <v>21</v>
      </c>
      <c r="J159">
        <f t="shared" si="41"/>
        <v>21</v>
      </c>
      <c r="K159">
        <f t="shared" si="40"/>
        <v>229</v>
      </c>
      <c r="L159">
        <f t="shared" si="33"/>
        <v>36</v>
      </c>
      <c r="M159">
        <f t="shared" si="34"/>
        <v>1</v>
      </c>
    </row>
    <row r="160" spans="1:13" x14ac:dyDescent="0.3">
      <c r="A160">
        <v>157</v>
      </c>
      <c r="B160" s="1">
        <v>41908</v>
      </c>
      <c r="C160">
        <f t="shared" si="35"/>
        <v>9</v>
      </c>
      <c r="D160">
        <f t="shared" si="31"/>
        <v>0.15</v>
      </c>
      <c r="E160">
        <f t="shared" si="36"/>
        <v>111.6</v>
      </c>
      <c r="F160">
        <f t="shared" si="32"/>
        <v>5</v>
      </c>
      <c r="G160">
        <f t="shared" si="38"/>
        <v>36</v>
      </c>
      <c r="H160">
        <f t="shared" si="37"/>
        <v>18</v>
      </c>
      <c r="I160">
        <f t="shared" si="39"/>
        <v>21</v>
      </c>
      <c r="J160">
        <f t="shared" si="41"/>
        <v>21</v>
      </c>
      <c r="K160">
        <f t="shared" si="40"/>
        <v>214</v>
      </c>
      <c r="L160">
        <f t="shared" si="33"/>
        <v>36</v>
      </c>
      <c r="M160">
        <f t="shared" si="34"/>
        <v>1</v>
      </c>
    </row>
    <row r="161" spans="1:13" x14ac:dyDescent="0.3">
      <c r="A161">
        <v>158</v>
      </c>
      <c r="B161" s="1">
        <v>41909</v>
      </c>
      <c r="C161">
        <f t="shared" si="35"/>
        <v>9</v>
      </c>
      <c r="D161">
        <f t="shared" si="31"/>
        <v>0.15</v>
      </c>
      <c r="E161">
        <f t="shared" si="36"/>
        <v>111.6</v>
      </c>
      <c r="F161">
        <f t="shared" si="32"/>
        <v>6</v>
      </c>
      <c r="G161">
        <f t="shared" si="38"/>
        <v>100</v>
      </c>
      <c r="H161">
        <f t="shared" si="37"/>
        <v>18</v>
      </c>
      <c r="I161">
        <f t="shared" si="39"/>
        <v>21</v>
      </c>
      <c r="J161">
        <f t="shared" si="41"/>
        <v>21</v>
      </c>
      <c r="K161">
        <f t="shared" si="40"/>
        <v>199</v>
      </c>
      <c r="L161">
        <f t="shared" si="33"/>
        <v>100</v>
      </c>
      <c r="M161">
        <f t="shared" si="34"/>
        <v>1</v>
      </c>
    </row>
    <row r="162" spans="1:13" x14ac:dyDescent="0.3">
      <c r="A162">
        <v>159</v>
      </c>
      <c r="B162" s="1">
        <v>41910</v>
      </c>
      <c r="C162">
        <f t="shared" si="35"/>
        <v>9</v>
      </c>
      <c r="D162">
        <f t="shared" si="31"/>
        <v>0.15</v>
      </c>
      <c r="E162">
        <f t="shared" si="36"/>
        <v>111.6</v>
      </c>
      <c r="F162">
        <f t="shared" si="32"/>
        <v>7</v>
      </c>
      <c r="G162">
        <f t="shared" si="38"/>
        <v>100</v>
      </c>
      <c r="H162">
        <f t="shared" si="37"/>
        <v>18</v>
      </c>
      <c r="I162">
        <f t="shared" si="39"/>
        <v>21</v>
      </c>
      <c r="J162">
        <f t="shared" si="41"/>
        <v>21</v>
      </c>
      <c r="K162">
        <f t="shared" si="40"/>
        <v>120</v>
      </c>
      <c r="L162">
        <f t="shared" si="33"/>
        <v>100</v>
      </c>
      <c r="M162">
        <f t="shared" si="34"/>
        <v>1</v>
      </c>
    </row>
    <row r="163" spans="1:13" x14ac:dyDescent="0.3">
      <c r="A163">
        <v>160</v>
      </c>
      <c r="B163" s="1">
        <v>41911</v>
      </c>
      <c r="C163">
        <f t="shared" si="35"/>
        <v>9</v>
      </c>
      <c r="D163">
        <f t="shared" si="31"/>
        <v>0.15</v>
      </c>
      <c r="E163">
        <f t="shared" si="36"/>
        <v>111.6</v>
      </c>
      <c r="F163">
        <f t="shared" si="32"/>
        <v>1</v>
      </c>
      <c r="G163">
        <f t="shared" si="38"/>
        <v>36</v>
      </c>
      <c r="H163">
        <f t="shared" si="37"/>
        <v>18</v>
      </c>
      <c r="I163">
        <f t="shared" si="39"/>
        <v>18</v>
      </c>
      <c r="J163">
        <f t="shared" si="41"/>
        <v>21</v>
      </c>
      <c r="K163">
        <f t="shared" si="40"/>
        <v>41</v>
      </c>
      <c r="L163">
        <f t="shared" si="33"/>
        <v>36</v>
      </c>
      <c r="M163">
        <f t="shared" si="34"/>
        <v>1</v>
      </c>
    </row>
    <row r="164" spans="1:13" x14ac:dyDescent="0.3">
      <c r="B164" s="1"/>
    </row>
    <row r="165" spans="1:13" x14ac:dyDescent="0.3">
      <c r="B165" s="1"/>
    </row>
    <row r="166" spans="1:13" x14ac:dyDescent="0.3">
      <c r="B166" s="1"/>
    </row>
    <row r="167" spans="1:13" x14ac:dyDescent="0.3">
      <c r="B167" s="1"/>
    </row>
    <row r="168" spans="1:13" x14ac:dyDescent="0.3">
      <c r="B168" s="1"/>
    </row>
    <row r="169" spans="1:13" x14ac:dyDescent="0.3">
      <c r="B169" s="1"/>
    </row>
    <row r="170" spans="1:13" x14ac:dyDescent="0.3">
      <c r="B170" s="1"/>
    </row>
    <row r="171" spans="1:13" x14ac:dyDescent="0.3">
      <c r="B171" s="1"/>
    </row>
    <row r="172" spans="1:13" x14ac:dyDescent="0.3">
      <c r="B172" s="1"/>
    </row>
    <row r="173" spans="1:13" x14ac:dyDescent="0.3">
      <c r="B173" s="1"/>
    </row>
    <row r="174" spans="1:13" x14ac:dyDescent="0.3">
      <c r="B174" s="1"/>
    </row>
    <row r="175" spans="1:13" x14ac:dyDescent="0.3">
      <c r="B175" s="1"/>
    </row>
    <row r="176" spans="1:13" x14ac:dyDescent="0.3">
      <c r="B176" s="1"/>
    </row>
    <row r="177" spans="2:2" x14ac:dyDescent="0.3">
      <c r="B177" s="1"/>
    </row>
    <row r="178" spans="2:2" x14ac:dyDescent="0.3">
      <c r="B178" s="1"/>
    </row>
    <row r="179" spans="2:2" x14ac:dyDescent="0.3">
      <c r="B179" s="1"/>
    </row>
    <row r="180" spans="2:2" x14ac:dyDescent="0.3">
      <c r="B180" s="1"/>
    </row>
    <row r="181" spans="2:2" x14ac:dyDescent="0.3">
      <c r="B181" s="1"/>
    </row>
    <row r="182" spans="2:2" x14ac:dyDescent="0.3">
      <c r="B182" s="1"/>
    </row>
    <row r="183" spans="2:2" x14ac:dyDescent="0.3">
      <c r="B183" s="1"/>
    </row>
    <row r="184" spans="2:2" x14ac:dyDescent="0.3">
      <c r="B184" s="1"/>
    </row>
    <row r="185" spans="2:2" x14ac:dyDescent="0.3">
      <c r="B185" s="1"/>
    </row>
    <row r="186" spans="2:2" x14ac:dyDescent="0.3">
      <c r="B186" s="1"/>
    </row>
    <row r="187" spans="2:2" x14ac:dyDescent="0.3">
      <c r="B187" s="1"/>
    </row>
    <row r="188" spans="2:2" x14ac:dyDescent="0.3">
      <c r="B188" s="1"/>
    </row>
    <row r="189" spans="2:2" x14ac:dyDescent="0.3">
      <c r="B189" s="1"/>
    </row>
    <row r="190" spans="2:2" x14ac:dyDescent="0.3">
      <c r="B190" s="1"/>
    </row>
    <row r="191" spans="2:2" x14ac:dyDescent="0.3">
      <c r="B191" s="1"/>
    </row>
    <row r="192" spans="2:2" x14ac:dyDescent="0.3">
      <c r="B192" s="1"/>
    </row>
    <row r="193" spans="2:2" x14ac:dyDescent="0.3">
      <c r="B193" s="1"/>
    </row>
    <row r="194" spans="2:2" x14ac:dyDescent="0.3">
      <c r="B194" s="1"/>
    </row>
    <row r="195" spans="2:2" x14ac:dyDescent="0.3">
      <c r="B195" s="1"/>
    </row>
    <row r="196" spans="2:2" x14ac:dyDescent="0.3">
      <c r="B196" s="1"/>
    </row>
    <row r="197" spans="2:2" x14ac:dyDescent="0.3">
      <c r="B197" s="1"/>
    </row>
    <row r="198" spans="2:2" x14ac:dyDescent="0.3">
      <c r="B198" s="1"/>
    </row>
    <row r="199" spans="2:2" x14ac:dyDescent="0.3">
      <c r="B199" s="1"/>
    </row>
    <row r="200" spans="2:2" x14ac:dyDescent="0.3">
      <c r="B200" s="1"/>
    </row>
    <row r="201" spans="2:2" x14ac:dyDescent="0.3">
      <c r="B201" s="1"/>
    </row>
    <row r="202" spans="2:2" x14ac:dyDescent="0.3">
      <c r="B202" s="1"/>
    </row>
    <row r="203" spans="2:2" x14ac:dyDescent="0.3">
      <c r="B203" s="1"/>
    </row>
    <row r="204" spans="2:2" x14ac:dyDescent="0.3">
      <c r="B204" s="1"/>
    </row>
    <row r="205" spans="2:2" x14ac:dyDescent="0.3">
      <c r="B205" s="1"/>
    </row>
    <row r="206" spans="2:2" x14ac:dyDescent="0.3">
      <c r="B206" s="1"/>
    </row>
    <row r="207" spans="2:2" x14ac:dyDescent="0.3">
      <c r="B207" s="1"/>
    </row>
    <row r="208" spans="2:2" x14ac:dyDescent="0.3">
      <c r="B208" s="1"/>
    </row>
    <row r="209" spans="2:2" x14ac:dyDescent="0.3">
      <c r="B209" s="1"/>
    </row>
    <row r="210" spans="2:2" x14ac:dyDescent="0.3">
      <c r="B210" s="1"/>
    </row>
    <row r="211" spans="2:2" x14ac:dyDescent="0.3">
      <c r="B211" s="1"/>
    </row>
    <row r="212" spans="2:2" x14ac:dyDescent="0.3">
      <c r="B212" s="1"/>
    </row>
    <row r="213" spans="2:2" x14ac:dyDescent="0.3">
      <c r="B213" s="1"/>
    </row>
    <row r="214" spans="2:2" x14ac:dyDescent="0.3">
      <c r="B214" s="1"/>
    </row>
    <row r="215" spans="2:2" x14ac:dyDescent="0.3">
      <c r="B215" s="1"/>
    </row>
    <row r="216" spans="2:2" x14ac:dyDescent="0.3">
      <c r="B216" s="1"/>
    </row>
    <row r="217" spans="2:2" x14ac:dyDescent="0.3">
      <c r="B217" s="1"/>
    </row>
    <row r="218" spans="2:2" x14ac:dyDescent="0.3">
      <c r="B218" s="1"/>
    </row>
    <row r="219" spans="2:2" x14ac:dyDescent="0.3">
      <c r="B219" s="1"/>
    </row>
    <row r="220" spans="2:2" x14ac:dyDescent="0.3">
      <c r="B220" s="1"/>
    </row>
    <row r="221" spans="2:2" x14ac:dyDescent="0.3">
      <c r="B221" s="1"/>
    </row>
    <row r="222" spans="2:2" x14ac:dyDescent="0.3">
      <c r="B222" s="1"/>
    </row>
    <row r="223" spans="2:2" x14ac:dyDescent="0.3">
      <c r="B223" s="1"/>
    </row>
    <row r="224" spans="2:2" x14ac:dyDescent="0.3">
      <c r="B224" s="1"/>
    </row>
    <row r="225" spans="2:2" x14ac:dyDescent="0.3">
      <c r="B225" s="1"/>
    </row>
    <row r="226" spans="2:2" x14ac:dyDescent="0.3">
      <c r="B226" s="1"/>
    </row>
    <row r="227" spans="2:2" x14ac:dyDescent="0.3">
      <c r="B227" s="1"/>
    </row>
    <row r="228" spans="2:2" x14ac:dyDescent="0.3">
      <c r="B228" s="1"/>
    </row>
    <row r="229" spans="2:2" x14ac:dyDescent="0.3">
      <c r="B229" s="1"/>
    </row>
    <row r="230" spans="2:2" x14ac:dyDescent="0.3">
      <c r="B230" s="1"/>
    </row>
    <row r="231" spans="2:2" x14ac:dyDescent="0.3">
      <c r="B231" s="1"/>
    </row>
    <row r="232" spans="2:2" x14ac:dyDescent="0.3">
      <c r="B232" s="1"/>
    </row>
    <row r="233" spans="2:2" x14ac:dyDescent="0.3">
      <c r="B233" s="1"/>
    </row>
    <row r="234" spans="2:2" x14ac:dyDescent="0.3">
      <c r="B234" s="1"/>
    </row>
    <row r="235" spans="2:2" x14ac:dyDescent="0.3">
      <c r="B235" s="1"/>
    </row>
    <row r="236" spans="2:2" x14ac:dyDescent="0.3">
      <c r="B236" s="1"/>
    </row>
    <row r="237" spans="2:2" x14ac:dyDescent="0.3">
      <c r="B237" s="1"/>
    </row>
    <row r="238" spans="2:2" x14ac:dyDescent="0.3">
      <c r="B238" s="1"/>
    </row>
    <row r="239" spans="2:2" x14ac:dyDescent="0.3">
      <c r="B239" s="1"/>
    </row>
    <row r="240" spans="2:2" x14ac:dyDescent="0.3">
      <c r="B240" s="1"/>
    </row>
    <row r="241" spans="2:2" x14ac:dyDescent="0.3">
      <c r="B241" s="1"/>
    </row>
    <row r="242" spans="2:2" x14ac:dyDescent="0.3">
      <c r="B242" s="1"/>
    </row>
    <row r="243" spans="2:2" x14ac:dyDescent="0.3">
      <c r="B243" s="1"/>
    </row>
    <row r="244" spans="2:2" x14ac:dyDescent="0.3">
      <c r="B244" s="1"/>
    </row>
    <row r="245" spans="2:2" x14ac:dyDescent="0.3">
      <c r="B245" s="1"/>
    </row>
    <row r="246" spans="2:2" x14ac:dyDescent="0.3">
      <c r="B246" s="1"/>
    </row>
    <row r="247" spans="2:2" x14ac:dyDescent="0.3">
      <c r="B247" s="1"/>
    </row>
    <row r="248" spans="2:2" x14ac:dyDescent="0.3">
      <c r="B248" s="1"/>
    </row>
    <row r="249" spans="2:2" x14ac:dyDescent="0.3">
      <c r="B249" s="1"/>
    </row>
    <row r="250" spans="2:2" x14ac:dyDescent="0.3">
      <c r="B250" s="1"/>
    </row>
    <row r="251" spans="2:2" x14ac:dyDescent="0.3">
      <c r="B251" s="1"/>
    </row>
    <row r="252" spans="2:2" x14ac:dyDescent="0.3">
      <c r="B252" s="1"/>
    </row>
    <row r="253" spans="2:2" x14ac:dyDescent="0.3">
      <c r="B253" s="1"/>
    </row>
    <row r="254" spans="2:2" x14ac:dyDescent="0.3">
      <c r="B254" s="1"/>
    </row>
    <row r="255" spans="2:2" x14ac:dyDescent="0.3">
      <c r="B255" s="1"/>
    </row>
    <row r="256" spans="2:2" x14ac:dyDescent="0.3">
      <c r="B256" s="1"/>
    </row>
    <row r="257" spans="2:2" x14ac:dyDescent="0.3">
      <c r="B257" s="1"/>
    </row>
    <row r="258" spans="2:2" x14ac:dyDescent="0.3">
      <c r="B258" s="1"/>
    </row>
    <row r="259" spans="2:2" x14ac:dyDescent="0.3">
      <c r="B259" s="1"/>
    </row>
    <row r="260" spans="2:2" x14ac:dyDescent="0.3">
      <c r="B260" s="1"/>
    </row>
    <row r="261" spans="2:2" x14ac:dyDescent="0.3">
      <c r="B261" s="1"/>
    </row>
    <row r="262" spans="2:2" x14ac:dyDescent="0.3">
      <c r="B262" s="1"/>
    </row>
    <row r="263" spans="2:2" x14ac:dyDescent="0.3">
      <c r="B263" s="1"/>
    </row>
    <row r="264" spans="2:2" x14ac:dyDescent="0.3">
      <c r="B264" s="1"/>
    </row>
    <row r="265" spans="2:2" x14ac:dyDescent="0.3">
      <c r="B265" s="1"/>
    </row>
    <row r="266" spans="2:2" x14ac:dyDescent="0.3">
      <c r="B266" s="1"/>
    </row>
    <row r="267" spans="2:2" x14ac:dyDescent="0.3">
      <c r="B267" s="1"/>
    </row>
    <row r="268" spans="2:2" x14ac:dyDescent="0.3">
      <c r="B268" s="1"/>
    </row>
    <row r="269" spans="2:2" x14ac:dyDescent="0.3">
      <c r="B269" s="1"/>
    </row>
    <row r="270" spans="2:2" x14ac:dyDescent="0.3">
      <c r="B270" s="1"/>
    </row>
    <row r="271" spans="2:2" x14ac:dyDescent="0.3">
      <c r="B271" s="1"/>
    </row>
    <row r="272" spans="2:2" x14ac:dyDescent="0.3">
      <c r="B272" s="1"/>
    </row>
    <row r="273" spans="2:2" x14ac:dyDescent="0.3">
      <c r="B273" s="1"/>
    </row>
    <row r="274" spans="2:2" x14ac:dyDescent="0.3">
      <c r="B274" s="1"/>
    </row>
    <row r="275" spans="2:2" x14ac:dyDescent="0.3">
      <c r="B275" s="1"/>
    </row>
    <row r="276" spans="2:2" x14ac:dyDescent="0.3">
      <c r="B276" s="1"/>
    </row>
    <row r="277" spans="2:2" x14ac:dyDescent="0.3">
      <c r="B277" s="1"/>
    </row>
    <row r="278" spans="2:2" x14ac:dyDescent="0.3">
      <c r="B278" s="1"/>
    </row>
    <row r="279" spans="2:2" x14ac:dyDescent="0.3">
      <c r="B279" s="1"/>
    </row>
    <row r="280" spans="2:2" x14ac:dyDescent="0.3">
      <c r="B280" s="1"/>
    </row>
    <row r="281" spans="2:2" x14ac:dyDescent="0.3">
      <c r="B281" s="1"/>
    </row>
    <row r="282" spans="2:2" x14ac:dyDescent="0.3">
      <c r="B282" s="1"/>
    </row>
    <row r="283" spans="2:2" x14ac:dyDescent="0.3">
      <c r="B283" s="1"/>
    </row>
    <row r="284" spans="2:2" x14ac:dyDescent="0.3">
      <c r="B284" s="1"/>
    </row>
    <row r="285" spans="2:2" x14ac:dyDescent="0.3">
      <c r="B285" s="1"/>
    </row>
    <row r="286" spans="2:2" x14ac:dyDescent="0.3">
      <c r="B286" s="1"/>
    </row>
    <row r="287" spans="2:2" x14ac:dyDescent="0.3">
      <c r="B287" s="1"/>
    </row>
    <row r="288" spans="2:2" x14ac:dyDescent="0.3">
      <c r="B288" s="1"/>
    </row>
    <row r="289" spans="2:2" x14ac:dyDescent="0.3">
      <c r="B289" s="1"/>
    </row>
    <row r="290" spans="2:2" x14ac:dyDescent="0.3">
      <c r="B29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2AADF-C85D-4FE3-B36C-ED8CB588DE83}">
  <dimension ref="A1:S290"/>
  <sheetViews>
    <sheetView tabSelected="1" workbookViewId="0">
      <selection activeCell="R20" sqref="R20"/>
    </sheetView>
  </sheetViews>
  <sheetFormatPr defaultRowHeight="14.4" x14ac:dyDescent="0.3"/>
  <cols>
    <col min="1" max="1" width="4" bestFit="1" customWidth="1"/>
    <col min="2" max="2" width="10.109375" bestFit="1" customWidth="1"/>
    <col min="3" max="3" width="7.33203125" bestFit="1" customWidth="1"/>
    <col min="4" max="4" width="16.33203125" bestFit="1" customWidth="1"/>
    <col min="5" max="5" width="5.88671875" bestFit="1" customWidth="1"/>
    <col min="6" max="6" width="8.33203125" bestFit="1" customWidth="1"/>
    <col min="7" max="7" width="11.33203125" bestFit="1" customWidth="1"/>
    <col min="8" max="8" width="35.88671875" bestFit="1" customWidth="1"/>
    <col min="9" max="9" width="12.77734375" bestFit="1" customWidth="1"/>
    <col min="10" max="10" width="10.44140625" bestFit="1" customWidth="1"/>
    <col min="11" max="11" width="5" bestFit="1" customWidth="1"/>
    <col min="12" max="12" width="9.33203125" bestFit="1" customWidth="1"/>
    <col min="13" max="13" width="7.77734375" bestFit="1" customWidth="1"/>
    <col min="16" max="16" width="12.88671875" bestFit="1" customWidth="1"/>
    <col min="19" max="19" width="10.109375" bestFit="1" customWidth="1"/>
  </cols>
  <sheetData>
    <row r="1" spans="1:19" x14ac:dyDescent="0.3">
      <c r="B1" t="s">
        <v>13</v>
      </c>
      <c r="D1">
        <v>600</v>
      </c>
      <c r="I1" t="s">
        <v>14</v>
      </c>
      <c r="J1">
        <f>SUM(E4:E163)</f>
        <v>41406</v>
      </c>
      <c r="N1" t="s">
        <v>15</v>
      </c>
      <c r="O1">
        <f>SUM(G4:G163)</f>
        <v>8360</v>
      </c>
      <c r="R1" t="s">
        <v>16</v>
      </c>
      <c r="S1" s="1">
        <v>41763</v>
      </c>
    </row>
    <row r="2" spans="1:19" x14ac:dyDescent="0.3">
      <c r="R2" t="s">
        <v>17</v>
      </c>
      <c r="S2">
        <f>COUNTIF(M4:M163,0)</f>
        <v>50</v>
      </c>
    </row>
    <row r="3" spans="1:19" x14ac:dyDescent="0.3">
      <c r="A3" t="s">
        <v>0</v>
      </c>
      <c r="B3" t="s">
        <v>1</v>
      </c>
      <c r="C3" t="s">
        <v>2</v>
      </c>
      <c r="D3" t="s">
        <v>12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</row>
    <row r="4" spans="1:19" x14ac:dyDescent="0.3">
      <c r="A4">
        <v>1</v>
      </c>
      <c r="B4" s="1">
        <v>41752</v>
      </c>
      <c r="C4">
        <f>MONTH(B4)</f>
        <v>4</v>
      </c>
      <c r="D4" s="2">
        <v>0.5</v>
      </c>
      <c r="E4">
        <f>D$1*D4</f>
        <v>300</v>
      </c>
      <c r="F4">
        <f t="shared" ref="F4:F67" si="0">WEEKDAY(B4,2)</f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f>IF(M4=1,G4,K4)</f>
        <v>0</v>
      </c>
      <c r="M4">
        <f>IF(K4&gt;=G4,1,0)</f>
        <v>1</v>
      </c>
      <c r="P4" t="s">
        <v>23</v>
      </c>
      <c r="Q4">
        <f>SUM(L4:L11)</f>
        <v>72</v>
      </c>
    </row>
    <row r="5" spans="1:19" x14ac:dyDescent="0.3">
      <c r="A5">
        <v>2</v>
      </c>
      <c r="B5" s="1">
        <v>41753</v>
      </c>
      <c r="C5">
        <f t="shared" ref="C5:C68" si="1">MONTH(B5)</f>
        <v>4</v>
      </c>
      <c r="D5">
        <f>IF(MOD(A5,7)=1,ROUND(1.04*D4,2),D4)</f>
        <v>0.5</v>
      </c>
      <c r="E5">
        <f t="shared" ref="E5:E68" si="2">D$1*D5</f>
        <v>300</v>
      </c>
      <c r="F5">
        <f t="shared" si="0"/>
        <v>4</v>
      </c>
      <c r="G5">
        <v>0</v>
      </c>
      <c r="H5">
        <f>INT(E4/6)</f>
        <v>50</v>
      </c>
      <c r="I5">
        <v>0</v>
      </c>
      <c r="J5">
        <v>0</v>
      </c>
      <c r="K5">
        <v>0</v>
      </c>
      <c r="L5">
        <f>IF(M5=1,G5,K5)</f>
        <v>0</v>
      </c>
      <c r="M5">
        <f>IF(K5&gt;=G5,1,0)</f>
        <v>1</v>
      </c>
      <c r="P5" t="s">
        <v>24</v>
      </c>
      <c r="Q5">
        <f>SUM(L12:L42)</f>
        <v>1626</v>
      </c>
    </row>
    <row r="6" spans="1:19" x14ac:dyDescent="0.3">
      <c r="A6">
        <v>3</v>
      </c>
      <c r="B6" s="1">
        <v>41754</v>
      </c>
      <c r="C6">
        <f t="shared" si="1"/>
        <v>4</v>
      </c>
      <c r="D6">
        <f t="shared" ref="D6:D66" si="3">IF(MOD(A6,7)=1,ROUND(1.04*D5,2),D5)</f>
        <v>0.5</v>
      </c>
      <c r="E6">
        <f t="shared" si="2"/>
        <v>300</v>
      </c>
      <c r="F6">
        <f t="shared" si="0"/>
        <v>5</v>
      </c>
      <c r="G6">
        <v>0</v>
      </c>
      <c r="H6">
        <f t="shared" ref="H6:H69" si="4">INT(E5/6)</f>
        <v>50</v>
      </c>
      <c r="I6">
        <v>0</v>
      </c>
      <c r="J6">
        <v>0</v>
      </c>
      <c r="K6">
        <v>0</v>
      </c>
      <c r="L6">
        <f>IF(M6=1,G6,K6)</f>
        <v>0</v>
      </c>
      <c r="M6">
        <f>IF(K6&gt;=G6,1,0)</f>
        <v>1</v>
      </c>
      <c r="P6" t="s">
        <v>25</v>
      </c>
      <c r="Q6">
        <f>SUM(L43:L72)</f>
        <v>1656</v>
      </c>
    </row>
    <row r="7" spans="1:19" x14ac:dyDescent="0.3">
      <c r="A7">
        <v>4</v>
      </c>
      <c r="B7" s="1">
        <v>41755</v>
      </c>
      <c r="C7">
        <f t="shared" si="1"/>
        <v>4</v>
      </c>
      <c r="D7">
        <f t="shared" si="3"/>
        <v>0.5</v>
      </c>
      <c r="E7">
        <f t="shared" si="2"/>
        <v>300</v>
      </c>
      <c r="F7">
        <f t="shared" si="0"/>
        <v>6</v>
      </c>
      <c r="G7">
        <v>0</v>
      </c>
      <c r="H7">
        <f t="shared" si="4"/>
        <v>50</v>
      </c>
      <c r="I7">
        <v>0</v>
      </c>
      <c r="J7">
        <v>0</v>
      </c>
      <c r="K7">
        <v>0</v>
      </c>
      <c r="L7">
        <f>IF(M7=1,G7,K7)</f>
        <v>0</v>
      </c>
      <c r="M7">
        <f>IF(K7&gt;=G7,1,0)</f>
        <v>1</v>
      </c>
      <c r="P7" t="s">
        <v>26</v>
      </c>
      <c r="Q7">
        <f>SUM(L73:L103)</f>
        <v>1628</v>
      </c>
    </row>
    <row r="8" spans="1:19" x14ac:dyDescent="0.3">
      <c r="A8">
        <v>5</v>
      </c>
      <c r="B8" s="1">
        <v>41756</v>
      </c>
      <c r="C8">
        <f t="shared" si="1"/>
        <v>4</v>
      </c>
      <c r="D8">
        <f t="shared" si="3"/>
        <v>0.5</v>
      </c>
      <c r="E8">
        <f t="shared" si="2"/>
        <v>300</v>
      </c>
      <c r="F8">
        <f t="shared" si="0"/>
        <v>7</v>
      </c>
      <c r="G8">
        <v>0</v>
      </c>
      <c r="H8">
        <f t="shared" si="4"/>
        <v>50</v>
      </c>
      <c r="I8">
        <v>0</v>
      </c>
      <c r="J8">
        <v>0</v>
      </c>
      <c r="K8">
        <v>0</v>
      </c>
      <c r="L8">
        <f>IF(M8=1,G8,K8)</f>
        <v>0</v>
      </c>
      <c r="M8">
        <f>IF(K8&gt;=G8,1,0)</f>
        <v>1</v>
      </c>
      <c r="P8" t="s">
        <v>27</v>
      </c>
      <c r="Q8">
        <f>SUM(L104:L134)</f>
        <v>1243</v>
      </c>
    </row>
    <row r="9" spans="1:19" x14ac:dyDescent="0.3">
      <c r="A9">
        <v>6</v>
      </c>
      <c r="B9" s="1">
        <v>41757</v>
      </c>
      <c r="C9">
        <f t="shared" si="1"/>
        <v>4</v>
      </c>
      <c r="D9">
        <f t="shared" si="3"/>
        <v>0.5</v>
      </c>
      <c r="E9">
        <f t="shared" si="2"/>
        <v>300</v>
      </c>
      <c r="F9">
        <f t="shared" si="0"/>
        <v>1</v>
      </c>
      <c r="G9">
        <v>0</v>
      </c>
      <c r="H9">
        <f t="shared" si="4"/>
        <v>50</v>
      </c>
      <c r="I9">
        <f>H5</f>
        <v>50</v>
      </c>
      <c r="J9">
        <v>0</v>
      </c>
      <c r="K9">
        <v>0</v>
      </c>
      <c r="L9">
        <f>IF(M9=1,G9,K9)</f>
        <v>0</v>
      </c>
      <c r="M9">
        <f>IF(K9&gt;=G9,1,0)</f>
        <v>1</v>
      </c>
      <c r="P9" t="s">
        <v>28</v>
      </c>
      <c r="Q9">
        <f>SUM(L135:L163)</f>
        <v>586</v>
      </c>
    </row>
    <row r="10" spans="1:19" x14ac:dyDescent="0.3">
      <c r="A10">
        <v>7</v>
      </c>
      <c r="B10" s="1">
        <v>41758</v>
      </c>
      <c r="C10">
        <f t="shared" si="1"/>
        <v>4</v>
      </c>
      <c r="D10">
        <f>IF(MOD(A10,7)=1,ROUND(1.04*D9,2),D9)</f>
        <v>0.5</v>
      </c>
      <c r="E10">
        <f t="shared" si="2"/>
        <v>300</v>
      </c>
      <c r="F10">
        <f t="shared" si="0"/>
        <v>2</v>
      </c>
      <c r="G10">
        <f t="shared" ref="G10:G73" si="5">IF(F10&lt;6,36,100)</f>
        <v>36</v>
      </c>
      <c r="H10">
        <f>INT(E9/6)</f>
        <v>50</v>
      </c>
      <c r="I10">
        <f>H6</f>
        <v>50</v>
      </c>
      <c r="J10">
        <f>I9</f>
        <v>50</v>
      </c>
      <c r="K10">
        <f>K9-L9+J10</f>
        <v>50</v>
      </c>
      <c r="L10">
        <f>IF(M10=1,G10,K10)</f>
        <v>36</v>
      </c>
      <c r="M10">
        <f>IF(K10&gt;=G10,1,0)</f>
        <v>1</v>
      </c>
    </row>
    <row r="11" spans="1:19" x14ac:dyDescent="0.3">
      <c r="A11">
        <v>8</v>
      </c>
      <c r="B11" s="1">
        <v>41759</v>
      </c>
      <c r="C11">
        <f t="shared" si="1"/>
        <v>4</v>
      </c>
      <c r="D11">
        <f t="shared" si="3"/>
        <v>0.52</v>
      </c>
      <c r="E11">
        <f t="shared" si="2"/>
        <v>312</v>
      </c>
      <c r="F11">
        <f t="shared" si="0"/>
        <v>3</v>
      </c>
      <c r="G11">
        <f t="shared" si="5"/>
        <v>36</v>
      </c>
      <c r="H11">
        <f t="shared" si="4"/>
        <v>50</v>
      </c>
      <c r="I11">
        <f>H7</f>
        <v>50</v>
      </c>
      <c r="J11">
        <f t="shared" ref="J11:J74" si="6">I10</f>
        <v>50</v>
      </c>
      <c r="K11">
        <f>K10-L10+J11</f>
        <v>64</v>
      </c>
      <c r="L11">
        <f>IF(M11=1,G11,K11)</f>
        <v>36</v>
      </c>
      <c r="M11">
        <f>IF(K11&gt;=G11,1,0)</f>
        <v>1</v>
      </c>
    </row>
    <row r="12" spans="1:19" x14ac:dyDescent="0.3">
      <c r="A12">
        <v>9</v>
      </c>
      <c r="B12" s="1">
        <v>41760</v>
      </c>
      <c r="C12">
        <f t="shared" si="1"/>
        <v>5</v>
      </c>
      <c r="D12">
        <f>IF(MOD(A12,7)=1,ROUND(1.04*D11,2),D11)</f>
        <v>0.52</v>
      </c>
      <c r="E12">
        <f t="shared" si="2"/>
        <v>312</v>
      </c>
      <c r="F12">
        <f t="shared" si="0"/>
        <v>4</v>
      </c>
      <c r="G12">
        <f t="shared" si="5"/>
        <v>36</v>
      </c>
      <c r="H12">
        <f>INT(E11/6)</f>
        <v>52</v>
      </c>
      <c r="I12">
        <f>H8</f>
        <v>50</v>
      </c>
      <c r="J12">
        <f>I11</f>
        <v>50</v>
      </c>
      <c r="K12">
        <f>K11-L11+J12</f>
        <v>78</v>
      </c>
      <c r="L12">
        <f>IF(M12=1,G12,K12)</f>
        <v>36</v>
      </c>
      <c r="M12">
        <f>IF(K12&gt;=G12,1,0)</f>
        <v>1</v>
      </c>
    </row>
    <row r="13" spans="1:19" x14ac:dyDescent="0.3">
      <c r="A13">
        <v>10</v>
      </c>
      <c r="B13" s="1">
        <v>41761</v>
      </c>
      <c r="C13">
        <f t="shared" si="1"/>
        <v>5</v>
      </c>
      <c r="D13">
        <f t="shared" si="3"/>
        <v>0.52</v>
      </c>
      <c r="E13">
        <f t="shared" si="2"/>
        <v>312</v>
      </c>
      <c r="F13">
        <f t="shared" si="0"/>
        <v>5</v>
      </c>
      <c r="G13">
        <f t="shared" si="5"/>
        <v>36</v>
      </c>
      <c r="H13">
        <f t="shared" si="4"/>
        <v>52</v>
      </c>
      <c r="I13">
        <f>H9</f>
        <v>50</v>
      </c>
      <c r="J13">
        <f t="shared" si="6"/>
        <v>50</v>
      </c>
      <c r="K13">
        <f>K12-L12+J13</f>
        <v>92</v>
      </c>
      <c r="L13">
        <f>IF(M13=1,G13,K13)</f>
        <v>36</v>
      </c>
      <c r="M13">
        <f>IF(K13&gt;=G13,1,0)</f>
        <v>1</v>
      </c>
    </row>
    <row r="14" spans="1:19" x14ac:dyDescent="0.3">
      <c r="A14">
        <v>11</v>
      </c>
      <c r="B14" s="1">
        <v>41762</v>
      </c>
      <c r="C14">
        <f t="shared" si="1"/>
        <v>5</v>
      </c>
      <c r="D14">
        <f>IF(MOD(A14,7)=1,ROUND(1.04*D13,2),D13)</f>
        <v>0.52</v>
      </c>
      <c r="E14">
        <f t="shared" si="2"/>
        <v>312</v>
      </c>
      <c r="F14">
        <f t="shared" si="0"/>
        <v>6</v>
      </c>
      <c r="G14">
        <f t="shared" si="5"/>
        <v>100</v>
      </c>
      <c r="H14">
        <f>INT(E13/6)</f>
        <v>52</v>
      </c>
      <c r="I14">
        <f>H10</f>
        <v>50</v>
      </c>
      <c r="J14">
        <f>I13</f>
        <v>50</v>
      </c>
      <c r="K14">
        <f>K13-L13+J14</f>
        <v>106</v>
      </c>
      <c r="L14">
        <f>IF(M14=1,G14,K14)</f>
        <v>100</v>
      </c>
      <c r="M14">
        <f>IF(K14&gt;=G14,1,0)</f>
        <v>1</v>
      </c>
    </row>
    <row r="15" spans="1:19" x14ac:dyDescent="0.3">
      <c r="A15">
        <v>12</v>
      </c>
      <c r="B15" s="1">
        <v>41763</v>
      </c>
      <c r="C15">
        <f t="shared" si="1"/>
        <v>5</v>
      </c>
      <c r="D15">
        <f>IF(MOD(A15,7)=1,ROUND(1.04*D14,2),D14)</f>
        <v>0.52</v>
      </c>
      <c r="E15">
        <f t="shared" si="2"/>
        <v>312</v>
      </c>
      <c r="F15">
        <f t="shared" si="0"/>
        <v>7</v>
      </c>
      <c r="G15">
        <f t="shared" si="5"/>
        <v>100</v>
      </c>
      <c r="H15">
        <f>INT(E14/6)</f>
        <v>52</v>
      </c>
      <c r="I15">
        <f>H11</f>
        <v>50</v>
      </c>
      <c r="J15">
        <f>I14</f>
        <v>50</v>
      </c>
      <c r="K15">
        <f>K14-L14+J15</f>
        <v>56</v>
      </c>
      <c r="L15">
        <f>IF(M15=1,G15,K15)</f>
        <v>56</v>
      </c>
      <c r="M15">
        <f>IF(K15&gt;=G15,1,0)</f>
        <v>0</v>
      </c>
    </row>
    <row r="16" spans="1:19" x14ac:dyDescent="0.3">
      <c r="A16">
        <v>13</v>
      </c>
      <c r="B16" s="1">
        <v>41764</v>
      </c>
      <c r="C16">
        <f t="shared" si="1"/>
        <v>5</v>
      </c>
      <c r="D16">
        <f>IF(MOD(A16,7)=1,ROUND(1.04*D15,2),D15)</f>
        <v>0.52</v>
      </c>
      <c r="E16">
        <f t="shared" si="2"/>
        <v>312</v>
      </c>
      <c r="F16">
        <f t="shared" si="0"/>
        <v>1</v>
      </c>
      <c r="G16">
        <f t="shared" si="5"/>
        <v>36</v>
      </c>
      <c r="H16">
        <f>INT(E15/6)</f>
        <v>52</v>
      </c>
      <c r="I16">
        <f>H12</f>
        <v>52</v>
      </c>
      <c r="J16">
        <f>I15</f>
        <v>50</v>
      </c>
      <c r="K16">
        <f>K15-L15+J16</f>
        <v>50</v>
      </c>
      <c r="L16">
        <f>IF(M16=1,G16,K16)</f>
        <v>36</v>
      </c>
      <c r="M16">
        <f>IF(K16&gt;=G16,1,0)</f>
        <v>1</v>
      </c>
    </row>
    <row r="17" spans="1:13" x14ac:dyDescent="0.3">
      <c r="A17">
        <v>14</v>
      </c>
      <c r="B17" s="1">
        <v>41765</v>
      </c>
      <c r="C17">
        <f t="shared" si="1"/>
        <v>5</v>
      </c>
      <c r="D17">
        <f t="shared" si="3"/>
        <v>0.52</v>
      </c>
      <c r="E17">
        <f t="shared" si="2"/>
        <v>312</v>
      </c>
      <c r="F17">
        <f t="shared" si="0"/>
        <v>2</v>
      </c>
      <c r="G17">
        <f t="shared" si="5"/>
        <v>36</v>
      </c>
      <c r="H17">
        <f t="shared" si="4"/>
        <v>52</v>
      </c>
      <c r="I17">
        <f>H13</f>
        <v>52</v>
      </c>
      <c r="J17">
        <f t="shared" si="6"/>
        <v>52</v>
      </c>
      <c r="K17">
        <f>K16-L16+J17</f>
        <v>66</v>
      </c>
      <c r="L17">
        <f>IF(M17=1,G17,K17)</f>
        <v>36</v>
      </c>
      <c r="M17">
        <f>IF(K17&gt;=G17,1,0)</f>
        <v>1</v>
      </c>
    </row>
    <row r="18" spans="1:13" x14ac:dyDescent="0.3">
      <c r="A18">
        <v>15</v>
      </c>
      <c r="B18" s="1">
        <v>41766</v>
      </c>
      <c r="C18">
        <f t="shared" si="1"/>
        <v>5</v>
      </c>
      <c r="D18">
        <f t="shared" si="3"/>
        <v>0.54</v>
      </c>
      <c r="E18">
        <f t="shared" si="2"/>
        <v>324</v>
      </c>
      <c r="F18">
        <f t="shared" si="0"/>
        <v>3</v>
      </c>
      <c r="G18">
        <f t="shared" si="5"/>
        <v>36</v>
      </c>
      <c r="H18">
        <f t="shared" si="4"/>
        <v>52</v>
      </c>
      <c r="I18">
        <f>H14</f>
        <v>52</v>
      </c>
      <c r="J18">
        <f t="shared" si="6"/>
        <v>52</v>
      </c>
      <c r="K18">
        <f>K17-L17+J18</f>
        <v>82</v>
      </c>
      <c r="L18">
        <f>IF(M18=1,G18,K18)</f>
        <v>36</v>
      </c>
      <c r="M18">
        <f>IF(K18&gt;=G18,1,0)</f>
        <v>1</v>
      </c>
    </row>
    <row r="19" spans="1:13" x14ac:dyDescent="0.3">
      <c r="A19">
        <v>16</v>
      </c>
      <c r="B19" s="1">
        <v>41767</v>
      </c>
      <c r="C19">
        <f t="shared" si="1"/>
        <v>5</v>
      </c>
      <c r="D19">
        <f t="shared" si="3"/>
        <v>0.54</v>
      </c>
      <c r="E19">
        <f t="shared" si="2"/>
        <v>324</v>
      </c>
      <c r="F19">
        <f t="shared" si="0"/>
        <v>4</v>
      </c>
      <c r="G19">
        <f t="shared" si="5"/>
        <v>36</v>
      </c>
      <c r="H19">
        <f t="shared" si="4"/>
        <v>54</v>
      </c>
      <c r="I19">
        <f>H15</f>
        <v>52</v>
      </c>
      <c r="J19">
        <f t="shared" si="6"/>
        <v>52</v>
      </c>
      <c r="K19">
        <f>K18-L18+J19</f>
        <v>98</v>
      </c>
      <c r="L19">
        <f>IF(M19=1,G19,K19)</f>
        <v>36</v>
      </c>
      <c r="M19">
        <f>IF(K19&gt;=G19,1,0)</f>
        <v>1</v>
      </c>
    </row>
    <row r="20" spans="1:13" x14ac:dyDescent="0.3">
      <c r="A20">
        <v>17</v>
      </c>
      <c r="B20" s="1">
        <v>41768</v>
      </c>
      <c r="C20">
        <f t="shared" si="1"/>
        <v>5</v>
      </c>
      <c r="D20">
        <f t="shared" si="3"/>
        <v>0.54</v>
      </c>
      <c r="E20">
        <f t="shared" si="2"/>
        <v>324</v>
      </c>
      <c r="F20">
        <f t="shared" si="0"/>
        <v>5</v>
      </c>
      <c r="G20">
        <f t="shared" si="5"/>
        <v>36</v>
      </c>
      <c r="H20">
        <f t="shared" si="4"/>
        <v>54</v>
      </c>
      <c r="I20">
        <f t="shared" ref="I20:I69" si="7">H16</f>
        <v>52</v>
      </c>
      <c r="J20">
        <f t="shared" si="6"/>
        <v>52</v>
      </c>
      <c r="K20">
        <f>K19-L19+J20</f>
        <v>114</v>
      </c>
      <c r="L20">
        <f>IF(M20=1,G20,K20)</f>
        <v>36</v>
      </c>
      <c r="M20">
        <f>IF(K20&gt;=G20,1,0)</f>
        <v>1</v>
      </c>
    </row>
    <row r="21" spans="1:13" x14ac:dyDescent="0.3">
      <c r="A21">
        <v>18</v>
      </c>
      <c r="B21" s="1">
        <v>41769</v>
      </c>
      <c r="C21">
        <f t="shared" si="1"/>
        <v>5</v>
      </c>
      <c r="D21">
        <f>IF(MOD(A21,7)=1,ROUND(1.04*D20,2),D20)</f>
        <v>0.54</v>
      </c>
      <c r="E21">
        <f t="shared" si="2"/>
        <v>324</v>
      </c>
      <c r="F21">
        <f t="shared" si="0"/>
        <v>6</v>
      </c>
      <c r="G21">
        <f t="shared" si="5"/>
        <v>100</v>
      </c>
      <c r="H21">
        <f>INT(E20/6)</f>
        <v>54</v>
      </c>
      <c r="I21">
        <f>H17</f>
        <v>52</v>
      </c>
      <c r="J21">
        <f>I20</f>
        <v>52</v>
      </c>
      <c r="K21">
        <f>K20-L20+J21</f>
        <v>130</v>
      </c>
      <c r="L21">
        <f>IF(M21=1,G21,K21)</f>
        <v>100</v>
      </c>
      <c r="M21">
        <f>IF(K21&gt;=G21,1,0)</f>
        <v>1</v>
      </c>
    </row>
    <row r="22" spans="1:13" x14ac:dyDescent="0.3">
      <c r="A22">
        <v>19</v>
      </c>
      <c r="B22" s="1">
        <v>41770</v>
      </c>
      <c r="C22">
        <f t="shared" si="1"/>
        <v>5</v>
      </c>
      <c r="D22">
        <f>IF(MOD(A22,7)=1,ROUND(1.04*D21,2),D21)</f>
        <v>0.54</v>
      </c>
      <c r="E22">
        <f t="shared" si="2"/>
        <v>324</v>
      </c>
      <c r="F22">
        <f t="shared" si="0"/>
        <v>7</v>
      </c>
      <c r="G22">
        <f t="shared" si="5"/>
        <v>100</v>
      </c>
      <c r="H22">
        <f>INT(E21/6)</f>
        <v>54</v>
      </c>
      <c r="I22">
        <f>H18</f>
        <v>52</v>
      </c>
      <c r="J22">
        <f>I21</f>
        <v>52</v>
      </c>
      <c r="K22">
        <f>K21-L21+J22</f>
        <v>82</v>
      </c>
      <c r="L22">
        <f>IF(M22=1,G22,K22)</f>
        <v>82</v>
      </c>
      <c r="M22">
        <f>IF(K22&gt;=G22,1,0)</f>
        <v>0</v>
      </c>
    </row>
    <row r="23" spans="1:13" x14ac:dyDescent="0.3">
      <c r="A23">
        <v>20</v>
      </c>
      <c r="B23" s="1">
        <v>41771</v>
      </c>
      <c r="C23">
        <f t="shared" si="1"/>
        <v>5</v>
      </c>
      <c r="D23">
        <f>IF(MOD(A23,7)=1,ROUND(1.04*D22,2),D22)</f>
        <v>0.54</v>
      </c>
      <c r="E23">
        <f t="shared" si="2"/>
        <v>324</v>
      </c>
      <c r="F23">
        <f t="shared" si="0"/>
        <v>1</v>
      </c>
      <c r="G23">
        <f t="shared" si="5"/>
        <v>36</v>
      </c>
      <c r="H23">
        <f>INT(E22/6)</f>
        <v>54</v>
      </c>
      <c r="I23">
        <f>H19</f>
        <v>54</v>
      </c>
      <c r="J23">
        <f>I22</f>
        <v>52</v>
      </c>
      <c r="K23">
        <f>K22-L22+J23</f>
        <v>52</v>
      </c>
      <c r="L23">
        <f>IF(M23=1,G23,K23)</f>
        <v>36</v>
      </c>
      <c r="M23">
        <f>IF(K23&gt;=G23,1,0)</f>
        <v>1</v>
      </c>
    </row>
    <row r="24" spans="1:13" x14ac:dyDescent="0.3">
      <c r="A24">
        <v>21</v>
      </c>
      <c r="B24" s="1">
        <v>41772</v>
      </c>
      <c r="C24">
        <f t="shared" si="1"/>
        <v>5</v>
      </c>
      <c r="D24">
        <f t="shared" si="3"/>
        <v>0.54</v>
      </c>
      <c r="E24">
        <f t="shared" si="2"/>
        <v>324</v>
      </c>
      <c r="F24">
        <f t="shared" si="0"/>
        <v>2</v>
      </c>
      <c r="G24">
        <f t="shared" si="5"/>
        <v>36</v>
      </c>
      <c r="H24">
        <f t="shared" si="4"/>
        <v>54</v>
      </c>
      <c r="I24">
        <f>H20</f>
        <v>54</v>
      </c>
      <c r="J24">
        <f t="shared" si="6"/>
        <v>54</v>
      </c>
      <c r="K24">
        <f>K23-L23+J24</f>
        <v>70</v>
      </c>
      <c r="L24">
        <f>IF(M24=1,G24,K24)</f>
        <v>36</v>
      </c>
      <c r="M24">
        <f>IF(K24&gt;=G24,1,0)</f>
        <v>1</v>
      </c>
    </row>
    <row r="25" spans="1:13" x14ac:dyDescent="0.3">
      <c r="A25">
        <v>22</v>
      </c>
      <c r="B25" s="1">
        <v>41773</v>
      </c>
      <c r="C25">
        <f t="shared" si="1"/>
        <v>5</v>
      </c>
      <c r="D25">
        <f t="shared" si="3"/>
        <v>0.56000000000000005</v>
      </c>
      <c r="E25">
        <f t="shared" si="2"/>
        <v>336.00000000000006</v>
      </c>
      <c r="F25">
        <f t="shared" si="0"/>
        <v>3</v>
      </c>
      <c r="G25">
        <f t="shared" si="5"/>
        <v>36</v>
      </c>
      <c r="H25">
        <f t="shared" si="4"/>
        <v>54</v>
      </c>
      <c r="I25">
        <f>H21</f>
        <v>54</v>
      </c>
      <c r="J25">
        <f t="shared" si="6"/>
        <v>54</v>
      </c>
      <c r="K25">
        <f>K24-L24+J25</f>
        <v>88</v>
      </c>
      <c r="L25">
        <f>IF(M25=1,G25,K25)</f>
        <v>36</v>
      </c>
      <c r="M25">
        <f>IF(K25&gt;=G25,1,0)</f>
        <v>1</v>
      </c>
    </row>
    <row r="26" spans="1:13" x14ac:dyDescent="0.3">
      <c r="A26">
        <v>23</v>
      </c>
      <c r="B26" s="1">
        <v>41774</v>
      </c>
      <c r="C26">
        <f t="shared" si="1"/>
        <v>5</v>
      </c>
      <c r="D26">
        <f t="shared" si="3"/>
        <v>0.56000000000000005</v>
      </c>
      <c r="E26">
        <f t="shared" si="2"/>
        <v>336.00000000000006</v>
      </c>
      <c r="F26">
        <f t="shared" si="0"/>
        <v>4</v>
      </c>
      <c r="G26">
        <f t="shared" si="5"/>
        <v>36</v>
      </c>
      <c r="H26">
        <f t="shared" si="4"/>
        <v>56</v>
      </c>
      <c r="I26">
        <f>H22</f>
        <v>54</v>
      </c>
      <c r="J26">
        <f t="shared" si="6"/>
        <v>54</v>
      </c>
      <c r="K26">
        <f>K25-L25+J26</f>
        <v>106</v>
      </c>
      <c r="L26">
        <f>IF(M26=1,G26,K26)</f>
        <v>36</v>
      </c>
      <c r="M26">
        <f>IF(K26&gt;=G26,1,0)</f>
        <v>1</v>
      </c>
    </row>
    <row r="27" spans="1:13" x14ac:dyDescent="0.3">
      <c r="A27">
        <v>24</v>
      </c>
      <c r="B27" s="1">
        <v>41775</v>
      </c>
      <c r="C27">
        <f t="shared" si="1"/>
        <v>5</v>
      </c>
      <c r="D27">
        <f t="shared" si="3"/>
        <v>0.56000000000000005</v>
      </c>
      <c r="E27">
        <f t="shared" si="2"/>
        <v>336.00000000000006</v>
      </c>
      <c r="F27">
        <f t="shared" si="0"/>
        <v>5</v>
      </c>
      <c r="G27">
        <f t="shared" si="5"/>
        <v>36</v>
      </c>
      <c r="H27">
        <f t="shared" si="4"/>
        <v>56</v>
      </c>
      <c r="I27">
        <f t="shared" si="7"/>
        <v>54</v>
      </c>
      <c r="J27">
        <f t="shared" si="6"/>
        <v>54</v>
      </c>
      <c r="K27">
        <f>K26-L26+J27</f>
        <v>124</v>
      </c>
      <c r="L27">
        <f>IF(M27=1,G27,K27)</f>
        <v>36</v>
      </c>
      <c r="M27">
        <f>IF(K27&gt;=G27,1,0)</f>
        <v>1</v>
      </c>
    </row>
    <row r="28" spans="1:13" x14ac:dyDescent="0.3">
      <c r="A28">
        <v>25</v>
      </c>
      <c r="B28" s="1">
        <v>41776</v>
      </c>
      <c r="C28">
        <f t="shared" si="1"/>
        <v>5</v>
      </c>
      <c r="D28">
        <f>IF(MOD(A28,7)=1,ROUND(1.04*D27,2),D27)</f>
        <v>0.56000000000000005</v>
      </c>
      <c r="E28">
        <f t="shared" si="2"/>
        <v>336.00000000000006</v>
      </c>
      <c r="F28">
        <f t="shared" si="0"/>
        <v>6</v>
      </c>
      <c r="G28">
        <f t="shared" si="5"/>
        <v>100</v>
      </c>
      <c r="H28">
        <f>INT(E27/6)</f>
        <v>56</v>
      </c>
      <c r="I28">
        <f>H24</f>
        <v>54</v>
      </c>
      <c r="J28">
        <f>I27</f>
        <v>54</v>
      </c>
      <c r="K28">
        <f>K27-L27+J28</f>
        <v>142</v>
      </c>
      <c r="L28">
        <f>IF(M28=1,G28,K28)</f>
        <v>100</v>
      </c>
      <c r="M28">
        <f>IF(K28&gt;=G28,1,0)</f>
        <v>1</v>
      </c>
    </row>
    <row r="29" spans="1:13" x14ac:dyDescent="0.3">
      <c r="A29">
        <v>26</v>
      </c>
      <c r="B29" s="1">
        <v>41777</v>
      </c>
      <c r="C29">
        <f t="shared" si="1"/>
        <v>5</v>
      </c>
      <c r="D29">
        <f>IF(MOD(A29,7)=1,ROUND(1.04*D28,2),D28)</f>
        <v>0.56000000000000005</v>
      </c>
      <c r="E29">
        <f t="shared" si="2"/>
        <v>336.00000000000006</v>
      </c>
      <c r="F29">
        <f t="shared" si="0"/>
        <v>7</v>
      </c>
      <c r="G29">
        <f t="shared" si="5"/>
        <v>100</v>
      </c>
      <c r="H29">
        <f>INT(E28/6)</f>
        <v>56</v>
      </c>
      <c r="I29">
        <f>H25</f>
        <v>54</v>
      </c>
      <c r="J29">
        <f>I28</f>
        <v>54</v>
      </c>
      <c r="K29">
        <f>K28-L28+J29</f>
        <v>96</v>
      </c>
      <c r="L29">
        <f>IF(M29=1,G29,K29)</f>
        <v>96</v>
      </c>
      <c r="M29">
        <f>IF(K29&gt;=G29,1,0)</f>
        <v>0</v>
      </c>
    </row>
    <row r="30" spans="1:13" x14ac:dyDescent="0.3">
      <c r="A30">
        <v>27</v>
      </c>
      <c r="B30" s="1">
        <v>41778</v>
      </c>
      <c r="C30">
        <f t="shared" si="1"/>
        <v>5</v>
      </c>
      <c r="D30">
        <f>IF(MOD(A30,7)=1,ROUND(1.04*D29,2),D29)</f>
        <v>0.56000000000000005</v>
      </c>
      <c r="E30">
        <f t="shared" si="2"/>
        <v>336.00000000000006</v>
      </c>
      <c r="F30">
        <f t="shared" si="0"/>
        <v>1</v>
      </c>
      <c r="G30">
        <f t="shared" si="5"/>
        <v>36</v>
      </c>
      <c r="H30">
        <f>INT(E29/6)</f>
        <v>56</v>
      </c>
      <c r="I30">
        <f>H26</f>
        <v>56</v>
      </c>
      <c r="J30">
        <f>I29</f>
        <v>54</v>
      </c>
      <c r="K30">
        <f>K29-L29+J30</f>
        <v>54</v>
      </c>
      <c r="L30">
        <f>IF(M30=1,G30,K30)</f>
        <v>36</v>
      </c>
      <c r="M30">
        <f>IF(K30&gt;=G30,1,0)</f>
        <v>1</v>
      </c>
    </row>
    <row r="31" spans="1:13" x14ac:dyDescent="0.3">
      <c r="A31">
        <v>28</v>
      </c>
      <c r="B31" s="1">
        <v>41779</v>
      </c>
      <c r="C31">
        <f t="shared" si="1"/>
        <v>5</v>
      </c>
      <c r="D31">
        <f t="shared" si="3"/>
        <v>0.56000000000000005</v>
      </c>
      <c r="E31">
        <f t="shared" si="2"/>
        <v>336.00000000000006</v>
      </c>
      <c r="F31">
        <f t="shared" si="0"/>
        <v>2</v>
      </c>
      <c r="G31">
        <f t="shared" si="5"/>
        <v>36</v>
      </c>
      <c r="H31">
        <f t="shared" si="4"/>
        <v>56</v>
      </c>
      <c r="I31">
        <f>H27</f>
        <v>56</v>
      </c>
      <c r="J31">
        <f t="shared" si="6"/>
        <v>56</v>
      </c>
      <c r="K31">
        <f>K30-L30+J31</f>
        <v>74</v>
      </c>
      <c r="L31">
        <f>IF(M31=1,G31,K31)</f>
        <v>36</v>
      </c>
      <c r="M31">
        <f>IF(K31&gt;=G31,1,0)</f>
        <v>1</v>
      </c>
    </row>
    <row r="32" spans="1:13" x14ac:dyDescent="0.3">
      <c r="A32">
        <v>29</v>
      </c>
      <c r="B32" s="1">
        <v>41780</v>
      </c>
      <c r="C32">
        <f t="shared" si="1"/>
        <v>5</v>
      </c>
      <c r="D32">
        <f t="shared" si="3"/>
        <v>0.57999999999999996</v>
      </c>
      <c r="E32">
        <f t="shared" si="2"/>
        <v>348</v>
      </c>
      <c r="F32">
        <f t="shared" si="0"/>
        <v>3</v>
      </c>
      <c r="G32">
        <f t="shared" si="5"/>
        <v>36</v>
      </c>
      <c r="H32">
        <f t="shared" si="4"/>
        <v>56</v>
      </c>
      <c r="I32">
        <f>H28</f>
        <v>56</v>
      </c>
      <c r="J32">
        <f t="shared" si="6"/>
        <v>56</v>
      </c>
      <c r="K32">
        <f>K31-L31+J32</f>
        <v>94</v>
      </c>
      <c r="L32">
        <f>IF(M32=1,G32,K32)</f>
        <v>36</v>
      </c>
      <c r="M32">
        <f>IF(K32&gt;=G32,1,0)</f>
        <v>1</v>
      </c>
    </row>
    <row r="33" spans="1:13" x14ac:dyDescent="0.3">
      <c r="A33">
        <v>30</v>
      </c>
      <c r="B33" s="1">
        <v>41781</v>
      </c>
      <c r="C33">
        <f t="shared" si="1"/>
        <v>5</v>
      </c>
      <c r="D33">
        <f t="shared" si="3"/>
        <v>0.57999999999999996</v>
      </c>
      <c r="E33">
        <f t="shared" si="2"/>
        <v>348</v>
      </c>
      <c r="F33">
        <f t="shared" si="0"/>
        <v>4</v>
      </c>
      <c r="G33">
        <f t="shared" si="5"/>
        <v>36</v>
      </c>
      <c r="H33">
        <f t="shared" si="4"/>
        <v>58</v>
      </c>
      <c r="I33">
        <f>H29</f>
        <v>56</v>
      </c>
      <c r="J33">
        <f t="shared" si="6"/>
        <v>56</v>
      </c>
      <c r="K33">
        <f>K32-L32+J33</f>
        <v>114</v>
      </c>
      <c r="L33">
        <f>IF(M33=1,G33,K33)</f>
        <v>36</v>
      </c>
      <c r="M33">
        <f>IF(K33&gt;=G33,1,0)</f>
        <v>1</v>
      </c>
    </row>
    <row r="34" spans="1:13" x14ac:dyDescent="0.3">
      <c r="A34">
        <v>31</v>
      </c>
      <c r="B34" s="1">
        <v>41782</v>
      </c>
      <c r="C34">
        <f t="shared" si="1"/>
        <v>5</v>
      </c>
      <c r="D34">
        <f t="shared" si="3"/>
        <v>0.57999999999999996</v>
      </c>
      <c r="E34">
        <f t="shared" si="2"/>
        <v>348</v>
      </c>
      <c r="F34">
        <f t="shared" si="0"/>
        <v>5</v>
      </c>
      <c r="G34">
        <f t="shared" si="5"/>
        <v>36</v>
      </c>
      <c r="H34">
        <f t="shared" si="4"/>
        <v>58</v>
      </c>
      <c r="I34">
        <f t="shared" si="7"/>
        <v>56</v>
      </c>
      <c r="J34">
        <f t="shared" si="6"/>
        <v>56</v>
      </c>
      <c r="K34">
        <f>K33-L33+J34</f>
        <v>134</v>
      </c>
      <c r="L34">
        <f>IF(M34=1,G34,K34)</f>
        <v>36</v>
      </c>
      <c r="M34">
        <f>IF(K34&gt;=G34,1,0)</f>
        <v>1</v>
      </c>
    </row>
    <row r="35" spans="1:13" x14ac:dyDescent="0.3">
      <c r="A35">
        <v>32</v>
      </c>
      <c r="B35" s="1">
        <v>41783</v>
      </c>
      <c r="C35">
        <f t="shared" si="1"/>
        <v>5</v>
      </c>
      <c r="D35">
        <f>IF(MOD(A35,7)=1,ROUND(1.04*D34,2),D34)</f>
        <v>0.57999999999999996</v>
      </c>
      <c r="E35">
        <f t="shared" si="2"/>
        <v>348</v>
      </c>
      <c r="F35">
        <f t="shared" si="0"/>
        <v>6</v>
      </c>
      <c r="G35">
        <f t="shared" si="5"/>
        <v>100</v>
      </c>
      <c r="H35">
        <f>INT(E34/6)</f>
        <v>58</v>
      </c>
      <c r="I35">
        <f>H31</f>
        <v>56</v>
      </c>
      <c r="J35">
        <f>I34</f>
        <v>56</v>
      </c>
      <c r="K35">
        <f>K34-L34+J35</f>
        <v>154</v>
      </c>
      <c r="L35">
        <f>IF(M35=1,G35,K35)</f>
        <v>100</v>
      </c>
      <c r="M35">
        <f>IF(K35&gt;=G35,1,0)</f>
        <v>1</v>
      </c>
    </row>
    <row r="36" spans="1:13" x14ac:dyDescent="0.3">
      <c r="A36">
        <v>33</v>
      </c>
      <c r="B36" s="1">
        <v>41784</v>
      </c>
      <c r="C36">
        <f t="shared" si="1"/>
        <v>5</v>
      </c>
      <c r="D36">
        <f t="shared" si="3"/>
        <v>0.57999999999999996</v>
      </c>
      <c r="E36">
        <f t="shared" si="2"/>
        <v>348</v>
      </c>
      <c r="F36">
        <f t="shared" si="0"/>
        <v>7</v>
      </c>
      <c r="G36">
        <f t="shared" si="5"/>
        <v>100</v>
      </c>
      <c r="H36">
        <f t="shared" si="4"/>
        <v>58</v>
      </c>
      <c r="I36">
        <f>H32</f>
        <v>56</v>
      </c>
      <c r="J36">
        <f t="shared" si="6"/>
        <v>56</v>
      </c>
      <c r="K36">
        <f>K35-L35+J36</f>
        <v>110</v>
      </c>
      <c r="L36">
        <f>IF(M36=1,G36,K36)</f>
        <v>100</v>
      </c>
      <c r="M36">
        <f>IF(K36&gt;=G36,1,0)</f>
        <v>1</v>
      </c>
    </row>
    <row r="37" spans="1:13" x14ac:dyDescent="0.3">
      <c r="A37">
        <v>34</v>
      </c>
      <c r="B37" s="1">
        <v>41785</v>
      </c>
      <c r="C37">
        <f t="shared" si="1"/>
        <v>5</v>
      </c>
      <c r="D37">
        <f>IF(MOD(A37,7)=1,ROUND(1.04*D36,2),D36)</f>
        <v>0.57999999999999996</v>
      </c>
      <c r="E37">
        <f t="shared" si="2"/>
        <v>348</v>
      </c>
      <c r="F37">
        <f t="shared" si="0"/>
        <v>1</v>
      </c>
      <c r="G37">
        <f t="shared" si="5"/>
        <v>36</v>
      </c>
      <c r="H37">
        <f>INT(E36/6)</f>
        <v>58</v>
      </c>
      <c r="I37">
        <f>H33</f>
        <v>58</v>
      </c>
      <c r="J37">
        <f>I36</f>
        <v>56</v>
      </c>
      <c r="K37">
        <f>K36-L36+J37</f>
        <v>66</v>
      </c>
      <c r="L37">
        <f>IF(M37=1,G37,K37)</f>
        <v>36</v>
      </c>
      <c r="M37">
        <f>IF(K37&gt;=G37,1,0)</f>
        <v>1</v>
      </c>
    </row>
    <row r="38" spans="1:13" x14ac:dyDescent="0.3">
      <c r="A38">
        <v>35</v>
      </c>
      <c r="B38" s="1">
        <v>41786</v>
      </c>
      <c r="C38">
        <f t="shared" si="1"/>
        <v>5</v>
      </c>
      <c r="D38">
        <f t="shared" si="3"/>
        <v>0.57999999999999996</v>
      </c>
      <c r="E38">
        <f t="shared" si="2"/>
        <v>348</v>
      </c>
      <c r="F38">
        <f t="shared" si="0"/>
        <v>2</v>
      </c>
      <c r="G38">
        <f t="shared" si="5"/>
        <v>36</v>
      </c>
      <c r="H38">
        <f t="shared" si="4"/>
        <v>58</v>
      </c>
      <c r="I38">
        <f>H34</f>
        <v>58</v>
      </c>
      <c r="J38">
        <f t="shared" si="6"/>
        <v>58</v>
      </c>
      <c r="K38">
        <f>K37-L37+J38</f>
        <v>88</v>
      </c>
      <c r="L38">
        <f>IF(M38=1,G38,K38)</f>
        <v>36</v>
      </c>
      <c r="M38">
        <f>IF(K38&gt;=G38,1,0)</f>
        <v>1</v>
      </c>
    </row>
    <row r="39" spans="1:13" x14ac:dyDescent="0.3">
      <c r="A39">
        <v>36</v>
      </c>
      <c r="B39" s="1">
        <v>41787</v>
      </c>
      <c r="C39">
        <f t="shared" si="1"/>
        <v>5</v>
      </c>
      <c r="D39">
        <f t="shared" si="3"/>
        <v>0.6</v>
      </c>
      <c r="E39">
        <f t="shared" si="2"/>
        <v>360</v>
      </c>
      <c r="F39">
        <f t="shared" si="0"/>
        <v>3</v>
      </c>
      <c r="G39">
        <f t="shared" si="5"/>
        <v>36</v>
      </c>
      <c r="H39">
        <f t="shared" si="4"/>
        <v>58</v>
      </c>
      <c r="I39">
        <f>H35</f>
        <v>58</v>
      </c>
      <c r="J39">
        <f t="shared" si="6"/>
        <v>58</v>
      </c>
      <c r="K39">
        <f>K38-L38+J39</f>
        <v>110</v>
      </c>
      <c r="L39">
        <f>IF(M39=1,G39,K39)</f>
        <v>36</v>
      </c>
      <c r="M39">
        <f>IF(K39&gt;=G39,1,0)</f>
        <v>1</v>
      </c>
    </row>
    <row r="40" spans="1:13" x14ac:dyDescent="0.3">
      <c r="A40">
        <v>37</v>
      </c>
      <c r="B40" s="1">
        <v>41788</v>
      </c>
      <c r="C40">
        <f t="shared" si="1"/>
        <v>5</v>
      </c>
      <c r="D40">
        <f t="shared" si="3"/>
        <v>0.6</v>
      </c>
      <c r="E40">
        <f t="shared" si="2"/>
        <v>360</v>
      </c>
      <c r="F40">
        <f t="shared" si="0"/>
        <v>4</v>
      </c>
      <c r="G40">
        <f t="shared" si="5"/>
        <v>36</v>
      </c>
      <c r="H40">
        <f t="shared" si="4"/>
        <v>60</v>
      </c>
      <c r="I40">
        <f>H36</f>
        <v>58</v>
      </c>
      <c r="J40">
        <f t="shared" si="6"/>
        <v>58</v>
      </c>
      <c r="K40">
        <f>K39-L39+J40</f>
        <v>132</v>
      </c>
      <c r="L40">
        <f>IF(M40=1,G40,K40)</f>
        <v>36</v>
      </c>
      <c r="M40">
        <f>IF(K40&gt;=G40,1,0)</f>
        <v>1</v>
      </c>
    </row>
    <row r="41" spans="1:13" x14ac:dyDescent="0.3">
      <c r="A41">
        <v>38</v>
      </c>
      <c r="B41" s="1">
        <v>41789</v>
      </c>
      <c r="C41">
        <f t="shared" si="1"/>
        <v>5</v>
      </c>
      <c r="D41">
        <f t="shared" si="3"/>
        <v>0.6</v>
      </c>
      <c r="E41">
        <f t="shared" si="2"/>
        <v>360</v>
      </c>
      <c r="F41">
        <f t="shared" si="0"/>
        <v>5</v>
      </c>
      <c r="G41">
        <f t="shared" si="5"/>
        <v>36</v>
      </c>
      <c r="H41">
        <f t="shared" si="4"/>
        <v>60</v>
      </c>
      <c r="I41">
        <f t="shared" si="7"/>
        <v>58</v>
      </c>
      <c r="J41">
        <f t="shared" si="6"/>
        <v>58</v>
      </c>
      <c r="K41">
        <f>K40-L40+J41</f>
        <v>154</v>
      </c>
      <c r="L41">
        <f>IF(M41=1,G41,K41)</f>
        <v>36</v>
      </c>
      <c r="M41">
        <f>IF(K41&gt;=G41,1,0)</f>
        <v>1</v>
      </c>
    </row>
    <row r="42" spans="1:13" x14ac:dyDescent="0.3">
      <c r="A42">
        <v>39</v>
      </c>
      <c r="B42" s="1">
        <v>41790</v>
      </c>
      <c r="C42">
        <f t="shared" si="1"/>
        <v>5</v>
      </c>
      <c r="D42">
        <f>IF(MOD(A42,7)=1,ROUND(1.04*D41,2),D41)</f>
        <v>0.6</v>
      </c>
      <c r="E42">
        <f t="shared" si="2"/>
        <v>360</v>
      </c>
      <c r="F42">
        <f t="shared" si="0"/>
        <v>6</v>
      </c>
      <c r="G42">
        <f t="shared" si="5"/>
        <v>100</v>
      </c>
      <c r="H42">
        <f>INT(E41/6)</f>
        <v>60</v>
      </c>
      <c r="I42">
        <f>H38</f>
        <v>58</v>
      </c>
      <c r="J42">
        <f>I41</f>
        <v>58</v>
      </c>
      <c r="K42">
        <f>K41-L41+J42</f>
        <v>176</v>
      </c>
      <c r="L42">
        <f>IF(M42=1,G42,K42)</f>
        <v>100</v>
      </c>
      <c r="M42">
        <f>IF(K42&gt;=G42,1,0)</f>
        <v>1</v>
      </c>
    </row>
    <row r="43" spans="1:13" x14ac:dyDescent="0.3">
      <c r="A43">
        <v>40</v>
      </c>
      <c r="B43" s="1">
        <v>41791</v>
      </c>
      <c r="C43">
        <f t="shared" si="1"/>
        <v>6</v>
      </c>
      <c r="D43">
        <f>IF(MOD(A43,7)=1,ROUND(1.04*D42,2),D42)</f>
        <v>0.6</v>
      </c>
      <c r="E43">
        <f t="shared" si="2"/>
        <v>360</v>
      </c>
      <c r="F43">
        <f t="shared" si="0"/>
        <v>7</v>
      </c>
      <c r="G43">
        <f t="shared" si="5"/>
        <v>100</v>
      </c>
      <c r="H43">
        <f>INT(E42/6)</f>
        <v>60</v>
      </c>
      <c r="I43">
        <f>H39</f>
        <v>58</v>
      </c>
      <c r="J43">
        <f>I42</f>
        <v>58</v>
      </c>
      <c r="K43">
        <f>K42-L42+J43</f>
        <v>134</v>
      </c>
      <c r="L43">
        <f>IF(M43=1,G43,K43)</f>
        <v>100</v>
      </c>
      <c r="M43">
        <f>IF(K43&gt;=G43,1,0)</f>
        <v>1</v>
      </c>
    </row>
    <row r="44" spans="1:13" x14ac:dyDescent="0.3">
      <c r="A44">
        <v>41</v>
      </c>
      <c r="B44" s="1">
        <v>41792</v>
      </c>
      <c r="C44">
        <f t="shared" si="1"/>
        <v>6</v>
      </c>
      <c r="D44">
        <f>IF(MOD(A44,7)=1,ROUND(1.04*D43,2),D43)</f>
        <v>0.6</v>
      </c>
      <c r="E44">
        <f t="shared" si="2"/>
        <v>360</v>
      </c>
      <c r="F44">
        <f t="shared" si="0"/>
        <v>1</v>
      </c>
      <c r="G44">
        <f t="shared" si="5"/>
        <v>36</v>
      </c>
      <c r="H44">
        <f>INT(E43/6)</f>
        <v>60</v>
      </c>
      <c r="I44">
        <f>H40</f>
        <v>60</v>
      </c>
      <c r="J44">
        <f>I43</f>
        <v>58</v>
      </c>
      <c r="K44">
        <f>K43-L43+J44</f>
        <v>92</v>
      </c>
      <c r="L44">
        <f>IF(M44=1,G44,K44)</f>
        <v>36</v>
      </c>
      <c r="M44">
        <f>IF(K44&gt;=G44,1,0)</f>
        <v>1</v>
      </c>
    </row>
    <row r="45" spans="1:13" x14ac:dyDescent="0.3">
      <c r="A45">
        <v>42</v>
      </c>
      <c r="B45" s="1">
        <v>41793</v>
      </c>
      <c r="C45">
        <f t="shared" si="1"/>
        <v>6</v>
      </c>
      <c r="D45">
        <f t="shared" si="3"/>
        <v>0.6</v>
      </c>
      <c r="E45">
        <f t="shared" si="2"/>
        <v>360</v>
      </c>
      <c r="F45">
        <f t="shared" si="0"/>
        <v>2</v>
      </c>
      <c r="G45">
        <f t="shared" si="5"/>
        <v>36</v>
      </c>
      <c r="H45">
        <f t="shared" si="4"/>
        <v>60</v>
      </c>
      <c r="I45">
        <f>H41</f>
        <v>60</v>
      </c>
      <c r="J45">
        <f t="shared" si="6"/>
        <v>60</v>
      </c>
      <c r="K45">
        <f>K44-L44+J45</f>
        <v>116</v>
      </c>
      <c r="L45">
        <f>IF(M45=1,G45,K45)</f>
        <v>36</v>
      </c>
      <c r="M45">
        <f>IF(K45&gt;=G45,1,0)</f>
        <v>1</v>
      </c>
    </row>
    <row r="46" spans="1:13" x14ac:dyDescent="0.3">
      <c r="A46">
        <v>43</v>
      </c>
      <c r="B46" s="1">
        <v>41794</v>
      </c>
      <c r="C46">
        <f t="shared" si="1"/>
        <v>6</v>
      </c>
      <c r="D46">
        <f t="shared" si="3"/>
        <v>0.62</v>
      </c>
      <c r="E46">
        <f t="shared" si="2"/>
        <v>372</v>
      </c>
      <c r="F46">
        <f t="shared" si="0"/>
        <v>3</v>
      </c>
      <c r="G46">
        <f t="shared" si="5"/>
        <v>36</v>
      </c>
      <c r="H46">
        <f t="shared" si="4"/>
        <v>60</v>
      </c>
      <c r="I46">
        <f>H42</f>
        <v>60</v>
      </c>
      <c r="J46">
        <f t="shared" si="6"/>
        <v>60</v>
      </c>
      <c r="K46">
        <f>K45-L45+J46</f>
        <v>140</v>
      </c>
      <c r="L46">
        <f>IF(M46=1,G46,K46)</f>
        <v>36</v>
      </c>
      <c r="M46">
        <f>IF(K46&gt;=G46,1,0)</f>
        <v>1</v>
      </c>
    </row>
    <row r="47" spans="1:13" x14ac:dyDescent="0.3">
      <c r="A47">
        <v>44</v>
      </c>
      <c r="B47" s="1">
        <v>41795</v>
      </c>
      <c r="C47">
        <f t="shared" si="1"/>
        <v>6</v>
      </c>
      <c r="D47">
        <f t="shared" si="3"/>
        <v>0.62</v>
      </c>
      <c r="E47">
        <f t="shared" si="2"/>
        <v>372</v>
      </c>
      <c r="F47">
        <f t="shared" si="0"/>
        <v>4</v>
      </c>
      <c r="G47">
        <f t="shared" si="5"/>
        <v>36</v>
      </c>
      <c r="H47">
        <f t="shared" si="4"/>
        <v>62</v>
      </c>
      <c r="I47">
        <f>H43</f>
        <v>60</v>
      </c>
      <c r="J47">
        <f t="shared" si="6"/>
        <v>60</v>
      </c>
      <c r="K47">
        <f>K46-L46+J47</f>
        <v>164</v>
      </c>
      <c r="L47">
        <f>IF(M47=1,G47,K47)</f>
        <v>36</v>
      </c>
      <c r="M47">
        <f>IF(K47&gt;=G47,1,0)</f>
        <v>1</v>
      </c>
    </row>
    <row r="48" spans="1:13" x14ac:dyDescent="0.3">
      <c r="A48">
        <v>45</v>
      </c>
      <c r="B48" s="1">
        <v>41796</v>
      </c>
      <c r="C48">
        <f t="shared" si="1"/>
        <v>6</v>
      </c>
      <c r="D48">
        <f t="shared" si="3"/>
        <v>0.62</v>
      </c>
      <c r="E48">
        <f t="shared" si="2"/>
        <v>372</v>
      </c>
      <c r="F48">
        <f t="shared" si="0"/>
        <v>5</v>
      </c>
      <c r="G48">
        <f t="shared" si="5"/>
        <v>36</v>
      </c>
      <c r="H48">
        <f t="shared" si="4"/>
        <v>62</v>
      </c>
      <c r="I48">
        <f t="shared" si="7"/>
        <v>60</v>
      </c>
      <c r="J48">
        <f t="shared" si="6"/>
        <v>60</v>
      </c>
      <c r="K48">
        <f>K47-L47+J48</f>
        <v>188</v>
      </c>
      <c r="L48">
        <f>IF(M48=1,G48,K48)</f>
        <v>36</v>
      </c>
      <c r="M48">
        <f>IF(K48&gt;=G48,1,0)</f>
        <v>1</v>
      </c>
    </row>
    <row r="49" spans="1:13" x14ac:dyDescent="0.3">
      <c r="A49">
        <v>46</v>
      </c>
      <c r="B49" s="1">
        <v>41797</v>
      </c>
      <c r="C49">
        <f t="shared" si="1"/>
        <v>6</v>
      </c>
      <c r="D49">
        <f>IF(MOD(A49,7)=1,ROUND(1.04*D48,2),D48)</f>
        <v>0.62</v>
      </c>
      <c r="E49">
        <f t="shared" si="2"/>
        <v>372</v>
      </c>
      <c r="F49">
        <f t="shared" si="0"/>
        <v>6</v>
      </c>
      <c r="G49">
        <f t="shared" si="5"/>
        <v>100</v>
      </c>
      <c r="H49">
        <f>INT(E48/6)</f>
        <v>62</v>
      </c>
      <c r="I49">
        <f>H45</f>
        <v>60</v>
      </c>
      <c r="J49">
        <f>I48</f>
        <v>60</v>
      </c>
      <c r="K49">
        <f>K48-L48+J49</f>
        <v>212</v>
      </c>
      <c r="L49">
        <f>IF(M49=1,G49,K49)</f>
        <v>100</v>
      </c>
      <c r="M49">
        <f>IF(K49&gt;=G49,1,0)</f>
        <v>1</v>
      </c>
    </row>
    <row r="50" spans="1:13" x14ac:dyDescent="0.3">
      <c r="A50">
        <v>47</v>
      </c>
      <c r="B50" s="1">
        <v>41798</v>
      </c>
      <c r="C50">
        <f t="shared" si="1"/>
        <v>6</v>
      </c>
      <c r="D50">
        <f t="shared" si="3"/>
        <v>0.62</v>
      </c>
      <c r="E50">
        <f t="shared" si="2"/>
        <v>372</v>
      </c>
      <c r="F50">
        <f t="shared" si="0"/>
        <v>7</v>
      </c>
      <c r="G50">
        <f t="shared" si="5"/>
        <v>100</v>
      </c>
      <c r="H50">
        <f t="shared" si="4"/>
        <v>62</v>
      </c>
      <c r="I50">
        <f>H46</f>
        <v>60</v>
      </c>
      <c r="J50">
        <f t="shared" si="6"/>
        <v>60</v>
      </c>
      <c r="K50">
        <f>K49-L49+J50</f>
        <v>172</v>
      </c>
      <c r="L50">
        <f>IF(M50=1,G50,K50)</f>
        <v>100</v>
      </c>
      <c r="M50">
        <f>IF(K50&gt;=G50,1,0)</f>
        <v>1</v>
      </c>
    </row>
    <row r="51" spans="1:13" x14ac:dyDescent="0.3">
      <c r="A51">
        <v>48</v>
      </c>
      <c r="B51" s="1">
        <v>41799</v>
      </c>
      <c r="C51">
        <f t="shared" si="1"/>
        <v>6</v>
      </c>
      <c r="D51">
        <f>IF(MOD(A51,7)=1,ROUND(1.04*D50,2),D50)</f>
        <v>0.62</v>
      </c>
      <c r="E51">
        <f t="shared" si="2"/>
        <v>372</v>
      </c>
      <c r="F51">
        <f t="shared" si="0"/>
        <v>1</v>
      </c>
      <c r="G51">
        <f t="shared" si="5"/>
        <v>36</v>
      </c>
      <c r="H51">
        <f>INT(E50/6)</f>
        <v>62</v>
      </c>
      <c r="I51">
        <f>H47</f>
        <v>62</v>
      </c>
      <c r="J51">
        <f>I50</f>
        <v>60</v>
      </c>
      <c r="K51">
        <f>K50-L50+J51</f>
        <v>132</v>
      </c>
      <c r="L51">
        <f>IF(M51=1,G51,K51)</f>
        <v>36</v>
      </c>
      <c r="M51">
        <f>IF(K51&gt;=G51,1,0)</f>
        <v>1</v>
      </c>
    </row>
    <row r="52" spans="1:13" x14ac:dyDescent="0.3">
      <c r="A52">
        <v>49</v>
      </c>
      <c r="B52" s="1">
        <v>41800</v>
      </c>
      <c r="C52">
        <f t="shared" si="1"/>
        <v>6</v>
      </c>
      <c r="D52">
        <f t="shared" si="3"/>
        <v>0.62</v>
      </c>
      <c r="E52">
        <f t="shared" si="2"/>
        <v>372</v>
      </c>
      <c r="F52">
        <f t="shared" si="0"/>
        <v>2</v>
      </c>
      <c r="G52">
        <f t="shared" si="5"/>
        <v>36</v>
      </c>
      <c r="H52">
        <f t="shared" si="4"/>
        <v>62</v>
      </c>
      <c r="I52">
        <f>H48</f>
        <v>62</v>
      </c>
      <c r="J52">
        <f t="shared" si="6"/>
        <v>62</v>
      </c>
      <c r="K52">
        <f>K51-L51+J52</f>
        <v>158</v>
      </c>
      <c r="L52">
        <f>IF(M52=1,G52,K52)</f>
        <v>36</v>
      </c>
      <c r="M52">
        <f>IF(K52&gt;=G52,1,0)</f>
        <v>1</v>
      </c>
    </row>
    <row r="53" spans="1:13" x14ac:dyDescent="0.3">
      <c r="A53">
        <v>50</v>
      </c>
      <c r="B53" s="1">
        <v>41801</v>
      </c>
      <c r="C53">
        <f t="shared" si="1"/>
        <v>6</v>
      </c>
      <c r="D53">
        <f t="shared" si="3"/>
        <v>0.64</v>
      </c>
      <c r="E53">
        <f t="shared" si="2"/>
        <v>384</v>
      </c>
      <c r="F53">
        <f t="shared" si="0"/>
        <v>3</v>
      </c>
      <c r="G53">
        <f t="shared" si="5"/>
        <v>36</v>
      </c>
      <c r="H53">
        <f t="shared" si="4"/>
        <v>62</v>
      </c>
      <c r="I53">
        <f>H49</f>
        <v>62</v>
      </c>
      <c r="J53">
        <f t="shared" si="6"/>
        <v>62</v>
      </c>
      <c r="K53">
        <f>K52-L52+J53</f>
        <v>184</v>
      </c>
      <c r="L53">
        <f>IF(M53=1,G53,K53)</f>
        <v>36</v>
      </c>
      <c r="M53">
        <f>IF(K53&gt;=G53,1,0)</f>
        <v>1</v>
      </c>
    </row>
    <row r="54" spans="1:13" x14ac:dyDescent="0.3">
      <c r="A54">
        <v>51</v>
      </c>
      <c r="B54" s="1">
        <v>41802</v>
      </c>
      <c r="C54">
        <f t="shared" si="1"/>
        <v>6</v>
      </c>
      <c r="D54">
        <f t="shared" si="3"/>
        <v>0.64</v>
      </c>
      <c r="E54">
        <f t="shared" si="2"/>
        <v>384</v>
      </c>
      <c r="F54">
        <f t="shared" si="0"/>
        <v>4</v>
      </c>
      <c r="G54">
        <f t="shared" si="5"/>
        <v>36</v>
      </c>
      <c r="H54">
        <f t="shared" si="4"/>
        <v>64</v>
      </c>
      <c r="I54">
        <f>H50</f>
        <v>62</v>
      </c>
      <c r="J54">
        <f t="shared" si="6"/>
        <v>62</v>
      </c>
      <c r="K54">
        <f>K53-L53+J54</f>
        <v>210</v>
      </c>
      <c r="L54">
        <f>IF(M54=1,G54,K54)</f>
        <v>36</v>
      </c>
      <c r="M54">
        <f>IF(K54&gt;=G54,1,0)</f>
        <v>1</v>
      </c>
    </row>
    <row r="55" spans="1:13" x14ac:dyDescent="0.3">
      <c r="A55">
        <v>52</v>
      </c>
      <c r="B55" s="1">
        <v>41803</v>
      </c>
      <c r="C55">
        <f t="shared" si="1"/>
        <v>6</v>
      </c>
      <c r="D55">
        <f t="shared" si="3"/>
        <v>0.64</v>
      </c>
      <c r="E55">
        <f t="shared" si="2"/>
        <v>384</v>
      </c>
      <c r="F55">
        <f t="shared" si="0"/>
        <v>5</v>
      </c>
      <c r="G55">
        <f t="shared" si="5"/>
        <v>36</v>
      </c>
      <c r="H55">
        <f t="shared" si="4"/>
        <v>64</v>
      </c>
      <c r="I55">
        <f t="shared" si="7"/>
        <v>62</v>
      </c>
      <c r="J55">
        <f t="shared" si="6"/>
        <v>62</v>
      </c>
      <c r="K55">
        <f>K54-L54+J55</f>
        <v>236</v>
      </c>
      <c r="L55">
        <f>IF(M55=1,G55,K55)</f>
        <v>36</v>
      </c>
      <c r="M55">
        <f>IF(K55&gt;=G55,1,0)</f>
        <v>1</v>
      </c>
    </row>
    <row r="56" spans="1:13" x14ac:dyDescent="0.3">
      <c r="A56">
        <v>53</v>
      </c>
      <c r="B56" s="1">
        <v>41804</v>
      </c>
      <c r="C56">
        <f t="shared" si="1"/>
        <v>6</v>
      </c>
      <c r="D56">
        <f>IF(MOD(A56,7)=1,ROUND(1.04*D55,2),D55)</f>
        <v>0.64</v>
      </c>
      <c r="E56">
        <f t="shared" si="2"/>
        <v>384</v>
      </c>
      <c r="F56">
        <f t="shared" si="0"/>
        <v>6</v>
      </c>
      <c r="G56">
        <f t="shared" si="5"/>
        <v>100</v>
      </c>
      <c r="H56">
        <f>INT(E55/6)</f>
        <v>64</v>
      </c>
      <c r="I56">
        <f>H52</f>
        <v>62</v>
      </c>
      <c r="J56">
        <f>I55</f>
        <v>62</v>
      </c>
      <c r="K56">
        <f>K55-L55+J56</f>
        <v>262</v>
      </c>
      <c r="L56">
        <f>IF(M56=1,G56,K56)</f>
        <v>100</v>
      </c>
      <c r="M56">
        <f>IF(K56&gt;=G56,1,0)</f>
        <v>1</v>
      </c>
    </row>
    <row r="57" spans="1:13" x14ac:dyDescent="0.3">
      <c r="A57">
        <v>54</v>
      </c>
      <c r="B57" s="1">
        <v>41805</v>
      </c>
      <c r="C57">
        <f t="shared" si="1"/>
        <v>6</v>
      </c>
      <c r="D57">
        <f t="shared" si="3"/>
        <v>0.64</v>
      </c>
      <c r="E57">
        <f t="shared" si="2"/>
        <v>384</v>
      </c>
      <c r="F57">
        <f t="shared" si="0"/>
        <v>7</v>
      </c>
      <c r="G57">
        <f t="shared" si="5"/>
        <v>100</v>
      </c>
      <c r="H57">
        <f t="shared" si="4"/>
        <v>64</v>
      </c>
      <c r="I57">
        <f>H53</f>
        <v>62</v>
      </c>
      <c r="J57">
        <f t="shared" si="6"/>
        <v>62</v>
      </c>
      <c r="K57">
        <f>K56-L56+J57</f>
        <v>224</v>
      </c>
      <c r="L57">
        <f>IF(M57=1,G57,K57)</f>
        <v>100</v>
      </c>
      <c r="M57">
        <f>IF(K57&gt;=G57,1,0)</f>
        <v>1</v>
      </c>
    </row>
    <row r="58" spans="1:13" x14ac:dyDescent="0.3">
      <c r="A58">
        <v>55</v>
      </c>
      <c r="B58" s="1">
        <v>41806</v>
      </c>
      <c r="C58">
        <f t="shared" si="1"/>
        <v>6</v>
      </c>
      <c r="D58">
        <f>IF(MOD(A58,7)=1,ROUND(1.04*D57,2),D57)</f>
        <v>0.64</v>
      </c>
      <c r="E58">
        <f t="shared" si="2"/>
        <v>384</v>
      </c>
      <c r="F58">
        <f t="shared" si="0"/>
        <v>1</v>
      </c>
      <c r="G58">
        <f t="shared" si="5"/>
        <v>36</v>
      </c>
      <c r="H58">
        <f>INT(E57/6)</f>
        <v>64</v>
      </c>
      <c r="I58">
        <f>H54</f>
        <v>64</v>
      </c>
      <c r="J58">
        <f>I57</f>
        <v>62</v>
      </c>
      <c r="K58">
        <f>K57-L57+J58</f>
        <v>186</v>
      </c>
      <c r="L58">
        <f>IF(M58=1,G58,K58)</f>
        <v>36</v>
      </c>
      <c r="M58">
        <f>IF(K58&gt;=G58,1,0)</f>
        <v>1</v>
      </c>
    </row>
    <row r="59" spans="1:13" x14ac:dyDescent="0.3">
      <c r="A59">
        <v>56</v>
      </c>
      <c r="B59" s="1">
        <v>41807</v>
      </c>
      <c r="C59">
        <f t="shared" si="1"/>
        <v>6</v>
      </c>
      <c r="D59">
        <f t="shared" si="3"/>
        <v>0.64</v>
      </c>
      <c r="E59">
        <f t="shared" si="2"/>
        <v>384</v>
      </c>
      <c r="F59">
        <f t="shared" si="0"/>
        <v>2</v>
      </c>
      <c r="G59">
        <f t="shared" si="5"/>
        <v>36</v>
      </c>
      <c r="H59">
        <f t="shared" si="4"/>
        <v>64</v>
      </c>
      <c r="I59">
        <f>H55</f>
        <v>64</v>
      </c>
      <c r="J59">
        <f t="shared" si="6"/>
        <v>64</v>
      </c>
      <c r="K59">
        <f>K58-L58+J59</f>
        <v>214</v>
      </c>
      <c r="L59">
        <f>IF(M59=1,G59,K59)</f>
        <v>36</v>
      </c>
      <c r="M59">
        <f>IF(K59&gt;=G59,1,0)</f>
        <v>1</v>
      </c>
    </row>
    <row r="60" spans="1:13" x14ac:dyDescent="0.3">
      <c r="A60">
        <v>57</v>
      </c>
      <c r="B60" s="1">
        <v>41808</v>
      </c>
      <c r="C60">
        <f t="shared" si="1"/>
        <v>6</v>
      </c>
      <c r="D60">
        <f t="shared" si="3"/>
        <v>0.67</v>
      </c>
      <c r="E60">
        <f t="shared" si="2"/>
        <v>402</v>
      </c>
      <c r="F60">
        <f t="shared" si="0"/>
        <v>3</v>
      </c>
      <c r="G60">
        <f t="shared" si="5"/>
        <v>36</v>
      </c>
      <c r="H60">
        <f t="shared" si="4"/>
        <v>64</v>
      </c>
      <c r="I60">
        <f>H56</f>
        <v>64</v>
      </c>
      <c r="J60">
        <f t="shared" si="6"/>
        <v>64</v>
      </c>
      <c r="K60">
        <f>K59-L59+J60</f>
        <v>242</v>
      </c>
      <c r="L60">
        <f>IF(M60=1,G60,K60)</f>
        <v>36</v>
      </c>
      <c r="M60">
        <f>IF(K60&gt;=G60,1,0)</f>
        <v>1</v>
      </c>
    </row>
    <row r="61" spans="1:13" x14ac:dyDescent="0.3">
      <c r="A61">
        <v>58</v>
      </c>
      <c r="B61" s="1">
        <v>41809</v>
      </c>
      <c r="C61">
        <f t="shared" si="1"/>
        <v>6</v>
      </c>
      <c r="D61">
        <f t="shared" si="3"/>
        <v>0.67</v>
      </c>
      <c r="E61">
        <f t="shared" si="2"/>
        <v>402</v>
      </c>
      <c r="F61">
        <f t="shared" si="0"/>
        <v>4</v>
      </c>
      <c r="G61">
        <f t="shared" si="5"/>
        <v>36</v>
      </c>
      <c r="H61">
        <f t="shared" si="4"/>
        <v>67</v>
      </c>
      <c r="I61">
        <f>H57</f>
        <v>64</v>
      </c>
      <c r="J61">
        <f t="shared" si="6"/>
        <v>64</v>
      </c>
      <c r="K61">
        <f>K60-L60+J61</f>
        <v>270</v>
      </c>
      <c r="L61">
        <f>IF(M61=1,G61,K61)</f>
        <v>36</v>
      </c>
      <c r="M61">
        <f>IF(K61&gt;=G61,1,0)</f>
        <v>1</v>
      </c>
    </row>
    <row r="62" spans="1:13" x14ac:dyDescent="0.3">
      <c r="A62">
        <v>59</v>
      </c>
      <c r="B62" s="1">
        <v>41810</v>
      </c>
      <c r="C62">
        <f t="shared" si="1"/>
        <v>6</v>
      </c>
      <c r="D62">
        <f t="shared" si="3"/>
        <v>0.67</v>
      </c>
      <c r="E62">
        <f t="shared" si="2"/>
        <v>402</v>
      </c>
      <c r="F62">
        <f t="shared" si="0"/>
        <v>5</v>
      </c>
      <c r="G62">
        <f t="shared" si="5"/>
        <v>36</v>
      </c>
      <c r="H62">
        <f t="shared" si="4"/>
        <v>67</v>
      </c>
      <c r="I62">
        <f t="shared" si="7"/>
        <v>64</v>
      </c>
      <c r="J62">
        <f t="shared" si="6"/>
        <v>64</v>
      </c>
      <c r="K62">
        <f>K61-L61+J62</f>
        <v>298</v>
      </c>
      <c r="L62">
        <f>IF(M62=1,G62,K62)</f>
        <v>36</v>
      </c>
      <c r="M62">
        <f>IF(K62&gt;=G62,1,0)</f>
        <v>1</v>
      </c>
    </row>
    <row r="63" spans="1:13" x14ac:dyDescent="0.3">
      <c r="A63">
        <v>60</v>
      </c>
      <c r="B63" s="1">
        <v>41811</v>
      </c>
      <c r="C63">
        <f t="shared" si="1"/>
        <v>6</v>
      </c>
      <c r="D63">
        <f>IF(MOD(A63,7)=1,ROUND(1.04*D62,2),D62)</f>
        <v>0.67</v>
      </c>
      <c r="E63">
        <f t="shared" si="2"/>
        <v>402</v>
      </c>
      <c r="F63">
        <f t="shared" si="0"/>
        <v>6</v>
      </c>
      <c r="G63">
        <f t="shared" si="5"/>
        <v>100</v>
      </c>
      <c r="H63">
        <f>INT(E62/6)</f>
        <v>67</v>
      </c>
      <c r="I63">
        <f>H59</f>
        <v>64</v>
      </c>
      <c r="J63">
        <f>I62</f>
        <v>64</v>
      </c>
      <c r="K63">
        <f>K62-L62+J63</f>
        <v>326</v>
      </c>
      <c r="L63">
        <f>IF(M63=1,G63,K63)</f>
        <v>100</v>
      </c>
      <c r="M63">
        <f>IF(K63&gt;=G63,1,0)</f>
        <v>1</v>
      </c>
    </row>
    <row r="64" spans="1:13" x14ac:dyDescent="0.3">
      <c r="A64">
        <v>61</v>
      </c>
      <c r="B64" s="1">
        <v>41812</v>
      </c>
      <c r="C64">
        <f t="shared" si="1"/>
        <v>6</v>
      </c>
      <c r="D64">
        <f t="shared" si="3"/>
        <v>0.67</v>
      </c>
      <c r="E64">
        <f t="shared" si="2"/>
        <v>402</v>
      </c>
      <c r="F64">
        <f t="shared" si="0"/>
        <v>7</v>
      </c>
      <c r="G64">
        <f t="shared" si="5"/>
        <v>100</v>
      </c>
      <c r="H64">
        <f t="shared" si="4"/>
        <v>67</v>
      </c>
      <c r="I64">
        <f>H60</f>
        <v>64</v>
      </c>
      <c r="J64">
        <f t="shared" si="6"/>
        <v>64</v>
      </c>
      <c r="K64">
        <f>K63-L63+J64</f>
        <v>290</v>
      </c>
      <c r="L64">
        <f>IF(M64=1,G64,K64)</f>
        <v>100</v>
      </c>
      <c r="M64">
        <f>IF(K64&gt;=G64,1,0)</f>
        <v>1</v>
      </c>
    </row>
    <row r="65" spans="1:13" x14ac:dyDescent="0.3">
      <c r="A65">
        <v>62</v>
      </c>
      <c r="B65" s="1">
        <v>41813</v>
      </c>
      <c r="C65">
        <f t="shared" si="1"/>
        <v>6</v>
      </c>
      <c r="D65">
        <f>IF(MOD(A65,7)=1,ROUND(1.04*D64,2),D64)</f>
        <v>0.67</v>
      </c>
      <c r="E65">
        <f t="shared" si="2"/>
        <v>402</v>
      </c>
      <c r="F65">
        <f t="shared" si="0"/>
        <v>1</v>
      </c>
      <c r="G65">
        <f t="shared" si="5"/>
        <v>36</v>
      </c>
      <c r="H65">
        <f>INT(E64/6)</f>
        <v>67</v>
      </c>
      <c r="I65">
        <f>H61</f>
        <v>67</v>
      </c>
      <c r="J65">
        <f>I64</f>
        <v>64</v>
      </c>
      <c r="K65">
        <f>K64-L64+J65</f>
        <v>254</v>
      </c>
      <c r="L65">
        <f>IF(M65=1,G65,K65)</f>
        <v>36</v>
      </c>
      <c r="M65">
        <f>IF(K65&gt;=G65,1,0)</f>
        <v>1</v>
      </c>
    </row>
    <row r="66" spans="1:13" x14ac:dyDescent="0.3">
      <c r="A66">
        <v>63</v>
      </c>
      <c r="B66" s="1">
        <v>41814</v>
      </c>
      <c r="C66">
        <f t="shared" si="1"/>
        <v>6</v>
      </c>
      <c r="D66">
        <f t="shared" si="3"/>
        <v>0.67</v>
      </c>
      <c r="E66">
        <f t="shared" si="2"/>
        <v>402</v>
      </c>
      <c r="F66">
        <f t="shared" si="0"/>
        <v>2</v>
      </c>
      <c r="G66">
        <f t="shared" si="5"/>
        <v>36</v>
      </c>
      <c r="H66">
        <f t="shared" si="4"/>
        <v>67</v>
      </c>
      <c r="I66">
        <f>H62</f>
        <v>67</v>
      </c>
      <c r="J66">
        <f t="shared" si="6"/>
        <v>67</v>
      </c>
      <c r="K66">
        <f>K65-L65+J66</f>
        <v>285</v>
      </c>
      <c r="L66">
        <f>IF(M66=1,G66,K66)</f>
        <v>36</v>
      </c>
      <c r="M66">
        <f>IF(K66&gt;=G66,1,0)</f>
        <v>1</v>
      </c>
    </row>
    <row r="67" spans="1:13" x14ac:dyDescent="0.3">
      <c r="A67">
        <v>64</v>
      </c>
      <c r="B67" s="1">
        <v>41815</v>
      </c>
      <c r="C67">
        <f t="shared" si="1"/>
        <v>6</v>
      </c>
      <c r="D67">
        <f>IF(MOD(A67,7)=1,ROUND(0.9*D66,2),D66)</f>
        <v>0.6</v>
      </c>
      <c r="E67">
        <f t="shared" si="2"/>
        <v>360</v>
      </c>
      <c r="F67">
        <f t="shared" si="0"/>
        <v>3</v>
      </c>
      <c r="G67">
        <f t="shared" si="5"/>
        <v>36</v>
      </c>
      <c r="H67">
        <f t="shared" si="4"/>
        <v>67</v>
      </c>
      <c r="I67">
        <f>H63</f>
        <v>67</v>
      </c>
      <c r="J67">
        <f t="shared" si="6"/>
        <v>67</v>
      </c>
      <c r="K67">
        <f>K66-L66+J67</f>
        <v>316</v>
      </c>
      <c r="L67">
        <f>IF(M67=1,G67,K67)</f>
        <v>36</v>
      </c>
      <c r="M67">
        <f>IF(K67&gt;=G67,1,0)</f>
        <v>1</v>
      </c>
    </row>
    <row r="68" spans="1:13" x14ac:dyDescent="0.3">
      <c r="A68">
        <v>65</v>
      </c>
      <c r="B68" s="1">
        <v>41816</v>
      </c>
      <c r="C68">
        <f t="shared" si="1"/>
        <v>6</v>
      </c>
      <c r="D68">
        <f t="shared" ref="D68:D131" si="8">IF(MOD(A68,7)=1,ROUND(0.9*D67,2),D67)</f>
        <v>0.6</v>
      </c>
      <c r="E68">
        <f t="shared" si="2"/>
        <v>360</v>
      </c>
      <c r="F68">
        <f t="shared" ref="F68:F131" si="9">WEEKDAY(B68,2)</f>
        <v>4</v>
      </c>
      <c r="G68">
        <f t="shared" si="5"/>
        <v>36</v>
      </c>
      <c r="H68">
        <f t="shared" si="4"/>
        <v>60</v>
      </c>
      <c r="I68">
        <f>H64</f>
        <v>67</v>
      </c>
      <c r="J68">
        <f t="shared" si="6"/>
        <v>67</v>
      </c>
      <c r="K68">
        <f>K67-L67+J68</f>
        <v>347</v>
      </c>
      <c r="L68">
        <f>IF(M68=1,G68,K68)</f>
        <v>36</v>
      </c>
      <c r="M68">
        <f>IF(K68&gt;=G68,1,0)</f>
        <v>1</v>
      </c>
    </row>
    <row r="69" spans="1:13" x14ac:dyDescent="0.3">
      <c r="A69">
        <v>66</v>
      </c>
      <c r="B69" s="1">
        <v>41817</v>
      </c>
      <c r="C69">
        <f t="shared" ref="C69:C132" si="10">MONTH(B69)</f>
        <v>6</v>
      </c>
      <c r="D69">
        <f t="shared" si="8"/>
        <v>0.6</v>
      </c>
      <c r="E69">
        <f t="shared" ref="E69:E132" si="11">D$1*D69</f>
        <v>360</v>
      </c>
      <c r="F69">
        <f t="shared" si="9"/>
        <v>5</v>
      </c>
      <c r="G69">
        <f t="shared" si="5"/>
        <v>36</v>
      </c>
      <c r="H69">
        <f t="shared" si="4"/>
        <v>60</v>
      </c>
      <c r="I69">
        <f t="shared" si="7"/>
        <v>67</v>
      </c>
      <c r="J69">
        <f t="shared" si="6"/>
        <v>67</v>
      </c>
      <c r="K69">
        <f>K68-L68+J69</f>
        <v>378</v>
      </c>
      <c r="L69">
        <f>IF(M69=1,G69,K69)</f>
        <v>36</v>
      </c>
      <c r="M69">
        <f>IF(K69&gt;=G69,1,0)</f>
        <v>1</v>
      </c>
    </row>
    <row r="70" spans="1:13" x14ac:dyDescent="0.3">
      <c r="A70">
        <v>67</v>
      </c>
      <c r="B70" s="1">
        <v>41818</v>
      </c>
      <c r="C70">
        <f t="shared" si="10"/>
        <v>6</v>
      </c>
      <c r="D70">
        <f>IF(MOD(A70,7)=1,ROUND(0.9*D69,2),D69)</f>
        <v>0.6</v>
      </c>
      <c r="E70">
        <f t="shared" si="11"/>
        <v>360</v>
      </c>
      <c r="F70">
        <f t="shared" si="9"/>
        <v>6</v>
      </c>
      <c r="G70">
        <f t="shared" si="5"/>
        <v>100</v>
      </c>
      <c r="H70">
        <f>INT(E69/6)</f>
        <v>60</v>
      </c>
      <c r="I70">
        <f>H66</f>
        <v>67</v>
      </c>
      <c r="J70">
        <f>I69</f>
        <v>67</v>
      </c>
      <c r="K70">
        <f>K69-L69+J70</f>
        <v>409</v>
      </c>
      <c r="L70">
        <f>IF(M70=1,G70,K70)</f>
        <v>100</v>
      </c>
      <c r="M70">
        <f>IF(K70&gt;=G70,1,0)</f>
        <v>1</v>
      </c>
    </row>
    <row r="71" spans="1:13" x14ac:dyDescent="0.3">
      <c r="A71">
        <v>68</v>
      </c>
      <c r="B71" s="1">
        <v>41819</v>
      </c>
      <c r="C71">
        <f t="shared" si="10"/>
        <v>6</v>
      </c>
      <c r="D71">
        <f t="shared" si="8"/>
        <v>0.6</v>
      </c>
      <c r="E71">
        <f t="shared" si="11"/>
        <v>360</v>
      </c>
      <c r="F71">
        <f t="shared" si="9"/>
        <v>7</v>
      </c>
      <c r="G71">
        <f t="shared" si="5"/>
        <v>100</v>
      </c>
      <c r="H71">
        <f t="shared" ref="H71:H133" si="12">INT(E70/6)</f>
        <v>60</v>
      </c>
      <c r="I71">
        <f>H67</f>
        <v>67</v>
      </c>
      <c r="J71">
        <f t="shared" si="6"/>
        <v>67</v>
      </c>
      <c r="K71">
        <f>K70-L70+J71</f>
        <v>376</v>
      </c>
      <c r="L71">
        <f>IF(M71=1,G71,K71)</f>
        <v>100</v>
      </c>
      <c r="M71">
        <f>IF(K71&gt;=G71,1,0)</f>
        <v>1</v>
      </c>
    </row>
    <row r="72" spans="1:13" x14ac:dyDescent="0.3">
      <c r="A72">
        <v>69</v>
      </c>
      <c r="B72" s="1">
        <v>41820</v>
      </c>
      <c r="C72">
        <f t="shared" si="10"/>
        <v>6</v>
      </c>
      <c r="D72">
        <f>IF(MOD(A72,7)=1,ROUND(0.9*D71,2),D71)</f>
        <v>0.6</v>
      </c>
      <c r="E72">
        <f t="shared" si="11"/>
        <v>360</v>
      </c>
      <c r="F72">
        <f t="shared" si="9"/>
        <v>1</v>
      </c>
      <c r="G72">
        <f t="shared" si="5"/>
        <v>36</v>
      </c>
      <c r="H72">
        <f>INT(E71/6)</f>
        <v>60</v>
      </c>
      <c r="I72">
        <f>H68</f>
        <v>60</v>
      </c>
      <c r="J72">
        <f>I71</f>
        <v>67</v>
      </c>
      <c r="K72">
        <f>K71-L71+J72</f>
        <v>343</v>
      </c>
      <c r="L72">
        <f>IF(M72=1,G72,K72)</f>
        <v>36</v>
      </c>
      <c r="M72">
        <f>IF(K72&gt;=G72,1,0)</f>
        <v>1</v>
      </c>
    </row>
    <row r="73" spans="1:13" x14ac:dyDescent="0.3">
      <c r="A73">
        <v>70</v>
      </c>
      <c r="B73" s="1">
        <v>41821</v>
      </c>
      <c r="C73">
        <f t="shared" si="10"/>
        <v>7</v>
      </c>
      <c r="D73">
        <f t="shared" si="8"/>
        <v>0.6</v>
      </c>
      <c r="E73">
        <f t="shared" si="11"/>
        <v>360</v>
      </c>
      <c r="F73">
        <f t="shared" si="9"/>
        <v>2</v>
      </c>
      <c r="G73">
        <f t="shared" si="5"/>
        <v>36</v>
      </c>
      <c r="H73">
        <f t="shared" si="12"/>
        <v>60</v>
      </c>
      <c r="I73">
        <f>H69</f>
        <v>60</v>
      </c>
      <c r="J73">
        <f t="shared" si="6"/>
        <v>60</v>
      </c>
      <c r="K73">
        <f>K72-L72+J73</f>
        <v>367</v>
      </c>
      <c r="L73">
        <f>IF(M73=1,G73,K73)</f>
        <v>36</v>
      </c>
      <c r="M73">
        <f>IF(K73&gt;=G73,1,0)</f>
        <v>1</v>
      </c>
    </row>
    <row r="74" spans="1:13" x14ac:dyDescent="0.3">
      <c r="A74">
        <v>71</v>
      </c>
      <c r="B74" s="1">
        <v>41822</v>
      </c>
      <c r="C74">
        <f t="shared" si="10"/>
        <v>7</v>
      </c>
      <c r="D74">
        <f t="shared" si="8"/>
        <v>0.54</v>
      </c>
      <c r="E74">
        <f t="shared" si="11"/>
        <v>324</v>
      </c>
      <c r="F74">
        <f t="shared" si="9"/>
        <v>3</v>
      </c>
      <c r="G74">
        <f t="shared" ref="G74:G137" si="13">IF(F74&lt;6,36,100)</f>
        <v>36</v>
      </c>
      <c r="H74">
        <f t="shared" si="12"/>
        <v>60</v>
      </c>
      <c r="I74">
        <f>H70</f>
        <v>60</v>
      </c>
      <c r="J74">
        <f t="shared" si="6"/>
        <v>60</v>
      </c>
      <c r="K74">
        <f>K73-L73+J74</f>
        <v>391</v>
      </c>
      <c r="L74">
        <f>IF(M74=1,G74,K74)</f>
        <v>36</v>
      </c>
      <c r="M74">
        <f>IF(K74&gt;=G74,1,0)</f>
        <v>1</v>
      </c>
    </row>
    <row r="75" spans="1:13" x14ac:dyDescent="0.3">
      <c r="A75">
        <v>72</v>
      </c>
      <c r="B75" s="1">
        <v>41823</v>
      </c>
      <c r="C75">
        <f t="shared" si="10"/>
        <v>7</v>
      </c>
      <c r="D75">
        <f t="shared" si="8"/>
        <v>0.54</v>
      </c>
      <c r="E75">
        <f t="shared" si="11"/>
        <v>324</v>
      </c>
      <c r="F75">
        <f t="shared" si="9"/>
        <v>4</v>
      </c>
      <c r="G75">
        <f t="shared" si="13"/>
        <v>36</v>
      </c>
      <c r="H75">
        <f t="shared" si="12"/>
        <v>54</v>
      </c>
      <c r="I75">
        <f>H71</f>
        <v>60</v>
      </c>
      <c r="J75">
        <f t="shared" ref="J75:J138" si="14">I74</f>
        <v>60</v>
      </c>
      <c r="K75">
        <f>K74-L74+J75</f>
        <v>415</v>
      </c>
      <c r="L75">
        <f>IF(M75=1,G75,K75)</f>
        <v>36</v>
      </c>
      <c r="M75">
        <f>IF(K75&gt;=G75,1,0)</f>
        <v>1</v>
      </c>
    </row>
    <row r="76" spans="1:13" x14ac:dyDescent="0.3">
      <c r="A76">
        <v>73</v>
      </c>
      <c r="B76" s="1">
        <v>41824</v>
      </c>
      <c r="C76">
        <f t="shared" si="10"/>
        <v>7</v>
      </c>
      <c r="D76">
        <f t="shared" si="8"/>
        <v>0.54</v>
      </c>
      <c r="E76">
        <f t="shared" si="11"/>
        <v>324</v>
      </c>
      <c r="F76">
        <f t="shared" si="9"/>
        <v>5</v>
      </c>
      <c r="G76">
        <f t="shared" si="13"/>
        <v>36</v>
      </c>
      <c r="H76">
        <f t="shared" si="12"/>
        <v>54</v>
      </c>
      <c r="I76">
        <f t="shared" ref="I76:I135" si="15">H72</f>
        <v>60</v>
      </c>
      <c r="J76">
        <f t="shared" si="14"/>
        <v>60</v>
      </c>
      <c r="K76">
        <f>K75-L75+J76</f>
        <v>439</v>
      </c>
      <c r="L76">
        <f>IF(M76=1,G76,K76)</f>
        <v>36</v>
      </c>
      <c r="M76">
        <f>IF(K76&gt;=G76,1,0)</f>
        <v>1</v>
      </c>
    </row>
    <row r="77" spans="1:13" x14ac:dyDescent="0.3">
      <c r="A77">
        <v>74</v>
      </c>
      <c r="B77" s="1">
        <v>41825</v>
      </c>
      <c r="C77">
        <f t="shared" si="10"/>
        <v>7</v>
      </c>
      <c r="D77">
        <f>IF(MOD(A77,7)=1,ROUND(0.9*D76,2),D76)</f>
        <v>0.54</v>
      </c>
      <c r="E77">
        <f t="shared" si="11"/>
        <v>324</v>
      </c>
      <c r="F77">
        <f t="shared" si="9"/>
        <v>6</v>
      </c>
      <c r="G77">
        <f t="shared" si="13"/>
        <v>100</v>
      </c>
      <c r="H77">
        <f>INT(E76/6)</f>
        <v>54</v>
      </c>
      <c r="I77">
        <f>H73</f>
        <v>60</v>
      </c>
      <c r="J77">
        <f>I76</f>
        <v>60</v>
      </c>
      <c r="K77">
        <f>K76-L76+J77</f>
        <v>463</v>
      </c>
      <c r="L77">
        <f>IF(M77=1,G77,K77)</f>
        <v>100</v>
      </c>
      <c r="M77">
        <f>IF(K77&gt;=G77,1,0)</f>
        <v>1</v>
      </c>
    </row>
    <row r="78" spans="1:13" x14ac:dyDescent="0.3">
      <c r="A78">
        <v>75</v>
      </c>
      <c r="B78" s="1">
        <v>41826</v>
      </c>
      <c r="C78">
        <f t="shared" si="10"/>
        <v>7</v>
      </c>
      <c r="D78">
        <f t="shared" si="8"/>
        <v>0.54</v>
      </c>
      <c r="E78">
        <f t="shared" si="11"/>
        <v>324</v>
      </c>
      <c r="F78">
        <f t="shared" si="9"/>
        <v>7</v>
      </c>
      <c r="G78">
        <f t="shared" si="13"/>
        <v>100</v>
      </c>
      <c r="H78">
        <f t="shared" si="12"/>
        <v>54</v>
      </c>
      <c r="I78">
        <f>H74</f>
        <v>60</v>
      </c>
      <c r="J78">
        <f t="shared" si="14"/>
        <v>60</v>
      </c>
      <c r="K78">
        <f>K77-L77+J78</f>
        <v>423</v>
      </c>
      <c r="L78">
        <f>IF(M78=1,G78,K78)</f>
        <v>100</v>
      </c>
      <c r="M78">
        <f>IF(K78&gt;=G78,1,0)</f>
        <v>1</v>
      </c>
    </row>
    <row r="79" spans="1:13" x14ac:dyDescent="0.3">
      <c r="A79">
        <v>76</v>
      </c>
      <c r="B79" s="1">
        <v>41827</v>
      </c>
      <c r="C79">
        <f t="shared" si="10"/>
        <v>7</v>
      </c>
      <c r="D79">
        <f>IF(MOD(A79,7)=1,ROUND(0.9*D78,2),D78)</f>
        <v>0.54</v>
      </c>
      <c r="E79">
        <f t="shared" si="11"/>
        <v>324</v>
      </c>
      <c r="F79">
        <f t="shared" si="9"/>
        <v>1</v>
      </c>
      <c r="G79">
        <f t="shared" si="13"/>
        <v>36</v>
      </c>
      <c r="H79">
        <f>INT(E78/6)</f>
        <v>54</v>
      </c>
      <c r="I79">
        <f>H75</f>
        <v>54</v>
      </c>
      <c r="J79">
        <f>I78</f>
        <v>60</v>
      </c>
      <c r="K79">
        <f>K78-L78+J79</f>
        <v>383</v>
      </c>
      <c r="L79">
        <f>IF(M79=1,G79,K79)</f>
        <v>36</v>
      </c>
      <c r="M79">
        <f>IF(K79&gt;=G79,1,0)</f>
        <v>1</v>
      </c>
    </row>
    <row r="80" spans="1:13" x14ac:dyDescent="0.3">
      <c r="A80">
        <v>77</v>
      </c>
      <c r="B80" s="1">
        <v>41828</v>
      </c>
      <c r="C80">
        <f t="shared" si="10"/>
        <v>7</v>
      </c>
      <c r="D80">
        <f t="shared" si="8"/>
        <v>0.54</v>
      </c>
      <c r="E80">
        <f t="shared" si="11"/>
        <v>324</v>
      </c>
      <c r="F80">
        <f t="shared" si="9"/>
        <v>2</v>
      </c>
      <c r="G80">
        <f t="shared" si="13"/>
        <v>36</v>
      </c>
      <c r="H80">
        <f t="shared" si="12"/>
        <v>54</v>
      </c>
      <c r="I80">
        <f>H76</f>
        <v>54</v>
      </c>
      <c r="J80">
        <f t="shared" si="14"/>
        <v>54</v>
      </c>
      <c r="K80">
        <f>K79-L79+J80</f>
        <v>401</v>
      </c>
      <c r="L80">
        <f>IF(M80=1,G80,K80)</f>
        <v>36</v>
      </c>
      <c r="M80">
        <f>IF(K80&gt;=G80,1,0)</f>
        <v>1</v>
      </c>
    </row>
    <row r="81" spans="1:13" x14ac:dyDescent="0.3">
      <c r="A81">
        <v>78</v>
      </c>
      <c r="B81" s="1">
        <v>41829</v>
      </c>
      <c r="C81">
        <f t="shared" si="10"/>
        <v>7</v>
      </c>
      <c r="D81">
        <f t="shared" si="8"/>
        <v>0.49</v>
      </c>
      <c r="E81">
        <f t="shared" si="11"/>
        <v>294</v>
      </c>
      <c r="F81">
        <f t="shared" si="9"/>
        <v>3</v>
      </c>
      <c r="G81">
        <f t="shared" si="13"/>
        <v>36</v>
      </c>
      <c r="H81">
        <f t="shared" si="12"/>
        <v>54</v>
      </c>
      <c r="I81">
        <f>H77</f>
        <v>54</v>
      </c>
      <c r="J81">
        <f t="shared" si="14"/>
        <v>54</v>
      </c>
      <c r="K81">
        <f>K80-L80+J81</f>
        <v>419</v>
      </c>
      <c r="L81">
        <f>IF(M81=1,G81,K81)</f>
        <v>36</v>
      </c>
      <c r="M81">
        <f>IF(K81&gt;=G81,1,0)</f>
        <v>1</v>
      </c>
    </row>
    <row r="82" spans="1:13" x14ac:dyDescent="0.3">
      <c r="A82">
        <v>79</v>
      </c>
      <c r="B82" s="1">
        <v>41830</v>
      </c>
      <c r="C82">
        <f t="shared" si="10"/>
        <v>7</v>
      </c>
      <c r="D82">
        <f t="shared" si="8"/>
        <v>0.49</v>
      </c>
      <c r="E82">
        <f t="shared" si="11"/>
        <v>294</v>
      </c>
      <c r="F82">
        <f t="shared" si="9"/>
        <v>4</v>
      </c>
      <c r="G82">
        <f t="shared" si="13"/>
        <v>36</v>
      </c>
      <c r="H82">
        <f t="shared" si="12"/>
        <v>49</v>
      </c>
      <c r="I82">
        <f>H78</f>
        <v>54</v>
      </c>
      <c r="J82">
        <f t="shared" si="14"/>
        <v>54</v>
      </c>
      <c r="K82">
        <f>K81-L81+J82</f>
        <v>437</v>
      </c>
      <c r="L82">
        <f>IF(M82=1,G82,K82)</f>
        <v>36</v>
      </c>
      <c r="M82">
        <f>IF(K82&gt;=G82,1,0)</f>
        <v>1</v>
      </c>
    </row>
    <row r="83" spans="1:13" x14ac:dyDescent="0.3">
      <c r="A83">
        <v>80</v>
      </c>
      <c r="B83" s="1">
        <v>41831</v>
      </c>
      <c r="C83">
        <f t="shared" si="10"/>
        <v>7</v>
      </c>
      <c r="D83">
        <f t="shared" si="8"/>
        <v>0.49</v>
      </c>
      <c r="E83">
        <f t="shared" si="11"/>
        <v>294</v>
      </c>
      <c r="F83">
        <f t="shared" si="9"/>
        <v>5</v>
      </c>
      <c r="G83">
        <f t="shared" si="13"/>
        <v>36</v>
      </c>
      <c r="H83">
        <f t="shared" si="12"/>
        <v>49</v>
      </c>
      <c r="I83">
        <f t="shared" si="15"/>
        <v>54</v>
      </c>
      <c r="J83">
        <f t="shared" si="14"/>
        <v>54</v>
      </c>
      <c r="K83">
        <f>K82-L82+J83</f>
        <v>455</v>
      </c>
      <c r="L83">
        <f>IF(M83=1,G83,K83)</f>
        <v>36</v>
      </c>
      <c r="M83">
        <f>IF(K83&gt;=G83,1,0)</f>
        <v>1</v>
      </c>
    </row>
    <row r="84" spans="1:13" x14ac:dyDescent="0.3">
      <c r="A84">
        <v>81</v>
      </c>
      <c r="B84" s="1">
        <v>41832</v>
      </c>
      <c r="C84">
        <f t="shared" si="10"/>
        <v>7</v>
      </c>
      <c r="D84">
        <f>IF(MOD(A84,7)=1,ROUND(0.9*D83,2),D83)</f>
        <v>0.49</v>
      </c>
      <c r="E84">
        <f t="shared" si="11"/>
        <v>294</v>
      </c>
      <c r="F84">
        <f t="shared" si="9"/>
        <v>6</v>
      </c>
      <c r="G84">
        <f t="shared" si="13"/>
        <v>100</v>
      </c>
      <c r="H84">
        <f>INT(E83/6)</f>
        <v>49</v>
      </c>
      <c r="I84">
        <f>H80</f>
        <v>54</v>
      </c>
      <c r="J84">
        <f>I83</f>
        <v>54</v>
      </c>
      <c r="K84">
        <f>K83-L83+J84</f>
        <v>473</v>
      </c>
      <c r="L84">
        <f>IF(M84=1,G84,K84)</f>
        <v>100</v>
      </c>
      <c r="M84">
        <f>IF(K84&gt;=G84,1,0)</f>
        <v>1</v>
      </c>
    </row>
    <row r="85" spans="1:13" x14ac:dyDescent="0.3">
      <c r="A85">
        <v>82</v>
      </c>
      <c r="B85" s="1">
        <v>41833</v>
      </c>
      <c r="C85">
        <f t="shared" si="10"/>
        <v>7</v>
      </c>
      <c r="D85">
        <f t="shared" si="8"/>
        <v>0.49</v>
      </c>
      <c r="E85">
        <f t="shared" si="11"/>
        <v>294</v>
      </c>
      <c r="F85">
        <f t="shared" si="9"/>
        <v>7</v>
      </c>
      <c r="G85">
        <f t="shared" si="13"/>
        <v>100</v>
      </c>
      <c r="H85">
        <f t="shared" si="12"/>
        <v>49</v>
      </c>
      <c r="I85">
        <f>H81</f>
        <v>54</v>
      </c>
      <c r="J85">
        <f t="shared" si="14"/>
        <v>54</v>
      </c>
      <c r="K85">
        <f>K84-L84+J85</f>
        <v>427</v>
      </c>
      <c r="L85">
        <f>IF(M85=1,G85,K85)</f>
        <v>100</v>
      </c>
      <c r="M85">
        <f>IF(K85&gt;=G85,1,0)</f>
        <v>1</v>
      </c>
    </row>
    <row r="86" spans="1:13" x14ac:dyDescent="0.3">
      <c r="A86">
        <v>83</v>
      </c>
      <c r="B86" s="1">
        <v>41834</v>
      </c>
      <c r="C86">
        <f t="shared" si="10"/>
        <v>7</v>
      </c>
      <c r="D86">
        <f>IF(MOD(A86,7)=1,ROUND(0.9*D85,2),D85)</f>
        <v>0.49</v>
      </c>
      <c r="E86">
        <f t="shared" si="11"/>
        <v>294</v>
      </c>
      <c r="F86">
        <f t="shared" si="9"/>
        <v>1</v>
      </c>
      <c r="G86">
        <f t="shared" si="13"/>
        <v>36</v>
      </c>
      <c r="H86">
        <f>INT(E85/6)</f>
        <v>49</v>
      </c>
      <c r="I86">
        <f>H82</f>
        <v>49</v>
      </c>
      <c r="J86">
        <f>I85</f>
        <v>54</v>
      </c>
      <c r="K86">
        <f>K85-L85+J86</f>
        <v>381</v>
      </c>
      <c r="L86">
        <f>IF(M86=1,G86,K86)</f>
        <v>36</v>
      </c>
      <c r="M86">
        <f>IF(K86&gt;=G86,1,0)</f>
        <v>1</v>
      </c>
    </row>
    <row r="87" spans="1:13" x14ac:dyDescent="0.3">
      <c r="A87">
        <v>84</v>
      </c>
      <c r="B87" s="1">
        <v>41835</v>
      </c>
      <c r="C87">
        <f t="shared" si="10"/>
        <v>7</v>
      </c>
      <c r="D87">
        <f t="shared" si="8"/>
        <v>0.49</v>
      </c>
      <c r="E87">
        <f t="shared" si="11"/>
        <v>294</v>
      </c>
      <c r="F87">
        <f t="shared" si="9"/>
        <v>2</v>
      </c>
      <c r="G87">
        <f t="shared" si="13"/>
        <v>36</v>
      </c>
      <c r="H87">
        <f t="shared" si="12"/>
        <v>49</v>
      </c>
      <c r="I87">
        <f>H83</f>
        <v>49</v>
      </c>
      <c r="J87">
        <f t="shared" si="14"/>
        <v>49</v>
      </c>
      <c r="K87">
        <f>K86-L86+J87</f>
        <v>394</v>
      </c>
      <c r="L87">
        <f>IF(M87=1,G87,K87)</f>
        <v>36</v>
      </c>
      <c r="M87">
        <f>IF(K87&gt;=G87,1,0)</f>
        <v>1</v>
      </c>
    </row>
    <row r="88" spans="1:13" x14ac:dyDescent="0.3">
      <c r="A88">
        <v>85</v>
      </c>
      <c r="B88" s="1">
        <v>41836</v>
      </c>
      <c r="C88">
        <f t="shared" si="10"/>
        <v>7</v>
      </c>
      <c r="D88">
        <f t="shared" si="8"/>
        <v>0.44</v>
      </c>
      <c r="E88">
        <f t="shared" si="11"/>
        <v>264</v>
      </c>
      <c r="F88">
        <f t="shared" si="9"/>
        <v>3</v>
      </c>
      <c r="G88">
        <f t="shared" si="13"/>
        <v>36</v>
      </c>
      <c r="H88">
        <f t="shared" si="12"/>
        <v>49</v>
      </c>
      <c r="I88">
        <f>H84</f>
        <v>49</v>
      </c>
      <c r="J88">
        <f t="shared" si="14"/>
        <v>49</v>
      </c>
      <c r="K88">
        <f>K87-L87+J88</f>
        <v>407</v>
      </c>
      <c r="L88">
        <f>IF(M88=1,G88,K88)</f>
        <v>36</v>
      </c>
      <c r="M88">
        <f>IF(K88&gt;=G88,1,0)</f>
        <v>1</v>
      </c>
    </row>
    <row r="89" spans="1:13" x14ac:dyDescent="0.3">
      <c r="A89">
        <v>86</v>
      </c>
      <c r="B89" s="1">
        <v>41837</v>
      </c>
      <c r="C89">
        <f t="shared" si="10"/>
        <v>7</v>
      </c>
      <c r="D89">
        <f t="shared" si="8"/>
        <v>0.44</v>
      </c>
      <c r="E89">
        <f t="shared" si="11"/>
        <v>264</v>
      </c>
      <c r="F89">
        <f t="shared" si="9"/>
        <v>4</v>
      </c>
      <c r="G89">
        <f t="shared" si="13"/>
        <v>36</v>
      </c>
      <c r="H89">
        <f t="shared" si="12"/>
        <v>44</v>
      </c>
      <c r="I89">
        <f>H85</f>
        <v>49</v>
      </c>
      <c r="J89">
        <f t="shared" si="14"/>
        <v>49</v>
      </c>
      <c r="K89">
        <f>K88-L88+J89</f>
        <v>420</v>
      </c>
      <c r="L89">
        <f>IF(M89=1,G89,K89)</f>
        <v>36</v>
      </c>
      <c r="M89">
        <f>IF(K89&gt;=G89,1,0)</f>
        <v>1</v>
      </c>
    </row>
    <row r="90" spans="1:13" x14ac:dyDescent="0.3">
      <c r="A90">
        <v>87</v>
      </c>
      <c r="B90" s="1">
        <v>41838</v>
      </c>
      <c r="C90">
        <f t="shared" si="10"/>
        <v>7</v>
      </c>
      <c r="D90">
        <f t="shared" si="8"/>
        <v>0.44</v>
      </c>
      <c r="E90">
        <f t="shared" si="11"/>
        <v>264</v>
      </c>
      <c r="F90">
        <f t="shared" si="9"/>
        <v>5</v>
      </c>
      <c r="G90">
        <f t="shared" si="13"/>
        <v>36</v>
      </c>
      <c r="H90">
        <f t="shared" si="12"/>
        <v>44</v>
      </c>
      <c r="I90">
        <f t="shared" si="15"/>
        <v>49</v>
      </c>
      <c r="J90">
        <f t="shared" si="14"/>
        <v>49</v>
      </c>
      <c r="K90">
        <f>K89-L89+J90</f>
        <v>433</v>
      </c>
      <c r="L90">
        <f>IF(M90=1,G90,K90)</f>
        <v>36</v>
      </c>
      <c r="M90">
        <f>IF(K90&gt;=G90,1,0)</f>
        <v>1</v>
      </c>
    </row>
    <row r="91" spans="1:13" x14ac:dyDescent="0.3">
      <c r="A91">
        <v>88</v>
      </c>
      <c r="B91" s="1">
        <v>41839</v>
      </c>
      <c r="C91">
        <f t="shared" si="10"/>
        <v>7</v>
      </c>
      <c r="D91">
        <f>IF(MOD(A91,7)=1,ROUND(0.9*D90,2),D90)</f>
        <v>0.44</v>
      </c>
      <c r="E91">
        <f t="shared" si="11"/>
        <v>264</v>
      </c>
      <c r="F91">
        <f t="shared" si="9"/>
        <v>6</v>
      </c>
      <c r="G91">
        <f t="shared" si="13"/>
        <v>100</v>
      </c>
      <c r="H91">
        <f>INT(E90/6)</f>
        <v>44</v>
      </c>
      <c r="I91">
        <f>H87</f>
        <v>49</v>
      </c>
      <c r="J91">
        <f>I90</f>
        <v>49</v>
      </c>
      <c r="K91">
        <f>K90-L90+J91</f>
        <v>446</v>
      </c>
      <c r="L91">
        <f>IF(M91=1,G91,K91)</f>
        <v>100</v>
      </c>
      <c r="M91">
        <f>IF(K91&gt;=G91,1,0)</f>
        <v>1</v>
      </c>
    </row>
    <row r="92" spans="1:13" x14ac:dyDescent="0.3">
      <c r="A92">
        <v>89</v>
      </c>
      <c r="B92" s="1">
        <v>41840</v>
      </c>
      <c r="C92">
        <f t="shared" si="10"/>
        <v>7</v>
      </c>
      <c r="D92">
        <f t="shared" si="8"/>
        <v>0.44</v>
      </c>
      <c r="E92">
        <f t="shared" si="11"/>
        <v>264</v>
      </c>
      <c r="F92">
        <f t="shared" si="9"/>
        <v>7</v>
      </c>
      <c r="G92">
        <f t="shared" si="13"/>
        <v>100</v>
      </c>
      <c r="H92">
        <f t="shared" si="12"/>
        <v>44</v>
      </c>
      <c r="I92">
        <f>H88</f>
        <v>49</v>
      </c>
      <c r="J92">
        <f t="shared" si="14"/>
        <v>49</v>
      </c>
      <c r="K92">
        <f>K91-L91+J92</f>
        <v>395</v>
      </c>
      <c r="L92">
        <f>IF(M92=1,G92,K92)</f>
        <v>100</v>
      </c>
      <c r="M92">
        <f>IF(K92&gt;=G92,1,0)</f>
        <v>1</v>
      </c>
    </row>
    <row r="93" spans="1:13" x14ac:dyDescent="0.3">
      <c r="A93">
        <v>90</v>
      </c>
      <c r="B93" s="1">
        <v>41841</v>
      </c>
      <c r="C93">
        <f t="shared" si="10"/>
        <v>7</v>
      </c>
      <c r="D93">
        <f>IF(MOD(A93,7)=1,ROUND(0.9*D92,2),D92)</f>
        <v>0.44</v>
      </c>
      <c r="E93">
        <f t="shared" si="11"/>
        <v>264</v>
      </c>
      <c r="F93">
        <f t="shared" si="9"/>
        <v>1</v>
      </c>
      <c r="G93">
        <f t="shared" si="13"/>
        <v>36</v>
      </c>
      <c r="H93">
        <f>INT(E92/6)</f>
        <v>44</v>
      </c>
      <c r="I93">
        <f>H89</f>
        <v>44</v>
      </c>
      <c r="J93">
        <f>I92</f>
        <v>49</v>
      </c>
      <c r="K93">
        <f>K92-L92+J93</f>
        <v>344</v>
      </c>
      <c r="L93">
        <f>IF(M93=1,G93,K93)</f>
        <v>36</v>
      </c>
      <c r="M93">
        <f>IF(K93&gt;=G93,1,0)</f>
        <v>1</v>
      </c>
    </row>
    <row r="94" spans="1:13" x14ac:dyDescent="0.3">
      <c r="A94">
        <v>91</v>
      </c>
      <c r="B94" s="1">
        <v>41842</v>
      </c>
      <c r="C94">
        <f t="shared" si="10"/>
        <v>7</v>
      </c>
      <c r="D94">
        <f t="shared" si="8"/>
        <v>0.44</v>
      </c>
      <c r="E94">
        <f t="shared" si="11"/>
        <v>264</v>
      </c>
      <c r="F94">
        <f t="shared" si="9"/>
        <v>2</v>
      </c>
      <c r="G94">
        <f t="shared" si="13"/>
        <v>36</v>
      </c>
      <c r="H94">
        <f t="shared" si="12"/>
        <v>44</v>
      </c>
      <c r="I94">
        <f>H90</f>
        <v>44</v>
      </c>
      <c r="J94">
        <f t="shared" si="14"/>
        <v>44</v>
      </c>
      <c r="K94">
        <f>K93-L93+J94</f>
        <v>352</v>
      </c>
      <c r="L94">
        <f>IF(M94=1,G94,K94)</f>
        <v>36</v>
      </c>
      <c r="M94">
        <f>IF(K94&gt;=G94,1,0)</f>
        <v>1</v>
      </c>
    </row>
    <row r="95" spans="1:13" x14ac:dyDescent="0.3">
      <c r="A95">
        <v>92</v>
      </c>
      <c r="B95" s="1">
        <v>41843</v>
      </c>
      <c r="C95">
        <f t="shared" si="10"/>
        <v>7</v>
      </c>
      <c r="D95">
        <f t="shared" si="8"/>
        <v>0.4</v>
      </c>
      <c r="E95">
        <f t="shared" si="11"/>
        <v>240</v>
      </c>
      <c r="F95">
        <f t="shared" si="9"/>
        <v>3</v>
      </c>
      <c r="G95">
        <f t="shared" si="13"/>
        <v>36</v>
      </c>
      <c r="H95">
        <f t="shared" si="12"/>
        <v>44</v>
      </c>
      <c r="I95">
        <f>H91</f>
        <v>44</v>
      </c>
      <c r="J95">
        <f t="shared" si="14"/>
        <v>44</v>
      </c>
      <c r="K95">
        <f>K94-L94+J95</f>
        <v>360</v>
      </c>
      <c r="L95">
        <f>IF(M95=1,G95,K95)</f>
        <v>36</v>
      </c>
      <c r="M95">
        <f>IF(K95&gt;=G95,1,0)</f>
        <v>1</v>
      </c>
    </row>
    <row r="96" spans="1:13" x14ac:dyDescent="0.3">
      <c r="A96">
        <v>93</v>
      </c>
      <c r="B96" s="1">
        <v>41844</v>
      </c>
      <c r="C96">
        <f t="shared" si="10"/>
        <v>7</v>
      </c>
      <c r="D96">
        <f t="shared" si="8"/>
        <v>0.4</v>
      </c>
      <c r="E96">
        <f t="shared" si="11"/>
        <v>240</v>
      </c>
      <c r="F96">
        <f t="shared" si="9"/>
        <v>4</v>
      </c>
      <c r="G96">
        <f t="shared" si="13"/>
        <v>36</v>
      </c>
      <c r="H96">
        <f t="shared" si="12"/>
        <v>40</v>
      </c>
      <c r="I96">
        <f>H92</f>
        <v>44</v>
      </c>
      <c r="J96">
        <f t="shared" si="14"/>
        <v>44</v>
      </c>
      <c r="K96">
        <f>K95-L95+J96</f>
        <v>368</v>
      </c>
      <c r="L96">
        <f>IF(M96=1,G96,K96)</f>
        <v>36</v>
      </c>
      <c r="M96">
        <f>IF(K96&gt;=G96,1,0)</f>
        <v>1</v>
      </c>
    </row>
    <row r="97" spans="1:13" x14ac:dyDescent="0.3">
      <c r="A97">
        <v>94</v>
      </c>
      <c r="B97" s="1">
        <v>41845</v>
      </c>
      <c r="C97">
        <f t="shared" si="10"/>
        <v>7</v>
      </c>
      <c r="D97">
        <f t="shared" si="8"/>
        <v>0.4</v>
      </c>
      <c r="E97">
        <f t="shared" si="11"/>
        <v>240</v>
      </c>
      <c r="F97">
        <f t="shared" si="9"/>
        <v>5</v>
      </c>
      <c r="G97">
        <f t="shared" si="13"/>
        <v>36</v>
      </c>
      <c r="H97">
        <f t="shared" si="12"/>
        <v>40</v>
      </c>
      <c r="I97">
        <f t="shared" si="15"/>
        <v>44</v>
      </c>
      <c r="J97">
        <f t="shared" si="14"/>
        <v>44</v>
      </c>
      <c r="K97">
        <f>K96-L96+J97</f>
        <v>376</v>
      </c>
      <c r="L97">
        <f>IF(M97=1,G97,K97)</f>
        <v>36</v>
      </c>
      <c r="M97">
        <f>IF(K97&gt;=G97,1,0)</f>
        <v>1</v>
      </c>
    </row>
    <row r="98" spans="1:13" x14ac:dyDescent="0.3">
      <c r="A98">
        <v>95</v>
      </c>
      <c r="B98" s="1">
        <v>41846</v>
      </c>
      <c r="C98">
        <f t="shared" si="10"/>
        <v>7</v>
      </c>
      <c r="D98">
        <f>IF(MOD(A98,7)=1,ROUND(0.9*D97,2),D97)</f>
        <v>0.4</v>
      </c>
      <c r="E98">
        <f t="shared" si="11"/>
        <v>240</v>
      </c>
      <c r="F98">
        <f t="shared" si="9"/>
        <v>6</v>
      </c>
      <c r="G98">
        <f t="shared" si="13"/>
        <v>100</v>
      </c>
      <c r="H98">
        <f>INT(E97/6)</f>
        <v>40</v>
      </c>
      <c r="I98">
        <f>H94</f>
        <v>44</v>
      </c>
      <c r="J98">
        <f>I97</f>
        <v>44</v>
      </c>
      <c r="K98">
        <f>K97-L97+J98</f>
        <v>384</v>
      </c>
      <c r="L98">
        <f>IF(M98=1,G98,K98)</f>
        <v>100</v>
      </c>
      <c r="M98">
        <f>IF(K98&gt;=G98,1,0)</f>
        <v>1</v>
      </c>
    </row>
    <row r="99" spans="1:13" x14ac:dyDescent="0.3">
      <c r="A99">
        <v>96</v>
      </c>
      <c r="B99" s="1">
        <v>41847</v>
      </c>
      <c r="C99">
        <f t="shared" si="10"/>
        <v>7</v>
      </c>
      <c r="D99">
        <f t="shared" si="8"/>
        <v>0.4</v>
      </c>
      <c r="E99">
        <f t="shared" si="11"/>
        <v>240</v>
      </c>
      <c r="F99">
        <f t="shared" si="9"/>
        <v>7</v>
      </c>
      <c r="G99">
        <f t="shared" si="13"/>
        <v>100</v>
      </c>
      <c r="H99">
        <f t="shared" si="12"/>
        <v>40</v>
      </c>
      <c r="I99">
        <f>H95</f>
        <v>44</v>
      </c>
      <c r="J99">
        <f t="shared" si="14"/>
        <v>44</v>
      </c>
      <c r="K99">
        <f>K98-L98+J99</f>
        <v>328</v>
      </c>
      <c r="L99">
        <f>IF(M99=1,G99,K99)</f>
        <v>100</v>
      </c>
      <c r="M99">
        <f>IF(K99&gt;=G99,1,0)</f>
        <v>1</v>
      </c>
    </row>
    <row r="100" spans="1:13" x14ac:dyDescent="0.3">
      <c r="A100">
        <v>97</v>
      </c>
      <c r="B100" s="1">
        <v>41848</v>
      </c>
      <c r="C100">
        <f t="shared" si="10"/>
        <v>7</v>
      </c>
      <c r="D100">
        <f>IF(MOD(A100,7)=1,ROUND(0.9*D99,2),D99)</f>
        <v>0.4</v>
      </c>
      <c r="E100">
        <f t="shared" si="11"/>
        <v>240</v>
      </c>
      <c r="F100">
        <f t="shared" si="9"/>
        <v>1</v>
      </c>
      <c r="G100">
        <f t="shared" si="13"/>
        <v>36</v>
      </c>
      <c r="H100">
        <f>INT(E99/6)</f>
        <v>40</v>
      </c>
      <c r="I100">
        <f>H96</f>
        <v>40</v>
      </c>
      <c r="J100">
        <f>I99</f>
        <v>44</v>
      </c>
      <c r="K100">
        <f>K99-L99+J100</f>
        <v>272</v>
      </c>
      <c r="L100">
        <f>IF(M100=1,G100,K100)</f>
        <v>36</v>
      </c>
      <c r="M100">
        <f>IF(K100&gt;=G100,1,0)</f>
        <v>1</v>
      </c>
    </row>
    <row r="101" spans="1:13" x14ac:dyDescent="0.3">
      <c r="A101">
        <v>98</v>
      </c>
      <c r="B101" s="1">
        <v>41849</v>
      </c>
      <c r="C101">
        <f t="shared" si="10"/>
        <v>7</v>
      </c>
      <c r="D101">
        <f t="shared" si="8"/>
        <v>0.4</v>
      </c>
      <c r="E101">
        <f t="shared" si="11"/>
        <v>240</v>
      </c>
      <c r="F101">
        <f t="shared" si="9"/>
        <v>2</v>
      </c>
      <c r="G101">
        <f t="shared" si="13"/>
        <v>36</v>
      </c>
      <c r="H101">
        <f t="shared" si="12"/>
        <v>40</v>
      </c>
      <c r="I101">
        <f>H97</f>
        <v>40</v>
      </c>
      <c r="J101">
        <f t="shared" si="14"/>
        <v>40</v>
      </c>
      <c r="K101">
        <f>K100-L100+J101</f>
        <v>276</v>
      </c>
      <c r="L101">
        <f>IF(M101=1,G101,K101)</f>
        <v>36</v>
      </c>
      <c r="M101">
        <f>IF(K101&gt;=G101,1,0)</f>
        <v>1</v>
      </c>
    </row>
    <row r="102" spans="1:13" x14ac:dyDescent="0.3">
      <c r="A102">
        <v>99</v>
      </c>
      <c r="B102" s="1">
        <v>41850</v>
      </c>
      <c r="C102">
        <f t="shared" si="10"/>
        <v>7</v>
      </c>
      <c r="D102">
        <f t="shared" si="8"/>
        <v>0.36</v>
      </c>
      <c r="E102">
        <f t="shared" si="11"/>
        <v>216</v>
      </c>
      <c r="F102">
        <f t="shared" si="9"/>
        <v>3</v>
      </c>
      <c r="G102">
        <f t="shared" si="13"/>
        <v>36</v>
      </c>
      <c r="H102">
        <f t="shared" si="12"/>
        <v>40</v>
      </c>
      <c r="I102">
        <f>H98</f>
        <v>40</v>
      </c>
      <c r="J102">
        <f t="shared" si="14"/>
        <v>40</v>
      </c>
      <c r="K102">
        <f>K101-L101+J102</f>
        <v>280</v>
      </c>
      <c r="L102">
        <f>IF(M102=1,G102,K102)</f>
        <v>36</v>
      </c>
      <c r="M102">
        <f>IF(K102&gt;=G102,1,0)</f>
        <v>1</v>
      </c>
    </row>
    <row r="103" spans="1:13" x14ac:dyDescent="0.3">
      <c r="A103">
        <v>100</v>
      </c>
      <c r="B103" s="1">
        <v>41851</v>
      </c>
      <c r="C103">
        <f t="shared" si="10"/>
        <v>7</v>
      </c>
      <c r="D103">
        <f t="shared" si="8"/>
        <v>0.36</v>
      </c>
      <c r="E103">
        <f t="shared" si="11"/>
        <v>216</v>
      </c>
      <c r="F103">
        <f t="shared" si="9"/>
        <v>4</v>
      </c>
      <c r="G103">
        <f t="shared" si="13"/>
        <v>36</v>
      </c>
      <c r="H103">
        <f t="shared" si="12"/>
        <v>36</v>
      </c>
      <c r="I103">
        <f>H99</f>
        <v>40</v>
      </c>
      <c r="J103">
        <f t="shared" si="14"/>
        <v>40</v>
      </c>
      <c r="K103">
        <f>K102-L102+J103</f>
        <v>284</v>
      </c>
      <c r="L103">
        <f>IF(M103=1,G103,K103)</f>
        <v>36</v>
      </c>
      <c r="M103">
        <f>IF(K103&gt;=G103,1,0)</f>
        <v>1</v>
      </c>
    </row>
    <row r="104" spans="1:13" x14ac:dyDescent="0.3">
      <c r="A104">
        <v>101</v>
      </c>
      <c r="B104" s="1">
        <v>41852</v>
      </c>
      <c r="C104">
        <f t="shared" si="10"/>
        <v>8</v>
      </c>
      <c r="D104">
        <f t="shared" si="8"/>
        <v>0.36</v>
      </c>
      <c r="E104">
        <f t="shared" si="11"/>
        <v>216</v>
      </c>
      <c r="F104">
        <f t="shared" si="9"/>
        <v>5</v>
      </c>
      <c r="G104">
        <f t="shared" si="13"/>
        <v>36</v>
      </c>
      <c r="H104">
        <f t="shared" si="12"/>
        <v>36</v>
      </c>
      <c r="I104">
        <f t="shared" si="15"/>
        <v>40</v>
      </c>
      <c r="J104">
        <f t="shared" si="14"/>
        <v>40</v>
      </c>
      <c r="K104">
        <f>K103-L103+J104</f>
        <v>288</v>
      </c>
      <c r="L104">
        <f>IF(M104=1,G104,K104)</f>
        <v>36</v>
      </c>
      <c r="M104">
        <f>IF(K104&gt;=G104,1,0)</f>
        <v>1</v>
      </c>
    </row>
    <row r="105" spans="1:13" x14ac:dyDescent="0.3">
      <c r="A105">
        <v>102</v>
      </c>
      <c r="B105" s="1">
        <v>41853</v>
      </c>
      <c r="C105">
        <f t="shared" si="10"/>
        <v>8</v>
      </c>
      <c r="D105">
        <f>IF(MOD(A105,7)=1,ROUND(0.9*D104,2),D104)</f>
        <v>0.36</v>
      </c>
      <c r="E105">
        <f t="shared" si="11"/>
        <v>216</v>
      </c>
      <c r="F105">
        <f t="shared" si="9"/>
        <v>6</v>
      </c>
      <c r="G105">
        <f t="shared" si="13"/>
        <v>100</v>
      </c>
      <c r="H105">
        <f>INT(E104/6)</f>
        <v>36</v>
      </c>
      <c r="I105">
        <f>H101</f>
        <v>40</v>
      </c>
      <c r="J105">
        <f>I104</f>
        <v>40</v>
      </c>
      <c r="K105">
        <f>K104-L104+J105</f>
        <v>292</v>
      </c>
      <c r="L105">
        <f>IF(M105=1,G105,K105)</f>
        <v>100</v>
      </c>
      <c r="M105">
        <f>IF(K105&gt;=G105,1,0)</f>
        <v>1</v>
      </c>
    </row>
    <row r="106" spans="1:13" x14ac:dyDescent="0.3">
      <c r="A106">
        <v>103</v>
      </c>
      <c r="B106" s="1">
        <v>41854</v>
      </c>
      <c r="C106">
        <f t="shared" si="10"/>
        <v>8</v>
      </c>
      <c r="D106">
        <f t="shared" si="8"/>
        <v>0.36</v>
      </c>
      <c r="E106">
        <f t="shared" si="11"/>
        <v>216</v>
      </c>
      <c r="F106">
        <f t="shared" si="9"/>
        <v>7</v>
      </c>
      <c r="G106">
        <f t="shared" si="13"/>
        <v>100</v>
      </c>
      <c r="H106">
        <f t="shared" si="12"/>
        <v>36</v>
      </c>
      <c r="I106">
        <f>H102</f>
        <v>40</v>
      </c>
      <c r="J106">
        <f t="shared" si="14"/>
        <v>40</v>
      </c>
      <c r="K106">
        <f>K105-L105+J106</f>
        <v>232</v>
      </c>
      <c r="L106">
        <f>IF(M106=1,G106,K106)</f>
        <v>100</v>
      </c>
      <c r="M106">
        <f>IF(K106&gt;=G106,1,0)</f>
        <v>1</v>
      </c>
    </row>
    <row r="107" spans="1:13" x14ac:dyDescent="0.3">
      <c r="A107">
        <v>104</v>
      </c>
      <c r="B107" s="1">
        <v>41855</v>
      </c>
      <c r="C107">
        <f t="shared" si="10"/>
        <v>8</v>
      </c>
      <c r="D107">
        <f>IF(MOD(A107,7)=1,ROUND(0.9*D106,2),D106)</f>
        <v>0.36</v>
      </c>
      <c r="E107">
        <f t="shared" si="11"/>
        <v>216</v>
      </c>
      <c r="F107">
        <f t="shared" si="9"/>
        <v>1</v>
      </c>
      <c r="G107">
        <f t="shared" si="13"/>
        <v>36</v>
      </c>
      <c r="H107">
        <f>INT(E106/6)</f>
        <v>36</v>
      </c>
      <c r="I107">
        <f>H103</f>
        <v>36</v>
      </c>
      <c r="J107">
        <f>I106</f>
        <v>40</v>
      </c>
      <c r="K107">
        <f>K106-L106+J107</f>
        <v>172</v>
      </c>
      <c r="L107">
        <f>IF(M107=1,G107,K107)</f>
        <v>36</v>
      </c>
      <c r="M107">
        <f>IF(K107&gt;=G107,1,0)</f>
        <v>1</v>
      </c>
    </row>
    <row r="108" spans="1:13" x14ac:dyDescent="0.3">
      <c r="A108">
        <v>105</v>
      </c>
      <c r="B108" s="1">
        <v>41856</v>
      </c>
      <c r="C108">
        <f t="shared" si="10"/>
        <v>8</v>
      </c>
      <c r="D108">
        <f t="shared" si="8"/>
        <v>0.36</v>
      </c>
      <c r="E108">
        <f t="shared" si="11"/>
        <v>216</v>
      </c>
      <c r="F108">
        <f t="shared" si="9"/>
        <v>2</v>
      </c>
      <c r="G108">
        <f t="shared" si="13"/>
        <v>36</v>
      </c>
      <c r="H108">
        <f t="shared" si="12"/>
        <v>36</v>
      </c>
      <c r="I108">
        <f>H104</f>
        <v>36</v>
      </c>
      <c r="J108">
        <f t="shared" si="14"/>
        <v>36</v>
      </c>
      <c r="K108">
        <f>K107-L107+J108</f>
        <v>172</v>
      </c>
      <c r="L108">
        <f>IF(M108=1,G108,K108)</f>
        <v>36</v>
      </c>
      <c r="M108">
        <f>IF(K108&gt;=G108,1,0)</f>
        <v>1</v>
      </c>
    </row>
    <row r="109" spans="1:13" x14ac:dyDescent="0.3">
      <c r="A109">
        <v>106</v>
      </c>
      <c r="B109" s="1">
        <v>41857</v>
      </c>
      <c r="C109">
        <f t="shared" si="10"/>
        <v>8</v>
      </c>
      <c r="D109">
        <f t="shared" si="8"/>
        <v>0.32</v>
      </c>
      <c r="E109">
        <f t="shared" si="11"/>
        <v>192</v>
      </c>
      <c r="F109">
        <f t="shared" si="9"/>
        <v>3</v>
      </c>
      <c r="G109">
        <f t="shared" si="13"/>
        <v>36</v>
      </c>
      <c r="H109">
        <f t="shared" si="12"/>
        <v>36</v>
      </c>
      <c r="I109">
        <f>H105</f>
        <v>36</v>
      </c>
      <c r="J109">
        <f t="shared" si="14"/>
        <v>36</v>
      </c>
      <c r="K109">
        <f>K108-L108+J109</f>
        <v>172</v>
      </c>
      <c r="L109">
        <f>IF(M109=1,G109,K109)</f>
        <v>36</v>
      </c>
      <c r="M109">
        <f>IF(K109&gt;=G109,1,0)</f>
        <v>1</v>
      </c>
    </row>
    <row r="110" spans="1:13" x14ac:dyDescent="0.3">
      <c r="A110">
        <v>107</v>
      </c>
      <c r="B110" s="1">
        <v>41858</v>
      </c>
      <c r="C110">
        <f t="shared" si="10"/>
        <v>8</v>
      </c>
      <c r="D110">
        <f t="shared" si="8"/>
        <v>0.32</v>
      </c>
      <c r="E110">
        <f t="shared" si="11"/>
        <v>192</v>
      </c>
      <c r="F110">
        <f t="shared" si="9"/>
        <v>4</v>
      </c>
      <c r="G110">
        <f t="shared" si="13"/>
        <v>36</v>
      </c>
      <c r="H110">
        <f t="shared" si="12"/>
        <v>32</v>
      </c>
      <c r="I110">
        <f>H106</f>
        <v>36</v>
      </c>
      <c r="J110">
        <f t="shared" si="14"/>
        <v>36</v>
      </c>
      <c r="K110">
        <f>K109-L109+J110</f>
        <v>172</v>
      </c>
      <c r="L110">
        <f>IF(M110=1,G110,K110)</f>
        <v>36</v>
      </c>
      <c r="M110">
        <f>IF(K110&gt;=G110,1,0)</f>
        <v>1</v>
      </c>
    </row>
    <row r="111" spans="1:13" x14ac:dyDescent="0.3">
      <c r="A111">
        <v>108</v>
      </c>
      <c r="B111" s="1">
        <v>41859</v>
      </c>
      <c r="C111">
        <f t="shared" si="10"/>
        <v>8</v>
      </c>
      <c r="D111">
        <f t="shared" si="8"/>
        <v>0.32</v>
      </c>
      <c r="E111">
        <f t="shared" si="11"/>
        <v>192</v>
      </c>
      <c r="F111">
        <f t="shared" si="9"/>
        <v>5</v>
      </c>
      <c r="G111">
        <f t="shared" si="13"/>
        <v>36</v>
      </c>
      <c r="H111">
        <f t="shared" si="12"/>
        <v>32</v>
      </c>
      <c r="I111">
        <f t="shared" si="15"/>
        <v>36</v>
      </c>
      <c r="J111">
        <f t="shared" si="14"/>
        <v>36</v>
      </c>
      <c r="K111">
        <f>K110-L110+J111</f>
        <v>172</v>
      </c>
      <c r="L111">
        <f>IF(M111=1,G111,K111)</f>
        <v>36</v>
      </c>
      <c r="M111">
        <f>IF(K111&gt;=G111,1,0)</f>
        <v>1</v>
      </c>
    </row>
    <row r="112" spans="1:13" x14ac:dyDescent="0.3">
      <c r="A112">
        <v>109</v>
      </c>
      <c r="B112" s="1">
        <v>41860</v>
      </c>
      <c r="C112">
        <f t="shared" si="10"/>
        <v>8</v>
      </c>
      <c r="D112">
        <f>IF(MOD(A112,7)=1,ROUND(0.9*D111,2),D111)</f>
        <v>0.32</v>
      </c>
      <c r="E112">
        <f t="shared" si="11"/>
        <v>192</v>
      </c>
      <c r="F112">
        <f t="shared" si="9"/>
        <v>6</v>
      </c>
      <c r="G112">
        <f t="shared" si="13"/>
        <v>100</v>
      </c>
      <c r="H112">
        <f>INT(E111/6)</f>
        <v>32</v>
      </c>
      <c r="I112">
        <f>H108</f>
        <v>36</v>
      </c>
      <c r="J112">
        <f>I111</f>
        <v>36</v>
      </c>
      <c r="K112">
        <f>K111-L111+J112</f>
        <v>172</v>
      </c>
      <c r="L112">
        <f>IF(M112=1,G112,K112)</f>
        <v>100</v>
      </c>
      <c r="M112">
        <f>IF(K112&gt;=G112,1,0)</f>
        <v>1</v>
      </c>
    </row>
    <row r="113" spans="1:13" x14ac:dyDescent="0.3">
      <c r="A113">
        <v>110</v>
      </c>
      <c r="B113" s="1">
        <v>41861</v>
      </c>
      <c r="C113">
        <f t="shared" si="10"/>
        <v>8</v>
      </c>
      <c r="D113">
        <f t="shared" si="8"/>
        <v>0.32</v>
      </c>
      <c r="E113">
        <f t="shared" si="11"/>
        <v>192</v>
      </c>
      <c r="F113">
        <f t="shared" si="9"/>
        <v>7</v>
      </c>
      <c r="G113">
        <f t="shared" si="13"/>
        <v>100</v>
      </c>
      <c r="H113">
        <f t="shared" si="12"/>
        <v>32</v>
      </c>
      <c r="I113">
        <f>H109</f>
        <v>36</v>
      </c>
      <c r="J113">
        <f t="shared" si="14"/>
        <v>36</v>
      </c>
      <c r="K113">
        <f>K112-L112+J113</f>
        <v>108</v>
      </c>
      <c r="L113">
        <f>IF(M113=1,G113,K113)</f>
        <v>100</v>
      </c>
      <c r="M113">
        <f>IF(K113&gt;=G113,1,0)</f>
        <v>1</v>
      </c>
    </row>
    <row r="114" spans="1:13" x14ac:dyDescent="0.3">
      <c r="A114">
        <v>111</v>
      </c>
      <c r="B114" s="1">
        <v>41862</v>
      </c>
      <c r="C114">
        <f t="shared" si="10"/>
        <v>8</v>
      </c>
      <c r="D114">
        <f>IF(MOD(A114,7)=1,ROUND(0.9*D113,2),D113)</f>
        <v>0.32</v>
      </c>
      <c r="E114">
        <f t="shared" si="11"/>
        <v>192</v>
      </c>
      <c r="F114">
        <f t="shared" si="9"/>
        <v>1</v>
      </c>
      <c r="G114">
        <f t="shared" si="13"/>
        <v>36</v>
      </c>
      <c r="H114">
        <f>INT(E113/6)</f>
        <v>32</v>
      </c>
      <c r="I114">
        <f>H110</f>
        <v>32</v>
      </c>
      <c r="J114">
        <f>I113</f>
        <v>36</v>
      </c>
      <c r="K114">
        <f>K113-L113+J114</f>
        <v>44</v>
      </c>
      <c r="L114">
        <f>IF(M114=1,G114,K114)</f>
        <v>36</v>
      </c>
      <c r="M114">
        <f>IF(K114&gt;=G114,1,0)</f>
        <v>1</v>
      </c>
    </row>
    <row r="115" spans="1:13" x14ac:dyDescent="0.3">
      <c r="A115">
        <v>112</v>
      </c>
      <c r="B115" s="1">
        <v>41863</v>
      </c>
      <c r="C115">
        <f t="shared" si="10"/>
        <v>8</v>
      </c>
      <c r="D115">
        <f t="shared" si="8"/>
        <v>0.32</v>
      </c>
      <c r="E115">
        <f t="shared" si="11"/>
        <v>192</v>
      </c>
      <c r="F115">
        <f t="shared" si="9"/>
        <v>2</v>
      </c>
      <c r="G115">
        <f t="shared" si="13"/>
        <v>36</v>
      </c>
      <c r="H115">
        <f t="shared" si="12"/>
        <v>32</v>
      </c>
      <c r="I115">
        <f>H111</f>
        <v>32</v>
      </c>
      <c r="J115">
        <f t="shared" si="14"/>
        <v>32</v>
      </c>
      <c r="K115">
        <f>K114-L114+J115</f>
        <v>40</v>
      </c>
      <c r="L115">
        <f>IF(M115=1,G115,K115)</f>
        <v>36</v>
      </c>
      <c r="M115">
        <f>IF(K115&gt;=G115,1,0)</f>
        <v>1</v>
      </c>
    </row>
    <row r="116" spans="1:13" x14ac:dyDescent="0.3">
      <c r="A116">
        <v>113</v>
      </c>
      <c r="B116" s="1">
        <v>41864</v>
      </c>
      <c r="C116">
        <f t="shared" si="10"/>
        <v>8</v>
      </c>
      <c r="D116">
        <f t="shared" si="8"/>
        <v>0.28999999999999998</v>
      </c>
      <c r="E116">
        <f t="shared" si="11"/>
        <v>174</v>
      </c>
      <c r="F116">
        <f t="shared" si="9"/>
        <v>3</v>
      </c>
      <c r="G116">
        <f t="shared" si="13"/>
        <v>36</v>
      </c>
      <c r="H116">
        <f t="shared" si="12"/>
        <v>32</v>
      </c>
      <c r="I116">
        <f>H112</f>
        <v>32</v>
      </c>
      <c r="J116">
        <f t="shared" si="14"/>
        <v>32</v>
      </c>
      <c r="K116">
        <f>K115-L115+J116</f>
        <v>36</v>
      </c>
      <c r="L116">
        <f>IF(M116=1,G116,K116)</f>
        <v>36</v>
      </c>
      <c r="M116">
        <f>IF(K116&gt;=G116,1,0)</f>
        <v>1</v>
      </c>
    </row>
    <row r="117" spans="1:13" x14ac:dyDescent="0.3">
      <c r="A117">
        <v>114</v>
      </c>
      <c r="B117" s="1">
        <v>41865</v>
      </c>
      <c r="C117">
        <f t="shared" si="10"/>
        <v>8</v>
      </c>
      <c r="D117">
        <f>IF(MOD(A117,7)=1,ROUND(0.9*D116,2),D116)</f>
        <v>0.28999999999999998</v>
      </c>
      <c r="E117">
        <f t="shared" si="11"/>
        <v>174</v>
      </c>
      <c r="F117">
        <f t="shared" si="9"/>
        <v>4</v>
      </c>
      <c r="G117">
        <f t="shared" si="13"/>
        <v>36</v>
      </c>
      <c r="H117">
        <f>INT(E116/6)</f>
        <v>29</v>
      </c>
      <c r="I117">
        <f>H113</f>
        <v>32</v>
      </c>
      <c r="J117">
        <f>I116</f>
        <v>32</v>
      </c>
      <c r="K117">
        <f>K116-L116+J117</f>
        <v>32</v>
      </c>
      <c r="L117">
        <f>IF(M117=1,G117,K117)</f>
        <v>32</v>
      </c>
      <c r="M117">
        <f>IF(K117&gt;=G117,1,0)</f>
        <v>0</v>
      </c>
    </row>
    <row r="118" spans="1:13" x14ac:dyDescent="0.3">
      <c r="A118">
        <v>115</v>
      </c>
      <c r="B118" s="1">
        <v>41866</v>
      </c>
      <c r="C118">
        <f t="shared" si="10"/>
        <v>8</v>
      </c>
      <c r="D118">
        <f t="shared" si="8"/>
        <v>0.28999999999999998</v>
      </c>
      <c r="E118">
        <f t="shared" si="11"/>
        <v>174</v>
      </c>
      <c r="F118">
        <f t="shared" si="9"/>
        <v>5</v>
      </c>
      <c r="G118">
        <f t="shared" si="13"/>
        <v>36</v>
      </c>
      <c r="H118">
        <f t="shared" si="12"/>
        <v>29</v>
      </c>
      <c r="I118">
        <f>H114</f>
        <v>32</v>
      </c>
      <c r="J118">
        <f t="shared" si="14"/>
        <v>32</v>
      </c>
      <c r="K118">
        <f>K117-L117+J118</f>
        <v>32</v>
      </c>
      <c r="L118">
        <f>IF(M118=1,G118,K118)</f>
        <v>32</v>
      </c>
      <c r="M118">
        <f>IF(K118&gt;=G118,1,0)</f>
        <v>0</v>
      </c>
    </row>
    <row r="119" spans="1:13" x14ac:dyDescent="0.3">
      <c r="A119">
        <v>116</v>
      </c>
      <c r="B119" s="1">
        <v>41867</v>
      </c>
      <c r="C119">
        <f t="shared" si="10"/>
        <v>8</v>
      </c>
      <c r="D119">
        <f t="shared" si="8"/>
        <v>0.28999999999999998</v>
      </c>
      <c r="E119">
        <f t="shared" si="11"/>
        <v>174</v>
      </c>
      <c r="F119">
        <f t="shared" si="9"/>
        <v>6</v>
      </c>
      <c r="G119">
        <f t="shared" si="13"/>
        <v>100</v>
      </c>
      <c r="H119">
        <f t="shared" si="12"/>
        <v>29</v>
      </c>
      <c r="I119">
        <f>H115</f>
        <v>32</v>
      </c>
      <c r="J119">
        <f t="shared" si="14"/>
        <v>32</v>
      </c>
      <c r="K119">
        <f>K118-L118+J119</f>
        <v>32</v>
      </c>
      <c r="L119">
        <f>IF(M119=1,G119,K119)</f>
        <v>32</v>
      </c>
      <c r="M119">
        <f>IF(K119&gt;=G119,1,0)</f>
        <v>0</v>
      </c>
    </row>
    <row r="120" spans="1:13" x14ac:dyDescent="0.3">
      <c r="A120">
        <v>117</v>
      </c>
      <c r="B120" s="1">
        <v>41868</v>
      </c>
      <c r="C120">
        <f t="shared" si="10"/>
        <v>8</v>
      </c>
      <c r="D120">
        <f t="shared" si="8"/>
        <v>0.28999999999999998</v>
      </c>
      <c r="E120">
        <f t="shared" si="11"/>
        <v>174</v>
      </c>
      <c r="F120">
        <f t="shared" si="9"/>
        <v>7</v>
      </c>
      <c r="G120">
        <f t="shared" si="13"/>
        <v>100</v>
      </c>
      <c r="H120">
        <f t="shared" si="12"/>
        <v>29</v>
      </c>
      <c r="I120">
        <f>H116</f>
        <v>32</v>
      </c>
      <c r="J120">
        <f t="shared" si="14"/>
        <v>32</v>
      </c>
      <c r="K120">
        <f>K119-L119+J120</f>
        <v>32</v>
      </c>
      <c r="L120">
        <f>IF(M120=1,G120,K120)</f>
        <v>32</v>
      </c>
      <c r="M120">
        <f>IF(K120&gt;=G120,1,0)</f>
        <v>0</v>
      </c>
    </row>
    <row r="121" spans="1:13" x14ac:dyDescent="0.3">
      <c r="A121">
        <v>118</v>
      </c>
      <c r="B121" s="1">
        <v>41869</v>
      </c>
      <c r="C121">
        <f t="shared" si="10"/>
        <v>8</v>
      </c>
      <c r="D121">
        <f t="shared" si="8"/>
        <v>0.28999999999999998</v>
      </c>
      <c r="E121">
        <f t="shared" si="11"/>
        <v>174</v>
      </c>
      <c r="F121">
        <f t="shared" si="9"/>
        <v>1</v>
      </c>
      <c r="G121">
        <f t="shared" si="13"/>
        <v>36</v>
      </c>
      <c r="H121">
        <f t="shared" si="12"/>
        <v>29</v>
      </c>
      <c r="I121">
        <f t="shared" si="15"/>
        <v>29</v>
      </c>
      <c r="J121">
        <f t="shared" si="14"/>
        <v>32</v>
      </c>
      <c r="K121">
        <f>K120-L120+J121</f>
        <v>32</v>
      </c>
      <c r="L121">
        <f>IF(M121=1,G121,K121)</f>
        <v>32</v>
      </c>
      <c r="M121">
        <f>IF(K121&gt;=G121,1,0)</f>
        <v>0</v>
      </c>
    </row>
    <row r="122" spans="1:13" x14ac:dyDescent="0.3">
      <c r="A122">
        <v>119</v>
      </c>
      <c r="B122" s="1">
        <v>41870</v>
      </c>
      <c r="C122">
        <f t="shared" si="10"/>
        <v>8</v>
      </c>
      <c r="D122">
        <f>IF(MOD(A122,7)=1,ROUND(0.9*D121,2),D121)</f>
        <v>0.28999999999999998</v>
      </c>
      <c r="E122">
        <f t="shared" si="11"/>
        <v>174</v>
      </c>
      <c r="F122">
        <f t="shared" si="9"/>
        <v>2</v>
      </c>
      <c r="G122">
        <f t="shared" si="13"/>
        <v>36</v>
      </c>
      <c r="H122">
        <f>INT(E121/6)</f>
        <v>29</v>
      </c>
      <c r="I122">
        <f>H118</f>
        <v>29</v>
      </c>
      <c r="J122">
        <f>I121</f>
        <v>29</v>
      </c>
      <c r="K122">
        <f>K121-L121+J122</f>
        <v>29</v>
      </c>
      <c r="L122">
        <f>IF(M122=1,G122,K122)</f>
        <v>29</v>
      </c>
      <c r="M122">
        <f>IF(K122&gt;=G122,1,0)</f>
        <v>0</v>
      </c>
    </row>
    <row r="123" spans="1:13" x14ac:dyDescent="0.3">
      <c r="A123">
        <v>120</v>
      </c>
      <c r="B123" s="1">
        <v>41871</v>
      </c>
      <c r="C123">
        <f t="shared" si="10"/>
        <v>8</v>
      </c>
      <c r="D123">
        <f t="shared" si="8"/>
        <v>0.26</v>
      </c>
      <c r="E123">
        <f t="shared" si="11"/>
        <v>156</v>
      </c>
      <c r="F123">
        <f t="shared" si="9"/>
        <v>3</v>
      </c>
      <c r="G123">
        <f t="shared" si="13"/>
        <v>36</v>
      </c>
      <c r="H123">
        <f t="shared" si="12"/>
        <v>29</v>
      </c>
      <c r="I123">
        <f>H119</f>
        <v>29</v>
      </c>
      <c r="J123">
        <f t="shared" si="14"/>
        <v>29</v>
      </c>
      <c r="K123">
        <f>K122-L122+J123</f>
        <v>29</v>
      </c>
      <c r="L123">
        <f>IF(M123=1,G123,K123)</f>
        <v>29</v>
      </c>
      <c r="M123">
        <f>IF(K123&gt;=G123,1,0)</f>
        <v>0</v>
      </c>
    </row>
    <row r="124" spans="1:13" x14ac:dyDescent="0.3">
      <c r="A124">
        <v>121</v>
      </c>
      <c r="B124" s="1">
        <v>41872</v>
      </c>
      <c r="C124">
        <f t="shared" si="10"/>
        <v>8</v>
      </c>
      <c r="D124">
        <f t="shared" si="8"/>
        <v>0.26</v>
      </c>
      <c r="E124">
        <f t="shared" si="11"/>
        <v>156</v>
      </c>
      <c r="F124">
        <f t="shared" si="9"/>
        <v>4</v>
      </c>
      <c r="G124">
        <f t="shared" si="13"/>
        <v>36</v>
      </c>
      <c r="H124">
        <f t="shared" si="12"/>
        <v>26</v>
      </c>
      <c r="I124">
        <f>H120</f>
        <v>29</v>
      </c>
      <c r="J124">
        <f t="shared" si="14"/>
        <v>29</v>
      </c>
      <c r="K124">
        <f>K123-L123+J124</f>
        <v>29</v>
      </c>
      <c r="L124">
        <f>IF(M124=1,G124,K124)</f>
        <v>29</v>
      </c>
      <c r="M124">
        <f>IF(K124&gt;=G124,1,0)</f>
        <v>0</v>
      </c>
    </row>
    <row r="125" spans="1:13" x14ac:dyDescent="0.3">
      <c r="A125">
        <v>122</v>
      </c>
      <c r="B125" s="1">
        <v>41873</v>
      </c>
      <c r="C125">
        <f t="shared" si="10"/>
        <v>8</v>
      </c>
      <c r="D125">
        <f t="shared" si="8"/>
        <v>0.26</v>
      </c>
      <c r="E125">
        <f t="shared" si="11"/>
        <v>156</v>
      </c>
      <c r="F125">
        <f t="shared" si="9"/>
        <v>5</v>
      </c>
      <c r="G125">
        <f t="shared" si="13"/>
        <v>36</v>
      </c>
      <c r="H125">
        <f t="shared" si="12"/>
        <v>26</v>
      </c>
      <c r="I125">
        <f>H121</f>
        <v>29</v>
      </c>
      <c r="J125">
        <f t="shared" si="14"/>
        <v>29</v>
      </c>
      <c r="K125">
        <f>K124-L124+J125</f>
        <v>29</v>
      </c>
      <c r="L125">
        <f>IF(M125=1,G125,K125)</f>
        <v>29</v>
      </c>
      <c r="M125">
        <f>IF(K125&gt;=G125,1,0)</f>
        <v>0</v>
      </c>
    </row>
    <row r="126" spans="1:13" x14ac:dyDescent="0.3">
      <c r="A126">
        <v>123</v>
      </c>
      <c r="B126" s="1">
        <v>41874</v>
      </c>
      <c r="C126">
        <f t="shared" si="10"/>
        <v>8</v>
      </c>
      <c r="D126">
        <f t="shared" si="8"/>
        <v>0.26</v>
      </c>
      <c r="E126">
        <f t="shared" si="11"/>
        <v>156</v>
      </c>
      <c r="F126">
        <f t="shared" si="9"/>
        <v>6</v>
      </c>
      <c r="G126">
        <f t="shared" si="13"/>
        <v>100</v>
      </c>
      <c r="H126">
        <f t="shared" si="12"/>
        <v>26</v>
      </c>
      <c r="I126">
        <f t="shared" si="15"/>
        <v>29</v>
      </c>
      <c r="J126">
        <f t="shared" si="14"/>
        <v>29</v>
      </c>
      <c r="K126">
        <f>K125-L125+J126</f>
        <v>29</v>
      </c>
      <c r="L126">
        <f>IF(M126=1,G126,K126)</f>
        <v>29</v>
      </c>
      <c r="M126">
        <f>IF(K126&gt;=G126,1,0)</f>
        <v>0</v>
      </c>
    </row>
    <row r="127" spans="1:13" x14ac:dyDescent="0.3">
      <c r="A127">
        <v>124</v>
      </c>
      <c r="B127" s="1">
        <v>41875</v>
      </c>
      <c r="C127">
        <f t="shared" si="10"/>
        <v>8</v>
      </c>
      <c r="D127">
        <f t="shared" si="8"/>
        <v>0.26</v>
      </c>
      <c r="E127">
        <f t="shared" si="11"/>
        <v>156</v>
      </c>
      <c r="F127">
        <f t="shared" si="9"/>
        <v>7</v>
      </c>
      <c r="G127">
        <f t="shared" si="13"/>
        <v>100</v>
      </c>
      <c r="H127">
        <f t="shared" si="12"/>
        <v>26</v>
      </c>
      <c r="I127">
        <f t="shared" si="15"/>
        <v>29</v>
      </c>
      <c r="J127">
        <f t="shared" si="14"/>
        <v>29</v>
      </c>
      <c r="K127">
        <f>K126-L126+J127</f>
        <v>29</v>
      </c>
      <c r="L127">
        <f>IF(M127=1,G127,K127)</f>
        <v>29</v>
      </c>
      <c r="M127">
        <f>IF(K127&gt;=G127,1,0)</f>
        <v>0</v>
      </c>
    </row>
    <row r="128" spans="1:13" x14ac:dyDescent="0.3">
      <c r="A128">
        <v>125</v>
      </c>
      <c r="B128" s="1">
        <v>41876</v>
      </c>
      <c r="C128">
        <f t="shared" si="10"/>
        <v>8</v>
      </c>
      <c r="D128">
        <f t="shared" si="8"/>
        <v>0.26</v>
      </c>
      <c r="E128">
        <f t="shared" si="11"/>
        <v>156</v>
      </c>
      <c r="F128">
        <f t="shared" si="9"/>
        <v>1</v>
      </c>
      <c r="G128">
        <f t="shared" si="13"/>
        <v>36</v>
      </c>
      <c r="H128">
        <f t="shared" si="12"/>
        <v>26</v>
      </c>
      <c r="I128">
        <f t="shared" si="15"/>
        <v>26</v>
      </c>
      <c r="J128">
        <f t="shared" si="14"/>
        <v>29</v>
      </c>
      <c r="K128">
        <f>K127-L127+J128</f>
        <v>29</v>
      </c>
      <c r="L128">
        <f>IF(M128=1,G128,K128)</f>
        <v>29</v>
      </c>
      <c r="M128">
        <f>IF(K128&gt;=G128,1,0)</f>
        <v>0</v>
      </c>
    </row>
    <row r="129" spans="1:13" x14ac:dyDescent="0.3">
      <c r="A129">
        <v>126</v>
      </c>
      <c r="B129" s="1">
        <v>41877</v>
      </c>
      <c r="C129">
        <f t="shared" si="10"/>
        <v>8</v>
      </c>
      <c r="D129">
        <f>IF(MOD(A129,7)=1,ROUND(0.9*D128,2),D128)</f>
        <v>0.26</v>
      </c>
      <c r="E129">
        <f t="shared" si="11"/>
        <v>156</v>
      </c>
      <c r="F129">
        <f t="shared" si="9"/>
        <v>2</v>
      </c>
      <c r="G129">
        <f t="shared" si="13"/>
        <v>36</v>
      </c>
      <c r="H129">
        <f>INT(E128/6)</f>
        <v>26</v>
      </c>
      <c r="I129">
        <f>H125</f>
        <v>26</v>
      </c>
      <c r="J129">
        <f>I128</f>
        <v>26</v>
      </c>
      <c r="K129">
        <f>K128-L128+J129</f>
        <v>26</v>
      </c>
      <c r="L129">
        <f>IF(M129=1,G129,K129)</f>
        <v>26</v>
      </c>
      <c r="M129">
        <f>IF(K129&gt;=G129,1,0)</f>
        <v>0</v>
      </c>
    </row>
    <row r="130" spans="1:13" x14ac:dyDescent="0.3">
      <c r="A130">
        <v>127</v>
      </c>
      <c r="B130" s="1">
        <v>41878</v>
      </c>
      <c r="C130">
        <f t="shared" si="10"/>
        <v>8</v>
      </c>
      <c r="D130">
        <f t="shared" si="8"/>
        <v>0.23</v>
      </c>
      <c r="E130">
        <f t="shared" si="11"/>
        <v>138</v>
      </c>
      <c r="F130">
        <f t="shared" si="9"/>
        <v>3</v>
      </c>
      <c r="G130">
        <f t="shared" si="13"/>
        <v>36</v>
      </c>
      <c r="H130">
        <f t="shared" si="12"/>
        <v>26</v>
      </c>
      <c r="I130">
        <f>H126</f>
        <v>26</v>
      </c>
      <c r="J130">
        <f t="shared" si="14"/>
        <v>26</v>
      </c>
      <c r="K130">
        <f>K129-L129+J130</f>
        <v>26</v>
      </c>
      <c r="L130">
        <f>IF(M130=1,G130,K130)</f>
        <v>26</v>
      </c>
      <c r="M130">
        <f>IF(K130&gt;=G130,1,0)</f>
        <v>0</v>
      </c>
    </row>
    <row r="131" spans="1:13" x14ac:dyDescent="0.3">
      <c r="A131">
        <v>128</v>
      </c>
      <c r="B131" s="1">
        <v>41879</v>
      </c>
      <c r="C131">
        <f t="shared" si="10"/>
        <v>8</v>
      </c>
      <c r="D131">
        <f t="shared" si="8"/>
        <v>0.23</v>
      </c>
      <c r="E131">
        <f t="shared" si="11"/>
        <v>138</v>
      </c>
      <c r="F131">
        <f t="shared" si="9"/>
        <v>4</v>
      </c>
      <c r="G131">
        <f t="shared" si="13"/>
        <v>36</v>
      </c>
      <c r="H131">
        <f t="shared" si="12"/>
        <v>23</v>
      </c>
      <c r="I131">
        <f>H127</f>
        <v>26</v>
      </c>
      <c r="J131">
        <f t="shared" si="14"/>
        <v>26</v>
      </c>
      <c r="K131">
        <f>K130-L130+J131</f>
        <v>26</v>
      </c>
      <c r="L131">
        <f>IF(M131=1,G131,K131)</f>
        <v>26</v>
      </c>
      <c r="M131">
        <f>IF(K131&gt;=G131,1,0)</f>
        <v>0</v>
      </c>
    </row>
    <row r="132" spans="1:13" x14ac:dyDescent="0.3">
      <c r="A132">
        <v>129</v>
      </c>
      <c r="B132" s="1">
        <v>41880</v>
      </c>
      <c r="C132">
        <f t="shared" si="10"/>
        <v>8</v>
      </c>
      <c r="D132">
        <f t="shared" ref="D132:D163" si="16">IF(MOD(A132,7)=1,ROUND(0.9*D131,2),D131)</f>
        <v>0.23</v>
      </c>
      <c r="E132">
        <f t="shared" si="11"/>
        <v>138</v>
      </c>
      <c r="F132">
        <f t="shared" ref="F132:F163" si="17">WEEKDAY(B132,2)</f>
        <v>5</v>
      </c>
      <c r="G132">
        <f t="shared" si="13"/>
        <v>36</v>
      </c>
      <c r="H132">
        <f t="shared" si="12"/>
        <v>23</v>
      </c>
      <c r="I132">
        <f>H128</f>
        <v>26</v>
      </c>
      <c r="J132">
        <f t="shared" si="14"/>
        <v>26</v>
      </c>
      <c r="K132">
        <f>K131-L131+J132</f>
        <v>26</v>
      </c>
      <c r="L132">
        <f>IF(M132=1,G132,K132)</f>
        <v>26</v>
      </c>
      <c r="M132">
        <f>IF(K132&gt;=G132,1,0)</f>
        <v>0</v>
      </c>
    </row>
    <row r="133" spans="1:13" x14ac:dyDescent="0.3">
      <c r="A133">
        <v>130</v>
      </c>
      <c r="B133" s="1">
        <v>41881</v>
      </c>
      <c r="C133">
        <f t="shared" ref="C133:C163" si="18">MONTH(B133)</f>
        <v>8</v>
      </c>
      <c r="D133">
        <f t="shared" si="16"/>
        <v>0.23</v>
      </c>
      <c r="E133">
        <f t="shared" ref="E133:E163" si="19">D$1*D133</f>
        <v>138</v>
      </c>
      <c r="F133">
        <f t="shared" si="17"/>
        <v>6</v>
      </c>
      <c r="G133">
        <f t="shared" si="13"/>
        <v>100</v>
      </c>
      <c r="H133">
        <f t="shared" si="12"/>
        <v>23</v>
      </c>
      <c r="I133">
        <f t="shared" si="15"/>
        <v>26</v>
      </c>
      <c r="J133">
        <f t="shared" si="14"/>
        <v>26</v>
      </c>
      <c r="K133">
        <f>K132-L132+J133</f>
        <v>26</v>
      </c>
      <c r="L133">
        <f>IF(M133=1,G133,K133)</f>
        <v>26</v>
      </c>
      <c r="M133">
        <f>IF(K133&gt;=G133,1,0)</f>
        <v>0</v>
      </c>
    </row>
    <row r="134" spans="1:13" x14ac:dyDescent="0.3">
      <c r="A134">
        <v>131</v>
      </c>
      <c r="B134" s="1">
        <v>41882</v>
      </c>
      <c r="C134">
        <f t="shared" si="18"/>
        <v>8</v>
      </c>
      <c r="D134">
        <f t="shared" si="16"/>
        <v>0.23</v>
      </c>
      <c r="E134">
        <f t="shared" si="19"/>
        <v>138</v>
      </c>
      <c r="F134">
        <f t="shared" si="17"/>
        <v>7</v>
      </c>
      <c r="G134">
        <f t="shared" si="13"/>
        <v>100</v>
      </c>
      <c r="H134">
        <f t="shared" ref="H134:H163" si="20">INT(E133/6)</f>
        <v>23</v>
      </c>
      <c r="I134">
        <f t="shared" si="15"/>
        <v>26</v>
      </c>
      <c r="J134">
        <f t="shared" si="14"/>
        <v>26</v>
      </c>
      <c r="K134">
        <f>K133-L133+J134</f>
        <v>26</v>
      </c>
      <c r="L134">
        <f>IF(M134=1,G134,K134)</f>
        <v>26</v>
      </c>
      <c r="M134">
        <f>IF(K134&gt;=G134,1,0)</f>
        <v>0</v>
      </c>
    </row>
    <row r="135" spans="1:13" x14ac:dyDescent="0.3">
      <c r="A135">
        <v>132</v>
      </c>
      <c r="B135" s="1">
        <v>41883</v>
      </c>
      <c r="C135">
        <f t="shared" si="18"/>
        <v>9</v>
      </c>
      <c r="D135">
        <f t="shared" si="16"/>
        <v>0.23</v>
      </c>
      <c r="E135">
        <f t="shared" si="19"/>
        <v>138</v>
      </c>
      <c r="F135">
        <f t="shared" si="17"/>
        <v>1</v>
      </c>
      <c r="G135">
        <f t="shared" si="13"/>
        <v>36</v>
      </c>
      <c r="H135">
        <f t="shared" si="20"/>
        <v>23</v>
      </c>
      <c r="I135">
        <f t="shared" si="15"/>
        <v>23</v>
      </c>
      <c r="J135">
        <f t="shared" si="14"/>
        <v>26</v>
      </c>
      <c r="K135">
        <f>K134-L134+J135</f>
        <v>26</v>
      </c>
      <c r="L135">
        <f>IF(M135=1,G135,K135)</f>
        <v>26</v>
      </c>
      <c r="M135">
        <f>IF(K135&gt;=G135,1,0)</f>
        <v>0</v>
      </c>
    </row>
    <row r="136" spans="1:13" x14ac:dyDescent="0.3">
      <c r="A136">
        <v>133</v>
      </c>
      <c r="B136" s="1">
        <v>41884</v>
      </c>
      <c r="C136">
        <f t="shared" si="18"/>
        <v>9</v>
      </c>
      <c r="D136">
        <f>IF(MOD(A136,7)=1,ROUND(0.9*D135,2),D135)</f>
        <v>0.23</v>
      </c>
      <c r="E136">
        <f t="shared" si="19"/>
        <v>138</v>
      </c>
      <c r="F136">
        <f t="shared" si="17"/>
        <v>2</v>
      </c>
      <c r="G136">
        <f t="shared" si="13"/>
        <v>36</v>
      </c>
      <c r="H136">
        <f>INT(E135/6)</f>
        <v>23</v>
      </c>
      <c r="I136">
        <f>H132</f>
        <v>23</v>
      </c>
      <c r="J136">
        <f>I135</f>
        <v>23</v>
      </c>
      <c r="K136">
        <f>K135-L135+J136</f>
        <v>23</v>
      </c>
      <c r="L136">
        <f>IF(M136=1,G136,K136)</f>
        <v>23</v>
      </c>
      <c r="M136">
        <f>IF(K136&gt;=G136,1,0)</f>
        <v>0</v>
      </c>
    </row>
    <row r="137" spans="1:13" x14ac:dyDescent="0.3">
      <c r="A137">
        <v>134</v>
      </c>
      <c r="B137" s="1">
        <v>41885</v>
      </c>
      <c r="C137">
        <f t="shared" si="18"/>
        <v>9</v>
      </c>
      <c r="D137">
        <f t="shared" si="16"/>
        <v>0.21</v>
      </c>
      <c r="E137">
        <f t="shared" si="19"/>
        <v>126</v>
      </c>
      <c r="F137">
        <f t="shared" si="17"/>
        <v>3</v>
      </c>
      <c r="G137">
        <f t="shared" si="13"/>
        <v>36</v>
      </c>
      <c r="H137">
        <f t="shared" si="20"/>
        <v>23</v>
      </c>
      <c r="I137">
        <f>H133</f>
        <v>23</v>
      </c>
      <c r="J137">
        <f t="shared" si="14"/>
        <v>23</v>
      </c>
      <c r="K137">
        <f>K136-L136+J137</f>
        <v>23</v>
      </c>
      <c r="L137">
        <f>IF(M137=1,G137,K137)</f>
        <v>23</v>
      </c>
      <c r="M137">
        <f>IF(K137&gt;=G137,1,0)</f>
        <v>0</v>
      </c>
    </row>
    <row r="138" spans="1:13" x14ac:dyDescent="0.3">
      <c r="A138">
        <v>135</v>
      </c>
      <c r="B138" s="1">
        <v>41886</v>
      </c>
      <c r="C138">
        <f t="shared" si="18"/>
        <v>9</v>
      </c>
      <c r="D138">
        <f t="shared" si="16"/>
        <v>0.21</v>
      </c>
      <c r="E138">
        <f t="shared" si="19"/>
        <v>126</v>
      </c>
      <c r="F138">
        <f t="shared" si="17"/>
        <v>4</v>
      </c>
      <c r="G138">
        <f t="shared" ref="G138:G163" si="21">IF(F138&lt;6,36,100)</f>
        <v>36</v>
      </c>
      <c r="H138">
        <f t="shared" si="20"/>
        <v>21</v>
      </c>
      <c r="I138">
        <f>H134</f>
        <v>23</v>
      </c>
      <c r="J138">
        <f t="shared" si="14"/>
        <v>23</v>
      </c>
      <c r="K138">
        <f>K137-L137+J138</f>
        <v>23</v>
      </c>
      <c r="L138">
        <f>IF(M138=1,G138,K138)</f>
        <v>23</v>
      </c>
      <c r="M138">
        <f>IF(K138&gt;=G138,1,0)</f>
        <v>0</v>
      </c>
    </row>
    <row r="139" spans="1:13" x14ac:dyDescent="0.3">
      <c r="A139">
        <v>136</v>
      </c>
      <c r="B139" s="1">
        <v>41887</v>
      </c>
      <c r="C139">
        <f t="shared" si="18"/>
        <v>9</v>
      </c>
      <c r="D139">
        <f t="shared" si="16"/>
        <v>0.21</v>
      </c>
      <c r="E139">
        <f t="shared" si="19"/>
        <v>126</v>
      </c>
      <c r="F139">
        <f t="shared" si="17"/>
        <v>5</v>
      </c>
      <c r="G139">
        <f t="shared" si="21"/>
        <v>36</v>
      </c>
      <c r="H139">
        <f t="shared" si="20"/>
        <v>21</v>
      </c>
      <c r="I139">
        <f>H135</f>
        <v>23</v>
      </c>
      <c r="J139">
        <f t="shared" ref="J139:J163" si="22">I138</f>
        <v>23</v>
      </c>
      <c r="K139">
        <f>K138-L138+J139</f>
        <v>23</v>
      </c>
      <c r="L139">
        <f>IF(M139=1,G139,K139)</f>
        <v>23</v>
      </c>
      <c r="M139">
        <f>IF(K139&gt;=G139,1,0)</f>
        <v>0</v>
      </c>
    </row>
    <row r="140" spans="1:13" x14ac:dyDescent="0.3">
      <c r="A140">
        <v>137</v>
      </c>
      <c r="B140" s="1">
        <v>41888</v>
      </c>
      <c r="C140">
        <f t="shared" si="18"/>
        <v>9</v>
      </c>
      <c r="D140">
        <f t="shared" si="16"/>
        <v>0.21</v>
      </c>
      <c r="E140">
        <f t="shared" si="19"/>
        <v>126</v>
      </c>
      <c r="F140">
        <f t="shared" si="17"/>
        <v>6</v>
      </c>
      <c r="G140">
        <f t="shared" si="21"/>
        <v>100</v>
      </c>
      <c r="H140">
        <f t="shared" si="20"/>
        <v>21</v>
      </c>
      <c r="I140">
        <f t="shared" ref="I140:I163" si="23">H136</f>
        <v>23</v>
      </c>
      <c r="J140">
        <f t="shared" si="22"/>
        <v>23</v>
      </c>
      <c r="K140">
        <f>K139-L139+J140</f>
        <v>23</v>
      </c>
      <c r="L140">
        <f>IF(M140=1,G140,K140)</f>
        <v>23</v>
      </c>
      <c r="M140">
        <f>IF(K140&gt;=G140,1,0)</f>
        <v>0</v>
      </c>
    </row>
    <row r="141" spans="1:13" x14ac:dyDescent="0.3">
      <c r="A141">
        <v>138</v>
      </c>
      <c r="B141" s="1">
        <v>41889</v>
      </c>
      <c r="C141">
        <f t="shared" si="18"/>
        <v>9</v>
      </c>
      <c r="D141">
        <f t="shared" si="16"/>
        <v>0.21</v>
      </c>
      <c r="E141">
        <f t="shared" si="19"/>
        <v>126</v>
      </c>
      <c r="F141">
        <f t="shared" si="17"/>
        <v>7</v>
      </c>
      <c r="G141">
        <f t="shared" si="21"/>
        <v>100</v>
      </c>
      <c r="H141">
        <f t="shared" si="20"/>
        <v>21</v>
      </c>
      <c r="I141">
        <f t="shared" si="23"/>
        <v>23</v>
      </c>
      <c r="J141">
        <f t="shared" si="22"/>
        <v>23</v>
      </c>
      <c r="K141">
        <f>K140-L140+J141</f>
        <v>23</v>
      </c>
      <c r="L141">
        <f>IF(M141=1,G141,K141)</f>
        <v>23</v>
      </c>
      <c r="M141">
        <f>IF(K141&gt;=G141,1,0)</f>
        <v>0</v>
      </c>
    </row>
    <row r="142" spans="1:13" x14ac:dyDescent="0.3">
      <c r="A142">
        <v>139</v>
      </c>
      <c r="B142" s="1">
        <v>41890</v>
      </c>
      <c r="C142">
        <f t="shared" si="18"/>
        <v>9</v>
      </c>
      <c r="D142">
        <f t="shared" si="16"/>
        <v>0.21</v>
      </c>
      <c r="E142">
        <f t="shared" si="19"/>
        <v>126</v>
      </c>
      <c r="F142">
        <f t="shared" si="17"/>
        <v>1</v>
      </c>
      <c r="G142">
        <f t="shared" si="21"/>
        <v>36</v>
      </c>
      <c r="H142">
        <f t="shared" si="20"/>
        <v>21</v>
      </c>
      <c r="I142">
        <f t="shared" si="23"/>
        <v>21</v>
      </c>
      <c r="J142">
        <f t="shared" si="22"/>
        <v>23</v>
      </c>
      <c r="K142">
        <f>K141-L141+J142</f>
        <v>23</v>
      </c>
      <c r="L142">
        <f>IF(M142=1,G142,K142)</f>
        <v>23</v>
      </c>
      <c r="M142">
        <f>IF(K142&gt;=G142,1,0)</f>
        <v>0</v>
      </c>
    </row>
    <row r="143" spans="1:13" x14ac:dyDescent="0.3">
      <c r="A143">
        <v>140</v>
      </c>
      <c r="B143" s="1">
        <v>41891</v>
      </c>
      <c r="C143">
        <f t="shared" si="18"/>
        <v>9</v>
      </c>
      <c r="D143">
        <f>IF(MOD(A143,7)=1,ROUND(0.9*D142,2),D142)</f>
        <v>0.21</v>
      </c>
      <c r="E143">
        <f t="shared" si="19"/>
        <v>126</v>
      </c>
      <c r="F143">
        <f t="shared" si="17"/>
        <v>2</v>
      </c>
      <c r="G143">
        <f t="shared" si="21"/>
        <v>36</v>
      </c>
      <c r="H143">
        <f>INT(E142/6)</f>
        <v>21</v>
      </c>
      <c r="I143">
        <f>H139</f>
        <v>21</v>
      </c>
      <c r="J143">
        <f>I142</f>
        <v>21</v>
      </c>
      <c r="K143">
        <f>K142-L142+J143</f>
        <v>21</v>
      </c>
      <c r="L143">
        <f>IF(M143=1,G143,K143)</f>
        <v>21</v>
      </c>
      <c r="M143">
        <f>IF(K143&gt;=G143,1,0)</f>
        <v>0</v>
      </c>
    </row>
    <row r="144" spans="1:13" x14ac:dyDescent="0.3">
      <c r="A144">
        <v>141</v>
      </c>
      <c r="B144" s="1">
        <v>41892</v>
      </c>
      <c r="C144">
        <f t="shared" si="18"/>
        <v>9</v>
      </c>
      <c r="D144">
        <f t="shared" si="16"/>
        <v>0.19</v>
      </c>
      <c r="E144">
        <f t="shared" si="19"/>
        <v>114</v>
      </c>
      <c r="F144">
        <f t="shared" si="17"/>
        <v>3</v>
      </c>
      <c r="G144">
        <f t="shared" si="21"/>
        <v>36</v>
      </c>
      <c r="H144">
        <f t="shared" si="20"/>
        <v>21</v>
      </c>
      <c r="I144">
        <f>H140</f>
        <v>21</v>
      </c>
      <c r="J144">
        <f t="shared" si="22"/>
        <v>21</v>
      </c>
      <c r="K144">
        <f>K143-L143+J144</f>
        <v>21</v>
      </c>
      <c r="L144">
        <f>IF(M144=1,G144,K144)</f>
        <v>21</v>
      </c>
      <c r="M144">
        <f>IF(K144&gt;=G144,1,0)</f>
        <v>0</v>
      </c>
    </row>
    <row r="145" spans="1:13" x14ac:dyDescent="0.3">
      <c r="A145">
        <v>142</v>
      </c>
      <c r="B145" s="1">
        <v>41893</v>
      </c>
      <c r="C145">
        <f t="shared" si="18"/>
        <v>9</v>
      </c>
      <c r="D145">
        <f t="shared" si="16"/>
        <v>0.19</v>
      </c>
      <c r="E145">
        <f t="shared" si="19"/>
        <v>114</v>
      </c>
      <c r="F145">
        <f t="shared" si="17"/>
        <v>4</v>
      </c>
      <c r="G145">
        <f t="shared" si="21"/>
        <v>36</v>
      </c>
      <c r="H145">
        <f t="shared" si="20"/>
        <v>19</v>
      </c>
      <c r="I145">
        <f>H141</f>
        <v>21</v>
      </c>
      <c r="J145">
        <f t="shared" si="22"/>
        <v>21</v>
      </c>
      <c r="K145">
        <f>K144-L144+J145</f>
        <v>21</v>
      </c>
      <c r="L145">
        <f>IF(M145=1,G145,K145)</f>
        <v>21</v>
      </c>
      <c r="M145">
        <f>IF(K145&gt;=G145,1,0)</f>
        <v>0</v>
      </c>
    </row>
    <row r="146" spans="1:13" x14ac:dyDescent="0.3">
      <c r="A146">
        <v>143</v>
      </c>
      <c r="B146" s="1">
        <v>41894</v>
      </c>
      <c r="C146">
        <f t="shared" si="18"/>
        <v>9</v>
      </c>
      <c r="D146">
        <f t="shared" si="16"/>
        <v>0.19</v>
      </c>
      <c r="E146">
        <f t="shared" si="19"/>
        <v>114</v>
      </c>
      <c r="F146">
        <f t="shared" si="17"/>
        <v>5</v>
      </c>
      <c r="G146">
        <f t="shared" si="21"/>
        <v>36</v>
      </c>
      <c r="H146">
        <f t="shared" si="20"/>
        <v>19</v>
      </c>
      <c r="I146">
        <f>H142</f>
        <v>21</v>
      </c>
      <c r="J146">
        <f t="shared" si="22"/>
        <v>21</v>
      </c>
      <c r="K146">
        <f>K145-L145+J146</f>
        <v>21</v>
      </c>
      <c r="L146">
        <f>IF(M146=1,G146,K146)</f>
        <v>21</v>
      </c>
      <c r="M146">
        <f>IF(K146&gt;=G146,1,0)</f>
        <v>0</v>
      </c>
    </row>
    <row r="147" spans="1:13" x14ac:dyDescent="0.3">
      <c r="A147">
        <v>144</v>
      </c>
      <c r="B147" s="1">
        <v>41895</v>
      </c>
      <c r="C147">
        <f t="shared" si="18"/>
        <v>9</v>
      </c>
      <c r="D147">
        <f t="shared" si="16"/>
        <v>0.19</v>
      </c>
      <c r="E147">
        <f t="shared" si="19"/>
        <v>114</v>
      </c>
      <c r="F147">
        <f t="shared" si="17"/>
        <v>6</v>
      </c>
      <c r="G147">
        <f t="shared" si="21"/>
        <v>100</v>
      </c>
      <c r="H147">
        <f t="shared" si="20"/>
        <v>19</v>
      </c>
      <c r="I147">
        <f t="shared" si="23"/>
        <v>21</v>
      </c>
      <c r="J147">
        <f t="shared" si="22"/>
        <v>21</v>
      </c>
      <c r="K147">
        <f>K146-L146+J147</f>
        <v>21</v>
      </c>
      <c r="L147">
        <f>IF(M147=1,G147,K147)</f>
        <v>21</v>
      </c>
      <c r="M147">
        <f>IF(K147&gt;=G147,1,0)</f>
        <v>0</v>
      </c>
    </row>
    <row r="148" spans="1:13" x14ac:dyDescent="0.3">
      <c r="A148">
        <v>145</v>
      </c>
      <c r="B148" s="1">
        <v>41896</v>
      </c>
      <c r="C148">
        <f t="shared" si="18"/>
        <v>9</v>
      </c>
      <c r="D148">
        <f t="shared" si="16"/>
        <v>0.19</v>
      </c>
      <c r="E148">
        <f t="shared" si="19"/>
        <v>114</v>
      </c>
      <c r="F148">
        <f t="shared" si="17"/>
        <v>7</v>
      </c>
      <c r="G148">
        <f t="shared" si="21"/>
        <v>100</v>
      </c>
      <c r="H148">
        <f t="shared" si="20"/>
        <v>19</v>
      </c>
      <c r="I148">
        <f t="shared" si="23"/>
        <v>21</v>
      </c>
      <c r="J148">
        <f t="shared" si="22"/>
        <v>21</v>
      </c>
      <c r="K148">
        <f>K147-L147+J148</f>
        <v>21</v>
      </c>
      <c r="L148">
        <f>IF(M148=1,G148,K148)</f>
        <v>21</v>
      </c>
      <c r="M148">
        <f>IF(K148&gt;=G148,1,0)</f>
        <v>0</v>
      </c>
    </row>
    <row r="149" spans="1:13" x14ac:dyDescent="0.3">
      <c r="A149">
        <v>146</v>
      </c>
      <c r="B149" s="1">
        <v>41897</v>
      </c>
      <c r="C149">
        <f t="shared" si="18"/>
        <v>9</v>
      </c>
      <c r="D149">
        <f t="shared" si="16"/>
        <v>0.19</v>
      </c>
      <c r="E149">
        <f t="shared" si="19"/>
        <v>114</v>
      </c>
      <c r="F149">
        <f t="shared" si="17"/>
        <v>1</v>
      </c>
      <c r="G149">
        <f t="shared" si="21"/>
        <v>36</v>
      </c>
      <c r="H149">
        <f t="shared" si="20"/>
        <v>19</v>
      </c>
      <c r="I149">
        <f t="shared" si="23"/>
        <v>19</v>
      </c>
      <c r="J149">
        <f t="shared" si="22"/>
        <v>21</v>
      </c>
      <c r="K149">
        <f>K148-L148+J149</f>
        <v>21</v>
      </c>
      <c r="L149">
        <f>IF(M149=1,G149,K149)</f>
        <v>21</v>
      </c>
      <c r="M149">
        <f>IF(K149&gt;=G149,1,0)</f>
        <v>0</v>
      </c>
    </row>
    <row r="150" spans="1:13" x14ac:dyDescent="0.3">
      <c r="A150">
        <v>147</v>
      </c>
      <c r="B150" s="1">
        <v>41898</v>
      </c>
      <c r="C150">
        <f t="shared" si="18"/>
        <v>9</v>
      </c>
      <c r="D150">
        <f>IF(MOD(A150,7)=1,ROUND(0.9*D149,2),D149)</f>
        <v>0.19</v>
      </c>
      <c r="E150">
        <f t="shared" si="19"/>
        <v>114</v>
      </c>
      <c r="F150">
        <f t="shared" si="17"/>
        <v>2</v>
      </c>
      <c r="G150">
        <f t="shared" si="21"/>
        <v>36</v>
      </c>
      <c r="H150">
        <f>INT(E149/6)</f>
        <v>19</v>
      </c>
      <c r="I150">
        <f>H146</f>
        <v>19</v>
      </c>
      <c r="J150">
        <f>I149</f>
        <v>19</v>
      </c>
      <c r="K150">
        <f>K149-L149+J150</f>
        <v>19</v>
      </c>
      <c r="L150">
        <f>IF(M150=1,G150,K150)</f>
        <v>19</v>
      </c>
      <c r="M150">
        <f>IF(K150&gt;=G150,1,0)</f>
        <v>0</v>
      </c>
    </row>
    <row r="151" spans="1:13" x14ac:dyDescent="0.3">
      <c r="A151">
        <v>148</v>
      </c>
      <c r="B151" s="1">
        <v>41899</v>
      </c>
      <c r="C151">
        <f t="shared" si="18"/>
        <v>9</v>
      </c>
      <c r="D151">
        <f t="shared" si="16"/>
        <v>0.17</v>
      </c>
      <c r="E151">
        <f t="shared" si="19"/>
        <v>102.00000000000001</v>
      </c>
      <c r="F151">
        <f t="shared" si="17"/>
        <v>3</v>
      </c>
      <c r="G151">
        <f t="shared" si="21"/>
        <v>36</v>
      </c>
      <c r="H151">
        <f t="shared" si="20"/>
        <v>19</v>
      </c>
      <c r="I151">
        <f>H147</f>
        <v>19</v>
      </c>
      <c r="J151">
        <f t="shared" si="22"/>
        <v>19</v>
      </c>
      <c r="K151">
        <f>K150-L150+J151</f>
        <v>19</v>
      </c>
      <c r="L151">
        <f>IF(M151=1,G151,K151)</f>
        <v>19</v>
      </c>
      <c r="M151">
        <f>IF(K151&gt;=G151,1,0)</f>
        <v>0</v>
      </c>
    </row>
    <row r="152" spans="1:13" x14ac:dyDescent="0.3">
      <c r="A152">
        <v>149</v>
      </c>
      <c r="B152" s="1">
        <v>41900</v>
      </c>
      <c r="C152">
        <f t="shared" si="18"/>
        <v>9</v>
      </c>
      <c r="D152">
        <f t="shared" si="16"/>
        <v>0.17</v>
      </c>
      <c r="E152">
        <f t="shared" si="19"/>
        <v>102.00000000000001</v>
      </c>
      <c r="F152">
        <f t="shared" si="17"/>
        <v>4</v>
      </c>
      <c r="G152">
        <f t="shared" si="21"/>
        <v>36</v>
      </c>
      <c r="H152">
        <f t="shared" si="20"/>
        <v>17</v>
      </c>
      <c r="I152">
        <f>H148</f>
        <v>19</v>
      </c>
      <c r="J152">
        <f t="shared" si="22"/>
        <v>19</v>
      </c>
      <c r="K152">
        <f>K151-L151+J152</f>
        <v>19</v>
      </c>
      <c r="L152">
        <f>IF(M152=1,G152,K152)</f>
        <v>19</v>
      </c>
      <c r="M152">
        <f>IF(K152&gt;=G152,1,0)</f>
        <v>0</v>
      </c>
    </row>
    <row r="153" spans="1:13" x14ac:dyDescent="0.3">
      <c r="A153">
        <v>150</v>
      </c>
      <c r="B153" s="1">
        <v>41901</v>
      </c>
      <c r="C153">
        <f t="shared" si="18"/>
        <v>9</v>
      </c>
      <c r="D153">
        <f t="shared" si="16"/>
        <v>0.17</v>
      </c>
      <c r="E153">
        <f t="shared" si="19"/>
        <v>102.00000000000001</v>
      </c>
      <c r="F153">
        <f t="shared" si="17"/>
        <v>5</v>
      </c>
      <c r="G153">
        <f t="shared" si="21"/>
        <v>36</v>
      </c>
      <c r="H153">
        <f t="shared" si="20"/>
        <v>17</v>
      </c>
      <c r="I153">
        <f>H149</f>
        <v>19</v>
      </c>
      <c r="J153">
        <f t="shared" si="22"/>
        <v>19</v>
      </c>
      <c r="K153">
        <f>K152-L152+J153</f>
        <v>19</v>
      </c>
      <c r="L153">
        <f>IF(M153=1,G153,K153)</f>
        <v>19</v>
      </c>
      <c r="M153">
        <f>IF(K153&gt;=G153,1,0)</f>
        <v>0</v>
      </c>
    </row>
    <row r="154" spans="1:13" x14ac:dyDescent="0.3">
      <c r="A154">
        <v>151</v>
      </c>
      <c r="B154" s="1">
        <v>41902</v>
      </c>
      <c r="C154">
        <f t="shared" si="18"/>
        <v>9</v>
      </c>
      <c r="D154">
        <f t="shared" si="16"/>
        <v>0.17</v>
      </c>
      <c r="E154">
        <f t="shared" si="19"/>
        <v>102.00000000000001</v>
      </c>
      <c r="F154">
        <f t="shared" si="17"/>
        <v>6</v>
      </c>
      <c r="G154">
        <f t="shared" si="21"/>
        <v>100</v>
      </c>
      <c r="H154">
        <f t="shared" si="20"/>
        <v>17</v>
      </c>
      <c r="I154">
        <f t="shared" si="23"/>
        <v>19</v>
      </c>
      <c r="J154">
        <f t="shared" si="22"/>
        <v>19</v>
      </c>
      <c r="K154">
        <f>K153-L153+J154</f>
        <v>19</v>
      </c>
      <c r="L154">
        <f>IF(M154=1,G154,K154)</f>
        <v>19</v>
      </c>
      <c r="M154">
        <f>IF(K154&gt;=G154,1,0)</f>
        <v>0</v>
      </c>
    </row>
    <row r="155" spans="1:13" x14ac:dyDescent="0.3">
      <c r="A155">
        <v>152</v>
      </c>
      <c r="B155" s="1">
        <v>41903</v>
      </c>
      <c r="C155">
        <f t="shared" si="18"/>
        <v>9</v>
      </c>
      <c r="D155">
        <f t="shared" si="16"/>
        <v>0.17</v>
      </c>
      <c r="E155">
        <f t="shared" si="19"/>
        <v>102.00000000000001</v>
      </c>
      <c r="F155">
        <f t="shared" si="17"/>
        <v>7</v>
      </c>
      <c r="G155">
        <f t="shared" si="21"/>
        <v>100</v>
      </c>
      <c r="H155">
        <f t="shared" si="20"/>
        <v>17</v>
      </c>
      <c r="I155">
        <f t="shared" si="23"/>
        <v>19</v>
      </c>
      <c r="J155">
        <f t="shared" si="22"/>
        <v>19</v>
      </c>
      <c r="K155">
        <f>K154-L154+J155</f>
        <v>19</v>
      </c>
      <c r="L155">
        <f>IF(M155=1,G155,K155)</f>
        <v>19</v>
      </c>
      <c r="M155">
        <f>IF(K155&gt;=G155,1,0)</f>
        <v>0</v>
      </c>
    </row>
    <row r="156" spans="1:13" x14ac:dyDescent="0.3">
      <c r="A156">
        <v>153</v>
      </c>
      <c r="B156" s="1">
        <v>41904</v>
      </c>
      <c r="C156">
        <f t="shared" si="18"/>
        <v>9</v>
      </c>
      <c r="D156">
        <f t="shared" si="16"/>
        <v>0.17</v>
      </c>
      <c r="E156">
        <f t="shared" si="19"/>
        <v>102.00000000000001</v>
      </c>
      <c r="F156">
        <f t="shared" si="17"/>
        <v>1</v>
      </c>
      <c r="G156">
        <f t="shared" si="21"/>
        <v>36</v>
      </c>
      <c r="H156">
        <f t="shared" si="20"/>
        <v>17</v>
      </c>
      <c r="I156">
        <f t="shared" si="23"/>
        <v>17</v>
      </c>
      <c r="J156">
        <f t="shared" si="22"/>
        <v>19</v>
      </c>
      <c r="K156">
        <f>K155-L155+J156</f>
        <v>19</v>
      </c>
      <c r="L156">
        <f>IF(M156=1,G156,K156)</f>
        <v>19</v>
      </c>
      <c r="M156">
        <f>IF(K156&gt;=G156,1,0)</f>
        <v>0</v>
      </c>
    </row>
    <row r="157" spans="1:13" x14ac:dyDescent="0.3">
      <c r="A157">
        <v>154</v>
      </c>
      <c r="B157" s="1">
        <v>41905</v>
      </c>
      <c r="C157">
        <f t="shared" si="18"/>
        <v>9</v>
      </c>
      <c r="D157">
        <f>IF(MOD(A157,7)=1,ROUND(0.9*D156,2),D156)</f>
        <v>0.17</v>
      </c>
      <c r="E157">
        <f t="shared" si="19"/>
        <v>102.00000000000001</v>
      </c>
      <c r="F157">
        <f t="shared" si="17"/>
        <v>2</v>
      </c>
      <c r="G157">
        <f t="shared" si="21"/>
        <v>36</v>
      </c>
      <c r="H157">
        <f>INT(E156/6)</f>
        <v>17</v>
      </c>
      <c r="I157">
        <f>H153</f>
        <v>17</v>
      </c>
      <c r="J157">
        <f>I156</f>
        <v>17</v>
      </c>
      <c r="K157">
        <f>K156-L156+J157</f>
        <v>17</v>
      </c>
      <c r="L157">
        <f>IF(M157=1,G157,K157)</f>
        <v>17</v>
      </c>
      <c r="M157">
        <f>IF(K157&gt;=G157,1,0)</f>
        <v>0</v>
      </c>
    </row>
    <row r="158" spans="1:13" x14ac:dyDescent="0.3">
      <c r="A158">
        <v>155</v>
      </c>
      <c r="B158" s="1">
        <v>41906</v>
      </c>
      <c r="C158">
        <f t="shared" si="18"/>
        <v>9</v>
      </c>
      <c r="D158">
        <f t="shared" si="16"/>
        <v>0.15</v>
      </c>
      <c r="E158">
        <f t="shared" si="19"/>
        <v>90</v>
      </c>
      <c r="F158">
        <f t="shared" si="17"/>
        <v>3</v>
      </c>
      <c r="G158">
        <f t="shared" si="21"/>
        <v>36</v>
      </c>
      <c r="H158">
        <f t="shared" si="20"/>
        <v>17</v>
      </c>
      <c r="I158">
        <f>H154</f>
        <v>17</v>
      </c>
      <c r="J158">
        <f t="shared" si="22"/>
        <v>17</v>
      </c>
      <c r="K158">
        <f>K157-L157+J158</f>
        <v>17</v>
      </c>
      <c r="L158">
        <f>IF(M158=1,G158,K158)</f>
        <v>17</v>
      </c>
      <c r="M158">
        <f>IF(K158&gt;=G158,1,0)</f>
        <v>0</v>
      </c>
    </row>
    <row r="159" spans="1:13" x14ac:dyDescent="0.3">
      <c r="A159">
        <v>156</v>
      </c>
      <c r="B159" s="1">
        <v>41907</v>
      </c>
      <c r="C159">
        <f t="shared" si="18"/>
        <v>9</v>
      </c>
      <c r="D159">
        <f t="shared" si="16"/>
        <v>0.15</v>
      </c>
      <c r="E159">
        <f t="shared" si="19"/>
        <v>90</v>
      </c>
      <c r="F159">
        <f t="shared" si="17"/>
        <v>4</v>
      </c>
      <c r="G159">
        <f t="shared" si="21"/>
        <v>36</v>
      </c>
      <c r="H159">
        <f t="shared" si="20"/>
        <v>15</v>
      </c>
      <c r="I159">
        <f>H155</f>
        <v>17</v>
      </c>
      <c r="J159">
        <f t="shared" si="22"/>
        <v>17</v>
      </c>
      <c r="K159">
        <f>K158-L158+J159</f>
        <v>17</v>
      </c>
      <c r="L159">
        <f>IF(M159=1,G159,K159)</f>
        <v>17</v>
      </c>
      <c r="M159">
        <f>IF(K159&gt;=G159,1,0)</f>
        <v>0</v>
      </c>
    </row>
    <row r="160" spans="1:13" x14ac:dyDescent="0.3">
      <c r="A160">
        <v>157</v>
      </c>
      <c r="B160" s="1">
        <v>41908</v>
      </c>
      <c r="C160">
        <f t="shared" si="18"/>
        <v>9</v>
      </c>
      <c r="D160">
        <f t="shared" si="16"/>
        <v>0.15</v>
      </c>
      <c r="E160">
        <f t="shared" si="19"/>
        <v>90</v>
      </c>
      <c r="F160">
        <f t="shared" si="17"/>
        <v>5</v>
      </c>
      <c r="G160">
        <f t="shared" si="21"/>
        <v>36</v>
      </c>
      <c r="H160">
        <f t="shared" si="20"/>
        <v>15</v>
      </c>
      <c r="I160">
        <f>H156</f>
        <v>17</v>
      </c>
      <c r="J160">
        <f t="shared" si="22"/>
        <v>17</v>
      </c>
      <c r="K160">
        <f>K159-L159+J160</f>
        <v>17</v>
      </c>
      <c r="L160">
        <f>IF(M160=1,G160,K160)</f>
        <v>17</v>
      </c>
      <c r="M160">
        <f>IF(K160&gt;=G160,1,0)</f>
        <v>0</v>
      </c>
    </row>
    <row r="161" spans="1:13" x14ac:dyDescent="0.3">
      <c r="A161">
        <v>158</v>
      </c>
      <c r="B161" s="1">
        <v>41909</v>
      </c>
      <c r="C161">
        <f t="shared" si="18"/>
        <v>9</v>
      </c>
      <c r="D161">
        <f t="shared" si="16"/>
        <v>0.15</v>
      </c>
      <c r="E161">
        <f t="shared" si="19"/>
        <v>90</v>
      </c>
      <c r="F161">
        <f t="shared" si="17"/>
        <v>6</v>
      </c>
      <c r="G161">
        <f t="shared" si="21"/>
        <v>100</v>
      </c>
      <c r="H161">
        <f t="shared" si="20"/>
        <v>15</v>
      </c>
      <c r="I161">
        <f t="shared" si="23"/>
        <v>17</v>
      </c>
      <c r="J161">
        <f t="shared" si="22"/>
        <v>17</v>
      </c>
      <c r="K161">
        <f>K160-L160+J161</f>
        <v>17</v>
      </c>
      <c r="L161">
        <f>IF(M161=1,G161,K161)</f>
        <v>17</v>
      </c>
      <c r="M161">
        <f>IF(K161&gt;=G161,1,0)</f>
        <v>0</v>
      </c>
    </row>
    <row r="162" spans="1:13" x14ac:dyDescent="0.3">
      <c r="A162">
        <v>159</v>
      </c>
      <c r="B162" s="1">
        <v>41910</v>
      </c>
      <c r="C162">
        <f t="shared" si="18"/>
        <v>9</v>
      </c>
      <c r="D162">
        <f t="shared" si="16"/>
        <v>0.15</v>
      </c>
      <c r="E162">
        <f t="shared" si="19"/>
        <v>90</v>
      </c>
      <c r="F162">
        <f t="shared" si="17"/>
        <v>7</v>
      </c>
      <c r="G162">
        <f t="shared" si="21"/>
        <v>100</v>
      </c>
      <c r="H162">
        <f t="shared" si="20"/>
        <v>15</v>
      </c>
      <c r="I162">
        <f t="shared" si="23"/>
        <v>17</v>
      </c>
      <c r="J162">
        <f t="shared" si="22"/>
        <v>17</v>
      </c>
      <c r="K162">
        <f>K161-L161+J162</f>
        <v>17</v>
      </c>
      <c r="L162">
        <f>IF(M162=1,G162,K162)</f>
        <v>17</v>
      </c>
      <c r="M162">
        <f>IF(K162&gt;=G162,1,0)</f>
        <v>0</v>
      </c>
    </row>
    <row r="163" spans="1:13" x14ac:dyDescent="0.3">
      <c r="A163">
        <v>160</v>
      </c>
      <c r="B163" s="1">
        <v>41911</v>
      </c>
      <c r="C163">
        <f t="shared" si="18"/>
        <v>9</v>
      </c>
      <c r="D163">
        <f t="shared" si="16"/>
        <v>0.15</v>
      </c>
      <c r="E163">
        <f t="shared" si="19"/>
        <v>90</v>
      </c>
      <c r="F163">
        <f t="shared" si="17"/>
        <v>1</v>
      </c>
      <c r="G163">
        <f t="shared" si="21"/>
        <v>36</v>
      </c>
      <c r="H163">
        <f t="shared" si="20"/>
        <v>15</v>
      </c>
      <c r="I163">
        <f t="shared" si="23"/>
        <v>15</v>
      </c>
      <c r="J163">
        <f t="shared" si="22"/>
        <v>17</v>
      </c>
      <c r="K163">
        <f>K162-L162+J163</f>
        <v>17</v>
      </c>
      <c r="L163">
        <f>IF(M163=1,G163,K163)</f>
        <v>17</v>
      </c>
      <c r="M163">
        <f>IF(K163&gt;=G163,1,0)</f>
        <v>0</v>
      </c>
    </row>
    <row r="164" spans="1:13" x14ac:dyDescent="0.3">
      <c r="B164" s="1"/>
    </row>
    <row r="165" spans="1:13" x14ac:dyDescent="0.3">
      <c r="B165" s="1"/>
    </row>
    <row r="166" spans="1:13" x14ac:dyDescent="0.3">
      <c r="B166" s="1"/>
    </row>
    <row r="167" spans="1:13" x14ac:dyDescent="0.3">
      <c r="B167" s="1"/>
    </row>
    <row r="168" spans="1:13" x14ac:dyDescent="0.3">
      <c r="B168" s="1"/>
    </row>
    <row r="169" spans="1:13" x14ac:dyDescent="0.3">
      <c r="B169" s="1"/>
    </row>
    <row r="170" spans="1:13" x14ac:dyDescent="0.3">
      <c r="B170" s="1"/>
    </row>
    <row r="171" spans="1:13" x14ac:dyDescent="0.3">
      <c r="B171" s="1"/>
    </row>
    <row r="172" spans="1:13" x14ac:dyDescent="0.3">
      <c r="B172" s="1"/>
    </row>
    <row r="173" spans="1:13" x14ac:dyDescent="0.3">
      <c r="B173" s="1"/>
    </row>
    <row r="174" spans="1:13" x14ac:dyDescent="0.3">
      <c r="B174" s="1"/>
    </row>
    <row r="175" spans="1:13" x14ac:dyDescent="0.3">
      <c r="B175" s="1"/>
    </row>
    <row r="176" spans="1:13" x14ac:dyDescent="0.3">
      <c r="B176" s="1"/>
    </row>
    <row r="177" spans="2:2" x14ac:dyDescent="0.3">
      <c r="B177" s="1"/>
    </row>
    <row r="178" spans="2:2" x14ac:dyDescent="0.3">
      <c r="B178" s="1"/>
    </row>
    <row r="179" spans="2:2" x14ac:dyDescent="0.3">
      <c r="B179" s="1"/>
    </row>
    <row r="180" spans="2:2" x14ac:dyDescent="0.3">
      <c r="B180" s="1"/>
    </row>
    <row r="181" spans="2:2" x14ac:dyDescent="0.3">
      <c r="B181" s="1"/>
    </row>
    <row r="182" spans="2:2" x14ac:dyDescent="0.3">
      <c r="B182" s="1"/>
    </row>
    <row r="183" spans="2:2" x14ac:dyDescent="0.3">
      <c r="B183" s="1"/>
    </row>
    <row r="184" spans="2:2" x14ac:dyDescent="0.3">
      <c r="B184" s="1"/>
    </row>
    <row r="185" spans="2:2" x14ac:dyDescent="0.3">
      <c r="B185" s="1"/>
    </row>
    <row r="186" spans="2:2" x14ac:dyDescent="0.3">
      <c r="B186" s="1"/>
    </row>
    <row r="187" spans="2:2" x14ac:dyDescent="0.3">
      <c r="B187" s="1"/>
    </row>
    <row r="188" spans="2:2" x14ac:dyDescent="0.3">
      <c r="B188" s="1"/>
    </row>
    <row r="189" spans="2:2" x14ac:dyDescent="0.3">
      <c r="B189" s="1"/>
    </row>
    <row r="190" spans="2:2" x14ac:dyDescent="0.3">
      <c r="B190" s="1"/>
    </row>
    <row r="191" spans="2:2" x14ac:dyDescent="0.3">
      <c r="B191" s="1"/>
    </row>
    <row r="192" spans="2:2" x14ac:dyDescent="0.3">
      <c r="B192" s="1"/>
    </row>
    <row r="193" spans="2:2" x14ac:dyDescent="0.3">
      <c r="B193" s="1"/>
    </row>
    <row r="194" spans="2:2" x14ac:dyDescent="0.3">
      <c r="B194" s="1"/>
    </row>
    <row r="195" spans="2:2" x14ac:dyDescent="0.3">
      <c r="B195" s="1"/>
    </row>
    <row r="196" spans="2:2" x14ac:dyDescent="0.3">
      <c r="B196" s="1"/>
    </row>
    <row r="197" spans="2:2" x14ac:dyDescent="0.3">
      <c r="B197" s="1"/>
    </row>
    <row r="198" spans="2:2" x14ac:dyDescent="0.3">
      <c r="B198" s="1"/>
    </row>
    <row r="199" spans="2:2" x14ac:dyDescent="0.3">
      <c r="B199" s="1"/>
    </row>
    <row r="200" spans="2:2" x14ac:dyDescent="0.3">
      <c r="B200" s="1"/>
    </row>
    <row r="201" spans="2:2" x14ac:dyDescent="0.3">
      <c r="B201" s="1"/>
    </row>
    <row r="202" spans="2:2" x14ac:dyDescent="0.3">
      <c r="B202" s="1"/>
    </row>
    <row r="203" spans="2:2" x14ac:dyDescent="0.3">
      <c r="B203" s="1"/>
    </row>
    <row r="204" spans="2:2" x14ac:dyDescent="0.3">
      <c r="B204" s="1"/>
    </row>
    <row r="205" spans="2:2" x14ac:dyDescent="0.3">
      <c r="B205" s="1"/>
    </row>
    <row r="206" spans="2:2" x14ac:dyDescent="0.3">
      <c r="B206" s="1"/>
    </row>
    <row r="207" spans="2:2" x14ac:dyDescent="0.3">
      <c r="B207" s="1"/>
    </row>
    <row r="208" spans="2:2" x14ac:dyDescent="0.3">
      <c r="B208" s="1"/>
    </row>
    <row r="209" spans="2:2" x14ac:dyDescent="0.3">
      <c r="B209" s="1"/>
    </row>
    <row r="210" spans="2:2" x14ac:dyDescent="0.3">
      <c r="B210" s="1"/>
    </row>
    <row r="211" spans="2:2" x14ac:dyDescent="0.3">
      <c r="B211" s="1"/>
    </row>
    <row r="212" spans="2:2" x14ac:dyDescent="0.3">
      <c r="B212" s="1"/>
    </row>
    <row r="213" spans="2:2" x14ac:dyDescent="0.3">
      <c r="B213" s="1"/>
    </row>
    <row r="214" spans="2:2" x14ac:dyDescent="0.3">
      <c r="B214" s="1"/>
    </row>
    <row r="215" spans="2:2" x14ac:dyDescent="0.3">
      <c r="B215" s="1"/>
    </row>
    <row r="216" spans="2:2" x14ac:dyDescent="0.3">
      <c r="B216" s="1"/>
    </row>
    <row r="217" spans="2:2" x14ac:dyDescent="0.3">
      <c r="B217" s="1"/>
    </row>
    <row r="218" spans="2:2" x14ac:dyDescent="0.3">
      <c r="B218" s="1"/>
    </row>
    <row r="219" spans="2:2" x14ac:dyDescent="0.3">
      <c r="B219" s="1"/>
    </row>
    <row r="220" spans="2:2" x14ac:dyDescent="0.3">
      <c r="B220" s="1"/>
    </row>
    <row r="221" spans="2:2" x14ac:dyDescent="0.3">
      <c r="B221" s="1"/>
    </row>
    <row r="222" spans="2:2" x14ac:dyDescent="0.3">
      <c r="B222" s="1"/>
    </row>
    <row r="223" spans="2:2" x14ac:dyDescent="0.3">
      <c r="B223" s="1"/>
    </row>
    <row r="224" spans="2:2" x14ac:dyDescent="0.3">
      <c r="B224" s="1"/>
    </row>
    <row r="225" spans="2:2" x14ac:dyDescent="0.3">
      <c r="B225" s="1"/>
    </row>
    <row r="226" spans="2:2" x14ac:dyDescent="0.3">
      <c r="B226" s="1"/>
    </row>
    <row r="227" spans="2:2" x14ac:dyDescent="0.3">
      <c r="B227" s="1"/>
    </row>
    <row r="228" spans="2:2" x14ac:dyDescent="0.3">
      <c r="B228" s="1"/>
    </row>
    <row r="229" spans="2:2" x14ac:dyDescent="0.3">
      <c r="B229" s="1"/>
    </row>
    <row r="230" spans="2:2" x14ac:dyDescent="0.3">
      <c r="B230" s="1"/>
    </row>
    <row r="231" spans="2:2" x14ac:dyDescent="0.3">
      <c r="B231" s="1"/>
    </row>
    <row r="232" spans="2:2" x14ac:dyDescent="0.3">
      <c r="B232" s="1"/>
    </row>
    <row r="233" spans="2:2" x14ac:dyDescent="0.3">
      <c r="B233" s="1"/>
    </row>
    <row r="234" spans="2:2" x14ac:dyDescent="0.3">
      <c r="B234" s="1"/>
    </row>
    <row r="235" spans="2:2" x14ac:dyDescent="0.3">
      <c r="B235" s="1"/>
    </row>
    <row r="236" spans="2:2" x14ac:dyDescent="0.3">
      <c r="B236" s="1"/>
    </row>
    <row r="237" spans="2:2" x14ac:dyDescent="0.3">
      <c r="B237" s="1"/>
    </row>
    <row r="238" spans="2:2" x14ac:dyDescent="0.3">
      <c r="B238" s="1"/>
    </row>
    <row r="239" spans="2:2" x14ac:dyDescent="0.3">
      <c r="B239" s="1"/>
    </row>
    <row r="240" spans="2:2" x14ac:dyDescent="0.3">
      <c r="B240" s="1"/>
    </row>
    <row r="241" spans="2:2" x14ac:dyDescent="0.3">
      <c r="B241" s="1"/>
    </row>
    <row r="242" spans="2:2" x14ac:dyDescent="0.3">
      <c r="B242" s="1"/>
    </row>
    <row r="243" spans="2:2" x14ac:dyDescent="0.3">
      <c r="B243" s="1"/>
    </row>
    <row r="244" spans="2:2" x14ac:dyDescent="0.3">
      <c r="B244" s="1"/>
    </row>
    <row r="245" spans="2:2" x14ac:dyDescent="0.3">
      <c r="B245" s="1"/>
    </row>
    <row r="246" spans="2:2" x14ac:dyDescent="0.3">
      <c r="B246" s="1"/>
    </row>
    <row r="247" spans="2:2" x14ac:dyDescent="0.3">
      <c r="B247" s="1"/>
    </row>
    <row r="248" spans="2:2" x14ac:dyDescent="0.3">
      <c r="B248" s="1"/>
    </row>
    <row r="249" spans="2:2" x14ac:dyDescent="0.3">
      <c r="B249" s="1"/>
    </row>
    <row r="250" spans="2:2" x14ac:dyDescent="0.3">
      <c r="B250" s="1"/>
    </row>
    <row r="251" spans="2:2" x14ac:dyDescent="0.3">
      <c r="B251" s="1"/>
    </row>
    <row r="252" spans="2:2" x14ac:dyDescent="0.3">
      <c r="B252" s="1"/>
    </row>
    <row r="253" spans="2:2" x14ac:dyDescent="0.3">
      <c r="B253" s="1"/>
    </row>
    <row r="254" spans="2:2" x14ac:dyDescent="0.3">
      <c r="B254" s="1"/>
    </row>
    <row r="255" spans="2:2" x14ac:dyDescent="0.3">
      <c r="B255" s="1"/>
    </row>
    <row r="256" spans="2:2" x14ac:dyDescent="0.3">
      <c r="B256" s="1"/>
    </row>
    <row r="257" spans="2:2" x14ac:dyDescent="0.3">
      <c r="B257" s="1"/>
    </row>
    <row r="258" spans="2:2" x14ac:dyDescent="0.3">
      <c r="B258" s="1"/>
    </row>
    <row r="259" spans="2:2" x14ac:dyDescent="0.3">
      <c r="B259" s="1"/>
    </row>
    <row r="260" spans="2:2" x14ac:dyDescent="0.3">
      <c r="B260" s="1"/>
    </row>
    <row r="261" spans="2:2" x14ac:dyDescent="0.3">
      <c r="B261" s="1"/>
    </row>
    <row r="262" spans="2:2" x14ac:dyDescent="0.3">
      <c r="B262" s="1"/>
    </row>
    <row r="263" spans="2:2" x14ac:dyDescent="0.3">
      <c r="B263" s="1"/>
    </row>
    <row r="264" spans="2:2" x14ac:dyDescent="0.3">
      <c r="B264" s="1"/>
    </row>
    <row r="265" spans="2:2" x14ac:dyDescent="0.3">
      <c r="B265" s="1"/>
    </row>
    <row r="266" spans="2:2" x14ac:dyDescent="0.3">
      <c r="B266" s="1"/>
    </row>
    <row r="267" spans="2:2" x14ac:dyDescent="0.3">
      <c r="B267" s="1"/>
    </row>
    <row r="268" spans="2:2" x14ac:dyDescent="0.3">
      <c r="B268" s="1"/>
    </row>
    <row r="269" spans="2:2" x14ac:dyDescent="0.3">
      <c r="B269" s="1"/>
    </row>
    <row r="270" spans="2:2" x14ac:dyDescent="0.3">
      <c r="B270" s="1"/>
    </row>
    <row r="271" spans="2:2" x14ac:dyDescent="0.3">
      <c r="B271" s="1"/>
    </row>
    <row r="272" spans="2:2" x14ac:dyDescent="0.3">
      <c r="B272" s="1"/>
    </row>
    <row r="273" spans="2:2" x14ac:dyDescent="0.3">
      <c r="B273" s="1"/>
    </row>
    <row r="274" spans="2:2" x14ac:dyDescent="0.3">
      <c r="B274" s="1"/>
    </row>
    <row r="275" spans="2:2" x14ac:dyDescent="0.3">
      <c r="B275" s="1"/>
    </row>
    <row r="276" spans="2:2" x14ac:dyDescent="0.3">
      <c r="B276" s="1"/>
    </row>
    <row r="277" spans="2:2" x14ac:dyDescent="0.3">
      <c r="B277" s="1"/>
    </row>
    <row r="278" spans="2:2" x14ac:dyDescent="0.3">
      <c r="B278" s="1"/>
    </row>
    <row r="279" spans="2:2" x14ac:dyDescent="0.3">
      <c r="B279" s="1"/>
    </row>
    <row r="280" spans="2:2" x14ac:dyDescent="0.3">
      <c r="B280" s="1"/>
    </row>
    <row r="281" spans="2:2" x14ac:dyDescent="0.3">
      <c r="B281" s="1"/>
    </row>
    <row r="282" spans="2:2" x14ac:dyDescent="0.3">
      <c r="B282" s="1"/>
    </row>
    <row r="283" spans="2:2" x14ac:dyDescent="0.3">
      <c r="B283" s="1"/>
    </row>
    <row r="284" spans="2:2" x14ac:dyDescent="0.3">
      <c r="B284" s="1"/>
    </row>
    <row r="285" spans="2:2" x14ac:dyDescent="0.3">
      <c r="B285" s="1"/>
    </row>
    <row r="286" spans="2:2" x14ac:dyDescent="0.3">
      <c r="B286" s="1"/>
    </row>
    <row r="287" spans="2:2" x14ac:dyDescent="0.3">
      <c r="B287" s="1"/>
    </row>
    <row r="288" spans="2:2" x14ac:dyDescent="0.3">
      <c r="B288" s="1"/>
    </row>
    <row r="289" spans="2:2" x14ac:dyDescent="0.3">
      <c r="B289" s="1"/>
    </row>
    <row r="290" spans="2:2" x14ac:dyDescent="0.3">
      <c r="B290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3D9E9-A0DB-49F3-A858-3B943F9FCFFF}">
  <dimension ref="A1:S290"/>
  <sheetViews>
    <sheetView zoomScaleNormal="100" workbookViewId="0">
      <selection activeCell="O15" sqref="O15"/>
    </sheetView>
  </sheetViews>
  <sheetFormatPr defaultRowHeight="14.4" x14ac:dyDescent="0.3"/>
  <cols>
    <col min="1" max="1" width="4" bestFit="1" customWidth="1"/>
    <col min="2" max="2" width="10.109375" bestFit="1" customWidth="1"/>
    <col min="3" max="3" width="7.33203125" bestFit="1" customWidth="1"/>
    <col min="4" max="4" width="16.33203125" bestFit="1" customWidth="1"/>
    <col min="5" max="5" width="5.88671875" bestFit="1" customWidth="1"/>
    <col min="6" max="6" width="8.33203125" bestFit="1" customWidth="1"/>
    <col min="7" max="7" width="11.33203125" bestFit="1" customWidth="1"/>
    <col min="8" max="8" width="35.88671875" bestFit="1" customWidth="1"/>
    <col min="9" max="9" width="12.77734375" bestFit="1" customWidth="1"/>
    <col min="10" max="10" width="10.44140625" bestFit="1" customWidth="1"/>
    <col min="11" max="11" width="5" bestFit="1" customWidth="1"/>
    <col min="12" max="12" width="9.33203125" bestFit="1" customWidth="1"/>
    <col min="13" max="13" width="7.77734375" bestFit="1" customWidth="1"/>
    <col min="19" max="19" width="10.109375" bestFit="1" customWidth="1"/>
  </cols>
  <sheetData>
    <row r="1" spans="1:19" x14ac:dyDescent="0.3">
      <c r="B1" t="s">
        <v>13</v>
      </c>
      <c r="D1">
        <v>600</v>
      </c>
      <c r="S1" s="1"/>
    </row>
    <row r="3" spans="1:19" x14ac:dyDescent="0.3">
      <c r="A3" t="s">
        <v>0</v>
      </c>
      <c r="B3" t="s">
        <v>1</v>
      </c>
      <c r="C3" t="s">
        <v>2</v>
      </c>
      <c r="D3" t="s">
        <v>12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</row>
    <row r="4" spans="1:19" x14ac:dyDescent="0.3">
      <c r="A4">
        <v>1</v>
      </c>
      <c r="B4" s="1">
        <v>41752</v>
      </c>
      <c r="C4">
        <f>MONTH(B4)</f>
        <v>4</v>
      </c>
      <c r="D4" s="2">
        <v>0.5</v>
      </c>
      <c r="E4">
        <f>D$1*D4</f>
        <v>300</v>
      </c>
      <c r="F4">
        <f t="shared" ref="F4:F35" si="0">WEEKDAY(B4,2)</f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f>IF(M4=1,G4,K4)</f>
        <v>0</v>
      </c>
      <c r="M4">
        <f>IF(K4&gt;=G4,1,0)</f>
        <v>1</v>
      </c>
    </row>
    <row r="5" spans="1:19" x14ac:dyDescent="0.3">
      <c r="A5">
        <v>2</v>
      </c>
      <c r="B5" s="1">
        <v>41753</v>
      </c>
      <c r="C5">
        <f t="shared" ref="C5:C68" si="1">MONTH(B5)</f>
        <v>4</v>
      </c>
      <c r="D5">
        <f>IF(MOD(A5,7)=1,ROUND(1.04*D4,2),D4)</f>
        <v>0.5</v>
      </c>
      <c r="E5">
        <f t="shared" ref="E5:E68" si="2">D$1*D5</f>
        <v>300</v>
      </c>
      <c r="F5">
        <f t="shared" si="0"/>
        <v>4</v>
      </c>
      <c r="G5">
        <v>0</v>
      </c>
      <c r="H5">
        <f>INT(E4/6)</f>
        <v>50</v>
      </c>
      <c r="I5">
        <v>0</v>
      </c>
      <c r="J5">
        <v>0</v>
      </c>
      <c r="K5">
        <v>0</v>
      </c>
      <c r="L5">
        <f t="shared" ref="L5:L68" si="3">IF(M5=1,G5,K5)</f>
        <v>0</v>
      </c>
      <c r="M5">
        <f t="shared" ref="M5:M68" si="4">IF(K5&gt;=G5,1,0)</f>
        <v>1</v>
      </c>
    </row>
    <row r="6" spans="1:19" x14ac:dyDescent="0.3">
      <c r="A6">
        <v>3</v>
      </c>
      <c r="B6" s="1">
        <v>41754</v>
      </c>
      <c r="C6">
        <f t="shared" si="1"/>
        <v>4</v>
      </c>
      <c r="D6">
        <f t="shared" ref="D6:D66" si="5">IF(MOD(A6,7)=1,ROUND(1.04*D5,2),D5)</f>
        <v>0.5</v>
      </c>
      <c r="E6">
        <f t="shared" si="2"/>
        <v>300</v>
      </c>
      <c r="F6">
        <f t="shared" si="0"/>
        <v>5</v>
      </c>
      <c r="G6">
        <v>0</v>
      </c>
      <c r="H6">
        <f t="shared" ref="H6:H69" si="6">INT(E5/6)</f>
        <v>50</v>
      </c>
      <c r="I6">
        <v>0</v>
      </c>
      <c r="J6">
        <v>0</v>
      </c>
      <c r="K6">
        <v>0</v>
      </c>
      <c r="L6">
        <f t="shared" si="3"/>
        <v>0</v>
      </c>
      <c r="M6">
        <f t="shared" si="4"/>
        <v>1</v>
      </c>
    </row>
    <row r="7" spans="1:19" x14ac:dyDescent="0.3">
      <c r="A7">
        <v>4</v>
      </c>
      <c r="B7" s="1">
        <v>41755</v>
      </c>
      <c r="C7">
        <f t="shared" si="1"/>
        <v>4</v>
      </c>
      <c r="D7">
        <f t="shared" si="5"/>
        <v>0.5</v>
      </c>
      <c r="E7">
        <f t="shared" si="2"/>
        <v>300</v>
      </c>
      <c r="F7">
        <f t="shared" si="0"/>
        <v>6</v>
      </c>
      <c r="G7">
        <v>0</v>
      </c>
      <c r="H7">
        <f t="shared" si="6"/>
        <v>50</v>
      </c>
      <c r="I7">
        <v>0</v>
      </c>
      <c r="J7">
        <v>0</v>
      </c>
      <c r="K7">
        <v>0</v>
      </c>
      <c r="L7">
        <f t="shared" si="3"/>
        <v>0</v>
      </c>
      <c r="M7">
        <f t="shared" si="4"/>
        <v>1</v>
      </c>
    </row>
    <row r="8" spans="1:19" x14ac:dyDescent="0.3">
      <c r="A8">
        <v>5</v>
      </c>
      <c r="B8" s="1">
        <v>41756</v>
      </c>
      <c r="C8">
        <f t="shared" si="1"/>
        <v>4</v>
      </c>
      <c r="D8">
        <f t="shared" si="5"/>
        <v>0.5</v>
      </c>
      <c r="E8">
        <f t="shared" si="2"/>
        <v>300</v>
      </c>
      <c r="F8">
        <f t="shared" si="0"/>
        <v>7</v>
      </c>
      <c r="G8">
        <v>0</v>
      </c>
      <c r="H8">
        <f t="shared" si="6"/>
        <v>50</v>
      </c>
      <c r="I8">
        <v>0</v>
      </c>
      <c r="J8">
        <v>0</v>
      </c>
      <c r="K8">
        <v>0</v>
      </c>
      <c r="L8">
        <f t="shared" si="3"/>
        <v>0</v>
      </c>
      <c r="M8">
        <f t="shared" si="4"/>
        <v>1</v>
      </c>
    </row>
    <row r="9" spans="1:19" x14ac:dyDescent="0.3">
      <c r="A9">
        <v>6</v>
      </c>
      <c r="B9" s="1">
        <v>41757</v>
      </c>
      <c r="C9">
        <f t="shared" si="1"/>
        <v>4</v>
      </c>
      <c r="D9">
        <f t="shared" si="5"/>
        <v>0.5</v>
      </c>
      <c r="E9">
        <f t="shared" si="2"/>
        <v>300</v>
      </c>
      <c r="F9">
        <f t="shared" si="0"/>
        <v>1</v>
      </c>
      <c r="G9">
        <v>0</v>
      </c>
      <c r="H9">
        <f t="shared" si="6"/>
        <v>50</v>
      </c>
      <c r="I9">
        <f>H5</f>
        <v>50</v>
      </c>
      <c r="J9">
        <v>0</v>
      </c>
      <c r="K9">
        <v>0</v>
      </c>
      <c r="L9">
        <f t="shared" si="3"/>
        <v>0</v>
      </c>
      <c r="M9">
        <f t="shared" si="4"/>
        <v>1</v>
      </c>
    </row>
    <row r="10" spans="1:19" x14ac:dyDescent="0.3">
      <c r="A10">
        <v>7</v>
      </c>
      <c r="B10" s="1">
        <v>41758</v>
      </c>
      <c r="C10">
        <f t="shared" si="1"/>
        <v>4</v>
      </c>
      <c r="D10">
        <f t="shared" si="5"/>
        <v>0.5</v>
      </c>
      <c r="E10">
        <f t="shared" si="2"/>
        <v>300</v>
      </c>
      <c r="F10">
        <f t="shared" si="0"/>
        <v>2</v>
      </c>
      <c r="G10">
        <f t="shared" ref="G10:G73" si="7">IF(F10&lt;6,36,100)</f>
        <v>36</v>
      </c>
      <c r="H10">
        <f t="shared" si="6"/>
        <v>50</v>
      </c>
      <c r="I10">
        <f t="shared" ref="I10:I73" si="8">H6</f>
        <v>50</v>
      </c>
      <c r="J10">
        <f>I9</f>
        <v>50</v>
      </c>
      <c r="K10">
        <f>K9-L9+J10</f>
        <v>50</v>
      </c>
      <c r="L10">
        <f t="shared" si="3"/>
        <v>36</v>
      </c>
      <c r="M10">
        <f t="shared" si="4"/>
        <v>1</v>
      </c>
    </row>
    <row r="11" spans="1:19" x14ac:dyDescent="0.3">
      <c r="A11">
        <v>8</v>
      </c>
      <c r="B11" s="1">
        <v>41759</v>
      </c>
      <c r="C11">
        <f t="shared" si="1"/>
        <v>4</v>
      </c>
      <c r="D11">
        <f t="shared" si="5"/>
        <v>0.52</v>
      </c>
      <c r="E11">
        <f t="shared" si="2"/>
        <v>312</v>
      </c>
      <c r="F11">
        <f t="shared" si="0"/>
        <v>3</v>
      </c>
      <c r="G11">
        <f t="shared" si="7"/>
        <v>36</v>
      </c>
      <c r="H11">
        <f t="shared" si="6"/>
        <v>50</v>
      </c>
      <c r="I11">
        <f t="shared" si="8"/>
        <v>50</v>
      </c>
      <c r="J11">
        <f t="shared" ref="J11:J74" si="9">I10</f>
        <v>50</v>
      </c>
      <c r="K11">
        <f t="shared" ref="K11:K74" si="10">K10-L10+J11</f>
        <v>64</v>
      </c>
      <c r="L11">
        <f t="shared" si="3"/>
        <v>36</v>
      </c>
      <c r="M11">
        <f t="shared" si="4"/>
        <v>1</v>
      </c>
    </row>
    <row r="12" spans="1:19" x14ac:dyDescent="0.3">
      <c r="A12">
        <v>9</v>
      </c>
      <c r="B12" s="1">
        <v>41760</v>
      </c>
      <c r="C12">
        <f t="shared" si="1"/>
        <v>5</v>
      </c>
      <c r="D12">
        <f t="shared" si="5"/>
        <v>0.52</v>
      </c>
      <c r="E12">
        <f t="shared" si="2"/>
        <v>312</v>
      </c>
      <c r="F12">
        <f t="shared" si="0"/>
        <v>4</v>
      </c>
      <c r="G12">
        <f t="shared" si="7"/>
        <v>36</v>
      </c>
      <c r="H12">
        <f t="shared" si="6"/>
        <v>52</v>
      </c>
      <c r="I12">
        <f t="shared" si="8"/>
        <v>50</v>
      </c>
      <c r="J12">
        <f t="shared" si="9"/>
        <v>50</v>
      </c>
      <c r="K12">
        <f t="shared" si="10"/>
        <v>78</v>
      </c>
      <c r="L12">
        <f t="shared" si="3"/>
        <v>36</v>
      </c>
      <c r="M12">
        <f t="shared" si="4"/>
        <v>1</v>
      </c>
    </row>
    <row r="13" spans="1:19" x14ac:dyDescent="0.3">
      <c r="A13">
        <v>10</v>
      </c>
      <c r="B13" s="1">
        <v>41761</v>
      </c>
      <c r="C13">
        <f t="shared" si="1"/>
        <v>5</v>
      </c>
      <c r="D13">
        <f t="shared" si="5"/>
        <v>0.52</v>
      </c>
      <c r="E13">
        <f t="shared" si="2"/>
        <v>312</v>
      </c>
      <c r="F13">
        <f t="shared" si="0"/>
        <v>5</v>
      </c>
      <c r="G13">
        <f t="shared" si="7"/>
        <v>36</v>
      </c>
      <c r="H13">
        <f t="shared" si="6"/>
        <v>52</v>
      </c>
      <c r="I13">
        <f t="shared" si="8"/>
        <v>50</v>
      </c>
      <c r="J13">
        <f t="shared" si="9"/>
        <v>50</v>
      </c>
      <c r="K13">
        <f t="shared" si="10"/>
        <v>92</v>
      </c>
      <c r="L13">
        <f t="shared" si="3"/>
        <v>36</v>
      </c>
      <c r="M13">
        <f t="shared" si="4"/>
        <v>1</v>
      </c>
    </row>
    <row r="14" spans="1:19" x14ac:dyDescent="0.3">
      <c r="A14">
        <v>11</v>
      </c>
      <c r="B14" s="1">
        <v>41762</v>
      </c>
      <c r="C14">
        <f t="shared" si="1"/>
        <v>5</v>
      </c>
      <c r="D14">
        <f t="shared" si="5"/>
        <v>0.52</v>
      </c>
      <c r="E14">
        <f t="shared" si="2"/>
        <v>312</v>
      </c>
      <c r="F14">
        <f t="shared" si="0"/>
        <v>6</v>
      </c>
      <c r="G14">
        <f t="shared" si="7"/>
        <v>100</v>
      </c>
      <c r="H14">
        <f t="shared" si="6"/>
        <v>52</v>
      </c>
      <c r="I14">
        <f t="shared" si="8"/>
        <v>50</v>
      </c>
      <c r="J14">
        <f t="shared" si="9"/>
        <v>50</v>
      </c>
      <c r="K14">
        <f t="shared" si="10"/>
        <v>106</v>
      </c>
      <c r="L14">
        <f t="shared" si="3"/>
        <v>100</v>
      </c>
      <c r="M14">
        <f t="shared" si="4"/>
        <v>1</v>
      </c>
    </row>
    <row r="15" spans="1:19" x14ac:dyDescent="0.3">
      <c r="A15">
        <v>12</v>
      </c>
      <c r="B15" s="1">
        <v>41763</v>
      </c>
      <c r="C15">
        <f t="shared" si="1"/>
        <v>5</v>
      </c>
      <c r="D15">
        <f t="shared" si="5"/>
        <v>0.52</v>
      </c>
      <c r="E15">
        <f t="shared" si="2"/>
        <v>312</v>
      </c>
      <c r="F15">
        <f t="shared" si="0"/>
        <v>7</v>
      </c>
      <c r="G15">
        <f t="shared" si="7"/>
        <v>100</v>
      </c>
      <c r="H15">
        <f t="shared" si="6"/>
        <v>52</v>
      </c>
      <c r="I15">
        <f t="shared" si="8"/>
        <v>50</v>
      </c>
      <c r="J15">
        <f t="shared" si="9"/>
        <v>50</v>
      </c>
      <c r="K15">
        <f t="shared" si="10"/>
        <v>56</v>
      </c>
      <c r="L15">
        <f t="shared" si="3"/>
        <v>56</v>
      </c>
      <c r="M15">
        <f t="shared" si="4"/>
        <v>0</v>
      </c>
    </row>
    <row r="16" spans="1:19" x14ac:dyDescent="0.3">
      <c r="A16">
        <v>13</v>
      </c>
      <c r="B16" s="1">
        <v>41764</v>
      </c>
      <c r="C16">
        <f t="shared" si="1"/>
        <v>5</v>
      </c>
      <c r="D16">
        <f t="shared" si="5"/>
        <v>0.52</v>
      </c>
      <c r="E16">
        <f t="shared" si="2"/>
        <v>312</v>
      </c>
      <c r="F16">
        <f t="shared" si="0"/>
        <v>1</v>
      </c>
      <c r="G16">
        <f t="shared" si="7"/>
        <v>36</v>
      </c>
      <c r="H16">
        <f t="shared" si="6"/>
        <v>52</v>
      </c>
      <c r="I16">
        <f t="shared" si="8"/>
        <v>52</v>
      </c>
      <c r="J16">
        <f t="shared" si="9"/>
        <v>50</v>
      </c>
      <c r="K16">
        <f t="shared" si="10"/>
        <v>50</v>
      </c>
      <c r="L16">
        <f t="shared" si="3"/>
        <v>36</v>
      </c>
      <c r="M16">
        <f t="shared" si="4"/>
        <v>1</v>
      </c>
    </row>
    <row r="17" spans="1:13" x14ac:dyDescent="0.3">
      <c r="A17">
        <v>14</v>
      </c>
      <c r="B17" s="1">
        <v>41765</v>
      </c>
      <c r="C17">
        <f t="shared" si="1"/>
        <v>5</v>
      </c>
      <c r="D17">
        <f t="shared" si="5"/>
        <v>0.52</v>
      </c>
      <c r="E17">
        <f t="shared" si="2"/>
        <v>312</v>
      </c>
      <c r="F17">
        <f t="shared" si="0"/>
        <v>2</v>
      </c>
      <c r="G17">
        <f t="shared" si="7"/>
        <v>36</v>
      </c>
      <c r="H17">
        <f t="shared" si="6"/>
        <v>52</v>
      </c>
      <c r="I17">
        <f t="shared" si="8"/>
        <v>52</v>
      </c>
      <c r="J17">
        <f t="shared" si="9"/>
        <v>52</v>
      </c>
      <c r="K17">
        <f t="shared" si="10"/>
        <v>66</v>
      </c>
      <c r="L17">
        <f t="shared" si="3"/>
        <v>36</v>
      </c>
      <c r="M17">
        <f t="shared" si="4"/>
        <v>1</v>
      </c>
    </row>
    <row r="18" spans="1:13" x14ac:dyDescent="0.3">
      <c r="A18">
        <v>15</v>
      </c>
      <c r="B18" s="1">
        <v>41766</v>
      </c>
      <c r="C18">
        <f t="shared" si="1"/>
        <v>5</v>
      </c>
      <c r="D18">
        <f t="shared" si="5"/>
        <v>0.54</v>
      </c>
      <c r="E18">
        <f t="shared" si="2"/>
        <v>324</v>
      </c>
      <c r="F18">
        <f t="shared" si="0"/>
        <v>3</v>
      </c>
      <c r="G18">
        <f t="shared" si="7"/>
        <v>36</v>
      </c>
      <c r="H18">
        <f t="shared" si="6"/>
        <v>52</v>
      </c>
      <c r="I18">
        <f t="shared" si="8"/>
        <v>52</v>
      </c>
      <c r="J18">
        <f t="shared" si="9"/>
        <v>52</v>
      </c>
      <c r="K18">
        <f t="shared" si="10"/>
        <v>82</v>
      </c>
      <c r="L18">
        <f t="shared" si="3"/>
        <v>36</v>
      </c>
      <c r="M18">
        <f t="shared" si="4"/>
        <v>1</v>
      </c>
    </row>
    <row r="19" spans="1:13" x14ac:dyDescent="0.3">
      <c r="A19">
        <v>16</v>
      </c>
      <c r="B19" s="1">
        <v>41767</v>
      </c>
      <c r="C19">
        <f t="shared" si="1"/>
        <v>5</v>
      </c>
      <c r="D19">
        <f t="shared" si="5"/>
        <v>0.54</v>
      </c>
      <c r="E19">
        <f t="shared" si="2"/>
        <v>324</v>
      </c>
      <c r="F19">
        <f t="shared" si="0"/>
        <v>4</v>
      </c>
      <c r="G19">
        <f t="shared" si="7"/>
        <v>36</v>
      </c>
      <c r="H19">
        <f t="shared" si="6"/>
        <v>54</v>
      </c>
      <c r="I19">
        <f t="shared" si="8"/>
        <v>52</v>
      </c>
      <c r="J19">
        <f t="shared" si="9"/>
        <v>52</v>
      </c>
      <c r="K19">
        <f t="shared" si="10"/>
        <v>98</v>
      </c>
      <c r="L19">
        <f t="shared" si="3"/>
        <v>36</v>
      </c>
      <c r="M19">
        <f t="shared" si="4"/>
        <v>1</v>
      </c>
    </row>
    <row r="20" spans="1:13" x14ac:dyDescent="0.3">
      <c r="A20">
        <v>17</v>
      </c>
      <c r="B20" s="1">
        <v>41768</v>
      </c>
      <c r="C20">
        <f t="shared" si="1"/>
        <v>5</v>
      </c>
      <c r="D20">
        <f t="shared" si="5"/>
        <v>0.54</v>
      </c>
      <c r="E20">
        <f t="shared" si="2"/>
        <v>324</v>
      </c>
      <c r="F20">
        <f t="shared" si="0"/>
        <v>5</v>
      </c>
      <c r="G20">
        <f t="shared" si="7"/>
        <v>36</v>
      </c>
      <c r="H20">
        <f t="shared" si="6"/>
        <v>54</v>
      </c>
      <c r="I20">
        <f t="shared" si="8"/>
        <v>52</v>
      </c>
      <c r="J20">
        <f t="shared" si="9"/>
        <v>52</v>
      </c>
      <c r="K20">
        <f t="shared" si="10"/>
        <v>114</v>
      </c>
      <c r="L20">
        <f t="shared" si="3"/>
        <v>36</v>
      </c>
      <c r="M20">
        <f t="shared" si="4"/>
        <v>1</v>
      </c>
    </row>
    <row r="21" spans="1:13" x14ac:dyDescent="0.3">
      <c r="A21">
        <v>18</v>
      </c>
      <c r="B21" s="1">
        <v>41769</v>
      </c>
      <c r="C21">
        <f t="shared" si="1"/>
        <v>5</v>
      </c>
      <c r="D21">
        <f t="shared" si="5"/>
        <v>0.54</v>
      </c>
      <c r="E21">
        <f t="shared" si="2"/>
        <v>324</v>
      </c>
      <c r="F21">
        <f t="shared" si="0"/>
        <v>6</v>
      </c>
      <c r="G21">
        <f t="shared" si="7"/>
        <v>100</v>
      </c>
      <c r="H21">
        <f t="shared" si="6"/>
        <v>54</v>
      </c>
      <c r="I21">
        <f t="shared" si="8"/>
        <v>52</v>
      </c>
      <c r="J21">
        <f t="shared" si="9"/>
        <v>52</v>
      </c>
      <c r="K21">
        <f t="shared" si="10"/>
        <v>130</v>
      </c>
      <c r="L21">
        <f t="shared" si="3"/>
        <v>100</v>
      </c>
      <c r="M21">
        <f t="shared" si="4"/>
        <v>1</v>
      </c>
    </row>
    <row r="22" spans="1:13" x14ac:dyDescent="0.3">
      <c r="A22">
        <v>19</v>
      </c>
      <c r="B22" s="1">
        <v>41770</v>
      </c>
      <c r="C22">
        <f t="shared" si="1"/>
        <v>5</v>
      </c>
      <c r="D22">
        <f t="shared" si="5"/>
        <v>0.54</v>
      </c>
      <c r="E22">
        <f t="shared" si="2"/>
        <v>324</v>
      </c>
      <c r="F22">
        <f t="shared" si="0"/>
        <v>7</v>
      </c>
      <c r="G22">
        <f t="shared" si="7"/>
        <v>100</v>
      </c>
      <c r="H22">
        <f t="shared" si="6"/>
        <v>54</v>
      </c>
      <c r="I22">
        <f t="shared" si="8"/>
        <v>52</v>
      </c>
      <c r="J22">
        <f t="shared" si="9"/>
        <v>52</v>
      </c>
      <c r="K22">
        <f t="shared" si="10"/>
        <v>82</v>
      </c>
      <c r="L22">
        <f t="shared" si="3"/>
        <v>82</v>
      </c>
      <c r="M22">
        <f t="shared" si="4"/>
        <v>0</v>
      </c>
    </row>
    <row r="23" spans="1:13" x14ac:dyDescent="0.3">
      <c r="A23">
        <v>20</v>
      </c>
      <c r="B23" s="1">
        <v>41771</v>
      </c>
      <c r="C23">
        <f t="shared" si="1"/>
        <v>5</v>
      </c>
      <c r="D23">
        <f t="shared" si="5"/>
        <v>0.54</v>
      </c>
      <c r="E23">
        <f t="shared" si="2"/>
        <v>324</v>
      </c>
      <c r="F23">
        <f t="shared" si="0"/>
        <v>1</v>
      </c>
      <c r="G23">
        <f t="shared" si="7"/>
        <v>36</v>
      </c>
      <c r="H23">
        <f t="shared" si="6"/>
        <v>54</v>
      </c>
      <c r="I23">
        <f t="shared" si="8"/>
        <v>54</v>
      </c>
      <c r="J23">
        <f t="shared" si="9"/>
        <v>52</v>
      </c>
      <c r="K23">
        <f t="shared" si="10"/>
        <v>52</v>
      </c>
      <c r="L23">
        <f t="shared" si="3"/>
        <v>36</v>
      </c>
      <c r="M23">
        <f t="shared" si="4"/>
        <v>1</v>
      </c>
    </row>
    <row r="24" spans="1:13" x14ac:dyDescent="0.3">
      <c r="A24">
        <v>21</v>
      </c>
      <c r="B24" s="1">
        <v>41772</v>
      </c>
      <c r="C24">
        <f t="shared" si="1"/>
        <v>5</v>
      </c>
      <c r="D24">
        <f t="shared" si="5"/>
        <v>0.54</v>
      </c>
      <c r="E24">
        <f t="shared" si="2"/>
        <v>324</v>
      </c>
      <c r="F24">
        <f t="shared" si="0"/>
        <v>2</v>
      </c>
      <c r="G24">
        <f t="shared" si="7"/>
        <v>36</v>
      </c>
      <c r="H24">
        <f t="shared" si="6"/>
        <v>54</v>
      </c>
      <c r="I24">
        <f t="shared" si="8"/>
        <v>54</v>
      </c>
      <c r="J24">
        <f t="shared" si="9"/>
        <v>54</v>
      </c>
      <c r="K24">
        <f t="shared" si="10"/>
        <v>70</v>
      </c>
      <c r="L24">
        <f t="shared" si="3"/>
        <v>36</v>
      </c>
      <c r="M24">
        <f t="shared" si="4"/>
        <v>1</v>
      </c>
    </row>
    <row r="25" spans="1:13" x14ac:dyDescent="0.3">
      <c r="A25">
        <v>22</v>
      </c>
      <c r="B25" s="1">
        <v>41773</v>
      </c>
      <c r="C25">
        <f t="shared" si="1"/>
        <v>5</v>
      </c>
      <c r="D25">
        <f t="shared" si="5"/>
        <v>0.56000000000000005</v>
      </c>
      <c r="E25">
        <f t="shared" si="2"/>
        <v>336.00000000000006</v>
      </c>
      <c r="F25">
        <f t="shared" si="0"/>
        <v>3</v>
      </c>
      <c r="G25">
        <f t="shared" si="7"/>
        <v>36</v>
      </c>
      <c r="H25">
        <f t="shared" si="6"/>
        <v>54</v>
      </c>
      <c r="I25">
        <f t="shared" si="8"/>
        <v>54</v>
      </c>
      <c r="J25">
        <f t="shared" si="9"/>
        <v>54</v>
      </c>
      <c r="K25">
        <f t="shared" si="10"/>
        <v>88</v>
      </c>
      <c r="L25">
        <f t="shared" si="3"/>
        <v>36</v>
      </c>
      <c r="M25">
        <f t="shared" si="4"/>
        <v>1</v>
      </c>
    </row>
    <row r="26" spans="1:13" x14ac:dyDescent="0.3">
      <c r="A26">
        <v>23</v>
      </c>
      <c r="B26" s="1">
        <v>41774</v>
      </c>
      <c r="C26">
        <f t="shared" si="1"/>
        <v>5</v>
      </c>
      <c r="D26">
        <f t="shared" si="5"/>
        <v>0.56000000000000005</v>
      </c>
      <c r="E26">
        <f t="shared" si="2"/>
        <v>336.00000000000006</v>
      </c>
      <c r="F26">
        <f t="shared" si="0"/>
        <v>4</v>
      </c>
      <c r="G26">
        <f t="shared" si="7"/>
        <v>36</v>
      </c>
      <c r="H26">
        <f t="shared" si="6"/>
        <v>56</v>
      </c>
      <c r="I26">
        <f t="shared" si="8"/>
        <v>54</v>
      </c>
      <c r="J26">
        <f t="shared" si="9"/>
        <v>54</v>
      </c>
      <c r="K26">
        <f t="shared" si="10"/>
        <v>106</v>
      </c>
      <c r="L26">
        <f t="shared" si="3"/>
        <v>36</v>
      </c>
      <c r="M26">
        <f t="shared" si="4"/>
        <v>1</v>
      </c>
    </row>
    <row r="27" spans="1:13" x14ac:dyDescent="0.3">
      <c r="A27">
        <v>24</v>
      </c>
      <c r="B27" s="1">
        <v>41775</v>
      </c>
      <c r="C27">
        <f t="shared" si="1"/>
        <v>5</v>
      </c>
      <c r="D27">
        <f t="shared" si="5"/>
        <v>0.56000000000000005</v>
      </c>
      <c r="E27">
        <f t="shared" si="2"/>
        <v>336.00000000000006</v>
      </c>
      <c r="F27">
        <f t="shared" si="0"/>
        <v>5</v>
      </c>
      <c r="G27">
        <f t="shared" si="7"/>
        <v>36</v>
      </c>
      <c r="H27">
        <f t="shared" si="6"/>
        <v>56</v>
      </c>
      <c r="I27">
        <f t="shared" si="8"/>
        <v>54</v>
      </c>
      <c r="J27">
        <f t="shared" si="9"/>
        <v>54</v>
      </c>
      <c r="K27">
        <f t="shared" si="10"/>
        <v>124</v>
      </c>
      <c r="L27">
        <f t="shared" si="3"/>
        <v>36</v>
      </c>
      <c r="M27">
        <f t="shared" si="4"/>
        <v>1</v>
      </c>
    </row>
    <row r="28" spans="1:13" x14ac:dyDescent="0.3">
      <c r="A28">
        <v>25</v>
      </c>
      <c r="B28" s="1">
        <v>41776</v>
      </c>
      <c r="C28">
        <f t="shared" si="1"/>
        <v>5</v>
      </c>
      <c r="D28">
        <f t="shared" si="5"/>
        <v>0.56000000000000005</v>
      </c>
      <c r="E28">
        <f t="shared" si="2"/>
        <v>336.00000000000006</v>
      </c>
      <c r="F28">
        <f t="shared" si="0"/>
        <v>6</v>
      </c>
      <c r="G28">
        <f t="shared" si="7"/>
        <v>100</v>
      </c>
      <c r="H28">
        <f t="shared" si="6"/>
        <v>56</v>
      </c>
      <c r="I28">
        <f t="shared" si="8"/>
        <v>54</v>
      </c>
      <c r="J28">
        <f t="shared" si="9"/>
        <v>54</v>
      </c>
      <c r="K28">
        <f t="shared" si="10"/>
        <v>142</v>
      </c>
      <c r="L28">
        <f t="shared" si="3"/>
        <v>100</v>
      </c>
      <c r="M28">
        <f t="shared" si="4"/>
        <v>1</v>
      </c>
    </row>
    <row r="29" spans="1:13" x14ac:dyDescent="0.3">
      <c r="A29">
        <v>26</v>
      </c>
      <c r="B29" s="1">
        <v>41777</v>
      </c>
      <c r="C29">
        <f t="shared" si="1"/>
        <v>5</v>
      </c>
      <c r="D29">
        <f t="shared" si="5"/>
        <v>0.56000000000000005</v>
      </c>
      <c r="E29">
        <f t="shared" si="2"/>
        <v>336.00000000000006</v>
      </c>
      <c r="F29">
        <f t="shared" si="0"/>
        <v>7</v>
      </c>
      <c r="G29">
        <f t="shared" si="7"/>
        <v>100</v>
      </c>
      <c r="H29">
        <f t="shared" si="6"/>
        <v>56</v>
      </c>
      <c r="I29">
        <f t="shared" si="8"/>
        <v>54</v>
      </c>
      <c r="J29">
        <f t="shared" si="9"/>
        <v>54</v>
      </c>
      <c r="K29">
        <f t="shared" si="10"/>
        <v>96</v>
      </c>
      <c r="L29">
        <f t="shared" si="3"/>
        <v>96</v>
      </c>
      <c r="M29">
        <f t="shared" si="4"/>
        <v>0</v>
      </c>
    </row>
    <row r="30" spans="1:13" x14ac:dyDescent="0.3">
      <c r="A30">
        <v>27</v>
      </c>
      <c r="B30" s="1">
        <v>41778</v>
      </c>
      <c r="C30">
        <f t="shared" si="1"/>
        <v>5</v>
      </c>
      <c r="D30">
        <f t="shared" si="5"/>
        <v>0.56000000000000005</v>
      </c>
      <c r="E30">
        <f t="shared" si="2"/>
        <v>336.00000000000006</v>
      </c>
      <c r="F30">
        <f t="shared" si="0"/>
        <v>1</v>
      </c>
      <c r="G30">
        <f t="shared" si="7"/>
        <v>36</v>
      </c>
      <c r="H30">
        <f t="shared" si="6"/>
        <v>56</v>
      </c>
      <c r="I30">
        <f t="shared" si="8"/>
        <v>56</v>
      </c>
      <c r="J30">
        <f t="shared" si="9"/>
        <v>54</v>
      </c>
      <c r="K30">
        <f t="shared" si="10"/>
        <v>54</v>
      </c>
      <c r="L30">
        <f t="shared" si="3"/>
        <v>36</v>
      </c>
      <c r="M30">
        <f t="shared" si="4"/>
        <v>1</v>
      </c>
    </row>
    <row r="31" spans="1:13" x14ac:dyDescent="0.3">
      <c r="A31">
        <v>28</v>
      </c>
      <c r="B31" s="1">
        <v>41779</v>
      </c>
      <c r="C31">
        <f t="shared" si="1"/>
        <v>5</v>
      </c>
      <c r="D31">
        <f t="shared" si="5"/>
        <v>0.56000000000000005</v>
      </c>
      <c r="E31">
        <f t="shared" si="2"/>
        <v>336.00000000000006</v>
      </c>
      <c r="F31">
        <f t="shared" si="0"/>
        <v>2</v>
      </c>
      <c r="G31">
        <f t="shared" si="7"/>
        <v>36</v>
      </c>
      <c r="H31">
        <f t="shared" si="6"/>
        <v>56</v>
      </c>
      <c r="I31">
        <f t="shared" si="8"/>
        <v>56</v>
      </c>
      <c r="J31">
        <f t="shared" si="9"/>
        <v>56</v>
      </c>
      <c r="K31">
        <f t="shared" si="10"/>
        <v>74</v>
      </c>
      <c r="L31">
        <f t="shared" si="3"/>
        <v>36</v>
      </c>
      <c r="M31">
        <f t="shared" si="4"/>
        <v>1</v>
      </c>
    </row>
    <row r="32" spans="1:13" x14ac:dyDescent="0.3">
      <c r="A32">
        <v>29</v>
      </c>
      <c r="B32" s="1">
        <v>41780</v>
      </c>
      <c r="C32">
        <f t="shared" si="1"/>
        <v>5</v>
      </c>
      <c r="D32">
        <f t="shared" si="5"/>
        <v>0.57999999999999996</v>
      </c>
      <c r="E32">
        <f t="shared" si="2"/>
        <v>348</v>
      </c>
      <c r="F32">
        <f t="shared" si="0"/>
        <v>3</v>
      </c>
      <c r="G32">
        <f t="shared" si="7"/>
        <v>36</v>
      </c>
      <c r="H32">
        <f t="shared" si="6"/>
        <v>56</v>
      </c>
      <c r="I32">
        <f t="shared" si="8"/>
        <v>56</v>
      </c>
      <c r="J32">
        <f t="shared" si="9"/>
        <v>56</v>
      </c>
      <c r="K32">
        <f t="shared" si="10"/>
        <v>94</v>
      </c>
      <c r="L32">
        <f t="shared" si="3"/>
        <v>36</v>
      </c>
      <c r="M32">
        <f t="shared" si="4"/>
        <v>1</v>
      </c>
    </row>
    <row r="33" spans="1:13" x14ac:dyDescent="0.3">
      <c r="A33">
        <v>30</v>
      </c>
      <c r="B33" s="1">
        <v>41781</v>
      </c>
      <c r="C33">
        <f t="shared" si="1"/>
        <v>5</v>
      </c>
      <c r="D33">
        <f t="shared" si="5"/>
        <v>0.57999999999999996</v>
      </c>
      <c r="E33">
        <f t="shared" si="2"/>
        <v>348</v>
      </c>
      <c r="F33">
        <f t="shared" si="0"/>
        <v>4</v>
      </c>
      <c r="G33">
        <f t="shared" si="7"/>
        <v>36</v>
      </c>
      <c r="H33">
        <f t="shared" si="6"/>
        <v>58</v>
      </c>
      <c r="I33">
        <f t="shared" si="8"/>
        <v>56</v>
      </c>
      <c r="J33">
        <f t="shared" si="9"/>
        <v>56</v>
      </c>
      <c r="K33">
        <f t="shared" si="10"/>
        <v>114</v>
      </c>
      <c r="L33">
        <f t="shared" si="3"/>
        <v>36</v>
      </c>
      <c r="M33">
        <f t="shared" si="4"/>
        <v>1</v>
      </c>
    </row>
    <row r="34" spans="1:13" x14ac:dyDescent="0.3">
      <c r="A34">
        <v>31</v>
      </c>
      <c r="B34" s="1">
        <v>41782</v>
      </c>
      <c r="C34">
        <f t="shared" si="1"/>
        <v>5</v>
      </c>
      <c r="D34">
        <f t="shared" si="5"/>
        <v>0.57999999999999996</v>
      </c>
      <c r="E34">
        <f t="shared" si="2"/>
        <v>348</v>
      </c>
      <c r="F34">
        <f t="shared" si="0"/>
        <v>5</v>
      </c>
      <c r="G34">
        <f t="shared" si="7"/>
        <v>36</v>
      </c>
      <c r="H34">
        <f t="shared" si="6"/>
        <v>58</v>
      </c>
      <c r="I34">
        <f t="shared" si="8"/>
        <v>56</v>
      </c>
      <c r="J34">
        <f t="shared" si="9"/>
        <v>56</v>
      </c>
      <c r="K34">
        <f t="shared" si="10"/>
        <v>134</v>
      </c>
      <c r="L34">
        <f t="shared" si="3"/>
        <v>36</v>
      </c>
      <c r="M34">
        <f t="shared" si="4"/>
        <v>1</v>
      </c>
    </row>
    <row r="35" spans="1:13" x14ac:dyDescent="0.3">
      <c r="A35">
        <v>32</v>
      </c>
      <c r="B35" s="1">
        <v>41783</v>
      </c>
      <c r="C35">
        <f t="shared" si="1"/>
        <v>5</v>
      </c>
      <c r="D35">
        <f t="shared" si="5"/>
        <v>0.57999999999999996</v>
      </c>
      <c r="E35">
        <f t="shared" si="2"/>
        <v>348</v>
      </c>
      <c r="F35">
        <f t="shared" si="0"/>
        <v>6</v>
      </c>
      <c r="G35">
        <f t="shared" si="7"/>
        <v>100</v>
      </c>
      <c r="H35">
        <f t="shared" si="6"/>
        <v>58</v>
      </c>
      <c r="I35">
        <f t="shared" si="8"/>
        <v>56</v>
      </c>
      <c r="J35">
        <f t="shared" si="9"/>
        <v>56</v>
      </c>
      <c r="K35">
        <f t="shared" si="10"/>
        <v>154</v>
      </c>
      <c r="L35">
        <f t="shared" si="3"/>
        <v>100</v>
      </c>
      <c r="M35">
        <f t="shared" si="4"/>
        <v>1</v>
      </c>
    </row>
    <row r="36" spans="1:13" x14ac:dyDescent="0.3">
      <c r="A36">
        <v>33</v>
      </c>
      <c r="B36" s="1">
        <v>41784</v>
      </c>
      <c r="C36">
        <f t="shared" si="1"/>
        <v>5</v>
      </c>
      <c r="D36">
        <f t="shared" si="5"/>
        <v>0.57999999999999996</v>
      </c>
      <c r="E36">
        <f t="shared" si="2"/>
        <v>348</v>
      </c>
      <c r="F36">
        <f t="shared" ref="F36:F67" si="11">WEEKDAY(B36,2)</f>
        <v>7</v>
      </c>
      <c r="G36">
        <f t="shared" si="7"/>
        <v>100</v>
      </c>
      <c r="H36">
        <f t="shared" si="6"/>
        <v>58</v>
      </c>
      <c r="I36">
        <f t="shared" si="8"/>
        <v>56</v>
      </c>
      <c r="J36">
        <f t="shared" si="9"/>
        <v>56</v>
      </c>
      <c r="K36">
        <f t="shared" si="10"/>
        <v>110</v>
      </c>
      <c r="L36">
        <f t="shared" si="3"/>
        <v>100</v>
      </c>
      <c r="M36">
        <f t="shared" si="4"/>
        <v>1</v>
      </c>
    </row>
    <row r="37" spans="1:13" x14ac:dyDescent="0.3">
      <c r="A37">
        <v>34</v>
      </c>
      <c r="B37" s="1">
        <v>41785</v>
      </c>
      <c r="C37">
        <f t="shared" si="1"/>
        <v>5</v>
      </c>
      <c r="D37">
        <f t="shared" si="5"/>
        <v>0.57999999999999996</v>
      </c>
      <c r="E37">
        <f t="shared" si="2"/>
        <v>348</v>
      </c>
      <c r="F37">
        <f t="shared" si="11"/>
        <v>1</v>
      </c>
      <c r="G37">
        <f t="shared" si="7"/>
        <v>36</v>
      </c>
      <c r="H37">
        <f t="shared" si="6"/>
        <v>58</v>
      </c>
      <c r="I37">
        <f t="shared" si="8"/>
        <v>58</v>
      </c>
      <c r="J37">
        <f t="shared" si="9"/>
        <v>56</v>
      </c>
      <c r="K37">
        <f t="shared" si="10"/>
        <v>66</v>
      </c>
      <c r="L37">
        <f t="shared" si="3"/>
        <v>36</v>
      </c>
      <c r="M37">
        <f t="shared" si="4"/>
        <v>1</v>
      </c>
    </row>
    <row r="38" spans="1:13" x14ac:dyDescent="0.3">
      <c r="A38">
        <v>35</v>
      </c>
      <c r="B38" s="1">
        <v>41786</v>
      </c>
      <c r="C38">
        <f t="shared" si="1"/>
        <v>5</v>
      </c>
      <c r="D38">
        <f t="shared" si="5"/>
        <v>0.57999999999999996</v>
      </c>
      <c r="E38">
        <f t="shared" si="2"/>
        <v>348</v>
      </c>
      <c r="F38">
        <f t="shared" si="11"/>
        <v>2</v>
      </c>
      <c r="G38">
        <f t="shared" si="7"/>
        <v>36</v>
      </c>
      <c r="H38">
        <f t="shared" si="6"/>
        <v>58</v>
      </c>
      <c r="I38">
        <f t="shared" si="8"/>
        <v>58</v>
      </c>
      <c r="J38">
        <f t="shared" si="9"/>
        <v>58</v>
      </c>
      <c r="K38">
        <f t="shared" si="10"/>
        <v>88</v>
      </c>
      <c r="L38">
        <f t="shared" si="3"/>
        <v>36</v>
      </c>
      <c r="M38">
        <f t="shared" si="4"/>
        <v>1</v>
      </c>
    </row>
    <row r="39" spans="1:13" x14ac:dyDescent="0.3">
      <c r="A39">
        <v>36</v>
      </c>
      <c r="B39" s="1">
        <v>41787</v>
      </c>
      <c r="C39">
        <f t="shared" si="1"/>
        <v>5</v>
      </c>
      <c r="D39">
        <f t="shared" si="5"/>
        <v>0.6</v>
      </c>
      <c r="E39">
        <f t="shared" si="2"/>
        <v>360</v>
      </c>
      <c r="F39">
        <f t="shared" si="11"/>
        <v>3</v>
      </c>
      <c r="G39">
        <f t="shared" si="7"/>
        <v>36</v>
      </c>
      <c r="H39">
        <f t="shared" si="6"/>
        <v>58</v>
      </c>
      <c r="I39">
        <f t="shared" si="8"/>
        <v>58</v>
      </c>
      <c r="J39">
        <f t="shared" si="9"/>
        <v>58</v>
      </c>
      <c r="K39">
        <f t="shared" si="10"/>
        <v>110</v>
      </c>
      <c r="L39">
        <f t="shared" si="3"/>
        <v>36</v>
      </c>
      <c r="M39">
        <f t="shared" si="4"/>
        <v>1</v>
      </c>
    </row>
    <row r="40" spans="1:13" x14ac:dyDescent="0.3">
      <c r="A40">
        <v>37</v>
      </c>
      <c r="B40" s="1">
        <v>41788</v>
      </c>
      <c r="C40">
        <f t="shared" si="1"/>
        <v>5</v>
      </c>
      <c r="D40">
        <f t="shared" si="5"/>
        <v>0.6</v>
      </c>
      <c r="E40">
        <f t="shared" si="2"/>
        <v>360</v>
      </c>
      <c r="F40">
        <f t="shared" si="11"/>
        <v>4</v>
      </c>
      <c r="G40">
        <f t="shared" si="7"/>
        <v>36</v>
      </c>
      <c r="H40">
        <f t="shared" si="6"/>
        <v>60</v>
      </c>
      <c r="I40">
        <f t="shared" si="8"/>
        <v>58</v>
      </c>
      <c r="J40">
        <f t="shared" si="9"/>
        <v>58</v>
      </c>
      <c r="K40">
        <f t="shared" si="10"/>
        <v>132</v>
      </c>
      <c r="L40">
        <f t="shared" si="3"/>
        <v>36</v>
      </c>
      <c r="M40">
        <f t="shared" si="4"/>
        <v>1</v>
      </c>
    </row>
    <row r="41" spans="1:13" x14ac:dyDescent="0.3">
      <c r="A41">
        <v>38</v>
      </c>
      <c r="B41" s="1">
        <v>41789</v>
      </c>
      <c r="C41">
        <f t="shared" si="1"/>
        <v>5</v>
      </c>
      <c r="D41">
        <f t="shared" si="5"/>
        <v>0.6</v>
      </c>
      <c r="E41">
        <f t="shared" si="2"/>
        <v>360</v>
      </c>
      <c r="F41">
        <f t="shared" si="11"/>
        <v>5</v>
      </c>
      <c r="G41">
        <f t="shared" si="7"/>
        <v>36</v>
      </c>
      <c r="H41">
        <f t="shared" si="6"/>
        <v>60</v>
      </c>
      <c r="I41">
        <f t="shared" si="8"/>
        <v>58</v>
      </c>
      <c r="J41">
        <f t="shared" si="9"/>
        <v>58</v>
      </c>
      <c r="K41">
        <f t="shared" si="10"/>
        <v>154</v>
      </c>
      <c r="L41">
        <f t="shared" si="3"/>
        <v>36</v>
      </c>
      <c r="M41">
        <f t="shared" si="4"/>
        <v>1</v>
      </c>
    </row>
    <row r="42" spans="1:13" x14ac:dyDescent="0.3">
      <c r="A42">
        <v>39</v>
      </c>
      <c r="B42" s="1">
        <v>41790</v>
      </c>
      <c r="C42">
        <f t="shared" si="1"/>
        <v>5</v>
      </c>
      <c r="D42">
        <f t="shared" si="5"/>
        <v>0.6</v>
      </c>
      <c r="E42">
        <f t="shared" si="2"/>
        <v>360</v>
      </c>
      <c r="F42">
        <f t="shared" si="11"/>
        <v>6</v>
      </c>
      <c r="G42">
        <f t="shared" si="7"/>
        <v>100</v>
      </c>
      <c r="H42">
        <f t="shared" si="6"/>
        <v>60</v>
      </c>
      <c r="I42">
        <f t="shared" si="8"/>
        <v>58</v>
      </c>
      <c r="J42">
        <f t="shared" si="9"/>
        <v>58</v>
      </c>
      <c r="K42">
        <f t="shared" si="10"/>
        <v>176</v>
      </c>
      <c r="L42">
        <f t="shared" si="3"/>
        <v>100</v>
      </c>
      <c r="M42">
        <f t="shared" si="4"/>
        <v>1</v>
      </c>
    </row>
    <row r="43" spans="1:13" x14ac:dyDescent="0.3">
      <c r="A43">
        <v>40</v>
      </c>
      <c r="B43" s="1">
        <v>41791</v>
      </c>
      <c r="C43">
        <f t="shared" si="1"/>
        <v>6</v>
      </c>
      <c r="D43">
        <f t="shared" si="5"/>
        <v>0.6</v>
      </c>
      <c r="E43">
        <f t="shared" si="2"/>
        <v>360</v>
      </c>
      <c r="F43">
        <f t="shared" si="11"/>
        <v>7</v>
      </c>
      <c r="G43">
        <f t="shared" si="7"/>
        <v>100</v>
      </c>
      <c r="H43">
        <f t="shared" si="6"/>
        <v>60</v>
      </c>
      <c r="I43">
        <f t="shared" si="8"/>
        <v>58</v>
      </c>
      <c r="J43">
        <f t="shared" si="9"/>
        <v>58</v>
      </c>
      <c r="K43">
        <f t="shared" si="10"/>
        <v>134</v>
      </c>
      <c r="L43">
        <f t="shared" si="3"/>
        <v>100</v>
      </c>
      <c r="M43">
        <f t="shared" si="4"/>
        <v>1</v>
      </c>
    </row>
    <row r="44" spans="1:13" x14ac:dyDescent="0.3">
      <c r="A44">
        <v>41</v>
      </c>
      <c r="B44" s="1">
        <v>41792</v>
      </c>
      <c r="C44">
        <f t="shared" si="1"/>
        <v>6</v>
      </c>
      <c r="D44">
        <f t="shared" si="5"/>
        <v>0.6</v>
      </c>
      <c r="E44">
        <f t="shared" si="2"/>
        <v>360</v>
      </c>
      <c r="F44">
        <f t="shared" si="11"/>
        <v>1</v>
      </c>
      <c r="G44">
        <f t="shared" si="7"/>
        <v>36</v>
      </c>
      <c r="H44">
        <f t="shared" si="6"/>
        <v>60</v>
      </c>
      <c r="I44">
        <f t="shared" si="8"/>
        <v>60</v>
      </c>
      <c r="J44">
        <f t="shared" si="9"/>
        <v>58</v>
      </c>
      <c r="K44">
        <f t="shared" si="10"/>
        <v>92</v>
      </c>
      <c r="L44">
        <f t="shared" si="3"/>
        <v>36</v>
      </c>
      <c r="M44">
        <f t="shared" si="4"/>
        <v>1</v>
      </c>
    </row>
    <row r="45" spans="1:13" x14ac:dyDescent="0.3">
      <c r="A45">
        <v>42</v>
      </c>
      <c r="B45" s="1">
        <v>41793</v>
      </c>
      <c r="C45">
        <f t="shared" si="1"/>
        <v>6</v>
      </c>
      <c r="D45">
        <f t="shared" si="5"/>
        <v>0.6</v>
      </c>
      <c r="E45">
        <f t="shared" si="2"/>
        <v>360</v>
      </c>
      <c r="F45">
        <f t="shared" si="11"/>
        <v>2</v>
      </c>
      <c r="G45">
        <f t="shared" si="7"/>
        <v>36</v>
      </c>
      <c r="H45">
        <f t="shared" si="6"/>
        <v>60</v>
      </c>
      <c r="I45">
        <f t="shared" si="8"/>
        <v>60</v>
      </c>
      <c r="J45">
        <f t="shared" si="9"/>
        <v>60</v>
      </c>
      <c r="K45">
        <f t="shared" si="10"/>
        <v>116</v>
      </c>
      <c r="L45">
        <f t="shared" si="3"/>
        <v>36</v>
      </c>
      <c r="M45">
        <f t="shared" si="4"/>
        <v>1</v>
      </c>
    </row>
    <row r="46" spans="1:13" x14ac:dyDescent="0.3">
      <c r="A46">
        <v>43</v>
      </c>
      <c r="B46" s="1">
        <v>41794</v>
      </c>
      <c r="C46">
        <f t="shared" si="1"/>
        <v>6</v>
      </c>
      <c r="D46">
        <f t="shared" si="5"/>
        <v>0.62</v>
      </c>
      <c r="E46">
        <f t="shared" si="2"/>
        <v>372</v>
      </c>
      <c r="F46">
        <f t="shared" si="11"/>
        <v>3</v>
      </c>
      <c r="G46">
        <f t="shared" si="7"/>
        <v>36</v>
      </c>
      <c r="H46">
        <f t="shared" si="6"/>
        <v>60</v>
      </c>
      <c r="I46">
        <f t="shared" si="8"/>
        <v>60</v>
      </c>
      <c r="J46">
        <f t="shared" si="9"/>
        <v>60</v>
      </c>
      <c r="K46">
        <f t="shared" si="10"/>
        <v>140</v>
      </c>
      <c r="L46">
        <f t="shared" si="3"/>
        <v>36</v>
      </c>
      <c r="M46">
        <f t="shared" si="4"/>
        <v>1</v>
      </c>
    </row>
    <row r="47" spans="1:13" x14ac:dyDescent="0.3">
      <c r="A47">
        <v>44</v>
      </c>
      <c r="B47" s="1">
        <v>41795</v>
      </c>
      <c r="C47">
        <f t="shared" si="1"/>
        <v>6</v>
      </c>
      <c r="D47">
        <f t="shared" si="5"/>
        <v>0.62</v>
      </c>
      <c r="E47">
        <f t="shared" si="2"/>
        <v>372</v>
      </c>
      <c r="F47">
        <f t="shared" si="11"/>
        <v>4</v>
      </c>
      <c r="G47">
        <f t="shared" si="7"/>
        <v>36</v>
      </c>
      <c r="H47">
        <f t="shared" si="6"/>
        <v>62</v>
      </c>
      <c r="I47">
        <f t="shared" si="8"/>
        <v>60</v>
      </c>
      <c r="J47">
        <f t="shared" si="9"/>
        <v>60</v>
      </c>
      <c r="K47">
        <f t="shared" si="10"/>
        <v>164</v>
      </c>
      <c r="L47">
        <f t="shared" si="3"/>
        <v>36</v>
      </c>
      <c r="M47">
        <f t="shared" si="4"/>
        <v>1</v>
      </c>
    </row>
    <row r="48" spans="1:13" x14ac:dyDescent="0.3">
      <c r="A48">
        <v>45</v>
      </c>
      <c r="B48" s="1">
        <v>41796</v>
      </c>
      <c r="C48">
        <f t="shared" si="1"/>
        <v>6</v>
      </c>
      <c r="D48">
        <f t="shared" si="5"/>
        <v>0.62</v>
      </c>
      <c r="E48">
        <f t="shared" si="2"/>
        <v>372</v>
      </c>
      <c r="F48">
        <f t="shared" si="11"/>
        <v>5</v>
      </c>
      <c r="G48">
        <f t="shared" si="7"/>
        <v>36</v>
      </c>
      <c r="H48">
        <f t="shared" si="6"/>
        <v>62</v>
      </c>
      <c r="I48">
        <f t="shared" si="8"/>
        <v>60</v>
      </c>
      <c r="J48">
        <f t="shared" si="9"/>
        <v>60</v>
      </c>
      <c r="K48">
        <f t="shared" si="10"/>
        <v>188</v>
      </c>
      <c r="L48">
        <f t="shared" si="3"/>
        <v>36</v>
      </c>
      <c r="M48">
        <f t="shared" si="4"/>
        <v>1</v>
      </c>
    </row>
    <row r="49" spans="1:13" x14ac:dyDescent="0.3">
      <c r="A49">
        <v>46</v>
      </c>
      <c r="B49" s="1">
        <v>41797</v>
      </c>
      <c r="C49">
        <f t="shared" si="1"/>
        <v>6</v>
      </c>
      <c r="D49">
        <f t="shared" si="5"/>
        <v>0.62</v>
      </c>
      <c r="E49">
        <f t="shared" si="2"/>
        <v>372</v>
      </c>
      <c r="F49">
        <f t="shared" si="11"/>
        <v>6</v>
      </c>
      <c r="G49">
        <f t="shared" si="7"/>
        <v>100</v>
      </c>
      <c r="H49">
        <f t="shared" si="6"/>
        <v>62</v>
      </c>
      <c r="I49">
        <f t="shared" si="8"/>
        <v>60</v>
      </c>
      <c r="J49">
        <f t="shared" si="9"/>
        <v>60</v>
      </c>
      <c r="K49">
        <f t="shared" si="10"/>
        <v>212</v>
      </c>
      <c r="L49">
        <f t="shared" si="3"/>
        <v>100</v>
      </c>
      <c r="M49">
        <f t="shared" si="4"/>
        <v>1</v>
      </c>
    </row>
    <row r="50" spans="1:13" x14ac:dyDescent="0.3">
      <c r="A50">
        <v>47</v>
      </c>
      <c r="B50" s="1">
        <v>41798</v>
      </c>
      <c r="C50">
        <f t="shared" si="1"/>
        <v>6</v>
      </c>
      <c r="D50">
        <f t="shared" si="5"/>
        <v>0.62</v>
      </c>
      <c r="E50">
        <f t="shared" si="2"/>
        <v>372</v>
      </c>
      <c r="F50">
        <f t="shared" si="11"/>
        <v>7</v>
      </c>
      <c r="G50">
        <f t="shared" si="7"/>
        <v>100</v>
      </c>
      <c r="H50">
        <f t="shared" si="6"/>
        <v>62</v>
      </c>
      <c r="I50">
        <f t="shared" si="8"/>
        <v>60</v>
      </c>
      <c r="J50">
        <f t="shared" si="9"/>
        <v>60</v>
      </c>
      <c r="K50">
        <f t="shared" si="10"/>
        <v>172</v>
      </c>
      <c r="L50">
        <f t="shared" si="3"/>
        <v>100</v>
      </c>
      <c r="M50">
        <f t="shared" si="4"/>
        <v>1</v>
      </c>
    </row>
    <row r="51" spans="1:13" x14ac:dyDescent="0.3">
      <c r="A51">
        <v>48</v>
      </c>
      <c r="B51" s="1">
        <v>41799</v>
      </c>
      <c r="C51">
        <f t="shared" si="1"/>
        <v>6</v>
      </c>
      <c r="D51">
        <f t="shared" si="5"/>
        <v>0.62</v>
      </c>
      <c r="E51">
        <f t="shared" si="2"/>
        <v>372</v>
      </c>
      <c r="F51">
        <f t="shared" si="11"/>
        <v>1</v>
      </c>
      <c r="G51">
        <f t="shared" si="7"/>
        <v>36</v>
      </c>
      <c r="H51">
        <f t="shared" si="6"/>
        <v>62</v>
      </c>
      <c r="I51">
        <f t="shared" si="8"/>
        <v>62</v>
      </c>
      <c r="J51">
        <f t="shared" si="9"/>
        <v>60</v>
      </c>
      <c r="K51">
        <f t="shared" si="10"/>
        <v>132</v>
      </c>
      <c r="L51">
        <f t="shared" si="3"/>
        <v>36</v>
      </c>
      <c r="M51">
        <f t="shared" si="4"/>
        <v>1</v>
      </c>
    </row>
    <row r="52" spans="1:13" x14ac:dyDescent="0.3">
      <c r="A52">
        <v>49</v>
      </c>
      <c r="B52" s="1">
        <v>41800</v>
      </c>
      <c r="C52">
        <f t="shared" si="1"/>
        <v>6</v>
      </c>
      <c r="D52">
        <f t="shared" si="5"/>
        <v>0.62</v>
      </c>
      <c r="E52">
        <f t="shared" si="2"/>
        <v>372</v>
      </c>
      <c r="F52">
        <f t="shared" si="11"/>
        <v>2</v>
      </c>
      <c r="G52">
        <f t="shared" si="7"/>
        <v>36</v>
      </c>
      <c r="H52">
        <f t="shared" si="6"/>
        <v>62</v>
      </c>
      <c r="I52">
        <f t="shared" si="8"/>
        <v>62</v>
      </c>
      <c r="J52">
        <f t="shared" si="9"/>
        <v>62</v>
      </c>
      <c r="K52">
        <f t="shared" si="10"/>
        <v>158</v>
      </c>
      <c r="L52">
        <f t="shared" si="3"/>
        <v>36</v>
      </c>
      <c r="M52">
        <f t="shared" si="4"/>
        <v>1</v>
      </c>
    </row>
    <row r="53" spans="1:13" x14ac:dyDescent="0.3">
      <c r="A53">
        <v>50</v>
      </c>
      <c r="B53" s="1">
        <v>41801</v>
      </c>
      <c r="C53">
        <f t="shared" si="1"/>
        <v>6</v>
      </c>
      <c r="D53">
        <f t="shared" si="5"/>
        <v>0.64</v>
      </c>
      <c r="E53">
        <f t="shared" si="2"/>
        <v>384</v>
      </c>
      <c r="F53">
        <f t="shared" si="11"/>
        <v>3</v>
      </c>
      <c r="G53">
        <f t="shared" si="7"/>
        <v>36</v>
      </c>
      <c r="H53">
        <f t="shared" si="6"/>
        <v>62</v>
      </c>
      <c r="I53">
        <f t="shared" si="8"/>
        <v>62</v>
      </c>
      <c r="J53">
        <f t="shared" si="9"/>
        <v>62</v>
      </c>
      <c r="K53">
        <f t="shared" si="10"/>
        <v>184</v>
      </c>
      <c r="L53">
        <f t="shared" si="3"/>
        <v>36</v>
      </c>
      <c r="M53">
        <f t="shared" si="4"/>
        <v>1</v>
      </c>
    </row>
    <row r="54" spans="1:13" x14ac:dyDescent="0.3">
      <c r="A54">
        <v>51</v>
      </c>
      <c r="B54" s="1">
        <v>41802</v>
      </c>
      <c r="C54">
        <f t="shared" si="1"/>
        <v>6</v>
      </c>
      <c r="D54">
        <f t="shared" si="5"/>
        <v>0.64</v>
      </c>
      <c r="E54">
        <f t="shared" si="2"/>
        <v>384</v>
      </c>
      <c r="F54">
        <f t="shared" si="11"/>
        <v>4</v>
      </c>
      <c r="G54">
        <f t="shared" si="7"/>
        <v>36</v>
      </c>
      <c r="H54">
        <f t="shared" si="6"/>
        <v>64</v>
      </c>
      <c r="I54">
        <f t="shared" si="8"/>
        <v>62</v>
      </c>
      <c r="J54">
        <f t="shared" si="9"/>
        <v>62</v>
      </c>
      <c r="K54">
        <f t="shared" si="10"/>
        <v>210</v>
      </c>
      <c r="L54">
        <f t="shared" si="3"/>
        <v>36</v>
      </c>
      <c r="M54">
        <f t="shared" si="4"/>
        <v>1</v>
      </c>
    </row>
    <row r="55" spans="1:13" x14ac:dyDescent="0.3">
      <c r="A55">
        <v>52</v>
      </c>
      <c r="B55" s="1">
        <v>41803</v>
      </c>
      <c r="C55">
        <f t="shared" si="1"/>
        <v>6</v>
      </c>
      <c r="D55">
        <f t="shared" si="5"/>
        <v>0.64</v>
      </c>
      <c r="E55">
        <f t="shared" si="2"/>
        <v>384</v>
      </c>
      <c r="F55">
        <f t="shared" si="11"/>
        <v>5</v>
      </c>
      <c r="G55">
        <f t="shared" si="7"/>
        <v>36</v>
      </c>
      <c r="H55">
        <f t="shared" si="6"/>
        <v>64</v>
      </c>
      <c r="I55">
        <f t="shared" si="8"/>
        <v>62</v>
      </c>
      <c r="J55">
        <f t="shared" si="9"/>
        <v>62</v>
      </c>
      <c r="K55">
        <f t="shared" si="10"/>
        <v>236</v>
      </c>
      <c r="L55">
        <f t="shared" si="3"/>
        <v>36</v>
      </c>
      <c r="M55">
        <f t="shared" si="4"/>
        <v>1</v>
      </c>
    </row>
    <row r="56" spans="1:13" x14ac:dyDescent="0.3">
      <c r="A56">
        <v>53</v>
      </c>
      <c r="B56" s="1">
        <v>41804</v>
      </c>
      <c r="C56">
        <f t="shared" si="1"/>
        <v>6</v>
      </c>
      <c r="D56">
        <f t="shared" si="5"/>
        <v>0.64</v>
      </c>
      <c r="E56">
        <f t="shared" si="2"/>
        <v>384</v>
      </c>
      <c r="F56">
        <f t="shared" si="11"/>
        <v>6</v>
      </c>
      <c r="G56">
        <f t="shared" si="7"/>
        <v>100</v>
      </c>
      <c r="H56">
        <f t="shared" si="6"/>
        <v>64</v>
      </c>
      <c r="I56">
        <f t="shared" si="8"/>
        <v>62</v>
      </c>
      <c r="J56">
        <f t="shared" si="9"/>
        <v>62</v>
      </c>
      <c r="K56">
        <f t="shared" si="10"/>
        <v>262</v>
      </c>
      <c r="L56">
        <f t="shared" si="3"/>
        <v>100</v>
      </c>
      <c r="M56">
        <f t="shared" si="4"/>
        <v>1</v>
      </c>
    </row>
    <row r="57" spans="1:13" x14ac:dyDescent="0.3">
      <c r="A57">
        <v>54</v>
      </c>
      <c r="B57" s="1">
        <v>41805</v>
      </c>
      <c r="C57">
        <f t="shared" si="1"/>
        <v>6</v>
      </c>
      <c r="D57">
        <f t="shared" si="5"/>
        <v>0.64</v>
      </c>
      <c r="E57">
        <f t="shared" si="2"/>
        <v>384</v>
      </c>
      <c r="F57">
        <f t="shared" si="11"/>
        <v>7</v>
      </c>
      <c r="G57">
        <f t="shared" si="7"/>
        <v>100</v>
      </c>
      <c r="H57">
        <f t="shared" si="6"/>
        <v>64</v>
      </c>
      <c r="I57">
        <f t="shared" si="8"/>
        <v>62</v>
      </c>
      <c r="J57">
        <f t="shared" si="9"/>
        <v>62</v>
      </c>
      <c r="K57">
        <f t="shared" si="10"/>
        <v>224</v>
      </c>
      <c r="L57">
        <f t="shared" si="3"/>
        <v>100</v>
      </c>
      <c r="M57">
        <f t="shared" si="4"/>
        <v>1</v>
      </c>
    </row>
    <row r="58" spans="1:13" x14ac:dyDescent="0.3">
      <c r="A58">
        <v>55</v>
      </c>
      <c r="B58" s="1">
        <v>41806</v>
      </c>
      <c r="C58">
        <f t="shared" si="1"/>
        <v>6</v>
      </c>
      <c r="D58">
        <f t="shared" si="5"/>
        <v>0.64</v>
      </c>
      <c r="E58">
        <f t="shared" si="2"/>
        <v>384</v>
      </c>
      <c r="F58">
        <f t="shared" si="11"/>
        <v>1</v>
      </c>
      <c r="G58">
        <f t="shared" si="7"/>
        <v>36</v>
      </c>
      <c r="H58">
        <f t="shared" si="6"/>
        <v>64</v>
      </c>
      <c r="I58">
        <f t="shared" si="8"/>
        <v>64</v>
      </c>
      <c r="J58">
        <f t="shared" si="9"/>
        <v>62</v>
      </c>
      <c r="K58">
        <f t="shared" si="10"/>
        <v>186</v>
      </c>
      <c r="L58">
        <f t="shared" si="3"/>
        <v>36</v>
      </c>
      <c r="M58">
        <f t="shared" si="4"/>
        <v>1</v>
      </c>
    </row>
    <row r="59" spans="1:13" x14ac:dyDescent="0.3">
      <c r="A59">
        <v>56</v>
      </c>
      <c r="B59" s="1">
        <v>41807</v>
      </c>
      <c r="C59">
        <f t="shared" si="1"/>
        <v>6</v>
      </c>
      <c r="D59">
        <f t="shared" si="5"/>
        <v>0.64</v>
      </c>
      <c r="E59">
        <f t="shared" si="2"/>
        <v>384</v>
      </c>
      <c r="F59">
        <f t="shared" si="11"/>
        <v>2</v>
      </c>
      <c r="G59">
        <f t="shared" si="7"/>
        <v>36</v>
      </c>
      <c r="H59">
        <f t="shared" si="6"/>
        <v>64</v>
      </c>
      <c r="I59">
        <f t="shared" si="8"/>
        <v>64</v>
      </c>
      <c r="J59">
        <f t="shared" si="9"/>
        <v>64</v>
      </c>
      <c r="K59">
        <f t="shared" si="10"/>
        <v>214</v>
      </c>
      <c r="L59">
        <f t="shared" si="3"/>
        <v>36</v>
      </c>
      <c r="M59">
        <f t="shared" si="4"/>
        <v>1</v>
      </c>
    </row>
    <row r="60" spans="1:13" x14ac:dyDescent="0.3">
      <c r="A60">
        <v>57</v>
      </c>
      <c r="B60" s="1">
        <v>41808</v>
      </c>
      <c r="C60">
        <f t="shared" si="1"/>
        <v>6</v>
      </c>
      <c r="D60">
        <f t="shared" si="5"/>
        <v>0.67</v>
      </c>
      <c r="E60">
        <f t="shared" si="2"/>
        <v>402</v>
      </c>
      <c r="F60">
        <f t="shared" si="11"/>
        <v>3</v>
      </c>
      <c r="G60">
        <f t="shared" si="7"/>
        <v>36</v>
      </c>
      <c r="H60">
        <f t="shared" si="6"/>
        <v>64</v>
      </c>
      <c r="I60">
        <f t="shared" si="8"/>
        <v>64</v>
      </c>
      <c r="J60">
        <f t="shared" si="9"/>
        <v>64</v>
      </c>
      <c r="K60">
        <f t="shared" si="10"/>
        <v>242</v>
      </c>
      <c r="L60">
        <f t="shared" si="3"/>
        <v>36</v>
      </c>
      <c r="M60">
        <f t="shared" si="4"/>
        <v>1</v>
      </c>
    </row>
    <row r="61" spans="1:13" x14ac:dyDescent="0.3">
      <c r="A61">
        <v>58</v>
      </c>
      <c r="B61" s="1">
        <v>41809</v>
      </c>
      <c r="C61">
        <f t="shared" si="1"/>
        <v>6</v>
      </c>
      <c r="D61">
        <f t="shared" si="5"/>
        <v>0.67</v>
      </c>
      <c r="E61">
        <f t="shared" si="2"/>
        <v>402</v>
      </c>
      <c r="F61">
        <f t="shared" si="11"/>
        <v>4</v>
      </c>
      <c r="G61">
        <f t="shared" si="7"/>
        <v>36</v>
      </c>
      <c r="H61">
        <f t="shared" si="6"/>
        <v>67</v>
      </c>
      <c r="I61">
        <f t="shared" si="8"/>
        <v>64</v>
      </c>
      <c r="J61">
        <f t="shared" si="9"/>
        <v>64</v>
      </c>
      <c r="K61">
        <f t="shared" si="10"/>
        <v>270</v>
      </c>
      <c r="L61">
        <f t="shared" si="3"/>
        <v>36</v>
      </c>
      <c r="M61">
        <f t="shared" si="4"/>
        <v>1</v>
      </c>
    </row>
    <row r="62" spans="1:13" x14ac:dyDescent="0.3">
      <c r="A62">
        <v>59</v>
      </c>
      <c r="B62" s="1">
        <v>41810</v>
      </c>
      <c r="C62">
        <f t="shared" si="1"/>
        <v>6</v>
      </c>
      <c r="D62">
        <f t="shared" si="5"/>
        <v>0.67</v>
      </c>
      <c r="E62">
        <f t="shared" si="2"/>
        <v>402</v>
      </c>
      <c r="F62">
        <f t="shared" si="11"/>
        <v>5</v>
      </c>
      <c r="G62">
        <f t="shared" si="7"/>
        <v>36</v>
      </c>
      <c r="H62">
        <f t="shared" si="6"/>
        <v>67</v>
      </c>
      <c r="I62">
        <f t="shared" si="8"/>
        <v>64</v>
      </c>
      <c r="J62">
        <f t="shared" si="9"/>
        <v>64</v>
      </c>
      <c r="K62">
        <f t="shared" si="10"/>
        <v>298</v>
      </c>
      <c r="L62">
        <f t="shared" si="3"/>
        <v>36</v>
      </c>
      <c r="M62">
        <f t="shared" si="4"/>
        <v>1</v>
      </c>
    </row>
    <row r="63" spans="1:13" x14ac:dyDescent="0.3">
      <c r="A63">
        <v>60</v>
      </c>
      <c r="B63" s="1">
        <v>41811</v>
      </c>
      <c r="C63">
        <f t="shared" si="1"/>
        <v>6</v>
      </c>
      <c r="D63">
        <f t="shared" si="5"/>
        <v>0.67</v>
      </c>
      <c r="E63">
        <f t="shared" si="2"/>
        <v>402</v>
      </c>
      <c r="F63">
        <f t="shared" si="11"/>
        <v>6</v>
      </c>
      <c r="G63">
        <f t="shared" si="7"/>
        <v>100</v>
      </c>
      <c r="H63">
        <f t="shared" si="6"/>
        <v>67</v>
      </c>
      <c r="I63">
        <f t="shared" si="8"/>
        <v>64</v>
      </c>
      <c r="J63">
        <f t="shared" si="9"/>
        <v>64</v>
      </c>
      <c r="K63">
        <f t="shared" si="10"/>
        <v>326</v>
      </c>
      <c r="L63">
        <f t="shared" si="3"/>
        <v>100</v>
      </c>
      <c r="M63">
        <f t="shared" si="4"/>
        <v>1</v>
      </c>
    </row>
    <row r="64" spans="1:13" x14ac:dyDescent="0.3">
      <c r="A64">
        <v>61</v>
      </c>
      <c r="B64" s="1">
        <v>41812</v>
      </c>
      <c r="C64">
        <f t="shared" si="1"/>
        <v>6</v>
      </c>
      <c r="D64">
        <f t="shared" si="5"/>
        <v>0.67</v>
      </c>
      <c r="E64">
        <f t="shared" si="2"/>
        <v>402</v>
      </c>
      <c r="F64">
        <f t="shared" si="11"/>
        <v>7</v>
      </c>
      <c r="G64">
        <f t="shared" si="7"/>
        <v>100</v>
      </c>
      <c r="H64">
        <f t="shared" si="6"/>
        <v>67</v>
      </c>
      <c r="I64">
        <f t="shared" si="8"/>
        <v>64</v>
      </c>
      <c r="J64">
        <f t="shared" si="9"/>
        <v>64</v>
      </c>
      <c r="K64">
        <f t="shared" si="10"/>
        <v>290</v>
      </c>
      <c r="L64">
        <f t="shared" si="3"/>
        <v>100</v>
      </c>
      <c r="M64">
        <f t="shared" si="4"/>
        <v>1</v>
      </c>
    </row>
    <row r="65" spans="1:13" x14ac:dyDescent="0.3">
      <c r="A65">
        <v>62</v>
      </c>
      <c r="B65" s="1">
        <v>41813</v>
      </c>
      <c r="C65">
        <f t="shared" si="1"/>
        <v>6</v>
      </c>
      <c r="D65">
        <f t="shared" si="5"/>
        <v>0.67</v>
      </c>
      <c r="E65">
        <f t="shared" si="2"/>
        <v>402</v>
      </c>
      <c r="F65">
        <f t="shared" si="11"/>
        <v>1</v>
      </c>
      <c r="G65">
        <f t="shared" si="7"/>
        <v>36</v>
      </c>
      <c r="H65">
        <f t="shared" si="6"/>
        <v>67</v>
      </c>
      <c r="I65">
        <f t="shared" si="8"/>
        <v>67</v>
      </c>
      <c r="J65">
        <f t="shared" si="9"/>
        <v>64</v>
      </c>
      <c r="K65">
        <f t="shared" si="10"/>
        <v>254</v>
      </c>
      <c r="L65">
        <f t="shared" si="3"/>
        <v>36</v>
      </c>
      <c r="M65">
        <f t="shared" si="4"/>
        <v>1</v>
      </c>
    </row>
    <row r="66" spans="1:13" x14ac:dyDescent="0.3">
      <c r="A66">
        <v>63</v>
      </c>
      <c r="B66" s="1">
        <v>41814</v>
      </c>
      <c r="C66">
        <f t="shared" si="1"/>
        <v>6</v>
      </c>
      <c r="D66">
        <f t="shared" si="5"/>
        <v>0.67</v>
      </c>
      <c r="E66">
        <f t="shared" si="2"/>
        <v>402</v>
      </c>
      <c r="F66">
        <f t="shared" si="11"/>
        <v>2</v>
      </c>
      <c r="G66">
        <f t="shared" si="7"/>
        <v>36</v>
      </c>
      <c r="H66">
        <f t="shared" si="6"/>
        <v>67</v>
      </c>
      <c r="I66">
        <f t="shared" si="8"/>
        <v>67</v>
      </c>
      <c r="J66">
        <f t="shared" si="9"/>
        <v>67</v>
      </c>
      <c r="K66">
        <f t="shared" si="10"/>
        <v>285</v>
      </c>
      <c r="L66">
        <f t="shared" si="3"/>
        <v>36</v>
      </c>
      <c r="M66">
        <f t="shared" si="4"/>
        <v>1</v>
      </c>
    </row>
    <row r="67" spans="1:13" x14ac:dyDescent="0.3">
      <c r="A67">
        <v>64</v>
      </c>
      <c r="B67" s="1">
        <v>41815</v>
      </c>
      <c r="C67">
        <f t="shared" si="1"/>
        <v>6</v>
      </c>
      <c r="D67">
        <f>IF(MOD(A67,7)=1,ROUND(0.9*D66,2),D66)</f>
        <v>0.6</v>
      </c>
      <c r="E67">
        <f t="shared" si="2"/>
        <v>360</v>
      </c>
      <c r="F67">
        <f t="shared" si="11"/>
        <v>3</v>
      </c>
      <c r="G67">
        <f t="shared" si="7"/>
        <v>36</v>
      </c>
      <c r="H67">
        <f t="shared" si="6"/>
        <v>67</v>
      </c>
      <c r="I67">
        <f t="shared" si="8"/>
        <v>67</v>
      </c>
      <c r="J67">
        <f t="shared" si="9"/>
        <v>67</v>
      </c>
      <c r="K67">
        <f t="shared" si="10"/>
        <v>316</v>
      </c>
      <c r="L67">
        <f t="shared" si="3"/>
        <v>36</v>
      </c>
      <c r="M67">
        <f t="shared" si="4"/>
        <v>1</v>
      </c>
    </row>
    <row r="68" spans="1:13" x14ac:dyDescent="0.3">
      <c r="A68">
        <v>65</v>
      </c>
      <c r="B68" s="1">
        <v>41816</v>
      </c>
      <c r="C68">
        <f t="shared" si="1"/>
        <v>6</v>
      </c>
      <c r="D68">
        <f t="shared" ref="D68:D131" si="12">IF(MOD(A68,7)=1,ROUND(0.9*D67,2),D67)</f>
        <v>0.6</v>
      </c>
      <c r="E68">
        <f t="shared" si="2"/>
        <v>360</v>
      </c>
      <c r="F68">
        <f t="shared" ref="F68:F99" si="13">WEEKDAY(B68,2)</f>
        <v>4</v>
      </c>
      <c r="G68">
        <f t="shared" si="7"/>
        <v>36</v>
      </c>
      <c r="H68">
        <f t="shared" si="6"/>
        <v>60</v>
      </c>
      <c r="I68">
        <f t="shared" si="8"/>
        <v>67</v>
      </c>
      <c r="J68">
        <f t="shared" si="9"/>
        <v>67</v>
      </c>
      <c r="K68">
        <f t="shared" si="10"/>
        <v>347</v>
      </c>
      <c r="L68">
        <f t="shared" si="3"/>
        <v>36</v>
      </c>
      <c r="M68">
        <f t="shared" si="4"/>
        <v>1</v>
      </c>
    </row>
    <row r="69" spans="1:13" x14ac:dyDescent="0.3">
      <c r="A69">
        <v>66</v>
      </c>
      <c r="B69" s="1">
        <v>41817</v>
      </c>
      <c r="C69">
        <f t="shared" ref="C69:C132" si="14">MONTH(B69)</f>
        <v>6</v>
      </c>
      <c r="D69">
        <f t="shared" si="12"/>
        <v>0.6</v>
      </c>
      <c r="E69">
        <f t="shared" ref="E69:E132" si="15">D$1*D69</f>
        <v>360</v>
      </c>
      <c r="F69">
        <f t="shared" si="13"/>
        <v>5</v>
      </c>
      <c r="G69">
        <f t="shared" si="7"/>
        <v>36</v>
      </c>
      <c r="H69">
        <f t="shared" si="6"/>
        <v>60</v>
      </c>
      <c r="I69">
        <f t="shared" si="8"/>
        <v>67</v>
      </c>
      <c r="J69">
        <f t="shared" si="9"/>
        <v>67</v>
      </c>
      <c r="K69">
        <f t="shared" si="10"/>
        <v>378</v>
      </c>
      <c r="L69">
        <f t="shared" ref="L69:L132" si="16">IF(M69=1,G69,K69)</f>
        <v>36</v>
      </c>
      <c r="M69">
        <f t="shared" ref="M69:M132" si="17">IF(K69&gt;=G69,1,0)</f>
        <v>1</v>
      </c>
    </row>
    <row r="70" spans="1:13" x14ac:dyDescent="0.3">
      <c r="A70">
        <v>67</v>
      </c>
      <c r="B70" s="1">
        <v>41818</v>
      </c>
      <c r="C70">
        <f t="shared" si="14"/>
        <v>6</v>
      </c>
      <c r="D70">
        <f t="shared" si="12"/>
        <v>0.6</v>
      </c>
      <c r="E70">
        <f t="shared" si="15"/>
        <v>360</v>
      </c>
      <c r="F70">
        <f t="shared" si="13"/>
        <v>6</v>
      </c>
      <c r="G70">
        <f t="shared" si="7"/>
        <v>100</v>
      </c>
      <c r="H70">
        <f t="shared" ref="H70:H133" si="18">INT(E69/6)</f>
        <v>60</v>
      </c>
      <c r="I70">
        <f t="shared" si="8"/>
        <v>67</v>
      </c>
      <c r="J70">
        <f t="shared" si="9"/>
        <v>67</v>
      </c>
      <c r="K70">
        <f t="shared" si="10"/>
        <v>409</v>
      </c>
      <c r="L70">
        <f t="shared" si="16"/>
        <v>100</v>
      </c>
      <c r="M70">
        <f t="shared" si="17"/>
        <v>1</v>
      </c>
    </row>
    <row r="71" spans="1:13" x14ac:dyDescent="0.3">
      <c r="A71">
        <v>68</v>
      </c>
      <c r="B71" s="1">
        <v>41819</v>
      </c>
      <c r="C71">
        <f t="shared" si="14"/>
        <v>6</v>
      </c>
      <c r="D71">
        <f t="shared" si="12"/>
        <v>0.6</v>
      </c>
      <c r="E71">
        <f t="shared" si="15"/>
        <v>360</v>
      </c>
      <c r="F71">
        <f t="shared" si="13"/>
        <v>7</v>
      </c>
      <c r="G71">
        <f t="shared" si="7"/>
        <v>100</v>
      </c>
      <c r="H71">
        <f t="shared" si="18"/>
        <v>60</v>
      </c>
      <c r="I71">
        <f t="shared" si="8"/>
        <v>67</v>
      </c>
      <c r="J71">
        <f t="shared" si="9"/>
        <v>67</v>
      </c>
      <c r="K71">
        <f t="shared" si="10"/>
        <v>376</v>
      </c>
      <c r="L71">
        <f t="shared" si="16"/>
        <v>100</v>
      </c>
      <c r="M71">
        <f t="shared" si="17"/>
        <v>1</v>
      </c>
    </row>
    <row r="72" spans="1:13" x14ac:dyDescent="0.3">
      <c r="A72">
        <v>69</v>
      </c>
      <c r="B72" s="1">
        <v>41820</v>
      </c>
      <c r="C72">
        <f t="shared" si="14"/>
        <v>6</v>
      </c>
      <c r="D72">
        <f t="shared" si="12"/>
        <v>0.6</v>
      </c>
      <c r="E72">
        <f t="shared" si="15"/>
        <v>360</v>
      </c>
      <c r="F72">
        <f t="shared" si="13"/>
        <v>1</v>
      </c>
      <c r="G72">
        <f t="shared" si="7"/>
        <v>36</v>
      </c>
      <c r="H72">
        <f t="shared" si="18"/>
        <v>60</v>
      </c>
      <c r="I72">
        <f t="shared" si="8"/>
        <v>60</v>
      </c>
      <c r="J72">
        <f t="shared" si="9"/>
        <v>67</v>
      </c>
      <c r="K72">
        <f t="shared" si="10"/>
        <v>343</v>
      </c>
      <c r="L72">
        <f t="shared" si="16"/>
        <v>36</v>
      </c>
      <c r="M72">
        <f t="shared" si="17"/>
        <v>1</v>
      </c>
    </row>
    <row r="73" spans="1:13" x14ac:dyDescent="0.3">
      <c r="A73">
        <v>70</v>
      </c>
      <c r="B73" s="1">
        <v>41821</v>
      </c>
      <c r="C73">
        <f t="shared" si="14"/>
        <v>7</v>
      </c>
      <c r="D73">
        <f t="shared" si="12"/>
        <v>0.6</v>
      </c>
      <c r="E73">
        <f t="shared" si="15"/>
        <v>360</v>
      </c>
      <c r="F73">
        <f t="shared" si="13"/>
        <v>2</v>
      </c>
      <c r="G73">
        <f t="shared" si="7"/>
        <v>36</v>
      </c>
      <c r="H73">
        <f t="shared" si="18"/>
        <v>60</v>
      </c>
      <c r="I73">
        <f t="shared" si="8"/>
        <v>60</v>
      </c>
      <c r="J73">
        <f t="shared" si="9"/>
        <v>60</v>
      </c>
      <c r="K73">
        <f t="shared" si="10"/>
        <v>367</v>
      </c>
      <c r="L73">
        <f t="shared" si="16"/>
        <v>36</v>
      </c>
      <c r="M73">
        <f t="shared" si="17"/>
        <v>1</v>
      </c>
    </row>
    <row r="74" spans="1:13" x14ac:dyDescent="0.3">
      <c r="A74">
        <v>71</v>
      </c>
      <c r="B74" s="1">
        <v>41822</v>
      </c>
      <c r="C74">
        <f t="shared" si="14"/>
        <v>7</v>
      </c>
      <c r="D74">
        <f t="shared" si="12"/>
        <v>0.54</v>
      </c>
      <c r="E74">
        <f t="shared" si="15"/>
        <v>324</v>
      </c>
      <c r="F74">
        <f t="shared" si="13"/>
        <v>3</v>
      </c>
      <c r="G74">
        <f t="shared" ref="G74:G137" si="19">IF(F74&lt;6,36,100)</f>
        <v>36</v>
      </c>
      <c r="H74">
        <f t="shared" si="18"/>
        <v>60</v>
      </c>
      <c r="I74">
        <f t="shared" ref="I74:I137" si="20">H70</f>
        <v>60</v>
      </c>
      <c r="J74">
        <f t="shared" si="9"/>
        <v>60</v>
      </c>
      <c r="K74">
        <f t="shared" si="10"/>
        <v>391</v>
      </c>
      <c r="L74">
        <f t="shared" si="16"/>
        <v>36</v>
      </c>
      <c r="M74">
        <f t="shared" si="17"/>
        <v>1</v>
      </c>
    </row>
    <row r="75" spans="1:13" x14ac:dyDescent="0.3">
      <c r="A75">
        <v>72</v>
      </c>
      <c r="B75" s="1">
        <v>41823</v>
      </c>
      <c r="C75">
        <f t="shared" si="14"/>
        <v>7</v>
      </c>
      <c r="D75">
        <f t="shared" si="12"/>
        <v>0.54</v>
      </c>
      <c r="E75">
        <f t="shared" si="15"/>
        <v>324</v>
      </c>
      <c r="F75">
        <f t="shared" si="13"/>
        <v>4</v>
      </c>
      <c r="G75">
        <f t="shared" si="19"/>
        <v>36</v>
      </c>
      <c r="H75">
        <f t="shared" si="18"/>
        <v>54</v>
      </c>
      <c r="I75">
        <f t="shared" si="20"/>
        <v>60</v>
      </c>
      <c r="J75">
        <f t="shared" ref="J75:J138" si="21">I74</f>
        <v>60</v>
      </c>
      <c r="K75">
        <f t="shared" ref="K75:K138" si="22">K74-L74+J75</f>
        <v>415</v>
      </c>
      <c r="L75">
        <f t="shared" si="16"/>
        <v>36</v>
      </c>
      <c r="M75">
        <f t="shared" si="17"/>
        <v>1</v>
      </c>
    </row>
    <row r="76" spans="1:13" x14ac:dyDescent="0.3">
      <c r="A76">
        <v>73</v>
      </c>
      <c r="B76" s="1">
        <v>41824</v>
      </c>
      <c r="C76">
        <f t="shared" si="14"/>
        <v>7</v>
      </c>
      <c r="D76">
        <f t="shared" si="12"/>
        <v>0.54</v>
      </c>
      <c r="E76">
        <f t="shared" si="15"/>
        <v>324</v>
      </c>
      <c r="F76">
        <f t="shared" si="13"/>
        <v>5</v>
      </c>
      <c r="G76">
        <f t="shared" si="19"/>
        <v>36</v>
      </c>
      <c r="H76">
        <f t="shared" si="18"/>
        <v>54</v>
      </c>
      <c r="I76">
        <f t="shared" si="20"/>
        <v>60</v>
      </c>
      <c r="J76">
        <f t="shared" si="21"/>
        <v>60</v>
      </c>
      <c r="K76">
        <f t="shared" si="22"/>
        <v>439</v>
      </c>
      <c r="L76">
        <f t="shared" si="16"/>
        <v>36</v>
      </c>
      <c r="M76">
        <f t="shared" si="17"/>
        <v>1</v>
      </c>
    </row>
    <row r="77" spans="1:13" x14ac:dyDescent="0.3">
      <c r="A77">
        <v>74</v>
      </c>
      <c r="B77" s="1">
        <v>41825</v>
      </c>
      <c r="C77">
        <f t="shared" si="14"/>
        <v>7</v>
      </c>
      <c r="D77">
        <f t="shared" si="12"/>
        <v>0.54</v>
      </c>
      <c r="E77">
        <f t="shared" si="15"/>
        <v>324</v>
      </c>
      <c r="F77">
        <f t="shared" si="13"/>
        <v>6</v>
      </c>
      <c r="G77">
        <f t="shared" si="19"/>
        <v>100</v>
      </c>
      <c r="H77">
        <f t="shared" si="18"/>
        <v>54</v>
      </c>
      <c r="I77">
        <f t="shared" si="20"/>
        <v>60</v>
      </c>
      <c r="J77">
        <f t="shared" si="21"/>
        <v>60</v>
      </c>
      <c r="K77">
        <f t="shared" si="22"/>
        <v>463</v>
      </c>
      <c r="L77">
        <f t="shared" si="16"/>
        <v>100</v>
      </c>
      <c r="M77">
        <f t="shared" si="17"/>
        <v>1</v>
      </c>
    </row>
    <row r="78" spans="1:13" x14ac:dyDescent="0.3">
      <c r="A78">
        <v>75</v>
      </c>
      <c r="B78" s="1">
        <v>41826</v>
      </c>
      <c r="C78">
        <f t="shared" si="14"/>
        <v>7</v>
      </c>
      <c r="D78">
        <f t="shared" si="12"/>
        <v>0.54</v>
      </c>
      <c r="E78">
        <f t="shared" si="15"/>
        <v>324</v>
      </c>
      <c r="F78">
        <f t="shared" si="13"/>
        <v>7</v>
      </c>
      <c r="G78">
        <f t="shared" si="19"/>
        <v>100</v>
      </c>
      <c r="H78">
        <f t="shared" si="18"/>
        <v>54</v>
      </c>
      <c r="I78">
        <f t="shared" si="20"/>
        <v>60</v>
      </c>
      <c r="J78">
        <f t="shared" si="21"/>
        <v>60</v>
      </c>
      <c r="K78">
        <f t="shared" si="22"/>
        <v>423</v>
      </c>
      <c r="L78">
        <f t="shared" si="16"/>
        <v>100</v>
      </c>
      <c r="M78">
        <f t="shared" si="17"/>
        <v>1</v>
      </c>
    </row>
    <row r="79" spans="1:13" x14ac:dyDescent="0.3">
      <c r="A79">
        <v>76</v>
      </c>
      <c r="B79" s="1">
        <v>41827</v>
      </c>
      <c r="C79">
        <f t="shared" si="14"/>
        <v>7</v>
      </c>
      <c r="D79">
        <f t="shared" si="12"/>
        <v>0.54</v>
      </c>
      <c r="E79">
        <f t="shared" si="15"/>
        <v>324</v>
      </c>
      <c r="F79">
        <f t="shared" si="13"/>
        <v>1</v>
      </c>
      <c r="G79">
        <f t="shared" si="19"/>
        <v>36</v>
      </c>
      <c r="H79">
        <f t="shared" si="18"/>
        <v>54</v>
      </c>
      <c r="I79">
        <f t="shared" si="20"/>
        <v>54</v>
      </c>
      <c r="J79">
        <f t="shared" si="21"/>
        <v>60</v>
      </c>
      <c r="K79">
        <f t="shared" si="22"/>
        <v>383</v>
      </c>
      <c r="L79">
        <f t="shared" si="16"/>
        <v>36</v>
      </c>
      <c r="M79">
        <f t="shared" si="17"/>
        <v>1</v>
      </c>
    </row>
    <row r="80" spans="1:13" x14ac:dyDescent="0.3">
      <c r="A80">
        <v>77</v>
      </c>
      <c r="B80" s="1">
        <v>41828</v>
      </c>
      <c r="C80">
        <f t="shared" si="14"/>
        <v>7</v>
      </c>
      <c r="D80">
        <f t="shared" si="12"/>
        <v>0.54</v>
      </c>
      <c r="E80">
        <f t="shared" si="15"/>
        <v>324</v>
      </c>
      <c r="F80">
        <f t="shared" si="13"/>
        <v>2</v>
      </c>
      <c r="G80">
        <f t="shared" si="19"/>
        <v>36</v>
      </c>
      <c r="H80">
        <f t="shared" si="18"/>
        <v>54</v>
      </c>
      <c r="I80">
        <f t="shared" si="20"/>
        <v>54</v>
      </c>
      <c r="J80">
        <f t="shared" si="21"/>
        <v>54</v>
      </c>
      <c r="K80">
        <f t="shared" si="22"/>
        <v>401</v>
      </c>
      <c r="L80">
        <f t="shared" si="16"/>
        <v>36</v>
      </c>
      <c r="M80">
        <f t="shared" si="17"/>
        <v>1</v>
      </c>
    </row>
    <row r="81" spans="1:13" x14ac:dyDescent="0.3">
      <c r="A81">
        <v>78</v>
      </c>
      <c r="B81" s="1">
        <v>41829</v>
      </c>
      <c r="C81">
        <f t="shared" si="14"/>
        <v>7</v>
      </c>
      <c r="D81">
        <f t="shared" si="12"/>
        <v>0.49</v>
      </c>
      <c r="E81">
        <f t="shared" si="15"/>
        <v>294</v>
      </c>
      <c r="F81">
        <f t="shared" si="13"/>
        <v>3</v>
      </c>
      <c r="G81">
        <f t="shared" si="19"/>
        <v>36</v>
      </c>
      <c r="H81">
        <f t="shared" si="18"/>
        <v>54</v>
      </c>
      <c r="I81">
        <f t="shared" si="20"/>
        <v>54</v>
      </c>
      <c r="J81">
        <f t="shared" si="21"/>
        <v>54</v>
      </c>
      <c r="K81">
        <f t="shared" si="22"/>
        <v>419</v>
      </c>
      <c r="L81">
        <f t="shared" si="16"/>
        <v>36</v>
      </c>
      <c r="M81">
        <f t="shared" si="17"/>
        <v>1</v>
      </c>
    </row>
    <row r="82" spans="1:13" x14ac:dyDescent="0.3">
      <c r="A82">
        <v>79</v>
      </c>
      <c r="B82" s="1">
        <v>41830</v>
      </c>
      <c r="C82">
        <f t="shared" si="14"/>
        <v>7</v>
      </c>
      <c r="D82">
        <f t="shared" si="12"/>
        <v>0.49</v>
      </c>
      <c r="E82">
        <f t="shared" si="15"/>
        <v>294</v>
      </c>
      <c r="F82">
        <f t="shared" si="13"/>
        <v>4</v>
      </c>
      <c r="G82">
        <f t="shared" si="19"/>
        <v>36</v>
      </c>
      <c r="H82">
        <f t="shared" si="18"/>
        <v>49</v>
      </c>
      <c r="I82">
        <f t="shared" si="20"/>
        <v>54</v>
      </c>
      <c r="J82">
        <f t="shared" si="21"/>
        <v>54</v>
      </c>
      <c r="K82">
        <f t="shared" si="22"/>
        <v>437</v>
      </c>
      <c r="L82">
        <f t="shared" si="16"/>
        <v>36</v>
      </c>
      <c r="M82">
        <f t="shared" si="17"/>
        <v>1</v>
      </c>
    </row>
    <row r="83" spans="1:13" x14ac:dyDescent="0.3">
      <c r="A83">
        <v>80</v>
      </c>
      <c r="B83" s="1">
        <v>41831</v>
      </c>
      <c r="C83">
        <f t="shared" si="14"/>
        <v>7</v>
      </c>
      <c r="D83">
        <f t="shared" si="12"/>
        <v>0.49</v>
      </c>
      <c r="E83">
        <f t="shared" si="15"/>
        <v>294</v>
      </c>
      <c r="F83">
        <f t="shared" si="13"/>
        <v>5</v>
      </c>
      <c r="G83">
        <f t="shared" si="19"/>
        <v>36</v>
      </c>
      <c r="H83">
        <f t="shared" si="18"/>
        <v>49</v>
      </c>
      <c r="I83">
        <f t="shared" si="20"/>
        <v>54</v>
      </c>
      <c r="J83">
        <f t="shared" si="21"/>
        <v>54</v>
      </c>
      <c r="K83">
        <f t="shared" si="22"/>
        <v>455</v>
      </c>
      <c r="L83">
        <f t="shared" si="16"/>
        <v>36</v>
      </c>
      <c r="M83">
        <f t="shared" si="17"/>
        <v>1</v>
      </c>
    </row>
    <row r="84" spans="1:13" x14ac:dyDescent="0.3">
      <c r="A84">
        <v>81</v>
      </c>
      <c r="B84" s="1">
        <v>41832</v>
      </c>
      <c r="C84">
        <f t="shared" si="14"/>
        <v>7</v>
      </c>
      <c r="D84">
        <f t="shared" si="12"/>
        <v>0.49</v>
      </c>
      <c r="E84">
        <f t="shared" si="15"/>
        <v>294</v>
      </c>
      <c r="F84">
        <f t="shared" si="13"/>
        <v>6</v>
      </c>
      <c r="G84">
        <f t="shared" si="19"/>
        <v>100</v>
      </c>
      <c r="H84">
        <f t="shared" si="18"/>
        <v>49</v>
      </c>
      <c r="I84">
        <f t="shared" si="20"/>
        <v>54</v>
      </c>
      <c r="J84">
        <f t="shared" si="21"/>
        <v>54</v>
      </c>
      <c r="K84">
        <f t="shared" si="22"/>
        <v>473</v>
      </c>
      <c r="L84">
        <f t="shared" si="16"/>
        <v>100</v>
      </c>
      <c r="M84">
        <f t="shared" si="17"/>
        <v>1</v>
      </c>
    </row>
    <row r="85" spans="1:13" x14ac:dyDescent="0.3">
      <c r="A85">
        <v>82</v>
      </c>
      <c r="B85" s="1">
        <v>41833</v>
      </c>
      <c r="C85">
        <f t="shared" si="14"/>
        <v>7</v>
      </c>
      <c r="D85">
        <f t="shared" si="12"/>
        <v>0.49</v>
      </c>
      <c r="E85">
        <f t="shared" si="15"/>
        <v>294</v>
      </c>
      <c r="F85">
        <f t="shared" si="13"/>
        <v>7</v>
      </c>
      <c r="G85">
        <f t="shared" si="19"/>
        <v>100</v>
      </c>
      <c r="H85">
        <f t="shared" si="18"/>
        <v>49</v>
      </c>
      <c r="I85">
        <f t="shared" si="20"/>
        <v>54</v>
      </c>
      <c r="J85">
        <f t="shared" si="21"/>
        <v>54</v>
      </c>
      <c r="K85">
        <f t="shared" si="22"/>
        <v>427</v>
      </c>
      <c r="L85">
        <f t="shared" si="16"/>
        <v>100</v>
      </c>
      <c r="M85">
        <f t="shared" si="17"/>
        <v>1</v>
      </c>
    </row>
    <row r="86" spans="1:13" x14ac:dyDescent="0.3">
      <c r="A86">
        <v>83</v>
      </c>
      <c r="B86" s="1">
        <v>41834</v>
      </c>
      <c r="C86">
        <f t="shared" si="14"/>
        <v>7</v>
      </c>
      <c r="D86">
        <f t="shared" si="12"/>
        <v>0.49</v>
      </c>
      <c r="E86">
        <f t="shared" si="15"/>
        <v>294</v>
      </c>
      <c r="F86">
        <f t="shared" si="13"/>
        <v>1</v>
      </c>
      <c r="G86">
        <f t="shared" si="19"/>
        <v>36</v>
      </c>
      <c r="H86">
        <f t="shared" si="18"/>
        <v>49</v>
      </c>
      <c r="I86">
        <f t="shared" si="20"/>
        <v>49</v>
      </c>
      <c r="J86">
        <f t="shared" si="21"/>
        <v>54</v>
      </c>
      <c r="K86">
        <f t="shared" si="22"/>
        <v>381</v>
      </c>
      <c r="L86">
        <f t="shared" si="16"/>
        <v>36</v>
      </c>
      <c r="M86">
        <f t="shared" si="17"/>
        <v>1</v>
      </c>
    </row>
    <row r="87" spans="1:13" x14ac:dyDescent="0.3">
      <c r="A87">
        <v>84</v>
      </c>
      <c r="B87" s="1">
        <v>41835</v>
      </c>
      <c r="C87">
        <f t="shared" si="14"/>
        <v>7</v>
      </c>
      <c r="D87">
        <f t="shared" si="12"/>
        <v>0.49</v>
      </c>
      <c r="E87">
        <f t="shared" si="15"/>
        <v>294</v>
      </c>
      <c r="F87">
        <f t="shared" si="13"/>
        <v>2</v>
      </c>
      <c r="G87">
        <f t="shared" si="19"/>
        <v>36</v>
      </c>
      <c r="H87">
        <f t="shared" si="18"/>
        <v>49</v>
      </c>
      <c r="I87">
        <f t="shared" si="20"/>
        <v>49</v>
      </c>
      <c r="J87">
        <f t="shared" si="21"/>
        <v>49</v>
      </c>
      <c r="K87">
        <f t="shared" si="22"/>
        <v>394</v>
      </c>
      <c r="L87">
        <f t="shared" si="16"/>
        <v>36</v>
      </c>
      <c r="M87">
        <f t="shared" si="17"/>
        <v>1</v>
      </c>
    </row>
    <row r="88" spans="1:13" x14ac:dyDescent="0.3">
      <c r="A88">
        <v>85</v>
      </c>
      <c r="B88" s="1">
        <v>41836</v>
      </c>
      <c r="C88">
        <f t="shared" si="14"/>
        <v>7</v>
      </c>
      <c r="D88">
        <f t="shared" si="12"/>
        <v>0.44</v>
      </c>
      <c r="E88">
        <f t="shared" si="15"/>
        <v>264</v>
      </c>
      <c r="F88">
        <f t="shared" si="13"/>
        <v>3</v>
      </c>
      <c r="G88">
        <f t="shared" si="19"/>
        <v>36</v>
      </c>
      <c r="H88">
        <f t="shared" si="18"/>
        <v>49</v>
      </c>
      <c r="I88">
        <f t="shared" si="20"/>
        <v>49</v>
      </c>
      <c r="J88">
        <f t="shared" si="21"/>
        <v>49</v>
      </c>
      <c r="K88">
        <f t="shared" si="22"/>
        <v>407</v>
      </c>
      <c r="L88">
        <f t="shared" si="16"/>
        <v>36</v>
      </c>
      <c r="M88">
        <f t="shared" si="17"/>
        <v>1</v>
      </c>
    </row>
    <row r="89" spans="1:13" x14ac:dyDescent="0.3">
      <c r="A89">
        <v>86</v>
      </c>
      <c r="B89" s="1">
        <v>41837</v>
      </c>
      <c r="C89">
        <f t="shared" si="14"/>
        <v>7</v>
      </c>
      <c r="D89">
        <f t="shared" si="12"/>
        <v>0.44</v>
      </c>
      <c r="E89">
        <f t="shared" si="15"/>
        <v>264</v>
      </c>
      <c r="F89">
        <f t="shared" si="13"/>
        <v>4</v>
      </c>
      <c r="G89">
        <f t="shared" si="19"/>
        <v>36</v>
      </c>
      <c r="H89">
        <f t="shared" si="18"/>
        <v>44</v>
      </c>
      <c r="I89">
        <f t="shared" si="20"/>
        <v>49</v>
      </c>
      <c r="J89">
        <f t="shared" si="21"/>
        <v>49</v>
      </c>
      <c r="K89">
        <f t="shared" si="22"/>
        <v>420</v>
      </c>
      <c r="L89">
        <f t="shared" si="16"/>
        <v>36</v>
      </c>
      <c r="M89">
        <f t="shared" si="17"/>
        <v>1</v>
      </c>
    </row>
    <row r="90" spans="1:13" x14ac:dyDescent="0.3">
      <c r="A90">
        <v>87</v>
      </c>
      <c r="B90" s="1">
        <v>41838</v>
      </c>
      <c r="C90">
        <f t="shared" si="14"/>
        <v>7</v>
      </c>
      <c r="D90">
        <f t="shared" si="12"/>
        <v>0.44</v>
      </c>
      <c r="E90">
        <f t="shared" si="15"/>
        <v>264</v>
      </c>
      <c r="F90">
        <f t="shared" si="13"/>
        <v>5</v>
      </c>
      <c r="G90">
        <f t="shared" si="19"/>
        <v>36</v>
      </c>
      <c r="H90">
        <f t="shared" si="18"/>
        <v>44</v>
      </c>
      <c r="I90">
        <f t="shared" si="20"/>
        <v>49</v>
      </c>
      <c r="J90">
        <f t="shared" si="21"/>
        <v>49</v>
      </c>
      <c r="K90">
        <f t="shared" si="22"/>
        <v>433</v>
      </c>
      <c r="L90">
        <f t="shared" si="16"/>
        <v>36</v>
      </c>
      <c r="M90">
        <f t="shared" si="17"/>
        <v>1</v>
      </c>
    </row>
    <row r="91" spans="1:13" x14ac:dyDescent="0.3">
      <c r="A91">
        <v>88</v>
      </c>
      <c r="B91" s="1">
        <v>41839</v>
      </c>
      <c r="C91">
        <f t="shared" si="14"/>
        <v>7</v>
      </c>
      <c r="D91">
        <f t="shared" si="12"/>
        <v>0.44</v>
      </c>
      <c r="E91">
        <f t="shared" si="15"/>
        <v>264</v>
      </c>
      <c r="F91">
        <f t="shared" si="13"/>
        <v>6</v>
      </c>
      <c r="G91">
        <f t="shared" si="19"/>
        <v>100</v>
      </c>
      <c r="H91">
        <f t="shared" si="18"/>
        <v>44</v>
      </c>
      <c r="I91">
        <f t="shared" si="20"/>
        <v>49</v>
      </c>
      <c r="J91">
        <f t="shared" si="21"/>
        <v>49</v>
      </c>
      <c r="K91">
        <f t="shared" si="22"/>
        <v>446</v>
      </c>
      <c r="L91">
        <f t="shared" si="16"/>
        <v>100</v>
      </c>
      <c r="M91">
        <f t="shared" si="17"/>
        <v>1</v>
      </c>
    </row>
    <row r="92" spans="1:13" x14ac:dyDescent="0.3">
      <c r="A92">
        <v>89</v>
      </c>
      <c r="B92" s="1">
        <v>41840</v>
      </c>
      <c r="C92">
        <f t="shared" si="14"/>
        <v>7</v>
      </c>
      <c r="D92">
        <f t="shared" si="12"/>
        <v>0.44</v>
      </c>
      <c r="E92">
        <f t="shared" si="15"/>
        <v>264</v>
      </c>
      <c r="F92">
        <f t="shared" si="13"/>
        <v>7</v>
      </c>
      <c r="G92">
        <f t="shared" si="19"/>
        <v>100</v>
      </c>
      <c r="H92">
        <f t="shared" si="18"/>
        <v>44</v>
      </c>
      <c r="I92">
        <f t="shared" si="20"/>
        <v>49</v>
      </c>
      <c r="J92">
        <f t="shared" si="21"/>
        <v>49</v>
      </c>
      <c r="K92">
        <f t="shared" si="22"/>
        <v>395</v>
      </c>
      <c r="L92">
        <f t="shared" si="16"/>
        <v>100</v>
      </c>
      <c r="M92">
        <f t="shared" si="17"/>
        <v>1</v>
      </c>
    </row>
    <row r="93" spans="1:13" x14ac:dyDescent="0.3">
      <c r="A93">
        <v>90</v>
      </c>
      <c r="B93" s="1">
        <v>41841</v>
      </c>
      <c r="C93">
        <f t="shared" si="14"/>
        <v>7</v>
      </c>
      <c r="D93">
        <f t="shared" si="12"/>
        <v>0.44</v>
      </c>
      <c r="E93">
        <f t="shared" si="15"/>
        <v>264</v>
      </c>
      <c r="F93">
        <f t="shared" si="13"/>
        <v>1</v>
      </c>
      <c r="G93">
        <f t="shared" si="19"/>
        <v>36</v>
      </c>
      <c r="H93">
        <f t="shared" si="18"/>
        <v>44</v>
      </c>
      <c r="I93">
        <f t="shared" si="20"/>
        <v>44</v>
      </c>
      <c r="J93">
        <f t="shared" si="21"/>
        <v>49</v>
      </c>
      <c r="K93">
        <f t="shared" si="22"/>
        <v>344</v>
      </c>
      <c r="L93">
        <f t="shared" si="16"/>
        <v>36</v>
      </c>
      <c r="M93">
        <f t="shared" si="17"/>
        <v>1</v>
      </c>
    </row>
    <row r="94" spans="1:13" x14ac:dyDescent="0.3">
      <c r="A94">
        <v>91</v>
      </c>
      <c r="B94" s="1">
        <v>41842</v>
      </c>
      <c r="C94">
        <f t="shared" si="14"/>
        <v>7</v>
      </c>
      <c r="D94">
        <f t="shared" si="12"/>
        <v>0.44</v>
      </c>
      <c r="E94">
        <f t="shared" si="15"/>
        <v>264</v>
      </c>
      <c r="F94">
        <f t="shared" si="13"/>
        <v>2</v>
      </c>
      <c r="G94">
        <f t="shared" si="19"/>
        <v>36</v>
      </c>
      <c r="H94">
        <f t="shared" si="18"/>
        <v>44</v>
      </c>
      <c r="I94">
        <f t="shared" si="20"/>
        <v>44</v>
      </c>
      <c r="J94">
        <f t="shared" si="21"/>
        <v>44</v>
      </c>
      <c r="K94">
        <f t="shared" si="22"/>
        <v>352</v>
      </c>
      <c r="L94">
        <f t="shared" si="16"/>
        <v>36</v>
      </c>
      <c r="M94">
        <f t="shared" si="17"/>
        <v>1</v>
      </c>
    </row>
    <row r="95" spans="1:13" x14ac:dyDescent="0.3">
      <c r="A95">
        <v>92</v>
      </c>
      <c r="B95" s="1">
        <v>41843</v>
      </c>
      <c r="C95">
        <f t="shared" si="14"/>
        <v>7</v>
      </c>
      <c r="D95">
        <f t="shared" si="12"/>
        <v>0.4</v>
      </c>
      <c r="E95">
        <f t="shared" si="15"/>
        <v>240</v>
      </c>
      <c r="F95">
        <f t="shared" si="13"/>
        <v>3</v>
      </c>
      <c r="G95">
        <f t="shared" si="19"/>
        <v>36</v>
      </c>
      <c r="H95">
        <f t="shared" si="18"/>
        <v>44</v>
      </c>
      <c r="I95">
        <f t="shared" si="20"/>
        <v>44</v>
      </c>
      <c r="J95">
        <f t="shared" si="21"/>
        <v>44</v>
      </c>
      <c r="K95">
        <f t="shared" si="22"/>
        <v>360</v>
      </c>
      <c r="L95">
        <f t="shared" si="16"/>
        <v>36</v>
      </c>
      <c r="M95">
        <f t="shared" si="17"/>
        <v>1</v>
      </c>
    </row>
    <row r="96" spans="1:13" x14ac:dyDescent="0.3">
      <c r="A96">
        <v>93</v>
      </c>
      <c r="B96" s="1">
        <v>41844</v>
      </c>
      <c r="C96">
        <f t="shared" si="14"/>
        <v>7</v>
      </c>
      <c r="D96">
        <f t="shared" si="12"/>
        <v>0.4</v>
      </c>
      <c r="E96">
        <f t="shared" si="15"/>
        <v>240</v>
      </c>
      <c r="F96">
        <f t="shared" si="13"/>
        <v>4</v>
      </c>
      <c r="G96">
        <f t="shared" si="19"/>
        <v>36</v>
      </c>
      <c r="H96">
        <f t="shared" si="18"/>
        <v>40</v>
      </c>
      <c r="I96">
        <f t="shared" si="20"/>
        <v>44</v>
      </c>
      <c r="J96">
        <f t="shared" si="21"/>
        <v>44</v>
      </c>
      <c r="K96">
        <f t="shared" si="22"/>
        <v>368</v>
      </c>
      <c r="L96">
        <f t="shared" si="16"/>
        <v>36</v>
      </c>
      <c r="M96">
        <f t="shared" si="17"/>
        <v>1</v>
      </c>
    </row>
    <row r="97" spans="1:13" x14ac:dyDescent="0.3">
      <c r="A97">
        <v>94</v>
      </c>
      <c r="B97" s="1">
        <v>41845</v>
      </c>
      <c r="C97">
        <f t="shared" si="14"/>
        <v>7</v>
      </c>
      <c r="D97">
        <f t="shared" si="12"/>
        <v>0.4</v>
      </c>
      <c r="E97">
        <f t="shared" si="15"/>
        <v>240</v>
      </c>
      <c r="F97">
        <f t="shared" si="13"/>
        <v>5</v>
      </c>
      <c r="G97">
        <f t="shared" si="19"/>
        <v>36</v>
      </c>
      <c r="H97">
        <f t="shared" si="18"/>
        <v>40</v>
      </c>
      <c r="I97">
        <f t="shared" si="20"/>
        <v>44</v>
      </c>
      <c r="J97">
        <f t="shared" si="21"/>
        <v>44</v>
      </c>
      <c r="K97">
        <f t="shared" si="22"/>
        <v>376</v>
      </c>
      <c r="L97">
        <f t="shared" si="16"/>
        <v>36</v>
      </c>
      <c r="M97">
        <f t="shared" si="17"/>
        <v>1</v>
      </c>
    </row>
    <row r="98" spans="1:13" x14ac:dyDescent="0.3">
      <c r="A98">
        <v>95</v>
      </c>
      <c r="B98" s="1">
        <v>41846</v>
      </c>
      <c r="C98">
        <f t="shared" si="14"/>
        <v>7</v>
      </c>
      <c r="D98">
        <f t="shared" si="12"/>
        <v>0.4</v>
      </c>
      <c r="E98">
        <f t="shared" si="15"/>
        <v>240</v>
      </c>
      <c r="F98">
        <f t="shared" si="13"/>
        <v>6</v>
      </c>
      <c r="G98">
        <f t="shared" si="19"/>
        <v>100</v>
      </c>
      <c r="H98">
        <f t="shared" si="18"/>
        <v>40</v>
      </c>
      <c r="I98">
        <f t="shared" si="20"/>
        <v>44</v>
      </c>
      <c r="J98">
        <f t="shared" si="21"/>
        <v>44</v>
      </c>
      <c r="K98">
        <f t="shared" si="22"/>
        <v>384</v>
      </c>
      <c r="L98">
        <f t="shared" si="16"/>
        <v>100</v>
      </c>
      <c r="M98">
        <f t="shared" si="17"/>
        <v>1</v>
      </c>
    </row>
    <row r="99" spans="1:13" x14ac:dyDescent="0.3">
      <c r="A99">
        <v>96</v>
      </c>
      <c r="B99" s="1">
        <v>41847</v>
      </c>
      <c r="C99">
        <f t="shared" si="14"/>
        <v>7</v>
      </c>
      <c r="D99">
        <f t="shared" si="12"/>
        <v>0.4</v>
      </c>
      <c r="E99">
        <f t="shared" si="15"/>
        <v>240</v>
      </c>
      <c r="F99">
        <f t="shared" si="13"/>
        <v>7</v>
      </c>
      <c r="G99">
        <f t="shared" si="19"/>
        <v>100</v>
      </c>
      <c r="H99">
        <f t="shared" si="18"/>
        <v>40</v>
      </c>
      <c r="I99">
        <f t="shared" si="20"/>
        <v>44</v>
      </c>
      <c r="J99">
        <f t="shared" si="21"/>
        <v>44</v>
      </c>
      <c r="K99">
        <f t="shared" si="22"/>
        <v>328</v>
      </c>
      <c r="L99">
        <f t="shared" si="16"/>
        <v>100</v>
      </c>
      <c r="M99">
        <f t="shared" si="17"/>
        <v>1</v>
      </c>
    </row>
    <row r="100" spans="1:13" x14ac:dyDescent="0.3">
      <c r="A100">
        <v>97</v>
      </c>
      <c r="B100" s="1">
        <v>41848</v>
      </c>
      <c r="C100">
        <f t="shared" si="14"/>
        <v>7</v>
      </c>
      <c r="D100">
        <f t="shared" si="12"/>
        <v>0.4</v>
      </c>
      <c r="E100">
        <f t="shared" si="15"/>
        <v>240</v>
      </c>
      <c r="F100">
        <f t="shared" ref="F100:F131" si="23">WEEKDAY(B100,2)</f>
        <v>1</v>
      </c>
      <c r="G100">
        <f t="shared" si="19"/>
        <v>36</v>
      </c>
      <c r="H100">
        <f t="shared" si="18"/>
        <v>40</v>
      </c>
      <c r="I100">
        <f t="shared" si="20"/>
        <v>40</v>
      </c>
      <c r="J100">
        <f t="shared" si="21"/>
        <v>44</v>
      </c>
      <c r="K100">
        <f t="shared" si="22"/>
        <v>272</v>
      </c>
      <c r="L100">
        <f t="shared" si="16"/>
        <v>36</v>
      </c>
      <c r="M100">
        <f t="shared" si="17"/>
        <v>1</v>
      </c>
    </row>
    <row r="101" spans="1:13" x14ac:dyDescent="0.3">
      <c r="A101">
        <v>98</v>
      </c>
      <c r="B101" s="1">
        <v>41849</v>
      </c>
      <c r="C101">
        <f t="shared" si="14"/>
        <v>7</v>
      </c>
      <c r="D101">
        <f t="shared" si="12"/>
        <v>0.4</v>
      </c>
      <c r="E101">
        <f t="shared" si="15"/>
        <v>240</v>
      </c>
      <c r="F101">
        <f t="shared" si="23"/>
        <v>2</v>
      </c>
      <c r="G101">
        <f t="shared" si="19"/>
        <v>36</v>
      </c>
      <c r="H101">
        <f t="shared" si="18"/>
        <v>40</v>
      </c>
      <c r="I101">
        <f t="shared" si="20"/>
        <v>40</v>
      </c>
      <c r="J101">
        <f t="shared" si="21"/>
        <v>40</v>
      </c>
      <c r="K101">
        <f t="shared" si="22"/>
        <v>276</v>
      </c>
      <c r="L101">
        <f t="shared" si="16"/>
        <v>36</v>
      </c>
      <c r="M101">
        <f t="shared" si="17"/>
        <v>1</v>
      </c>
    </row>
    <row r="102" spans="1:13" x14ac:dyDescent="0.3">
      <c r="A102">
        <v>99</v>
      </c>
      <c r="B102" s="1">
        <v>41850</v>
      </c>
      <c r="C102">
        <f t="shared" si="14"/>
        <v>7</v>
      </c>
      <c r="D102">
        <f t="shared" si="12"/>
        <v>0.36</v>
      </c>
      <c r="E102">
        <f t="shared" si="15"/>
        <v>216</v>
      </c>
      <c r="F102">
        <f t="shared" si="23"/>
        <v>3</v>
      </c>
      <c r="G102">
        <f t="shared" si="19"/>
        <v>36</v>
      </c>
      <c r="H102">
        <f t="shared" si="18"/>
        <v>40</v>
      </c>
      <c r="I102">
        <f t="shared" si="20"/>
        <v>40</v>
      </c>
      <c r="J102">
        <f t="shared" si="21"/>
        <v>40</v>
      </c>
      <c r="K102">
        <f t="shared" si="22"/>
        <v>280</v>
      </c>
      <c r="L102">
        <f t="shared" si="16"/>
        <v>36</v>
      </c>
      <c r="M102">
        <f t="shared" si="17"/>
        <v>1</v>
      </c>
    </row>
    <row r="103" spans="1:13" x14ac:dyDescent="0.3">
      <c r="A103">
        <v>100</v>
      </c>
      <c r="B103" s="1">
        <v>41851</v>
      </c>
      <c r="C103">
        <f t="shared" si="14"/>
        <v>7</v>
      </c>
      <c r="D103">
        <f t="shared" si="12"/>
        <v>0.36</v>
      </c>
      <c r="E103">
        <f t="shared" si="15"/>
        <v>216</v>
      </c>
      <c r="F103">
        <f t="shared" si="23"/>
        <v>4</v>
      </c>
      <c r="G103">
        <f t="shared" si="19"/>
        <v>36</v>
      </c>
      <c r="H103">
        <f t="shared" si="18"/>
        <v>36</v>
      </c>
      <c r="I103">
        <f t="shared" si="20"/>
        <v>40</v>
      </c>
      <c r="J103">
        <f t="shared" si="21"/>
        <v>40</v>
      </c>
      <c r="K103">
        <f t="shared" si="22"/>
        <v>284</v>
      </c>
      <c r="L103">
        <f t="shared" si="16"/>
        <v>36</v>
      </c>
      <c r="M103">
        <f t="shared" si="17"/>
        <v>1</v>
      </c>
    </row>
    <row r="104" spans="1:13" x14ac:dyDescent="0.3">
      <c r="A104">
        <v>101</v>
      </c>
      <c r="B104" s="1">
        <v>41852</v>
      </c>
      <c r="C104">
        <f t="shared" si="14"/>
        <v>8</v>
      </c>
      <c r="D104">
        <f t="shared" si="12"/>
        <v>0.36</v>
      </c>
      <c r="E104">
        <f t="shared" si="15"/>
        <v>216</v>
      </c>
      <c r="F104">
        <f t="shared" si="23"/>
        <v>5</v>
      </c>
      <c r="G104">
        <f t="shared" si="19"/>
        <v>36</v>
      </c>
      <c r="H104">
        <f t="shared" si="18"/>
        <v>36</v>
      </c>
      <c r="I104">
        <f t="shared" si="20"/>
        <v>40</v>
      </c>
      <c r="J104">
        <f t="shared" si="21"/>
        <v>40</v>
      </c>
      <c r="K104">
        <f t="shared" si="22"/>
        <v>288</v>
      </c>
      <c r="L104">
        <f t="shared" si="16"/>
        <v>36</v>
      </c>
      <c r="M104">
        <f t="shared" si="17"/>
        <v>1</v>
      </c>
    </row>
    <row r="105" spans="1:13" x14ac:dyDescent="0.3">
      <c r="A105">
        <v>102</v>
      </c>
      <c r="B105" s="1">
        <v>41853</v>
      </c>
      <c r="C105">
        <f t="shared" si="14"/>
        <v>8</v>
      </c>
      <c r="D105">
        <f t="shared" si="12"/>
        <v>0.36</v>
      </c>
      <c r="E105">
        <f t="shared" si="15"/>
        <v>216</v>
      </c>
      <c r="F105">
        <f t="shared" si="23"/>
        <v>6</v>
      </c>
      <c r="G105">
        <f t="shared" si="19"/>
        <v>100</v>
      </c>
      <c r="H105">
        <f t="shared" si="18"/>
        <v>36</v>
      </c>
      <c r="I105">
        <f t="shared" si="20"/>
        <v>40</v>
      </c>
      <c r="J105">
        <f t="shared" si="21"/>
        <v>40</v>
      </c>
      <c r="K105">
        <f t="shared" si="22"/>
        <v>292</v>
      </c>
      <c r="L105">
        <f t="shared" si="16"/>
        <v>100</v>
      </c>
      <c r="M105">
        <f t="shared" si="17"/>
        <v>1</v>
      </c>
    </row>
    <row r="106" spans="1:13" x14ac:dyDescent="0.3">
      <c r="A106">
        <v>103</v>
      </c>
      <c r="B106" s="1">
        <v>41854</v>
      </c>
      <c r="C106">
        <f t="shared" si="14"/>
        <v>8</v>
      </c>
      <c r="D106">
        <f t="shared" si="12"/>
        <v>0.36</v>
      </c>
      <c r="E106">
        <f t="shared" si="15"/>
        <v>216</v>
      </c>
      <c r="F106">
        <f t="shared" si="23"/>
        <v>7</v>
      </c>
      <c r="G106">
        <f t="shared" si="19"/>
        <v>100</v>
      </c>
      <c r="H106">
        <f t="shared" si="18"/>
        <v>36</v>
      </c>
      <c r="I106">
        <f t="shared" si="20"/>
        <v>40</v>
      </c>
      <c r="J106">
        <f t="shared" si="21"/>
        <v>40</v>
      </c>
      <c r="K106">
        <f t="shared" si="22"/>
        <v>232</v>
      </c>
      <c r="L106">
        <f t="shared" si="16"/>
        <v>100</v>
      </c>
      <c r="M106">
        <f t="shared" si="17"/>
        <v>1</v>
      </c>
    </row>
    <row r="107" spans="1:13" x14ac:dyDescent="0.3">
      <c r="A107">
        <v>104</v>
      </c>
      <c r="B107" s="1">
        <v>41855</v>
      </c>
      <c r="C107">
        <f t="shared" si="14"/>
        <v>8</v>
      </c>
      <c r="D107">
        <f t="shared" si="12"/>
        <v>0.36</v>
      </c>
      <c r="E107">
        <f t="shared" si="15"/>
        <v>216</v>
      </c>
      <c r="F107">
        <f t="shared" si="23"/>
        <v>1</v>
      </c>
      <c r="G107">
        <f t="shared" si="19"/>
        <v>36</v>
      </c>
      <c r="H107">
        <f t="shared" si="18"/>
        <v>36</v>
      </c>
      <c r="I107">
        <f t="shared" si="20"/>
        <v>36</v>
      </c>
      <c r="J107">
        <f t="shared" si="21"/>
        <v>40</v>
      </c>
      <c r="K107">
        <f t="shared" si="22"/>
        <v>172</v>
      </c>
      <c r="L107">
        <f t="shared" si="16"/>
        <v>36</v>
      </c>
      <c r="M107">
        <f t="shared" si="17"/>
        <v>1</v>
      </c>
    </row>
    <row r="108" spans="1:13" x14ac:dyDescent="0.3">
      <c r="A108">
        <v>105</v>
      </c>
      <c r="B108" s="1">
        <v>41856</v>
      </c>
      <c r="C108">
        <f t="shared" si="14"/>
        <v>8</v>
      </c>
      <c r="D108">
        <f t="shared" si="12"/>
        <v>0.36</v>
      </c>
      <c r="E108">
        <f t="shared" si="15"/>
        <v>216</v>
      </c>
      <c r="F108">
        <f t="shared" si="23"/>
        <v>2</v>
      </c>
      <c r="G108">
        <f t="shared" si="19"/>
        <v>36</v>
      </c>
      <c r="H108">
        <f t="shared" si="18"/>
        <v>36</v>
      </c>
      <c r="I108">
        <f t="shared" si="20"/>
        <v>36</v>
      </c>
      <c r="J108">
        <f t="shared" si="21"/>
        <v>36</v>
      </c>
      <c r="K108">
        <f t="shared" si="22"/>
        <v>172</v>
      </c>
      <c r="L108">
        <f t="shared" si="16"/>
        <v>36</v>
      </c>
      <c r="M108">
        <f t="shared" si="17"/>
        <v>1</v>
      </c>
    </row>
    <row r="109" spans="1:13" x14ac:dyDescent="0.3">
      <c r="A109">
        <v>106</v>
      </c>
      <c r="B109" s="1">
        <v>41857</v>
      </c>
      <c r="C109">
        <f t="shared" si="14"/>
        <v>8</v>
      </c>
      <c r="D109">
        <f t="shared" si="12"/>
        <v>0.32</v>
      </c>
      <c r="E109">
        <f t="shared" si="15"/>
        <v>192</v>
      </c>
      <c r="F109">
        <f t="shared" si="23"/>
        <v>3</v>
      </c>
      <c r="G109">
        <f t="shared" si="19"/>
        <v>36</v>
      </c>
      <c r="H109">
        <f t="shared" si="18"/>
        <v>36</v>
      </c>
      <c r="I109">
        <f t="shared" si="20"/>
        <v>36</v>
      </c>
      <c r="J109">
        <f t="shared" si="21"/>
        <v>36</v>
      </c>
      <c r="K109">
        <f t="shared" si="22"/>
        <v>172</v>
      </c>
      <c r="L109">
        <f t="shared" si="16"/>
        <v>36</v>
      </c>
      <c r="M109">
        <f t="shared" si="17"/>
        <v>1</v>
      </c>
    </row>
    <row r="110" spans="1:13" x14ac:dyDescent="0.3">
      <c r="A110">
        <v>107</v>
      </c>
      <c r="B110" s="1">
        <v>41858</v>
      </c>
      <c r="C110">
        <f t="shared" si="14"/>
        <v>8</v>
      </c>
      <c r="D110">
        <f t="shared" si="12"/>
        <v>0.32</v>
      </c>
      <c r="E110">
        <f t="shared" si="15"/>
        <v>192</v>
      </c>
      <c r="F110">
        <f t="shared" si="23"/>
        <v>4</v>
      </c>
      <c r="G110">
        <f t="shared" si="19"/>
        <v>36</v>
      </c>
      <c r="H110">
        <f t="shared" si="18"/>
        <v>32</v>
      </c>
      <c r="I110">
        <f t="shared" si="20"/>
        <v>36</v>
      </c>
      <c r="J110">
        <f t="shared" si="21"/>
        <v>36</v>
      </c>
      <c r="K110">
        <f t="shared" si="22"/>
        <v>172</v>
      </c>
      <c r="L110">
        <f t="shared" si="16"/>
        <v>36</v>
      </c>
      <c r="M110">
        <f t="shared" si="17"/>
        <v>1</v>
      </c>
    </row>
    <row r="111" spans="1:13" x14ac:dyDescent="0.3">
      <c r="A111">
        <v>108</v>
      </c>
      <c r="B111" s="1">
        <v>41859</v>
      </c>
      <c r="C111">
        <f t="shared" si="14"/>
        <v>8</v>
      </c>
      <c r="D111">
        <f t="shared" si="12"/>
        <v>0.32</v>
      </c>
      <c r="E111">
        <f t="shared" si="15"/>
        <v>192</v>
      </c>
      <c r="F111">
        <f t="shared" si="23"/>
        <v>5</v>
      </c>
      <c r="G111">
        <f t="shared" si="19"/>
        <v>36</v>
      </c>
      <c r="H111">
        <f t="shared" si="18"/>
        <v>32</v>
      </c>
      <c r="I111">
        <f t="shared" si="20"/>
        <v>36</v>
      </c>
      <c r="J111">
        <f t="shared" si="21"/>
        <v>36</v>
      </c>
      <c r="K111">
        <f t="shared" si="22"/>
        <v>172</v>
      </c>
      <c r="L111">
        <f t="shared" si="16"/>
        <v>36</v>
      </c>
      <c r="M111">
        <f t="shared" si="17"/>
        <v>1</v>
      </c>
    </row>
    <row r="112" spans="1:13" x14ac:dyDescent="0.3">
      <c r="A112">
        <v>109</v>
      </c>
      <c r="B112" s="1">
        <v>41860</v>
      </c>
      <c r="C112">
        <f t="shared" si="14"/>
        <v>8</v>
      </c>
      <c r="D112">
        <f t="shared" si="12"/>
        <v>0.32</v>
      </c>
      <c r="E112">
        <f t="shared" si="15"/>
        <v>192</v>
      </c>
      <c r="F112">
        <f t="shared" si="23"/>
        <v>6</v>
      </c>
      <c r="G112">
        <f t="shared" si="19"/>
        <v>100</v>
      </c>
      <c r="H112">
        <f t="shared" si="18"/>
        <v>32</v>
      </c>
      <c r="I112">
        <f t="shared" si="20"/>
        <v>36</v>
      </c>
      <c r="J112">
        <f t="shared" si="21"/>
        <v>36</v>
      </c>
      <c r="K112">
        <f t="shared" si="22"/>
        <v>172</v>
      </c>
      <c r="L112">
        <f t="shared" si="16"/>
        <v>100</v>
      </c>
      <c r="M112">
        <f t="shared" si="17"/>
        <v>1</v>
      </c>
    </row>
    <row r="113" spans="1:13" x14ac:dyDescent="0.3">
      <c r="A113">
        <v>110</v>
      </c>
      <c r="B113" s="1">
        <v>41861</v>
      </c>
      <c r="C113">
        <f t="shared" si="14"/>
        <v>8</v>
      </c>
      <c r="D113">
        <f t="shared" si="12"/>
        <v>0.32</v>
      </c>
      <c r="E113">
        <f t="shared" si="15"/>
        <v>192</v>
      </c>
      <c r="F113">
        <f t="shared" si="23"/>
        <v>7</v>
      </c>
      <c r="G113">
        <f t="shared" si="19"/>
        <v>100</v>
      </c>
      <c r="H113">
        <f t="shared" si="18"/>
        <v>32</v>
      </c>
      <c r="I113">
        <f t="shared" si="20"/>
        <v>36</v>
      </c>
      <c r="J113">
        <f t="shared" si="21"/>
        <v>36</v>
      </c>
      <c r="K113">
        <f t="shared" si="22"/>
        <v>108</v>
      </c>
      <c r="L113">
        <f t="shared" si="16"/>
        <v>100</v>
      </c>
      <c r="M113">
        <f t="shared" si="17"/>
        <v>1</v>
      </c>
    </row>
    <row r="114" spans="1:13" x14ac:dyDescent="0.3">
      <c r="A114">
        <v>111</v>
      </c>
      <c r="B114" s="1">
        <v>41862</v>
      </c>
      <c r="C114">
        <f t="shared" si="14"/>
        <v>8</v>
      </c>
      <c r="D114">
        <f t="shared" si="12"/>
        <v>0.32</v>
      </c>
      <c r="E114">
        <f t="shared" si="15"/>
        <v>192</v>
      </c>
      <c r="F114">
        <f t="shared" si="23"/>
        <v>1</v>
      </c>
      <c r="G114">
        <f t="shared" si="19"/>
        <v>36</v>
      </c>
      <c r="H114">
        <f t="shared" si="18"/>
        <v>32</v>
      </c>
      <c r="I114">
        <f t="shared" si="20"/>
        <v>32</v>
      </c>
      <c r="J114">
        <f t="shared" si="21"/>
        <v>36</v>
      </c>
      <c r="K114">
        <f t="shared" si="22"/>
        <v>44</v>
      </c>
      <c r="L114">
        <f t="shared" si="16"/>
        <v>36</v>
      </c>
      <c r="M114">
        <f t="shared" si="17"/>
        <v>1</v>
      </c>
    </row>
    <row r="115" spans="1:13" x14ac:dyDescent="0.3">
      <c r="A115">
        <v>112</v>
      </c>
      <c r="B115" s="1">
        <v>41863</v>
      </c>
      <c r="C115">
        <f t="shared" si="14"/>
        <v>8</v>
      </c>
      <c r="D115">
        <f t="shared" si="12"/>
        <v>0.32</v>
      </c>
      <c r="E115">
        <f t="shared" si="15"/>
        <v>192</v>
      </c>
      <c r="F115">
        <f t="shared" si="23"/>
        <v>2</v>
      </c>
      <c r="G115">
        <f t="shared" si="19"/>
        <v>36</v>
      </c>
      <c r="H115">
        <f t="shared" si="18"/>
        <v>32</v>
      </c>
      <c r="I115">
        <f t="shared" si="20"/>
        <v>32</v>
      </c>
      <c r="J115">
        <f t="shared" si="21"/>
        <v>32</v>
      </c>
      <c r="K115">
        <f t="shared" si="22"/>
        <v>40</v>
      </c>
      <c r="L115">
        <f t="shared" si="16"/>
        <v>36</v>
      </c>
      <c r="M115">
        <f t="shared" si="17"/>
        <v>1</v>
      </c>
    </row>
    <row r="116" spans="1:13" x14ac:dyDescent="0.3">
      <c r="A116">
        <v>113</v>
      </c>
      <c r="B116" s="1">
        <v>41864</v>
      </c>
      <c r="C116">
        <f t="shared" si="14"/>
        <v>8</v>
      </c>
      <c r="D116">
        <f t="shared" si="12"/>
        <v>0.28999999999999998</v>
      </c>
      <c r="E116">
        <f t="shared" si="15"/>
        <v>174</v>
      </c>
      <c r="F116">
        <f t="shared" si="23"/>
        <v>3</v>
      </c>
      <c r="G116">
        <f t="shared" si="19"/>
        <v>36</v>
      </c>
      <c r="H116">
        <f t="shared" si="18"/>
        <v>32</v>
      </c>
      <c r="I116">
        <f t="shared" si="20"/>
        <v>32</v>
      </c>
      <c r="J116">
        <f t="shared" si="21"/>
        <v>32</v>
      </c>
      <c r="K116">
        <f t="shared" si="22"/>
        <v>36</v>
      </c>
      <c r="L116">
        <f t="shared" si="16"/>
        <v>36</v>
      </c>
      <c r="M116">
        <f t="shared" si="17"/>
        <v>1</v>
      </c>
    </row>
    <row r="117" spans="1:13" x14ac:dyDescent="0.3">
      <c r="A117">
        <v>114</v>
      </c>
      <c r="B117" s="1">
        <v>41865</v>
      </c>
      <c r="C117">
        <f t="shared" si="14"/>
        <v>8</v>
      </c>
      <c r="D117">
        <f t="shared" si="12"/>
        <v>0.28999999999999998</v>
      </c>
      <c r="E117">
        <f t="shared" si="15"/>
        <v>174</v>
      </c>
      <c r="F117">
        <f t="shared" si="23"/>
        <v>4</v>
      </c>
      <c r="G117">
        <f t="shared" si="19"/>
        <v>36</v>
      </c>
      <c r="H117">
        <f t="shared" si="18"/>
        <v>29</v>
      </c>
      <c r="I117">
        <f t="shared" si="20"/>
        <v>32</v>
      </c>
      <c r="J117">
        <f t="shared" si="21"/>
        <v>32</v>
      </c>
      <c r="K117">
        <f t="shared" si="22"/>
        <v>32</v>
      </c>
      <c r="L117">
        <f t="shared" si="16"/>
        <v>32</v>
      </c>
      <c r="M117">
        <f t="shared" si="17"/>
        <v>0</v>
      </c>
    </row>
    <row r="118" spans="1:13" x14ac:dyDescent="0.3">
      <c r="A118">
        <v>115</v>
      </c>
      <c r="B118" s="1">
        <v>41866</v>
      </c>
      <c r="C118">
        <f t="shared" si="14"/>
        <v>8</v>
      </c>
      <c r="D118">
        <f t="shared" si="12"/>
        <v>0.28999999999999998</v>
      </c>
      <c r="E118">
        <f t="shared" si="15"/>
        <v>174</v>
      </c>
      <c r="F118">
        <f t="shared" si="23"/>
        <v>5</v>
      </c>
      <c r="G118">
        <f t="shared" si="19"/>
        <v>36</v>
      </c>
      <c r="H118">
        <f t="shared" si="18"/>
        <v>29</v>
      </c>
      <c r="I118">
        <f t="shared" si="20"/>
        <v>32</v>
      </c>
      <c r="J118">
        <f t="shared" si="21"/>
        <v>32</v>
      </c>
      <c r="K118">
        <f t="shared" si="22"/>
        <v>32</v>
      </c>
      <c r="L118">
        <f t="shared" si="16"/>
        <v>32</v>
      </c>
      <c r="M118">
        <f t="shared" si="17"/>
        <v>0</v>
      </c>
    </row>
    <row r="119" spans="1:13" x14ac:dyDescent="0.3">
      <c r="A119">
        <v>116</v>
      </c>
      <c r="B119" s="1">
        <v>41867</v>
      </c>
      <c r="C119">
        <f t="shared" si="14"/>
        <v>8</v>
      </c>
      <c r="D119">
        <f t="shared" si="12"/>
        <v>0.28999999999999998</v>
      </c>
      <c r="E119">
        <f t="shared" si="15"/>
        <v>174</v>
      </c>
      <c r="F119">
        <f t="shared" si="23"/>
        <v>6</v>
      </c>
      <c r="G119">
        <f t="shared" si="19"/>
        <v>100</v>
      </c>
      <c r="H119">
        <f t="shared" si="18"/>
        <v>29</v>
      </c>
      <c r="I119">
        <f t="shared" si="20"/>
        <v>32</v>
      </c>
      <c r="J119">
        <f t="shared" si="21"/>
        <v>32</v>
      </c>
      <c r="K119">
        <f t="shared" si="22"/>
        <v>32</v>
      </c>
      <c r="L119">
        <f t="shared" si="16"/>
        <v>32</v>
      </c>
      <c r="M119">
        <f t="shared" si="17"/>
        <v>0</v>
      </c>
    </row>
    <row r="120" spans="1:13" x14ac:dyDescent="0.3">
      <c r="A120">
        <v>117</v>
      </c>
      <c r="B120" s="1">
        <v>41868</v>
      </c>
      <c r="C120">
        <f t="shared" si="14"/>
        <v>8</v>
      </c>
      <c r="D120">
        <f t="shared" si="12"/>
        <v>0.28999999999999998</v>
      </c>
      <c r="E120">
        <f t="shared" si="15"/>
        <v>174</v>
      </c>
      <c r="F120">
        <f t="shared" si="23"/>
        <v>7</v>
      </c>
      <c r="G120">
        <f t="shared" si="19"/>
        <v>100</v>
      </c>
      <c r="H120">
        <f t="shared" si="18"/>
        <v>29</v>
      </c>
      <c r="I120">
        <f t="shared" si="20"/>
        <v>32</v>
      </c>
      <c r="J120">
        <f t="shared" si="21"/>
        <v>32</v>
      </c>
      <c r="K120">
        <f t="shared" si="22"/>
        <v>32</v>
      </c>
      <c r="L120">
        <f t="shared" si="16"/>
        <v>32</v>
      </c>
      <c r="M120">
        <f t="shared" si="17"/>
        <v>0</v>
      </c>
    </row>
    <row r="121" spans="1:13" x14ac:dyDescent="0.3">
      <c r="A121">
        <v>118</v>
      </c>
      <c r="B121" s="1">
        <v>41869</v>
      </c>
      <c r="C121">
        <f t="shared" si="14"/>
        <v>8</v>
      </c>
      <c r="D121">
        <f t="shared" si="12"/>
        <v>0.28999999999999998</v>
      </c>
      <c r="E121">
        <f t="shared" si="15"/>
        <v>174</v>
      </c>
      <c r="F121">
        <f t="shared" si="23"/>
        <v>1</v>
      </c>
      <c r="G121">
        <f t="shared" si="19"/>
        <v>36</v>
      </c>
      <c r="H121">
        <f t="shared" si="18"/>
        <v>29</v>
      </c>
      <c r="I121">
        <f t="shared" si="20"/>
        <v>29</v>
      </c>
      <c r="J121">
        <f t="shared" si="21"/>
        <v>32</v>
      </c>
      <c r="K121">
        <f t="shared" si="22"/>
        <v>32</v>
      </c>
      <c r="L121">
        <f t="shared" si="16"/>
        <v>32</v>
      </c>
      <c r="M121">
        <f t="shared" si="17"/>
        <v>0</v>
      </c>
    </row>
    <row r="122" spans="1:13" x14ac:dyDescent="0.3">
      <c r="A122">
        <v>119</v>
      </c>
      <c r="B122" s="1">
        <v>41870</v>
      </c>
      <c r="C122">
        <f t="shared" si="14"/>
        <v>8</v>
      </c>
      <c r="D122">
        <f t="shared" si="12"/>
        <v>0.28999999999999998</v>
      </c>
      <c r="E122">
        <f t="shared" si="15"/>
        <v>174</v>
      </c>
      <c r="F122">
        <f t="shared" si="23"/>
        <v>2</v>
      </c>
      <c r="G122">
        <f t="shared" si="19"/>
        <v>36</v>
      </c>
      <c r="H122">
        <f t="shared" si="18"/>
        <v>29</v>
      </c>
      <c r="I122">
        <f t="shared" si="20"/>
        <v>29</v>
      </c>
      <c r="J122">
        <f t="shared" si="21"/>
        <v>29</v>
      </c>
      <c r="K122">
        <f t="shared" si="22"/>
        <v>29</v>
      </c>
      <c r="L122">
        <f t="shared" si="16"/>
        <v>29</v>
      </c>
      <c r="M122">
        <f t="shared" si="17"/>
        <v>0</v>
      </c>
    </row>
    <row r="123" spans="1:13" x14ac:dyDescent="0.3">
      <c r="A123">
        <v>120</v>
      </c>
      <c r="B123" s="1">
        <v>41871</v>
      </c>
      <c r="C123">
        <f t="shared" si="14"/>
        <v>8</v>
      </c>
      <c r="D123">
        <f t="shared" si="12"/>
        <v>0.26</v>
      </c>
      <c r="E123">
        <f t="shared" si="15"/>
        <v>156</v>
      </c>
      <c r="F123">
        <f t="shared" si="23"/>
        <v>3</v>
      </c>
      <c r="G123">
        <f t="shared" si="19"/>
        <v>36</v>
      </c>
      <c r="H123">
        <f t="shared" si="18"/>
        <v>29</v>
      </c>
      <c r="I123">
        <f t="shared" si="20"/>
        <v>29</v>
      </c>
      <c r="J123">
        <f t="shared" si="21"/>
        <v>29</v>
      </c>
      <c r="K123">
        <f t="shared" si="22"/>
        <v>29</v>
      </c>
      <c r="L123">
        <f t="shared" si="16"/>
        <v>29</v>
      </c>
      <c r="M123">
        <f t="shared" si="17"/>
        <v>0</v>
      </c>
    </row>
    <row r="124" spans="1:13" x14ac:dyDescent="0.3">
      <c r="A124">
        <v>121</v>
      </c>
      <c r="B124" s="1">
        <v>41872</v>
      </c>
      <c r="C124">
        <f t="shared" si="14"/>
        <v>8</v>
      </c>
      <c r="D124">
        <f t="shared" si="12"/>
        <v>0.26</v>
      </c>
      <c r="E124">
        <f t="shared" si="15"/>
        <v>156</v>
      </c>
      <c r="F124">
        <f t="shared" si="23"/>
        <v>4</v>
      </c>
      <c r="G124">
        <f t="shared" si="19"/>
        <v>36</v>
      </c>
      <c r="H124">
        <f t="shared" si="18"/>
        <v>26</v>
      </c>
      <c r="I124">
        <f t="shared" si="20"/>
        <v>29</v>
      </c>
      <c r="J124">
        <f t="shared" si="21"/>
        <v>29</v>
      </c>
      <c r="K124">
        <f t="shared" si="22"/>
        <v>29</v>
      </c>
      <c r="L124">
        <f t="shared" si="16"/>
        <v>29</v>
      </c>
      <c r="M124">
        <f t="shared" si="17"/>
        <v>0</v>
      </c>
    </row>
    <row r="125" spans="1:13" x14ac:dyDescent="0.3">
      <c r="A125">
        <v>122</v>
      </c>
      <c r="B125" s="1">
        <v>41873</v>
      </c>
      <c r="C125">
        <f t="shared" si="14"/>
        <v>8</v>
      </c>
      <c r="D125">
        <f t="shared" si="12"/>
        <v>0.26</v>
      </c>
      <c r="E125">
        <f t="shared" si="15"/>
        <v>156</v>
      </c>
      <c r="F125">
        <f t="shared" si="23"/>
        <v>5</v>
      </c>
      <c r="G125">
        <f t="shared" si="19"/>
        <v>36</v>
      </c>
      <c r="H125">
        <f t="shared" si="18"/>
        <v>26</v>
      </c>
      <c r="I125">
        <f t="shared" si="20"/>
        <v>29</v>
      </c>
      <c r="J125">
        <f t="shared" si="21"/>
        <v>29</v>
      </c>
      <c r="K125">
        <f t="shared" si="22"/>
        <v>29</v>
      </c>
      <c r="L125">
        <f t="shared" si="16"/>
        <v>29</v>
      </c>
      <c r="M125">
        <f t="shared" si="17"/>
        <v>0</v>
      </c>
    </row>
    <row r="126" spans="1:13" x14ac:dyDescent="0.3">
      <c r="A126">
        <v>123</v>
      </c>
      <c r="B126" s="1">
        <v>41874</v>
      </c>
      <c r="C126">
        <f t="shared" si="14"/>
        <v>8</v>
      </c>
      <c r="D126">
        <f t="shared" si="12"/>
        <v>0.26</v>
      </c>
      <c r="E126">
        <f t="shared" si="15"/>
        <v>156</v>
      </c>
      <c r="F126">
        <f t="shared" si="23"/>
        <v>6</v>
      </c>
      <c r="G126">
        <f t="shared" si="19"/>
        <v>100</v>
      </c>
      <c r="H126">
        <f t="shared" si="18"/>
        <v>26</v>
      </c>
      <c r="I126">
        <f t="shared" si="20"/>
        <v>29</v>
      </c>
      <c r="J126">
        <f t="shared" si="21"/>
        <v>29</v>
      </c>
      <c r="K126">
        <f t="shared" si="22"/>
        <v>29</v>
      </c>
      <c r="L126">
        <f t="shared" si="16"/>
        <v>29</v>
      </c>
      <c r="M126">
        <f t="shared" si="17"/>
        <v>0</v>
      </c>
    </row>
    <row r="127" spans="1:13" x14ac:dyDescent="0.3">
      <c r="A127">
        <v>124</v>
      </c>
      <c r="B127" s="1">
        <v>41875</v>
      </c>
      <c r="C127">
        <f t="shared" si="14"/>
        <v>8</v>
      </c>
      <c r="D127">
        <f t="shared" si="12"/>
        <v>0.26</v>
      </c>
      <c r="E127">
        <f t="shared" si="15"/>
        <v>156</v>
      </c>
      <c r="F127">
        <f t="shared" si="23"/>
        <v>7</v>
      </c>
      <c r="G127">
        <f t="shared" si="19"/>
        <v>100</v>
      </c>
      <c r="H127">
        <f t="shared" si="18"/>
        <v>26</v>
      </c>
      <c r="I127">
        <f t="shared" si="20"/>
        <v>29</v>
      </c>
      <c r="J127">
        <f t="shared" si="21"/>
        <v>29</v>
      </c>
      <c r="K127">
        <f t="shared" si="22"/>
        <v>29</v>
      </c>
      <c r="L127">
        <f t="shared" si="16"/>
        <v>29</v>
      </c>
      <c r="M127">
        <f t="shared" si="17"/>
        <v>0</v>
      </c>
    </row>
    <row r="128" spans="1:13" x14ac:dyDescent="0.3">
      <c r="A128">
        <v>125</v>
      </c>
      <c r="B128" s="1">
        <v>41876</v>
      </c>
      <c r="C128">
        <f t="shared" si="14"/>
        <v>8</v>
      </c>
      <c r="D128">
        <f t="shared" si="12"/>
        <v>0.26</v>
      </c>
      <c r="E128">
        <f t="shared" si="15"/>
        <v>156</v>
      </c>
      <c r="F128">
        <f t="shared" si="23"/>
        <v>1</v>
      </c>
      <c r="G128">
        <f t="shared" si="19"/>
        <v>36</v>
      </c>
      <c r="H128">
        <f t="shared" si="18"/>
        <v>26</v>
      </c>
      <c r="I128">
        <f t="shared" si="20"/>
        <v>26</v>
      </c>
      <c r="J128">
        <f t="shared" si="21"/>
        <v>29</v>
      </c>
      <c r="K128">
        <f t="shared" si="22"/>
        <v>29</v>
      </c>
      <c r="L128">
        <f t="shared" si="16"/>
        <v>29</v>
      </c>
      <c r="M128">
        <f t="shared" si="17"/>
        <v>0</v>
      </c>
    </row>
    <row r="129" spans="1:13" x14ac:dyDescent="0.3">
      <c r="A129">
        <v>126</v>
      </c>
      <c r="B129" s="1">
        <v>41877</v>
      </c>
      <c r="C129">
        <f t="shared" si="14"/>
        <v>8</v>
      </c>
      <c r="D129">
        <f t="shared" si="12"/>
        <v>0.26</v>
      </c>
      <c r="E129">
        <f t="shared" si="15"/>
        <v>156</v>
      </c>
      <c r="F129">
        <f t="shared" si="23"/>
        <v>2</v>
      </c>
      <c r="G129">
        <f t="shared" si="19"/>
        <v>36</v>
      </c>
      <c r="H129">
        <f t="shared" si="18"/>
        <v>26</v>
      </c>
      <c r="I129">
        <f t="shared" si="20"/>
        <v>26</v>
      </c>
      <c r="J129">
        <f t="shared" si="21"/>
        <v>26</v>
      </c>
      <c r="K129">
        <f t="shared" si="22"/>
        <v>26</v>
      </c>
      <c r="L129">
        <f t="shared" si="16"/>
        <v>26</v>
      </c>
      <c r="M129">
        <f t="shared" si="17"/>
        <v>0</v>
      </c>
    </row>
    <row r="130" spans="1:13" x14ac:dyDescent="0.3">
      <c r="A130">
        <v>127</v>
      </c>
      <c r="B130" s="1">
        <v>41878</v>
      </c>
      <c r="C130">
        <f t="shared" si="14"/>
        <v>8</v>
      </c>
      <c r="D130">
        <f t="shared" si="12"/>
        <v>0.23</v>
      </c>
      <c r="E130">
        <f t="shared" si="15"/>
        <v>138</v>
      </c>
      <c r="F130">
        <f t="shared" si="23"/>
        <v>3</v>
      </c>
      <c r="G130">
        <f t="shared" si="19"/>
        <v>36</v>
      </c>
      <c r="H130">
        <f t="shared" si="18"/>
        <v>26</v>
      </c>
      <c r="I130">
        <f t="shared" si="20"/>
        <v>26</v>
      </c>
      <c r="J130">
        <f t="shared" si="21"/>
        <v>26</v>
      </c>
      <c r="K130">
        <f t="shared" si="22"/>
        <v>26</v>
      </c>
      <c r="L130">
        <f t="shared" si="16"/>
        <v>26</v>
      </c>
      <c r="M130">
        <f t="shared" si="17"/>
        <v>0</v>
      </c>
    </row>
    <row r="131" spans="1:13" x14ac:dyDescent="0.3">
      <c r="A131">
        <v>128</v>
      </c>
      <c r="B131" s="1">
        <v>41879</v>
      </c>
      <c r="C131">
        <f t="shared" si="14"/>
        <v>8</v>
      </c>
      <c r="D131">
        <f t="shared" si="12"/>
        <v>0.23</v>
      </c>
      <c r="E131">
        <f t="shared" si="15"/>
        <v>138</v>
      </c>
      <c r="F131">
        <f t="shared" si="23"/>
        <v>4</v>
      </c>
      <c r="G131">
        <f t="shared" si="19"/>
        <v>36</v>
      </c>
      <c r="H131">
        <f t="shared" si="18"/>
        <v>23</v>
      </c>
      <c r="I131">
        <f t="shared" si="20"/>
        <v>26</v>
      </c>
      <c r="J131">
        <f t="shared" si="21"/>
        <v>26</v>
      </c>
      <c r="K131">
        <f t="shared" si="22"/>
        <v>26</v>
      </c>
      <c r="L131">
        <f t="shared" si="16"/>
        <v>26</v>
      </c>
      <c r="M131">
        <f t="shared" si="17"/>
        <v>0</v>
      </c>
    </row>
    <row r="132" spans="1:13" x14ac:dyDescent="0.3">
      <c r="A132">
        <v>129</v>
      </c>
      <c r="B132" s="1">
        <v>41880</v>
      </c>
      <c r="C132">
        <f t="shared" si="14"/>
        <v>8</v>
      </c>
      <c r="D132">
        <f t="shared" ref="D132:D163" si="24">IF(MOD(A132,7)=1,ROUND(0.9*D131,2),D131)</f>
        <v>0.23</v>
      </c>
      <c r="E132">
        <f t="shared" si="15"/>
        <v>138</v>
      </c>
      <c r="F132">
        <f t="shared" ref="F132:F163" si="25">WEEKDAY(B132,2)</f>
        <v>5</v>
      </c>
      <c r="G132">
        <f t="shared" si="19"/>
        <v>36</v>
      </c>
      <c r="H132">
        <f t="shared" si="18"/>
        <v>23</v>
      </c>
      <c r="I132">
        <f t="shared" si="20"/>
        <v>26</v>
      </c>
      <c r="J132">
        <f t="shared" si="21"/>
        <v>26</v>
      </c>
      <c r="K132">
        <f t="shared" si="22"/>
        <v>26</v>
      </c>
      <c r="L132">
        <f t="shared" si="16"/>
        <v>26</v>
      </c>
      <c r="M132">
        <f t="shared" si="17"/>
        <v>0</v>
      </c>
    </row>
    <row r="133" spans="1:13" x14ac:dyDescent="0.3">
      <c r="A133">
        <v>130</v>
      </c>
      <c r="B133" s="1">
        <v>41881</v>
      </c>
      <c r="C133">
        <f t="shared" ref="C133:C163" si="26">MONTH(B133)</f>
        <v>8</v>
      </c>
      <c r="D133">
        <f t="shared" si="24"/>
        <v>0.23</v>
      </c>
      <c r="E133">
        <f t="shared" ref="E133:E163" si="27">D$1*D133</f>
        <v>138</v>
      </c>
      <c r="F133">
        <f t="shared" si="25"/>
        <v>6</v>
      </c>
      <c r="G133">
        <f t="shared" si="19"/>
        <v>100</v>
      </c>
      <c r="H133">
        <f t="shared" si="18"/>
        <v>23</v>
      </c>
      <c r="I133">
        <f t="shared" si="20"/>
        <v>26</v>
      </c>
      <c r="J133">
        <f t="shared" si="21"/>
        <v>26</v>
      </c>
      <c r="K133">
        <f t="shared" si="22"/>
        <v>26</v>
      </c>
      <c r="L133">
        <f t="shared" ref="L133:L163" si="28">IF(M133=1,G133,K133)</f>
        <v>26</v>
      </c>
      <c r="M133">
        <f t="shared" ref="M133:M163" si="29">IF(K133&gt;=G133,1,0)</f>
        <v>0</v>
      </c>
    </row>
    <row r="134" spans="1:13" x14ac:dyDescent="0.3">
      <c r="A134">
        <v>131</v>
      </c>
      <c r="B134" s="1">
        <v>41882</v>
      </c>
      <c r="C134">
        <f t="shared" si="26"/>
        <v>8</v>
      </c>
      <c r="D134">
        <f t="shared" si="24"/>
        <v>0.23</v>
      </c>
      <c r="E134">
        <f t="shared" si="27"/>
        <v>138</v>
      </c>
      <c r="F134">
        <f t="shared" si="25"/>
        <v>7</v>
      </c>
      <c r="G134">
        <f t="shared" si="19"/>
        <v>100</v>
      </c>
      <c r="H134">
        <f t="shared" ref="H134:H163" si="30">INT(E133/6)</f>
        <v>23</v>
      </c>
      <c r="I134">
        <f t="shared" si="20"/>
        <v>26</v>
      </c>
      <c r="J134">
        <f t="shared" si="21"/>
        <v>26</v>
      </c>
      <c r="K134">
        <f t="shared" si="22"/>
        <v>26</v>
      </c>
      <c r="L134">
        <f t="shared" si="28"/>
        <v>26</v>
      </c>
      <c r="M134">
        <f t="shared" si="29"/>
        <v>0</v>
      </c>
    </row>
    <row r="135" spans="1:13" x14ac:dyDescent="0.3">
      <c r="A135">
        <v>132</v>
      </c>
      <c r="B135" s="1">
        <v>41883</v>
      </c>
      <c r="C135">
        <f t="shared" si="26"/>
        <v>9</v>
      </c>
      <c r="D135">
        <f t="shared" si="24"/>
        <v>0.23</v>
      </c>
      <c r="E135">
        <f t="shared" si="27"/>
        <v>138</v>
      </c>
      <c r="F135">
        <f t="shared" si="25"/>
        <v>1</v>
      </c>
      <c r="G135">
        <f t="shared" si="19"/>
        <v>36</v>
      </c>
      <c r="H135">
        <f t="shared" si="30"/>
        <v>23</v>
      </c>
      <c r="I135">
        <f t="shared" si="20"/>
        <v>23</v>
      </c>
      <c r="J135">
        <f t="shared" si="21"/>
        <v>26</v>
      </c>
      <c r="K135">
        <f t="shared" si="22"/>
        <v>26</v>
      </c>
      <c r="L135">
        <f t="shared" si="28"/>
        <v>26</v>
      </c>
      <c r="M135">
        <f t="shared" si="29"/>
        <v>0</v>
      </c>
    </row>
    <row r="136" spans="1:13" x14ac:dyDescent="0.3">
      <c r="A136">
        <v>133</v>
      </c>
      <c r="B136" s="1">
        <v>41884</v>
      </c>
      <c r="C136">
        <f t="shared" si="26"/>
        <v>9</v>
      </c>
      <c r="D136">
        <f t="shared" si="24"/>
        <v>0.23</v>
      </c>
      <c r="E136">
        <f t="shared" si="27"/>
        <v>138</v>
      </c>
      <c r="F136">
        <f t="shared" si="25"/>
        <v>2</v>
      </c>
      <c r="G136">
        <f t="shared" si="19"/>
        <v>36</v>
      </c>
      <c r="H136">
        <f t="shared" si="30"/>
        <v>23</v>
      </c>
      <c r="I136">
        <f t="shared" si="20"/>
        <v>23</v>
      </c>
      <c r="J136">
        <f t="shared" si="21"/>
        <v>23</v>
      </c>
      <c r="K136">
        <f t="shared" si="22"/>
        <v>23</v>
      </c>
      <c r="L136">
        <f t="shared" si="28"/>
        <v>23</v>
      </c>
      <c r="M136">
        <f t="shared" si="29"/>
        <v>0</v>
      </c>
    </row>
    <row r="137" spans="1:13" x14ac:dyDescent="0.3">
      <c r="A137">
        <v>134</v>
      </c>
      <c r="B137" s="1">
        <v>41885</v>
      </c>
      <c r="C137">
        <f t="shared" si="26"/>
        <v>9</v>
      </c>
      <c r="D137">
        <f t="shared" si="24"/>
        <v>0.21</v>
      </c>
      <c r="E137">
        <f t="shared" si="27"/>
        <v>126</v>
      </c>
      <c r="F137">
        <f t="shared" si="25"/>
        <v>3</v>
      </c>
      <c r="G137">
        <f t="shared" si="19"/>
        <v>36</v>
      </c>
      <c r="H137">
        <f t="shared" si="30"/>
        <v>23</v>
      </c>
      <c r="I137">
        <f t="shared" si="20"/>
        <v>23</v>
      </c>
      <c r="J137">
        <f t="shared" si="21"/>
        <v>23</v>
      </c>
      <c r="K137">
        <f t="shared" si="22"/>
        <v>23</v>
      </c>
      <c r="L137">
        <f t="shared" si="28"/>
        <v>23</v>
      </c>
      <c r="M137">
        <f t="shared" si="29"/>
        <v>0</v>
      </c>
    </row>
    <row r="138" spans="1:13" x14ac:dyDescent="0.3">
      <c r="A138">
        <v>135</v>
      </c>
      <c r="B138" s="1">
        <v>41886</v>
      </c>
      <c r="C138">
        <f t="shared" si="26"/>
        <v>9</v>
      </c>
      <c r="D138">
        <f t="shared" si="24"/>
        <v>0.21</v>
      </c>
      <c r="E138">
        <f t="shared" si="27"/>
        <v>126</v>
      </c>
      <c r="F138">
        <f t="shared" si="25"/>
        <v>4</v>
      </c>
      <c r="G138">
        <f t="shared" ref="G138:G163" si="31">IF(F138&lt;6,36,100)</f>
        <v>36</v>
      </c>
      <c r="H138">
        <f t="shared" si="30"/>
        <v>21</v>
      </c>
      <c r="I138">
        <f t="shared" ref="I138:I163" si="32">H134</f>
        <v>23</v>
      </c>
      <c r="J138">
        <f t="shared" si="21"/>
        <v>23</v>
      </c>
      <c r="K138">
        <f t="shared" si="22"/>
        <v>23</v>
      </c>
      <c r="L138">
        <f t="shared" si="28"/>
        <v>23</v>
      </c>
      <c r="M138">
        <f t="shared" si="29"/>
        <v>0</v>
      </c>
    </row>
    <row r="139" spans="1:13" x14ac:dyDescent="0.3">
      <c r="A139">
        <v>136</v>
      </c>
      <c r="B139" s="1">
        <v>41887</v>
      </c>
      <c r="C139">
        <f t="shared" si="26"/>
        <v>9</v>
      </c>
      <c r="D139">
        <f t="shared" si="24"/>
        <v>0.21</v>
      </c>
      <c r="E139">
        <f t="shared" si="27"/>
        <v>126</v>
      </c>
      <c r="F139">
        <f t="shared" si="25"/>
        <v>5</v>
      </c>
      <c r="G139">
        <f t="shared" si="31"/>
        <v>36</v>
      </c>
      <c r="H139">
        <f t="shared" si="30"/>
        <v>21</v>
      </c>
      <c r="I139">
        <f t="shared" si="32"/>
        <v>23</v>
      </c>
      <c r="J139">
        <f t="shared" ref="J139:J163" si="33">I138</f>
        <v>23</v>
      </c>
      <c r="K139">
        <f t="shared" ref="K139:K163" si="34">K138-L138+J139</f>
        <v>23</v>
      </c>
      <c r="L139">
        <f t="shared" si="28"/>
        <v>23</v>
      </c>
      <c r="M139">
        <f t="shared" si="29"/>
        <v>0</v>
      </c>
    </row>
    <row r="140" spans="1:13" x14ac:dyDescent="0.3">
      <c r="A140">
        <v>137</v>
      </c>
      <c r="B140" s="1">
        <v>41888</v>
      </c>
      <c r="C140">
        <f t="shared" si="26"/>
        <v>9</v>
      </c>
      <c r="D140">
        <f t="shared" si="24"/>
        <v>0.21</v>
      </c>
      <c r="E140">
        <f t="shared" si="27"/>
        <v>126</v>
      </c>
      <c r="F140">
        <f t="shared" si="25"/>
        <v>6</v>
      </c>
      <c r="G140">
        <f t="shared" si="31"/>
        <v>100</v>
      </c>
      <c r="H140">
        <f t="shared" si="30"/>
        <v>21</v>
      </c>
      <c r="I140">
        <f t="shared" si="32"/>
        <v>23</v>
      </c>
      <c r="J140">
        <f t="shared" si="33"/>
        <v>23</v>
      </c>
      <c r="K140">
        <f t="shared" si="34"/>
        <v>23</v>
      </c>
      <c r="L140">
        <f t="shared" si="28"/>
        <v>23</v>
      </c>
      <c r="M140">
        <f t="shared" si="29"/>
        <v>0</v>
      </c>
    </row>
    <row r="141" spans="1:13" x14ac:dyDescent="0.3">
      <c r="A141">
        <v>138</v>
      </c>
      <c r="B141" s="1">
        <v>41889</v>
      </c>
      <c r="C141">
        <f t="shared" si="26"/>
        <v>9</v>
      </c>
      <c r="D141">
        <f t="shared" si="24"/>
        <v>0.21</v>
      </c>
      <c r="E141">
        <f t="shared" si="27"/>
        <v>126</v>
      </c>
      <c r="F141">
        <f t="shared" si="25"/>
        <v>7</v>
      </c>
      <c r="G141">
        <f t="shared" si="31"/>
        <v>100</v>
      </c>
      <c r="H141">
        <f t="shared" si="30"/>
        <v>21</v>
      </c>
      <c r="I141">
        <f t="shared" si="32"/>
        <v>23</v>
      </c>
      <c r="J141">
        <f t="shared" si="33"/>
        <v>23</v>
      </c>
      <c r="K141">
        <f t="shared" si="34"/>
        <v>23</v>
      </c>
      <c r="L141">
        <f t="shared" si="28"/>
        <v>23</v>
      </c>
      <c r="M141">
        <f t="shared" si="29"/>
        <v>0</v>
      </c>
    </row>
    <row r="142" spans="1:13" x14ac:dyDescent="0.3">
      <c r="A142">
        <v>139</v>
      </c>
      <c r="B142" s="1">
        <v>41890</v>
      </c>
      <c r="C142">
        <f t="shared" si="26"/>
        <v>9</v>
      </c>
      <c r="D142">
        <f t="shared" si="24"/>
        <v>0.21</v>
      </c>
      <c r="E142">
        <f t="shared" si="27"/>
        <v>126</v>
      </c>
      <c r="F142">
        <f t="shared" si="25"/>
        <v>1</v>
      </c>
      <c r="G142">
        <f t="shared" si="31"/>
        <v>36</v>
      </c>
      <c r="H142">
        <f t="shared" si="30"/>
        <v>21</v>
      </c>
      <c r="I142">
        <f t="shared" si="32"/>
        <v>21</v>
      </c>
      <c r="J142">
        <f t="shared" si="33"/>
        <v>23</v>
      </c>
      <c r="K142">
        <f t="shared" si="34"/>
        <v>23</v>
      </c>
      <c r="L142">
        <f t="shared" si="28"/>
        <v>23</v>
      </c>
      <c r="M142">
        <f t="shared" si="29"/>
        <v>0</v>
      </c>
    </row>
    <row r="143" spans="1:13" x14ac:dyDescent="0.3">
      <c r="A143">
        <v>140</v>
      </c>
      <c r="B143" s="1">
        <v>41891</v>
      </c>
      <c r="C143">
        <f t="shared" si="26"/>
        <v>9</v>
      </c>
      <c r="D143">
        <f t="shared" si="24"/>
        <v>0.21</v>
      </c>
      <c r="E143">
        <f t="shared" si="27"/>
        <v>126</v>
      </c>
      <c r="F143">
        <f t="shared" si="25"/>
        <v>2</v>
      </c>
      <c r="G143">
        <f t="shared" si="31"/>
        <v>36</v>
      </c>
      <c r="H143">
        <f t="shared" si="30"/>
        <v>21</v>
      </c>
      <c r="I143">
        <f t="shared" si="32"/>
        <v>21</v>
      </c>
      <c r="J143">
        <f t="shared" si="33"/>
        <v>21</v>
      </c>
      <c r="K143">
        <f t="shared" si="34"/>
        <v>21</v>
      </c>
      <c r="L143">
        <f t="shared" si="28"/>
        <v>21</v>
      </c>
      <c r="M143">
        <f t="shared" si="29"/>
        <v>0</v>
      </c>
    </row>
    <row r="144" spans="1:13" x14ac:dyDescent="0.3">
      <c r="A144">
        <v>141</v>
      </c>
      <c r="B144" s="1">
        <v>41892</v>
      </c>
      <c r="C144">
        <f t="shared" si="26"/>
        <v>9</v>
      </c>
      <c r="D144">
        <f t="shared" si="24"/>
        <v>0.19</v>
      </c>
      <c r="E144">
        <f t="shared" si="27"/>
        <v>114</v>
      </c>
      <c r="F144">
        <f t="shared" si="25"/>
        <v>3</v>
      </c>
      <c r="G144">
        <f t="shared" si="31"/>
        <v>36</v>
      </c>
      <c r="H144">
        <f t="shared" si="30"/>
        <v>21</v>
      </c>
      <c r="I144">
        <f t="shared" si="32"/>
        <v>21</v>
      </c>
      <c r="J144">
        <f t="shared" si="33"/>
        <v>21</v>
      </c>
      <c r="K144">
        <f t="shared" si="34"/>
        <v>21</v>
      </c>
      <c r="L144">
        <f t="shared" si="28"/>
        <v>21</v>
      </c>
      <c r="M144">
        <f t="shared" si="29"/>
        <v>0</v>
      </c>
    </row>
    <row r="145" spans="1:13" x14ac:dyDescent="0.3">
      <c r="A145">
        <v>142</v>
      </c>
      <c r="B145" s="1">
        <v>41893</v>
      </c>
      <c r="C145">
        <f t="shared" si="26"/>
        <v>9</v>
      </c>
      <c r="D145">
        <f t="shared" si="24"/>
        <v>0.19</v>
      </c>
      <c r="E145">
        <f t="shared" si="27"/>
        <v>114</v>
      </c>
      <c r="F145">
        <f t="shared" si="25"/>
        <v>4</v>
      </c>
      <c r="G145">
        <f t="shared" si="31"/>
        <v>36</v>
      </c>
      <c r="H145">
        <f t="shared" si="30"/>
        <v>19</v>
      </c>
      <c r="I145">
        <f t="shared" si="32"/>
        <v>21</v>
      </c>
      <c r="J145">
        <f t="shared" si="33"/>
        <v>21</v>
      </c>
      <c r="K145">
        <f t="shared" si="34"/>
        <v>21</v>
      </c>
      <c r="L145">
        <f t="shared" si="28"/>
        <v>21</v>
      </c>
      <c r="M145">
        <f t="shared" si="29"/>
        <v>0</v>
      </c>
    </row>
    <row r="146" spans="1:13" x14ac:dyDescent="0.3">
      <c r="A146">
        <v>143</v>
      </c>
      <c r="B146" s="1">
        <v>41894</v>
      </c>
      <c r="C146">
        <f t="shared" si="26"/>
        <v>9</v>
      </c>
      <c r="D146">
        <f t="shared" si="24"/>
        <v>0.19</v>
      </c>
      <c r="E146">
        <f t="shared" si="27"/>
        <v>114</v>
      </c>
      <c r="F146">
        <f t="shared" si="25"/>
        <v>5</v>
      </c>
      <c r="G146">
        <f t="shared" si="31"/>
        <v>36</v>
      </c>
      <c r="H146">
        <f t="shared" si="30"/>
        <v>19</v>
      </c>
      <c r="I146">
        <f t="shared" si="32"/>
        <v>21</v>
      </c>
      <c r="J146">
        <f t="shared" si="33"/>
        <v>21</v>
      </c>
      <c r="K146">
        <f t="shared" si="34"/>
        <v>21</v>
      </c>
      <c r="L146">
        <f t="shared" si="28"/>
        <v>21</v>
      </c>
      <c r="M146">
        <f t="shared" si="29"/>
        <v>0</v>
      </c>
    </row>
    <row r="147" spans="1:13" x14ac:dyDescent="0.3">
      <c r="A147">
        <v>144</v>
      </c>
      <c r="B147" s="1">
        <v>41895</v>
      </c>
      <c r="C147">
        <f t="shared" si="26"/>
        <v>9</v>
      </c>
      <c r="D147">
        <f t="shared" si="24"/>
        <v>0.19</v>
      </c>
      <c r="E147">
        <f t="shared" si="27"/>
        <v>114</v>
      </c>
      <c r="F147">
        <f t="shared" si="25"/>
        <v>6</v>
      </c>
      <c r="G147">
        <f t="shared" si="31"/>
        <v>100</v>
      </c>
      <c r="H147">
        <f t="shared" si="30"/>
        <v>19</v>
      </c>
      <c r="I147">
        <f t="shared" si="32"/>
        <v>21</v>
      </c>
      <c r="J147">
        <f t="shared" si="33"/>
        <v>21</v>
      </c>
      <c r="K147">
        <f t="shared" si="34"/>
        <v>21</v>
      </c>
      <c r="L147">
        <f t="shared" si="28"/>
        <v>21</v>
      </c>
      <c r="M147">
        <f t="shared" si="29"/>
        <v>0</v>
      </c>
    </row>
    <row r="148" spans="1:13" x14ac:dyDescent="0.3">
      <c r="A148">
        <v>145</v>
      </c>
      <c r="B148" s="1">
        <v>41896</v>
      </c>
      <c r="C148">
        <f t="shared" si="26"/>
        <v>9</v>
      </c>
      <c r="D148">
        <f t="shared" si="24"/>
        <v>0.19</v>
      </c>
      <c r="E148">
        <f t="shared" si="27"/>
        <v>114</v>
      </c>
      <c r="F148">
        <f t="shared" si="25"/>
        <v>7</v>
      </c>
      <c r="G148">
        <f t="shared" si="31"/>
        <v>100</v>
      </c>
      <c r="H148">
        <f t="shared" si="30"/>
        <v>19</v>
      </c>
      <c r="I148">
        <f t="shared" si="32"/>
        <v>21</v>
      </c>
      <c r="J148">
        <f t="shared" si="33"/>
        <v>21</v>
      </c>
      <c r="K148">
        <f t="shared" si="34"/>
        <v>21</v>
      </c>
      <c r="L148">
        <f t="shared" si="28"/>
        <v>21</v>
      </c>
      <c r="M148">
        <f t="shared" si="29"/>
        <v>0</v>
      </c>
    </row>
    <row r="149" spans="1:13" x14ac:dyDescent="0.3">
      <c r="A149">
        <v>146</v>
      </c>
      <c r="B149" s="1">
        <v>41897</v>
      </c>
      <c r="C149">
        <f t="shared" si="26"/>
        <v>9</v>
      </c>
      <c r="D149">
        <f t="shared" si="24"/>
        <v>0.19</v>
      </c>
      <c r="E149">
        <f t="shared" si="27"/>
        <v>114</v>
      </c>
      <c r="F149">
        <f t="shared" si="25"/>
        <v>1</v>
      </c>
      <c r="G149">
        <f t="shared" si="31"/>
        <v>36</v>
      </c>
      <c r="H149">
        <f t="shared" si="30"/>
        <v>19</v>
      </c>
      <c r="I149">
        <f t="shared" si="32"/>
        <v>19</v>
      </c>
      <c r="J149">
        <f t="shared" si="33"/>
        <v>21</v>
      </c>
      <c r="K149">
        <f t="shared" si="34"/>
        <v>21</v>
      </c>
      <c r="L149">
        <f t="shared" si="28"/>
        <v>21</v>
      </c>
      <c r="M149">
        <f t="shared" si="29"/>
        <v>0</v>
      </c>
    </row>
    <row r="150" spans="1:13" x14ac:dyDescent="0.3">
      <c r="A150">
        <v>147</v>
      </c>
      <c r="B150" s="1">
        <v>41898</v>
      </c>
      <c r="C150">
        <f t="shared" si="26"/>
        <v>9</v>
      </c>
      <c r="D150">
        <f t="shared" si="24"/>
        <v>0.19</v>
      </c>
      <c r="E150">
        <f t="shared" si="27"/>
        <v>114</v>
      </c>
      <c r="F150">
        <f t="shared" si="25"/>
        <v>2</v>
      </c>
      <c r="G150">
        <f t="shared" si="31"/>
        <v>36</v>
      </c>
      <c r="H150">
        <f t="shared" si="30"/>
        <v>19</v>
      </c>
      <c r="I150">
        <f t="shared" si="32"/>
        <v>19</v>
      </c>
      <c r="J150">
        <f t="shared" si="33"/>
        <v>19</v>
      </c>
      <c r="K150">
        <f t="shared" si="34"/>
        <v>19</v>
      </c>
      <c r="L150">
        <f t="shared" si="28"/>
        <v>19</v>
      </c>
      <c r="M150">
        <f t="shared" si="29"/>
        <v>0</v>
      </c>
    </row>
    <row r="151" spans="1:13" x14ac:dyDescent="0.3">
      <c r="A151">
        <v>148</v>
      </c>
      <c r="B151" s="1">
        <v>41899</v>
      </c>
      <c r="C151">
        <f t="shared" si="26"/>
        <v>9</v>
      </c>
      <c r="D151">
        <f t="shared" si="24"/>
        <v>0.17</v>
      </c>
      <c r="E151">
        <f t="shared" si="27"/>
        <v>102.00000000000001</v>
      </c>
      <c r="F151">
        <f t="shared" si="25"/>
        <v>3</v>
      </c>
      <c r="G151">
        <f t="shared" si="31"/>
        <v>36</v>
      </c>
      <c r="H151">
        <f t="shared" si="30"/>
        <v>19</v>
      </c>
      <c r="I151">
        <f t="shared" si="32"/>
        <v>19</v>
      </c>
      <c r="J151">
        <f t="shared" si="33"/>
        <v>19</v>
      </c>
      <c r="K151">
        <f t="shared" si="34"/>
        <v>19</v>
      </c>
      <c r="L151">
        <f t="shared" si="28"/>
        <v>19</v>
      </c>
      <c r="M151">
        <f t="shared" si="29"/>
        <v>0</v>
      </c>
    </row>
    <row r="152" spans="1:13" x14ac:dyDescent="0.3">
      <c r="A152">
        <v>149</v>
      </c>
      <c r="B152" s="1">
        <v>41900</v>
      </c>
      <c r="C152">
        <f t="shared" si="26"/>
        <v>9</v>
      </c>
      <c r="D152">
        <f t="shared" si="24"/>
        <v>0.17</v>
      </c>
      <c r="E152">
        <f t="shared" si="27"/>
        <v>102.00000000000001</v>
      </c>
      <c r="F152">
        <f t="shared" si="25"/>
        <v>4</v>
      </c>
      <c r="G152">
        <f t="shared" si="31"/>
        <v>36</v>
      </c>
      <c r="H152">
        <f t="shared" si="30"/>
        <v>17</v>
      </c>
      <c r="I152">
        <f t="shared" si="32"/>
        <v>19</v>
      </c>
      <c r="J152">
        <f t="shared" si="33"/>
        <v>19</v>
      </c>
      <c r="K152">
        <f t="shared" si="34"/>
        <v>19</v>
      </c>
      <c r="L152">
        <f t="shared" si="28"/>
        <v>19</v>
      </c>
      <c r="M152">
        <f t="shared" si="29"/>
        <v>0</v>
      </c>
    </row>
    <row r="153" spans="1:13" x14ac:dyDescent="0.3">
      <c r="A153">
        <v>150</v>
      </c>
      <c r="B153" s="1">
        <v>41901</v>
      </c>
      <c r="C153">
        <f t="shared" si="26"/>
        <v>9</v>
      </c>
      <c r="D153">
        <f t="shared" si="24"/>
        <v>0.17</v>
      </c>
      <c r="E153">
        <f t="shared" si="27"/>
        <v>102.00000000000001</v>
      </c>
      <c r="F153">
        <f t="shared" si="25"/>
        <v>5</v>
      </c>
      <c r="G153">
        <f t="shared" si="31"/>
        <v>36</v>
      </c>
      <c r="H153">
        <f t="shared" si="30"/>
        <v>17</v>
      </c>
      <c r="I153">
        <f t="shared" si="32"/>
        <v>19</v>
      </c>
      <c r="J153">
        <f t="shared" si="33"/>
        <v>19</v>
      </c>
      <c r="K153">
        <f t="shared" si="34"/>
        <v>19</v>
      </c>
      <c r="L153">
        <f t="shared" si="28"/>
        <v>19</v>
      </c>
      <c r="M153">
        <f t="shared" si="29"/>
        <v>0</v>
      </c>
    </row>
    <row r="154" spans="1:13" x14ac:dyDescent="0.3">
      <c r="A154">
        <v>151</v>
      </c>
      <c r="B154" s="1">
        <v>41902</v>
      </c>
      <c r="C154">
        <f t="shared" si="26"/>
        <v>9</v>
      </c>
      <c r="D154">
        <f t="shared" si="24"/>
        <v>0.17</v>
      </c>
      <c r="E154">
        <f t="shared" si="27"/>
        <v>102.00000000000001</v>
      </c>
      <c r="F154">
        <f t="shared" si="25"/>
        <v>6</v>
      </c>
      <c r="G154">
        <f t="shared" si="31"/>
        <v>100</v>
      </c>
      <c r="H154">
        <f t="shared" si="30"/>
        <v>17</v>
      </c>
      <c r="I154">
        <f t="shared" si="32"/>
        <v>19</v>
      </c>
      <c r="J154">
        <f t="shared" si="33"/>
        <v>19</v>
      </c>
      <c r="K154">
        <f t="shared" si="34"/>
        <v>19</v>
      </c>
      <c r="L154">
        <f t="shared" si="28"/>
        <v>19</v>
      </c>
      <c r="M154">
        <f t="shared" si="29"/>
        <v>0</v>
      </c>
    </row>
    <row r="155" spans="1:13" x14ac:dyDescent="0.3">
      <c r="A155">
        <v>152</v>
      </c>
      <c r="B155" s="1">
        <v>41903</v>
      </c>
      <c r="C155">
        <f t="shared" si="26"/>
        <v>9</v>
      </c>
      <c r="D155">
        <f t="shared" si="24"/>
        <v>0.17</v>
      </c>
      <c r="E155">
        <f t="shared" si="27"/>
        <v>102.00000000000001</v>
      </c>
      <c r="F155">
        <f t="shared" si="25"/>
        <v>7</v>
      </c>
      <c r="G155">
        <f t="shared" si="31"/>
        <v>100</v>
      </c>
      <c r="H155">
        <f t="shared" si="30"/>
        <v>17</v>
      </c>
      <c r="I155">
        <f t="shared" si="32"/>
        <v>19</v>
      </c>
      <c r="J155">
        <f t="shared" si="33"/>
        <v>19</v>
      </c>
      <c r="K155">
        <f t="shared" si="34"/>
        <v>19</v>
      </c>
      <c r="L155">
        <f t="shared" si="28"/>
        <v>19</v>
      </c>
      <c r="M155">
        <f t="shared" si="29"/>
        <v>0</v>
      </c>
    </row>
    <row r="156" spans="1:13" x14ac:dyDescent="0.3">
      <c r="A156">
        <v>153</v>
      </c>
      <c r="B156" s="1">
        <v>41904</v>
      </c>
      <c r="C156">
        <f t="shared" si="26"/>
        <v>9</v>
      </c>
      <c r="D156">
        <f t="shared" si="24"/>
        <v>0.17</v>
      </c>
      <c r="E156">
        <f t="shared" si="27"/>
        <v>102.00000000000001</v>
      </c>
      <c r="F156">
        <f t="shared" si="25"/>
        <v>1</v>
      </c>
      <c r="G156">
        <f t="shared" si="31"/>
        <v>36</v>
      </c>
      <c r="H156">
        <f t="shared" si="30"/>
        <v>17</v>
      </c>
      <c r="I156">
        <f t="shared" si="32"/>
        <v>17</v>
      </c>
      <c r="J156">
        <f t="shared" si="33"/>
        <v>19</v>
      </c>
      <c r="K156">
        <f t="shared" si="34"/>
        <v>19</v>
      </c>
      <c r="L156">
        <f t="shared" si="28"/>
        <v>19</v>
      </c>
      <c r="M156">
        <f t="shared" si="29"/>
        <v>0</v>
      </c>
    </row>
    <row r="157" spans="1:13" x14ac:dyDescent="0.3">
      <c r="A157">
        <v>154</v>
      </c>
      <c r="B157" s="1">
        <v>41905</v>
      </c>
      <c r="C157">
        <f t="shared" si="26"/>
        <v>9</v>
      </c>
      <c r="D157">
        <f t="shared" si="24"/>
        <v>0.17</v>
      </c>
      <c r="E157">
        <f t="shared" si="27"/>
        <v>102.00000000000001</v>
      </c>
      <c r="F157">
        <f t="shared" si="25"/>
        <v>2</v>
      </c>
      <c r="G157">
        <f t="shared" si="31"/>
        <v>36</v>
      </c>
      <c r="H157">
        <f t="shared" si="30"/>
        <v>17</v>
      </c>
      <c r="I157">
        <f t="shared" si="32"/>
        <v>17</v>
      </c>
      <c r="J157">
        <f t="shared" si="33"/>
        <v>17</v>
      </c>
      <c r="K157">
        <f t="shared" si="34"/>
        <v>17</v>
      </c>
      <c r="L157">
        <f t="shared" si="28"/>
        <v>17</v>
      </c>
      <c r="M157">
        <f t="shared" si="29"/>
        <v>0</v>
      </c>
    </row>
    <row r="158" spans="1:13" x14ac:dyDescent="0.3">
      <c r="A158">
        <v>155</v>
      </c>
      <c r="B158" s="1">
        <v>41906</v>
      </c>
      <c r="C158">
        <f t="shared" si="26"/>
        <v>9</v>
      </c>
      <c r="D158">
        <f t="shared" si="24"/>
        <v>0.15</v>
      </c>
      <c r="E158">
        <f t="shared" si="27"/>
        <v>90</v>
      </c>
      <c r="F158">
        <f t="shared" si="25"/>
        <v>3</v>
      </c>
      <c r="G158">
        <f t="shared" si="31"/>
        <v>36</v>
      </c>
      <c r="H158">
        <f t="shared" si="30"/>
        <v>17</v>
      </c>
      <c r="I158">
        <f t="shared" si="32"/>
        <v>17</v>
      </c>
      <c r="J158">
        <f t="shared" si="33"/>
        <v>17</v>
      </c>
      <c r="K158">
        <f t="shared" si="34"/>
        <v>17</v>
      </c>
      <c r="L158">
        <f t="shared" si="28"/>
        <v>17</v>
      </c>
      <c r="M158">
        <f t="shared" si="29"/>
        <v>0</v>
      </c>
    </row>
    <row r="159" spans="1:13" x14ac:dyDescent="0.3">
      <c r="A159">
        <v>156</v>
      </c>
      <c r="B159" s="1">
        <v>41907</v>
      </c>
      <c r="C159">
        <f t="shared" si="26"/>
        <v>9</v>
      </c>
      <c r="D159">
        <f t="shared" si="24"/>
        <v>0.15</v>
      </c>
      <c r="E159">
        <f t="shared" si="27"/>
        <v>90</v>
      </c>
      <c r="F159">
        <f t="shared" si="25"/>
        <v>4</v>
      </c>
      <c r="G159">
        <f t="shared" si="31"/>
        <v>36</v>
      </c>
      <c r="H159">
        <f t="shared" si="30"/>
        <v>15</v>
      </c>
      <c r="I159">
        <f t="shared" si="32"/>
        <v>17</v>
      </c>
      <c r="J159">
        <f t="shared" si="33"/>
        <v>17</v>
      </c>
      <c r="K159">
        <f t="shared" si="34"/>
        <v>17</v>
      </c>
      <c r="L159">
        <f t="shared" si="28"/>
        <v>17</v>
      </c>
      <c r="M159">
        <f t="shared" si="29"/>
        <v>0</v>
      </c>
    </row>
    <row r="160" spans="1:13" x14ac:dyDescent="0.3">
      <c r="A160">
        <v>157</v>
      </c>
      <c r="B160" s="1">
        <v>41908</v>
      </c>
      <c r="C160">
        <f t="shared" si="26"/>
        <v>9</v>
      </c>
      <c r="D160">
        <f t="shared" si="24"/>
        <v>0.15</v>
      </c>
      <c r="E160">
        <f t="shared" si="27"/>
        <v>90</v>
      </c>
      <c r="F160">
        <f t="shared" si="25"/>
        <v>5</v>
      </c>
      <c r="G160">
        <f t="shared" si="31"/>
        <v>36</v>
      </c>
      <c r="H160">
        <f t="shared" si="30"/>
        <v>15</v>
      </c>
      <c r="I160">
        <f t="shared" si="32"/>
        <v>17</v>
      </c>
      <c r="J160">
        <f t="shared" si="33"/>
        <v>17</v>
      </c>
      <c r="K160">
        <f t="shared" si="34"/>
        <v>17</v>
      </c>
      <c r="L160">
        <f t="shared" si="28"/>
        <v>17</v>
      </c>
      <c r="M160">
        <f t="shared" si="29"/>
        <v>0</v>
      </c>
    </row>
    <row r="161" spans="1:13" x14ac:dyDescent="0.3">
      <c r="A161">
        <v>158</v>
      </c>
      <c r="B161" s="1">
        <v>41909</v>
      </c>
      <c r="C161">
        <f t="shared" si="26"/>
        <v>9</v>
      </c>
      <c r="D161">
        <f t="shared" si="24"/>
        <v>0.15</v>
      </c>
      <c r="E161">
        <f t="shared" si="27"/>
        <v>90</v>
      </c>
      <c r="F161">
        <f t="shared" si="25"/>
        <v>6</v>
      </c>
      <c r="G161">
        <f t="shared" si="31"/>
        <v>100</v>
      </c>
      <c r="H161">
        <f t="shared" si="30"/>
        <v>15</v>
      </c>
      <c r="I161">
        <f t="shared" si="32"/>
        <v>17</v>
      </c>
      <c r="J161">
        <f t="shared" si="33"/>
        <v>17</v>
      </c>
      <c r="K161">
        <f t="shared" si="34"/>
        <v>17</v>
      </c>
      <c r="L161">
        <f t="shared" si="28"/>
        <v>17</v>
      </c>
      <c r="M161">
        <f t="shared" si="29"/>
        <v>0</v>
      </c>
    </row>
    <row r="162" spans="1:13" x14ac:dyDescent="0.3">
      <c r="A162">
        <v>159</v>
      </c>
      <c r="B162" s="1">
        <v>41910</v>
      </c>
      <c r="C162">
        <f t="shared" si="26"/>
        <v>9</v>
      </c>
      <c r="D162">
        <f t="shared" si="24"/>
        <v>0.15</v>
      </c>
      <c r="E162">
        <f t="shared" si="27"/>
        <v>90</v>
      </c>
      <c r="F162">
        <f t="shared" si="25"/>
        <v>7</v>
      </c>
      <c r="G162">
        <f t="shared" si="31"/>
        <v>100</v>
      </c>
      <c r="H162">
        <f t="shared" si="30"/>
        <v>15</v>
      </c>
      <c r="I162">
        <f t="shared" si="32"/>
        <v>17</v>
      </c>
      <c r="J162">
        <f t="shared" si="33"/>
        <v>17</v>
      </c>
      <c r="K162">
        <f t="shared" si="34"/>
        <v>17</v>
      </c>
      <c r="L162">
        <f t="shared" si="28"/>
        <v>17</v>
      </c>
      <c r="M162">
        <f t="shared" si="29"/>
        <v>0</v>
      </c>
    </row>
    <row r="163" spans="1:13" x14ac:dyDescent="0.3">
      <c r="A163">
        <v>160</v>
      </c>
      <c r="B163" s="1">
        <v>41911</v>
      </c>
      <c r="C163">
        <f t="shared" si="26"/>
        <v>9</v>
      </c>
      <c r="D163">
        <f t="shared" si="24"/>
        <v>0.15</v>
      </c>
      <c r="E163">
        <f t="shared" si="27"/>
        <v>90</v>
      </c>
      <c r="F163">
        <f t="shared" si="25"/>
        <v>1</v>
      </c>
      <c r="G163">
        <f t="shared" si="31"/>
        <v>36</v>
      </c>
      <c r="H163">
        <f t="shared" si="30"/>
        <v>15</v>
      </c>
      <c r="I163">
        <f t="shared" si="32"/>
        <v>15</v>
      </c>
      <c r="J163">
        <f t="shared" si="33"/>
        <v>17</v>
      </c>
      <c r="K163">
        <f t="shared" si="34"/>
        <v>17</v>
      </c>
      <c r="L163">
        <f t="shared" si="28"/>
        <v>17</v>
      </c>
      <c r="M163">
        <f t="shared" si="29"/>
        <v>0</v>
      </c>
    </row>
    <row r="164" spans="1:13" x14ac:dyDescent="0.3">
      <c r="B164" s="1"/>
    </row>
    <row r="165" spans="1:13" x14ac:dyDescent="0.3">
      <c r="B165" s="1"/>
    </row>
    <row r="166" spans="1:13" x14ac:dyDescent="0.3">
      <c r="B166" s="1"/>
    </row>
    <row r="167" spans="1:13" x14ac:dyDescent="0.3">
      <c r="B167" s="1"/>
    </row>
    <row r="168" spans="1:13" x14ac:dyDescent="0.3">
      <c r="B168" s="1"/>
    </row>
    <row r="169" spans="1:13" x14ac:dyDescent="0.3">
      <c r="B169" s="1"/>
    </row>
    <row r="170" spans="1:13" x14ac:dyDescent="0.3">
      <c r="B170" s="1"/>
    </row>
    <row r="171" spans="1:13" x14ac:dyDescent="0.3">
      <c r="B171" s="1"/>
    </row>
    <row r="172" spans="1:13" x14ac:dyDescent="0.3">
      <c r="B172" s="1"/>
    </row>
    <row r="173" spans="1:13" x14ac:dyDescent="0.3">
      <c r="B173" s="1"/>
    </row>
    <row r="174" spans="1:13" x14ac:dyDescent="0.3">
      <c r="B174" s="1"/>
    </row>
    <row r="175" spans="1:13" x14ac:dyDescent="0.3">
      <c r="B175" s="1"/>
    </row>
    <row r="176" spans="1:13" x14ac:dyDescent="0.3">
      <c r="B176" s="1"/>
    </row>
    <row r="177" spans="2:2" x14ac:dyDescent="0.3">
      <c r="B177" s="1"/>
    </row>
    <row r="178" spans="2:2" x14ac:dyDescent="0.3">
      <c r="B178" s="1"/>
    </row>
    <row r="179" spans="2:2" x14ac:dyDescent="0.3">
      <c r="B179" s="1"/>
    </row>
    <row r="180" spans="2:2" x14ac:dyDescent="0.3">
      <c r="B180" s="1"/>
    </row>
    <row r="181" spans="2:2" x14ac:dyDescent="0.3">
      <c r="B181" s="1"/>
    </row>
    <row r="182" spans="2:2" x14ac:dyDescent="0.3">
      <c r="B182" s="1"/>
    </row>
    <row r="183" spans="2:2" x14ac:dyDescent="0.3">
      <c r="B183" s="1"/>
    </row>
    <row r="184" spans="2:2" x14ac:dyDescent="0.3">
      <c r="B184" s="1"/>
    </row>
    <row r="185" spans="2:2" x14ac:dyDescent="0.3">
      <c r="B185" s="1"/>
    </row>
    <row r="186" spans="2:2" x14ac:dyDescent="0.3">
      <c r="B186" s="1"/>
    </row>
    <row r="187" spans="2:2" x14ac:dyDescent="0.3">
      <c r="B187" s="1"/>
    </row>
    <row r="188" spans="2:2" x14ac:dyDescent="0.3">
      <c r="B188" s="1"/>
    </row>
    <row r="189" spans="2:2" x14ac:dyDescent="0.3">
      <c r="B189" s="1"/>
    </row>
    <row r="190" spans="2:2" x14ac:dyDescent="0.3">
      <c r="B190" s="1"/>
    </row>
    <row r="191" spans="2:2" x14ac:dyDescent="0.3">
      <c r="B191" s="1"/>
    </row>
    <row r="192" spans="2:2" x14ac:dyDescent="0.3">
      <c r="B192" s="1"/>
    </row>
    <row r="193" spans="2:2" x14ac:dyDescent="0.3">
      <c r="B193" s="1"/>
    </row>
    <row r="194" spans="2:2" x14ac:dyDescent="0.3">
      <c r="B194" s="1"/>
    </row>
    <row r="195" spans="2:2" x14ac:dyDescent="0.3">
      <c r="B195" s="1"/>
    </row>
    <row r="196" spans="2:2" x14ac:dyDescent="0.3">
      <c r="B196" s="1"/>
    </row>
    <row r="197" spans="2:2" x14ac:dyDescent="0.3">
      <c r="B197" s="1"/>
    </row>
    <row r="198" spans="2:2" x14ac:dyDescent="0.3">
      <c r="B198" s="1"/>
    </row>
    <row r="199" spans="2:2" x14ac:dyDescent="0.3">
      <c r="B199" s="1"/>
    </row>
    <row r="200" spans="2:2" x14ac:dyDescent="0.3">
      <c r="B200" s="1"/>
    </row>
    <row r="201" spans="2:2" x14ac:dyDescent="0.3">
      <c r="B201" s="1"/>
    </row>
    <row r="202" spans="2:2" x14ac:dyDescent="0.3">
      <c r="B202" s="1"/>
    </row>
    <row r="203" spans="2:2" x14ac:dyDescent="0.3">
      <c r="B203" s="1"/>
    </row>
    <row r="204" spans="2:2" x14ac:dyDescent="0.3">
      <c r="B204" s="1"/>
    </row>
    <row r="205" spans="2:2" x14ac:dyDescent="0.3">
      <c r="B205" s="1"/>
    </row>
    <row r="206" spans="2:2" x14ac:dyDescent="0.3">
      <c r="B206" s="1"/>
    </row>
    <row r="207" spans="2:2" x14ac:dyDescent="0.3">
      <c r="B207" s="1"/>
    </row>
    <row r="208" spans="2:2" x14ac:dyDescent="0.3">
      <c r="B208" s="1"/>
    </row>
    <row r="209" spans="2:2" x14ac:dyDescent="0.3">
      <c r="B209" s="1"/>
    </row>
    <row r="210" spans="2:2" x14ac:dyDescent="0.3">
      <c r="B210" s="1"/>
    </row>
    <row r="211" spans="2:2" x14ac:dyDescent="0.3">
      <c r="B211" s="1"/>
    </row>
    <row r="212" spans="2:2" x14ac:dyDescent="0.3">
      <c r="B212" s="1"/>
    </row>
    <row r="213" spans="2:2" x14ac:dyDescent="0.3">
      <c r="B213" s="1"/>
    </row>
    <row r="214" spans="2:2" x14ac:dyDescent="0.3">
      <c r="B214" s="1"/>
    </row>
    <row r="215" spans="2:2" x14ac:dyDescent="0.3">
      <c r="B215" s="1"/>
    </row>
    <row r="216" spans="2:2" x14ac:dyDescent="0.3">
      <c r="B216" s="1"/>
    </row>
    <row r="217" spans="2:2" x14ac:dyDescent="0.3">
      <c r="B217" s="1"/>
    </row>
    <row r="218" spans="2:2" x14ac:dyDescent="0.3">
      <c r="B218" s="1"/>
    </row>
    <row r="219" spans="2:2" x14ac:dyDescent="0.3">
      <c r="B219" s="1"/>
    </row>
    <row r="220" spans="2:2" x14ac:dyDescent="0.3">
      <c r="B220" s="1"/>
    </row>
    <row r="221" spans="2:2" x14ac:dyDescent="0.3">
      <c r="B221" s="1"/>
    </row>
    <row r="222" spans="2:2" x14ac:dyDescent="0.3">
      <c r="B222" s="1"/>
    </row>
    <row r="223" spans="2:2" x14ac:dyDescent="0.3">
      <c r="B223" s="1"/>
    </row>
    <row r="224" spans="2:2" x14ac:dyDescent="0.3">
      <c r="B224" s="1"/>
    </row>
    <row r="225" spans="2:2" x14ac:dyDescent="0.3">
      <c r="B225" s="1"/>
    </row>
    <row r="226" spans="2:2" x14ac:dyDescent="0.3">
      <c r="B226" s="1"/>
    </row>
    <row r="227" spans="2:2" x14ac:dyDescent="0.3">
      <c r="B227" s="1"/>
    </row>
    <row r="228" spans="2:2" x14ac:dyDescent="0.3">
      <c r="B228" s="1"/>
    </row>
    <row r="229" spans="2:2" x14ac:dyDescent="0.3">
      <c r="B229" s="1"/>
    </row>
    <row r="230" spans="2:2" x14ac:dyDescent="0.3">
      <c r="B230" s="1"/>
    </row>
    <row r="231" spans="2:2" x14ac:dyDescent="0.3">
      <c r="B231" s="1"/>
    </row>
    <row r="232" spans="2:2" x14ac:dyDescent="0.3">
      <c r="B232" s="1"/>
    </row>
    <row r="233" spans="2:2" x14ac:dyDescent="0.3">
      <c r="B233" s="1"/>
    </row>
    <row r="234" spans="2:2" x14ac:dyDescent="0.3">
      <c r="B234" s="1"/>
    </row>
    <row r="235" spans="2:2" x14ac:dyDescent="0.3">
      <c r="B235" s="1"/>
    </row>
    <row r="236" spans="2:2" x14ac:dyDescent="0.3">
      <c r="B236" s="1"/>
    </row>
    <row r="237" spans="2:2" x14ac:dyDescent="0.3">
      <c r="B237" s="1"/>
    </row>
    <row r="238" spans="2:2" x14ac:dyDescent="0.3">
      <c r="B238" s="1"/>
    </row>
    <row r="239" spans="2:2" x14ac:dyDescent="0.3">
      <c r="B239" s="1"/>
    </row>
    <row r="240" spans="2:2" x14ac:dyDescent="0.3">
      <c r="B240" s="1"/>
    </row>
    <row r="241" spans="2:2" x14ac:dyDescent="0.3">
      <c r="B241" s="1"/>
    </row>
    <row r="242" spans="2:2" x14ac:dyDescent="0.3">
      <c r="B242" s="1"/>
    </row>
    <row r="243" spans="2:2" x14ac:dyDescent="0.3">
      <c r="B243" s="1"/>
    </row>
    <row r="244" spans="2:2" x14ac:dyDescent="0.3">
      <c r="B244" s="1"/>
    </row>
    <row r="245" spans="2:2" x14ac:dyDescent="0.3">
      <c r="B245" s="1"/>
    </row>
    <row r="246" spans="2:2" x14ac:dyDescent="0.3">
      <c r="B246" s="1"/>
    </row>
    <row r="247" spans="2:2" x14ac:dyDescent="0.3">
      <c r="B247" s="1"/>
    </row>
    <row r="248" spans="2:2" x14ac:dyDescent="0.3">
      <c r="B248" s="1"/>
    </row>
    <row r="249" spans="2:2" x14ac:dyDescent="0.3">
      <c r="B249" s="1"/>
    </row>
    <row r="250" spans="2:2" x14ac:dyDescent="0.3">
      <c r="B250" s="1"/>
    </row>
    <row r="251" spans="2:2" x14ac:dyDescent="0.3">
      <c r="B251" s="1"/>
    </row>
    <row r="252" spans="2:2" x14ac:dyDescent="0.3">
      <c r="B252" s="1"/>
    </row>
    <row r="253" spans="2:2" x14ac:dyDescent="0.3">
      <c r="B253" s="1"/>
    </row>
    <row r="254" spans="2:2" x14ac:dyDescent="0.3">
      <c r="B254" s="1"/>
    </row>
    <row r="255" spans="2:2" x14ac:dyDescent="0.3">
      <c r="B255" s="1"/>
    </row>
    <row r="256" spans="2:2" x14ac:dyDescent="0.3">
      <c r="B256" s="1"/>
    </row>
    <row r="257" spans="2:2" x14ac:dyDescent="0.3">
      <c r="B257" s="1"/>
    </row>
    <row r="258" spans="2:2" x14ac:dyDescent="0.3">
      <c r="B258" s="1"/>
    </row>
    <row r="259" spans="2:2" x14ac:dyDescent="0.3">
      <c r="B259" s="1"/>
    </row>
    <row r="260" spans="2:2" x14ac:dyDescent="0.3">
      <c r="B260" s="1"/>
    </row>
    <row r="261" spans="2:2" x14ac:dyDescent="0.3">
      <c r="B261" s="1"/>
    </row>
    <row r="262" spans="2:2" x14ac:dyDescent="0.3">
      <c r="B262" s="1"/>
    </row>
    <row r="263" spans="2:2" x14ac:dyDescent="0.3">
      <c r="B263" s="1"/>
    </row>
    <row r="264" spans="2:2" x14ac:dyDescent="0.3">
      <c r="B264" s="1"/>
    </row>
    <row r="265" spans="2:2" x14ac:dyDescent="0.3">
      <c r="B265" s="1"/>
    </row>
    <row r="266" spans="2:2" x14ac:dyDescent="0.3">
      <c r="B266" s="1"/>
    </row>
    <row r="267" spans="2:2" x14ac:dyDescent="0.3">
      <c r="B267" s="1"/>
    </row>
    <row r="268" spans="2:2" x14ac:dyDescent="0.3">
      <c r="B268" s="1"/>
    </row>
    <row r="269" spans="2:2" x14ac:dyDescent="0.3">
      <c r="B269" s="1"/>
    </row>
    <row r="270" spans="2:2" x14ac:dyDescent="0.3">
      <c r="B270" s="1"/>
    </row>
    <row r="271" spans="2:2" x14ac:dyDescent="0.3">
      <c r="B271" s="1"/>
    </row>
    <row r="272" spans="2:2" x14ac:dyDescent="0.3">
      <c r="B272" s="1"/>
    </row>
    <row r="273" spans="2:2" x14ac:dyDescent="0.3">
      <c r="B273" s="1"/>
    </row>
    <row r="274" spans="2:2" x14ac:dyDescent="0.3">
      <c r="B274" s="1"/>
    </row>
    <row r="275" spans="2:2" x14ac:dyDescent="0.3">
      <c r="B275" s="1"/>
    </row>
    <row r="276" spans="2:2" x14ac:dyDescent="0.3">
      <c r="B276" s="1"/>
    </row>
    <row r="277" spans="2:2" x14ac:dyDescent="0.3">
      <c r="B277" s="1"/>
    </row>
    <row r="278" spans="2:2" x14ac:dyDescent="0.3">
      <c r="B278" s="1"/>
    </row>
    <row r="279" spans="2:2" x14ac:dyDescent="0.3">
      <c r="B279" s="1"/>
    </row>
    <row r="280" spans="2:2" x14ac:dyDescent="0.3">
      <c r="B280" s="1"/>
    </row>
    <row r="281" spans="2:2" x14ac:dyDescent="0.3">
      <c r="B281" s="1"/>
    </row>
    <row r="282" spans="2:2" x14ac:dyDescent="0.3">
      <c r="B282" s="1"/>
    </row>
    <row r="283" spans="2:2" x14ac:dyDescent="0.3">
      <c r="B283" s="1"/>
    </row>
    <row r="284" spans="2:2" x14ac:dyDescent="0.3">
      <c r="B284" s="1"/>
    </row>
    <row r="285" spans="2:2" x14ac:dyDescent="0.3">
      <c r="B285" s="1"/>
    </row>
    <row r="286" spans="2:2" x14ac:dyDescent="0.3">
      <c r="B286" s="1"/>
    </row>
    <row r="287" spans="2:2" x14ac:dyDescent="0.3">
      <c r="B287" s="1"/>
    </row>
    <row r="288" spans="2:2" x14ac:dyDescent="0.3">
      <c r="B288" s="1"/>
    </row>
    <row r="289" spans="2:2" x14ac:dyDescent="0.3">
      <c r="B289" s="1"/>
    </row>
    <row r="290" spans="2:2" x14ac:dyDescent="0.3">
      <c r="B29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Arkusz1</vt:lpstr>
      <vt:lpstr>Arkusz2</vt:lpstr>
      <vt:lpstr>Arkusz3</vt:lpstr>
      <vt:lpstr>Arkusz4</vt:lpstr>
      <vt:lpstr>symulacja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Stocki</dc:creator>
  <cp:lastModifiedBy>Piotr Stocki</cp:lastModifiedBy>
  <dcterms:created xsi:type="dcterms:W3CDTF">2024-03-06T14:08:33Z</dcterms:created>
  <dcterms:modified xsi:type="dcterms:W3CDTF">2024-03-07T09:51:36Z</dcterms:modified>
</cp:coreProperties>
</file>