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radientDescent\GradientDescrent\"/>
    </mc:Choice>
  </mc:AlternateContent>
  <xr:revisionPtr revIDLastSave="0" documentId="8_{DA14FDBC-02EB-44CC-99D7-6C82A8722981}" xr6:coauthVersionLast="47" xr6:coauthVersionMax="47" xr10:uidLastSave="{00000000-0000-0000-0000-000000000000}"/>
  <bookViews>
    <workbookView xWindow="38280" yWindow="-120" windowWidth="29040" windowHeight="15720" xr2:uid="{B0F2B9E7-CBD6-44F5-B4CB-1AC048B97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25" i="1"/>
  <c r="E24" i="1"/>
  <c r="E29" i="1"/>
  <c r="E20" i="1"/>
  <c r="K36" i="1"/>
  <c r="K35" i="1"/>
  <c r="E21" i="1"/>
  <c r="I21" i="1" s="1"/>
  <c r="I20" i="1"/>
  <c r="H21" i="1"/>
  <c r="H20" i="1"/>
  <c r="I7" i="1"/>
  <c r="I36" i="1" l="1"/>
  <c r="I35" i="1"/>
  <c r="E28" i="1"/>
  <c r="E31" i="1" s="1"/>
  <c r="L36" i="1" l="1"/>
  <c r="L35" i="1"/>
</calcChain>
</file>

<file path=xl/sharedStrings.xml><?xml version="1.0" encoding="utf-8"?>
<sst xmlns="http://schemas.openxmlformats.org/spreadsheetml/2006/main" count="12" uniqueCount="11">
  <si>
    <t>[[-187.0, -277.0], [237.0, 238.0]]</t>
  </si>
  <si>
    <t>x</t>
  </si>
  <si>
    <t>y</t>
  </si>
  <si>
    <t>Ks</t>
  </si>
  <si>
    <t>yHat</t>
  </si>
  <si>
    <t>grad</t>
  </si>
  <si>
    <t>delta Y</t>
  </si>
  <si>
    <t>deltaY ^2</t>
  </si>
  <si>
    <t>totalLoss</t>
  </si>
  <si>
    <t>new Ks</t>
  </si>
  <si>
    <t>Learn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</si>
</sst>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dispRSqr val="0"/>
            <c:dispEq val="0"/>
          </c:trendline>
          <c:xVal>
            <c:numRef>
              <c:f>Sheet1!$E$7:$E$8</c:f>
              <c:numCache>
                <c:formatCode>General</c:formatCode>
                <c:ptCount val="2"/>
                <c:pt idx="0">
                  <c:v>-187</c:v>
                </c:pt>
                <c:pt idx="1">
                  <c:v>237</c:v>
                </c:pt>
              </c:numCache>
            </c:numRef>
          </c:xVal>
          <c:yVal>
            <c:numRef>
              <c:f>Sheet1!$F$7:$F$8</c:f>
              <c:numCache>
                <c:formatCode>General</c:formatCode>
                <c:ptCount val="2"/>
                <c:pt idx="0">
                  <c:v>-277</c:v>
                </c:pt>
                <c:pt idx="1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B-4868-8833-5D370482527D}"/>
            </c:ext>
          </c:extLst>
        </c:ser>
        <c:ser>
          <c:idx val="1"/>
          <c:order val="1"/>
          <c:tx>
            <c:v>Estimation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Sheet1!$E$24:$E$25</c:f>
                <c:numCache>
                  <c:formatCode>General</c:formatCode>
                  <c:ptCount val="2"/>
                  <c:pt idx="0">
                    <c:v>316.81310013225578</c:v>
                  </c:pt>
                  <c:pt idx="1">
                    <c:v>-290.42614012200409</c:v>
                  </c:pt>
                </c:numCache>
              </c:numRef>
            </c:plus>
            <c:minus>
              <c:numRef>
                <c:f>Sheet1!$E$24:$E$25</c:f>
                <c:numCache>
                  <c:formatCode>General</c:formatCode>
                  <c:ptCount val="2"/>
                  <c:pt idx="0">
                    <c:v>316.81310013225578</c:v>
                  </c:pt>
                  <c:pt idx="1">
                    <c:v>-290.42614012200409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Sheet1!$H$20:$H$21</c:f>
              <c:numCache>
                <c:formatCode>General</c:formatCode>
                <c:ptCount val="2"/>
                <c:pt idx="0">
                  <c:v>-187</c:v>
                </c:pt>
                <c:pt idx="1">
                  <c:v>237</c:v>
                </c:pt>
              </c:numCache>
            </c:numRef>
          </c:xVal>
          <c:yVal>
            <c:numRef>
              <c:f>Sheet1!$I$20:$I$21</c:f>
              <c:numCache>
                <c:formatCode>General</c:formatCode>
                <c:ptCount val="2"/>
                <c:pt idx="0">
                  <c:v>39.813100132255776</c:v>
                </c:pt>
                <c:pt idx="1">
                  <c:v>-52.426140122004071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AB-4868-8833-5D370482527D}"/>
            </c:ext>
          </c:extLst>
        </c:ser>
        <c:ser>
          <c:idx val="2"/>
          <c:order val="2"/>
          <c:tx>
            <c:v>NextGuess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Sheet1!$K$35:$K$36</c:f>
              <c:numCache>
                <c:formatCode>General</c:formatCode>
                <c:ptCount val="2"/>
                <c:pt idx="0">
                  <c:v>-187</c:v>
                </c:pt>
                <c:pt idx="1">
                  <c:v>237</c:v>
                </c:pt>
              </c:numCache>
            </c:numRef>
          </c:xVal>
          <c:yVal>
            <c:numRef>
              <c:f>Sheet1!$L$35:$L$36</c:f>
              <c:numCache>
                <c:formatCode>General</c:formatCode>
                <c:ptCount val="2"/>
                <c:pt idx="0">
                  <c:v>-439.18809565878348</c:v>
                </c:pt>
                <c:pt idx="1">
                  <c:v>554.64904512428154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AB-4868-8833-5D370482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21984"/>
        <c:axId val="1467923424"/>
      </c:scatterChart>
      <c:valAx>
        <c:axId val="14679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23424"/>
        <c:crosses val="autoZero"/>
        <c:crossBetween val="midCat"/>
      </c:valAx>
      <c:valAx>
        <c:axId val="14679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590549</xdr:colOff>
      <xdr:row>2</xdr:row>
      <xdr:rowOff>169769</xdr:rowOff>
    </xdr:from>
    <xdr:to>
      <xdr:col>30</xdr:col>
      <xdr:colOff>202826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6C516-E192-3A98-AF62-F3DFFAEE6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4AA-6FCD-4E8B-86B0-35D5CD246D32}">
  <dimension ref="D4:L36"/>
  <sheetViews>
    <sheetView tabSelected="1" topLeftCell="C1" zoomScale="85" zoomScaleNormal="85" workbookViewId="0">
      <selection activeCell="H15" sqref="H15"/>
    </sheetView>
  </sheetViews>
  <sheetFormatPr defaultRowHeight="15" x14ac:dyDescent="0.25"/>
  <sheetData>
    <row r="4" spans="4:9" x14ac:dyDescent="0.25">
      <c r="D4" t="s">
        <v>0</v>
      </c>
    </row>
    <row r="6" spans="4:9" x14ac:dyDescent="0.25">
      <c r="E6" t="s">
        <v>1</v>
      </c>
      <c r="F6" t="s">
        <v>2</v>
      </c>
    </row>
    <row r="7" spans="4:9" x14ac:dyDescent="0.25">
      <c r="D7">
        <v>1</v>
      </c>
      <c r="E7">
        <v>-187</v>
      </c>
      <c r="F7">
        <v>-277</v>
      </c>
      <c r="H7" t="s">
        <v>5</v>
      </c>
      <c r="I7">
        <f>(F8-F7)/(E8-E7)</f>
        <v>1.2146226415094339</v>
      </c>
    </row>
    <row r="8" spans="4:9" x14ac:dyDescent="0.25">
      <c r="D8">
        <v>2</v>
      </c>
      <c r="E8">
        <v>237</v>
      </c>
      <c r="F8">
        <v>238</v>
      </c>
    </row>
    <row r="13" spans="4:9" x14ac:dyDescent="0.25">
      <c r="D13" t="s">
        <v>3</v>
      </c>
    </row>
    <row r="14" spans="4:9" x14ac:dyDescent="0.25">
      <c r="D14">
        <v>0</v>
      </c>
      <c r="E14">
        <v>-0.867885545920144</v>
      </c>
    </row>
    <row r="15" spans="4:9" x14ac:dyDescent="0.25">
      <c r="D15">
        <v>1</v>
      </c>
      <c r="E15">
        <v>-0.21754537795816001</v>
      </c>
    </row>
    <row r="19" spans="4:10" x14ac:dyDescent="0.25">
      <c r="D19" t="s">
        <v>4</v>
      </c>
    </row>
    <row r="20" spans="4:10" x14ac:dyDescent="0.25">
      <c r="D20">
        <v>1</v>
      </c>
      <c r="E20">
        <f>E14+E7*E15</f>
        <v>39.813100132255776</v>
      </c>
      <c r="H20">
        <f>E7</f>
        <v>-187</v>
      </c>
      <c r="I20">
        <f>E20</f>
        <v>39.813100132255776</v>
      </c>
    </row>
    <row r="21" spans="4:10" x14ac:dyDescent="0.25">
      <c r="D21">
        <v>2</v>
      </c>
      <c r="E21">
        <f>E14+E8*E15</f>
        <v>-52.426140122004071</v>
      </c>
      <c r="H21">
        <f>E8</f>
        <v>237</v>
      </c>
      <c r="I21">
        <f>E21</f>
        <v>-52.426140122004071</v>
      </c>
    </row>
    <row r="23" spans="4:10" x14ac:dyDescent="0.25">
      <c r="D23" t="s">
        <v>6</v>
      </c>
    </row>
    <row r="24" spans="4:10" x14ac:dyDescent="0.25">
      <c r="D24">
        <v>1</v>
      </c>
      <c r="E24">
        <f>E20-F7</f>
        <v>316.81310013225578</v>
      </c>
    </row>
    <row r="25" spans="4:10" x14ac:dyDescent="0.25">
      <c r="D25">
        <v>2</v>
      </c>
      <c r="E25">
        <f>E21-F8</f>
        <v>-290.42614012200409</v>
      </c>
    </row>
    <row r="27" spans="4:10" x14ac:dyDescent="0.25">
      <c r="D27" t="s">
        <v>7</v>
      </c>
    </row>
    <row r="28" spans="4:10" x14ac:dyDescent="0.25">
      <c r="D28">
        <v>1</v>
      </c>
      <c r="E28">
        <f>E24*E24</f>
        <v>100370.54041541072</v>
      </c>
      <c r="H28" t="s">
        <v>10</v>
      </c>
      <c r="J28">
        <v>1.0000000000000001E-5</v>
      </c>
    </row>
    <row r="29" spans="4:10" x14ac:dyDescent="0.25">
      <c r="D29">
        <v>2</v>
      </c>
      <c r="E29">
        <f>E25*E25</f>
        <v>84347.342866165956</v>
      </c>
    </row>
    <row r="31" spans="4:10" x14ac:dyDescent="0.25">
      <c r="D31" t="s">
        <v>8</v>
      </c>
      <c r="E31">
        <f>SUM(E28:E29)</f>
        <v>184717.88328157668</v>
      </c>
    </row>
    <row r="34" spans="4:12" x14ac:dyDescent="0.25">
      <c r="D34" t="s">
        <v>5</v>
      </c>
      <c r="H34" t="s">
        <v>9</v>
      </c>
    </row>
    <row r="35" spans="4:12" x14ac:dyDescent="0.25">
      <c r="D35">
        <v>1</v>
      </c>
      <c r="E35">
        <f>(2*E24+2*E25)</f>
        <v>52.773920020503397</v>
      </c>
      <c r="H35">
        <v>1</v>
      </c>
      <c r="I35">
        <f>E14-J28*E35</f>
        <v>-0.86841328512034899</v>
      </c>
      <c r="K35">
        <f>H20</f>
        <v>-187</v>
      </c>
      <c r="L35">
        <f>I35+E7*I36</f>
        <v>-439.18809565878348</v>
      </c>
    </row>
    <row r="36" spans="4:12" x14ac:dyDescent="0.25">
      <c r="D36">
        <v>2</v>
      </c>
      <c r="E36">
        <f>2*E24*E7+2*E25*E8</f>
        <v>-256150.0898672936</v>
      </c>
      <c r="H36">
        <v>2</v>
      </c>
      <c r="I36">
        <f>E15-J28*E36</f>
        <v>2.343955520714776</v>
      </c>
      <c r="K36">
        <f>H21</f>
        <v>237</v>
      </c>
      <c r="L36">
        <f>I35+E8*I36</f>
        <v>554.64904512428154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Starck</dc:creator>
  <cp:lastModifiedBy>Robert Starck</cp:lastModifiedBy>
  <dcterms:created xsi:type="dcterms:W3CDTF">2025-01-24T17:24:58Z</dcterms:created>
  <dcterms:modified xsi:type="dcterms:W3CDTF">2025-01-26T23:14:39Z</dcterms:modified>
</cp:coreProperties>
</file>