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d7be0dedfa14b5e4/College/CTU/Computer Science Team Project 2 CS492/"/>
    </mc:Choice>
  </mc:AlternateContent>
  <xr:revisionPtr revIDLastSave="10" documentId="8_{9ECE8970-97CA-4CE0-ACA7-70914DCBDC15}" xr6:coauthVersionLast="47" xr6:coauthVersionMax="47" xr10:uidLastSave="{2F7A14AA-57B6-43A6-A6EE-B3991F2DD9C8}"/>
  <bookViews>
    <workbookView xWindow="-108" yWindow="-108" windowWidth="23256" windowHeight="12456" activeTab="3" xr2:uid="{00000000-000D-0000-FFFF-FFFF00000000}"/>
  </bookViews>
  <sheets>
    <sheet name="Export Summary" sheetId="1" r:id="rId1"/>
    <sheet name="Introduction" sheetId="2" r:id="rId2"/>
    <sheet name="Product backlog" sheetId="3" r:id="rId3"/>
    <sheet name="Sprint 1" sheetId="4" r:id="rId4"/>
    <sheet name="Sprint 2"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4" i="5" l="1"/>
  <c r="L34" i="5"/>
  <c r="E28" i="5"/>
  <c r="F29" i="5" s="1"/>
  <c r="G29" i="5" s="1"/>
  <c r="H29" i="5" s="1"/>
  <c r="I29" i="5" s="1"/>
  <c r="J29" i="5" s="1"/>
  <c r="K29" i="5" s="1"/>
  <c r="L29" i="5" s="1"/>
  <c r="M29" i="5" s="1"/>
  <c r="N29" i="5" s="1"/>
  <c r="O29" i="5" s="1"/>
  <c r="P29" i="5" s="1"/>
  <c r="Q29" i="5" s="1"/>
  <c r="R29" i="5" s="1"/>
  <c r="S29" i="5" s="1"/>
  <c r="F10" i="5"/>
  <c r="G10" i="5" s="1"/>
  <c r="H10" i="5" s="1"/>
  <c r="I10" i="5" s="1"/>
  <c r="J10" i="5" s="1"/>
  <c r="K10" i="5" s="1"/>
  <c r="L10" i="5" s="1"/>
  <c r="M10" i="5" s="1"/>
  <c r="N10" i="5" s="1"/>
  <c r="O10" i="5" s="1"/>
  <c r="P10" i="5" s="1"/>
  <c r="Q10" i="5" s="1"/>
  <c r="R10" i="5" s="1"/>
  <c r="S10" i="5" s="1"/>
  <c r="A2" i="5"/>
  <c r="S38" i="4"/>
  <c r="L38" i="4"/>
  <c r="G33" i="4"/>
  <c r="H33" i="4" s="1"/>
  <c r="I33" i="4" s="1"/>
  <c r="J33" i="4" s="1"/>
  <c r="K33" i="4" s="1"/>
  <c r="L33" i="4" s="1"/>
  <c r="M33" i="4" s="1"/>
  <c r="N33" i="4" s="1"/>
  <c r="O33" i="4" s="1"/>
  <c r="P33" i="4" s="1"/>
  <c r="Q33" i="4" s="1"/>
  <c r="R33" i="4" s="1"/>
  <c r="S33" i="4" s="1"/>
  <c r="F33" i="4"/>
  <c r="E32" i="4"/>
  <c r="T18" i="4"/>
  <c r="T17" i="4"/>
  <c r="T16" i="4"/>
  <c r="T15" i="4"/>
  <c r="T14" i="4"/>
  <c r="T13" i="4"/>
  <c r="T12" i="4"/>
  <c r="T11" i="4"/>
  <c r="G10" i="4"/>
  <c r="H10" i="4" s="1"/>
  <c r="I10" i="4" s="1"/>
  <c r="J10" i="4" s="1"/>
  <c r="K10" i="4" s="1"/>
  <c r="L10" i="4" s="1"/>
  <c r="M10" i="4" s="1"/>
  <c r="N10" i="4" s="1"/>
  <c r="O10" i="4" s="1"/>
  <c r="P10" i="4" s="1"/>
  <c r="Q10" i="4" s="1"/>
  <c r="R10" i="4" s="1"/>
  <c r="S10" i="4" s="1"/>
  <c r="F10" i="4"/>
  <c r="A2" i="4"/>
</calcChain>
</file>

<file path=xl/sharedStrings.xml><?xml version="1.0" encoding="utf-8"?>
<sst xmlns="http://schemas.openxmlformats.org/spreadsheetml/2006/main" count="196" uniqueCount="128">
  <si>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</si>
  <si>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</si>
  <si>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</si>
  <si>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</si>
  <si>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Introduction</t>
  </si>
  <si>
    <t>Table 1</t>
  </si>
  <si>
    <t>Project Name</t>
  </si>
  <si>
    <t>What is this?</t>
  </si>
  <si>
    <t>This workbook is meant to help manage and piroritize the user stories and features using scrum.</t>
  </si>
  <si>
    <t>How to use and read this document?</t>
  </si>
  <si>
    <r>
      <rPr>
        <b/>
        <sz val="10"/>
        <color indexed="8"/>
        <rFont val="Calibri"/>
      </rPr>
      <t>Before project start:</t>
    </r>
    <r>
      <rPr>
        <sz val="10"/>
        <color indexed="8"/>
        <rFont val="Calibri"/>
      </rPr>
      <t xml:space="preserve"> The product owner is responsible for managing and maintaining the product backlog of user stories. </t>
    </r>
  </si>
  <si>
    <r>
      <rPr>
        <b/>
        <sz val="10"/>
        <color indexed="8"/>
        <rFont val="Calibri"/>
      </rPr>
      <t>Before each sprint:</t>
    </r>
    <r>
      <rPr>
        <sz val="10"/>
        <color indexed="8"/>
        <rFont val="Calibri"/>
      </rPr>
      <t xml:space="preserve"> The vendor will break down the user stories into tasks.</t>
    </r>
  </si>
  <si>
    <t>Notes</t>
  </si>
  <si>
    <t>Cells that you can edit have a blue background.</t>
  </si>
  <si>
    <t>Sprints are assumed to be 2 weeks long (10 working days)/</t>
  </si>
  <si>
    <t>Licence</t>
  </si>
  <si>
    <t>This work is licensed under a Creative Commons Attribution-Share Alike 3.0 Unported License.</t>
  </si>
  <si>
    <t>Origins</t>
  </si>
  <si>
    <t>This work is inspired by the Scrum Template published by Nicolas Martignole on his "Touilleur Express" blog. Adapted by Olivier Gérardin.</t>
  </si>
  <si>
    <t>Product backlog</t>
  </si>
  <si>
    <t>Organizations</t>
  </si>
  <si>
    <t>Group 3</t>
  </si>
  <si>
    <t>Project</t>
  </si>
  <si>
    <t>Pageflow</t>
  </si>
  <si>
    <t>Product Owner</t>
  </si>
  <si>
    <t>Gustavo Hernandez</t>
  </si>
  <si>
    <t>Scrum Master</t>
  </si>
  <si>
    <t>Kiana Lang</t>
  </si>
  <si>
    <t>Development Team</t>
  </si>
  <si>
    <t>Fernando Lugo, Bryan Hummel, Ronald Kong</t>
  </si>
  <si>
    <t xml:space="preserve"> Story ID</t>
  </si>
  <si>
    <t>Title</t>
  </si>
  <si>
    <t>Description</t>
  </si>
  <si>
    <t>Acceptance Criteria</t>
  </si>
  <si>
    <t>Priority #</t>
  </si>
  <si>
    <t>Sprint #</t>
  </si>
  <si>
    <t>Responsibility</t>
  </si>
  <si>
    <t>S1</t>
  </si>
  <si>
    <t>Authentication &amp; Registration</t>
  </si>
  <si>
    <t>Implement login and registration UI and backend.</t>
  </si>
  <si>
    <t>User can log in and register; invalid inputs blocked; JWT/session created.</t>
  </si>
  <si>
    <t>Fernando</t>
  </si>
  <si>
    <t>S13</t>
  </si>
  <si>
    <t>Dev Environment Setup</t>
  </si>
  <si>
    <t>Set up reproducible development environment and CI/CD pipeline.</t>
  </si>
  <si>
    <t>Environment documented; CI/CD runs tests on push.</t>
  </si>
  <si>
    <t>Database Schema</t>
  </si>
  <si>
    <t>Create initial database schema for users, books, orders, and sales.</t>
  </si>
  <si>
    <t>SQL script creates tables; ERD uploaded; tested with sample data.</t>
  </si>
  <si>
    <t>Gustavo</t>
  </si>
  <si>
    <t>Repo Setup</t>
  </si>
  <si>
    <t>Create GitHub repo with structure and documentation.</t>
  </si>
  <si>
    <t>Repo has /src/, /docs/, /db/; README with vision and roles.</t>
  </si>
  <si>
    <t>Scrum Ceremonies</t>
  </si>
  <si>
    <t>Facilitate planning, standups, and retrospectives.</t>
  </si>
  <si>
    <t>Planning doc created; standups logged; retro notes documented.</t>
  </si>
  <si>
    <t>Kiana</t>
  </si>
  <si>
    <t>S4</t>
  </si>
  <si>
    <t>Customer Ordering</t>
  </si>
  <si>
    <t>Design book browsing UI and order placement.</t>
  </si>
  <si>
    <t>Customers can view books, place orders, and receive confirmation.</t>
  </si>
  <si>
    <t>Order Confirmation</t>
  </si>
  <si>
    <t>Validate order confirmation flow.</t>
  </si>
  <si>
    <t>Orders confirmed with receipt; confirmation logic tested.</t>
  </si>
  <si>
    <t>S5</t>
  </si>
  <si>
    <t>User Roles &amp; Permissions</t>
  </si>
  <si>
    <t>Implement role-based access control and user role UI.</t>
  </si>
  <si>
    <t>Roles defined; access restricted; secure login enforced.</t>
  </si>
  <si>
    <t>S7</t>
  </si>
  <si>
    <t>Dashboard &amp; Reporting</t>
  </si>
  <si>
    <t>Develop dashboard for inventory and sales metrics.</t>
  </si>
  <si>
    <t>Dashboard shows metrics; data updates in real-time.</t>
  </si>
  <si>
    <t>S8</t>
  </si>
  <si>
    <t>Book Search</t>
  </si>
  <si>
    <t>Implement book search with autocomplete.</t>
  </si>
  <si>
    <t>Search bar with suggestions; handles errors gracefully.</t>
  </si>
  <si>
    <t>S16</t>
  </si>
  <si>
    <t>Process Returns</t>
  </si>
  <si>
    <t>Return item UI and inventory update.</t>
  </si>
  <si>
    <t>Users can return items; inventory reflects changes.</t>
  </si>
  <si>
    <t>S17</t>
  </si>
  <si>
    <t>Quality Control</t>
  </si>
  <si>
    <t>Final testing and debugging of all features.</t>
  </si>
  <si>
    <t>All Sprint 2 features tested and debugged; ready for demo.</t>
  </si>
  <si>
    <t>All</t>
  </si>
  <si>
    <t>Sprint 1</t>
  </si>
  <si>
    <t>Bookstore Inventory and Sales Automation</t>
  </si>
  <si>
    <t>Start date</t>
  </si>
  <si>
    <t>Total Team Members</t>
  </si>
  <si>
    <t>week 1</t>
  </si>
  <si>
    <t>week 2</t>
  </si>
  <si>
    <t>Total Hours</t>
  </si>
  <si>
    <t>Task ID</t>
  </si>
  <si>
    <t>Story ID</t>
  </si>
  <si>
    <t>Initial estimate</t>
  </si>
  <si>
    <t>S1-T1</t>
  </si>
  <si>
    <t>Implement login UI (form validation)</t>
  </si>
  <si>
    <t>S1-T2</t>
  </si>
  <si>
    <t>Implement backend login/authentication</t>
  </si>
  <si>
    <t>S1-T3</t>
  </si>
  <si>
    <t>Implement registration UI + API</t>
  </si>
  <si>
    <t>S1-T4</t>
  </si>
  <si>
    <t>Create initial database schema (Users, Books, Orders, Sales)</t>
  </si>
  <si>
    <t>S1-T5</t>
  </si>
  <si>
    <t>Create GitHub repo + structure</t>
  </si>
  <si>
    <t>S1-T6</t>
  </si>
  <si>
    <t>Facilitate ceremonies (planning, standups, retro)</t>
  </si>
  <si>
    <t>S1-T7</t>
  </si>
  <si>
    <t>Set up reproducible dev environment and CI/CD pipeline</t>
  </si>
  <si>
    <t>S1-T8</t>
  </si>
  <si>
    <t>Draft Product Backlog</t>
  </si>
  <si>
    <t>Remaining units (actual)</t>
  </si>
  <si>
    <t>Remaining units (ideal)</t>
  </si>
  <si>
    <t>Sprint 2</t>
  </si>
  <si>
    <t>S2-T1</t>
  </si>
  <si>
    <t>Design book browsing UI and order placement</t>
  </si>
  <si>
    <t>S2-T2</t>
  </si>
  <si>
    <t>Validate order confirmation flow</t>
  </si>
  <si>
    <t>S2-T3</t>
  </si>
  <si>
    <t>Implement role-based access control and user role UI</t>
  </si>
  <si>
    <t>S2-T4</t>
  </si>
  <si>
    <t>Develop dashboard for inventory and sales metrics</t>
  </si>
  <si>
    <t>S2-T5</t>
  </si>
  <si>
    <t>Implement book search with autocomplete</t>
  </si>
  <si>
    <t>S2-T6</t>
  </si>
  <si>
    <t>Return item UI and inventory update</t>
  </si>
  <si>
    <t>S2-T7</t>
  </si>
  <si>
    <t>Final testing and debugging of all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</si>
</sst>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quot; &quot;dd/mm"/>
    <numFmt numFmtId="165" formatCode="0.0"/>
  </numFmts>
  <fonts count="18">
    <font>
      <sz val="10"/>
      <color indexed="8"/>
      <name val="Arial"/>
    </font>
    <font>
      <sz val="12"/>
      <color indexed="8"/>
      <name val="Arial"/>
    </font>
    <font>
      <sz val="14"/>
      <color indexed="8"/>
      <name val="Arial"/>
    </font>
    <font>
      <u/>
      <sz val="12"/>
      <color indexed="11"/>
      <name val="Arial"/>
    </font>
    <font>
      <sz val="14"/>
      <color indexed="12"/>
      <name val="Calibri"/>
    </font>
    <font>
      <sz val="10"/>
      <color indexed="8"/>
      <name val="Calibri"/>
    </font>
    <font>
      <b/>
      <i/>
      <sz val="10"/>
      <color indexed="8"/>
      <name val="Calibri"/>
    </font>
    <font>
      <sz val="10"/>
      <color indexed="15"/>
      <name val="Calibri"/>
    </font>
    <font>
      <b/>
      <sz val="10"/>
      <color indexed="8"/>
      <name val="Calibri"/>
    </font>
    <font>
      <sz val="12"/>
      <color indexed="12"/>
      <name val="Times New Roman"/>
    </font>
    <font>
      <sz val="12"/>
      <color indexed="8"/>
      <name val="Times New Roman"/>
    </font>
    <font>
      <b/>
      <sz val="12"/>
      <color indexed="8"/>
      <name val="Times New Roman"/>
    </font>
    <font>
      <i/>
      <sz val="12"/>
      <color indexed="8"/>
      <name val="Times New Roman"/>
    </font>
    <font>
      <b/>
      <i/>
      <sz val="12"/>
      <color indexed="8"/>
      <name val="Times New Roman"/>
    </font>
    <font>
      <sz val="10"/>
      <color indexed="8"/>
      <name val="Ariel"/>
    </font>
    <font>
      <sz val="14"/>
      <color indexed="12"/>
      <name val="Arial"/>
    </font>
    <font>
      <b/>
      <sz val="10"/>
      <color indexed="8"/>
      <name val="Arial"/>
    </font>
    <font>
      <i/>
      <sz val="10"/>
      <color indexed="8"/>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47">
    <border>
      <left/>
      <right/>
      <top/>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top style="thin">
        <color indexed="13"/>
      </top>
      <bottom style="thin">
        <color indexed="13"/>
      </bottom>
      <diagonal/>
    </border>
    <border>
      <left/>
      <right/>
      <top/>
      <bottom/>
      <diagonal/>
    </border>
    <border>
      <left style="thin">
        <color indexed="13"/>
      </left>
      <right style="thin">
        <color indexed="13"/>
      </right>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style="thin">
        <color indexed="13"/>
      </right>
      <top style="thin">
        <color indexed="8"/>
      </top>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bottom/>
      <diagonal/>
    </border>
    <border>
      <left style="thin">
        <color indexed="13"/>
      </left>
      <right style="thin">
        <color indexed="13"/>
      </right>
      <top/>
      <bottom style="thin">
        <color indexed="8"/>
      </bottom>
      <diagonal/>
    </border>
    <border>
      <left style="thin">
        <color indexed="8"/>
      </left>
      <right style="thin">
        <color indexed="13"/>
      </right>
      <top/>
      <bottom style="thin">
        <color indexed="13"/>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8"/>
      </top>
      <bottom style="thin">
        <color indexed="13"/>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medium">
        <color indexed="8"/>
      </right>
      <top style="thin">
        <color indexed="13"/>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13"/>
      </bottom>
      <diagonal/>
    </border>
    <border>
      <left style="thin">
        <color indexed="8"/>
      </left>
      <right style="thin">
        <color indexed="8"/>
      </right>
      <top/>
      <bottom style="thin">
        <color indexed="8"/>
      </bottom>
      <diagonal/>
    </border>
    <border>
      <left style="thin">
        <color indexed="8"/>
      </left>
      <right style="thin">
        <color indexed="8"/>
      </right>
      <top style="thin">
        <color indexed="13"/>
      </top>
      <bottom style="thin">
        <color indexed="8"/>
      </bottom>
      <diagonal/>
    </border>
  </borders>
  <cellStyleXfs count="1">
    <xf numFmtId="0" fontId="0" fillId="0" borderId="0" applyNumberFormat="0" applyFill="0" applyBorder="0" applyProtection="0"/>
  </cellStyleXfs>
  <cellXfs count="130">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4" borderId="1" xfId="0" applyFill="1" applyBorder="1" applyAlignment="1">
      <alignment vertical="top" wrapText="1"/>
    </xf>
    <xf numFmtId="0" fontId="0" fillId="4" borderId="2" xfId="0" applyFill="1" applyBorder="1" applyAlignment="1">
      <alignment wrapText="1"/>
    </xf>
    <xf numFmtId="0" fontId="5" fillId="4" borderId="2" xfId="0" applyFont="1" applyFill="1" applyBorder="1" applyAlignment="1">
      <alignment horizontal="center" wrapText="1"/>
    </xf>
    <xf numFmtId="0" fontId="6" fillId="4" borderId="5" xfId="0" applyFont="1" applyFill="1" applyBorder="1" applyAlignment="1">
      <alignment horizontal="center" vertical="top" wrapText="1"/>
    </xf>
    <xf numFmtId="0" fontId="5" fillId="4" borderId="2" xfId="0" applyFont="1" applyFill="1" applyBorder="1" applyAlignment="1">
      <alignment wrapText="1"/>
    </xf>
    <xf numFmtId="0" fontId="6" fillId="4" borderId="2" xfId="0" applyFont="1" applyFill="1" applyBorder="1" applyAlignment="1">
      <alignment horizontal="center" vertical="top" wrapText="1"/>
    </xf>
    <xf numFmtId="0" fontId="6" fillId="4" borderId="2" xfId="0" applyFont="1" applyFill="1" applyBorder="1" applyAlignment="1">
      <alignment wrapText="1"/>
    </xf>
    <xf numFmtId="49" fontId="6" fillId="4" borderId="2" xfId="0" applyNumberFormat="1" applyFont="1" applyFill="1" applyBorder="1" applyAlignment="1">
      <alignment horizontal="center" vertical="top" wrapText="1"/>
    </xf>
    <xf numFmtId="49" fontId="5" fillId="4" borderId="2" xfId="0" applyNumberFormat="1" applyFont="1" applyFill="1" applyBorder="1" applyAlignment="1">
      <alignment wrapText="1"/>
    </xf>
    <xf numFmtId="0" fontId="7" fillId="4" borderId="2" xfId="0" applyFont="1" applyFill="1" applyBorder="1" applyAlignment="1">
      <alignment wrapText="1"/>
    </xf>
    <xf numFmtId="0" fontId="5" fillId="4" borderId="2" xfId="0" applyFont="1" applyFill="1" applyBorder="1" applyAlignment="1">
      <alignment horizontal="center" vertical="top" wrapText="1"/>
    </xf>
    <xf numFmtId="49" fontId="8" fillId="4" borderId="2" xfId="0" applyNumberFormat="1" applyFont="1" applyFill="1" applyBorder="1" applyAlignment="1">
      <alignment wrapText="1"/>
    </xf>
    <xf numFmtId="0" fontId="8" fillId="4" borderId="2" xfId="0" applyFont="1" applyFill="1" applyBorder="1" applyAlignment="1">
      <alignment wrapText="1"/>
    </xf>
    <xf numFmtId="0" fontId="5" fillId="4" borderId="1" xfId="0" applyFont="1" applyFill="1" applyBorder="1" applyAlignment="1">
      <alignment wrapText="1"/>
    </xf>
    <xf numFmtId="49" fontId="6" fillId="4" borderId="6" xfId="0" applyNumberFormat="1" applyFont="1" applyFill="1" applyBorder="1" applyAlignment="1">
      <alignment horizontal="center" vertical="top" wrapText="1"/>
    </xf>
    <xf numFmtId="49" fontId="5" fillId="6" borderId="7" xfId="0" applyNumberFormat="1" applyFont="1" applyFill="1" applyBorder="1" applyAlignment="1">
      <alignment wrapText="1"/>
    </xf>
    <xf numFmtId="0" fontId="5" fillId="4" borderId="4" xfId="0" applyFont="1" applyFill="1" applyBorder="1" applyAlignment="1">
      <alignment wrapText="1"/>
    </xf>
    <xf numFmtId="49" fontId="5" fillId="4" borderId="5" xfId="0" applyNumberFormat="1" applyFont="1" applyFill="1" applyBorder="1" applyAlignment="1">
      <alignment wrapText="1"/>
    </xf>
    <xf numFmtId="49" fontId="5" fillId="4" borderId="2" xfId="0" applyNumberFormat="1" applyFont="1" applyFill="1" applyBorder="1"/>
    <xf numFmtId="0" fontId="0" fillId="4" borderId="2" xfId="0" applyFill="1" applyBorder="1" applyAlignment="1">
      <alignment vertical="top" wrapText="1"/>
    </xf>
    <xf numFmtId="0" fontId="0" fillId="4" borderId="1" xfId="0" applyFill="1" applyBorder="1"/>
    <xf numFmtId="0" fontId="0" fillId="4" borderId="2" xfId="0" applyFill="1" applyBorder="1"/>
    <xf numFmtId="0" fontId="0" fillId="4" borderId="4" xfId="0" applyFill="1" applyBorder="1"/>
    <xf numFmtId="0" fontId="0" fillId="4" borderId="5" xfId="0" applyFill="1" applyBorder="1"/>
    <xf numFmtId="0" fontId="0" fillId="4" borderId="8" xfId="0" applyFill="1" applyBorder="1"/>
    <xf numFmtId="0" fontId="10" fillId="4" borderId="5" xfId="0" applyFont="1" applyFill="1" applyBorder="1" applyAlignment="1">
      <alignment horizontal="center"/>
    </xf>
    <xf numFmtId="0" fontId="0" fillId="4" borderId="9" xfId="0" applyFill="1" applyBorder="1"/>
    <xf numFmtId="49" fontId="11" fillId="7" borderId="10" xfId="0" applyNumberFormat="1" applyFont="1" applyFill="1" applyBorder="1" applyAlignment="1">
      <alignment horizontal="center" vertical="center"/>
    </xf>
    <xf numFmtId="49" fontId="12" fillId="6" borderId="11" xfId="0" applyNumberFormat="1" applyFont="1" applyFill="1" applyBorder="1" applyAlignment="1">
      <alignment horizontal="center" vertical="center"/>
    </xf>
    <xf numFmtId="0" fontId="10" fillId="4" borderId="4" xfId="0" applyFont="1" applyFill="1" applyBorder="1" applyAlignment="1">
      <alignment horizontal="center"/>
    </xf>
    <xf numFmtId="0" fontId="0" fillId="4" borderId="12" xfId="0" applyFill="1" applyBorder="1"/>
    <xf numFmtId="0" fontId="0" fillId="4" borderId="13" xfId="0" applyFill="1" applyBorder="1"/>
    <xf numFmtId="0" fontId="10" fillId="4" borderId="12" xfId="0" applyFont="1" applyFill="1" applyBorder="1" applyAlignment="1">
      <alignment horizontal="center"/>
    </xf>
    <xf numFmtId="49" fontId="13" fillId="8" borderId="10" xfId="0" applyNumberFormat="1" applyFont="1" applyFill="1" applyBorder="1" applyAlignment="1">
      <alignment horizontal="center" vertical="center"/>
    </xf>
    <xf numFmtId="0" fontId="0" fillId="4" borderId="14" xfId="0" applyFill="1" applyBorder="1"/>
    <xf numFmtId="49" fontId="14" fillId="6" borderId="10" xfId="0" applyNumberFormat="1" applyFont="1" applyFill="1" applyBorder="1" applyAlignment="1">
      <alignment horizontal="center" wrapText="1"/>
    </xf>
    <xf numFmtId="0" fontId="14" fillId="6" borderId="10" xfId="0" applyNumberFormat="1" applyFont="1" applyFill="1" applyBorder="1" applyAlignment="1">
      <alignment horizontal="center" wrapText="1"/>
    </xf>
    <xf numFmtId="0" fontId="0" fillId="4" borderId="15" xfId="0" applyFill="1" applyBorder="1" applyAlignment="1">
      <alignment vertical="center"/>
    </xf>
    <xf numFmtId="0" fontId="0" fillId="4" borderId="16" xfId="0" applyFill="1" applyBorder="1" applyAlignment="1">
      <alignment vertical="center"/>
    </xf>
    <xf numFmtId="0" fontId="0" fillId="4" borderId="17" xfId="0" applyFill="1" applyBorder="1" applyAlignment="1">
      <alignment vertical="center"/>
    </xf>
    <xf numFmtId="0" fontId="0" fillId="4" borderId="10" xfId="0" applyFill="1" applyBorder="1" applyAlignment="1">
      <alignment vertical="center"/>
    </xf>
    <xf numFmtId="0" fontId="0" fillId="4" borderId="18" xfId="0" applyFill="1" applyBorder="1" applyAlignment="1">
      <alignment vertical="center"/>
    </xf>
    <xf numFmtId="0" fontId="0" fillId="4" borderId="19" xfId="0" applyFill="1" applyBorder="1" applyAlignment="1">
      <alignment vertical="center"/>
    </xf>
    <xf numFmtId="0" fontId="0" fillId="4" borderId="20" xfId="0" applyFill="1" applyBorder="1" applyAlignment="1">
      <alignment vertical="center"/>
    </xf>
    <xf numFmtId="0" fontId="0" fillId="4" borderId="21" xfId="0" applyFill="1" applyBorder="1"/>
    <xf numFmtId="0" fontId="0" fillId="4" borderId="22" xfId="0" applyFill="1" applyBorder="1"/>
    <xf numFmtId="0" fontId="0" fillId="6" borderId="10" xfId="0" applyFill="1" applyBorder="1"/>
    <xf numFmtId="0" fontId="0" fillId="4" borderId="23" xfId="0" applyFill="1" applyBorder="1"/>
    <xf numFmtId="0" fontId="0" fillId="4" borderId="24" xfId="0" applyFill="1" applyBorder="1"/>
    <xf numFmtId="0" fontId="12" fillId="4" borderId="10" xfId="0" applyFont="1" applyFill="1" applyBorder="1" applyAlignment="1">
      <alignment horizontal="center" vertical="center"/>
    </xf>
    <xf numFmtId="0" fontId="12" fillId="4" borderId="18" xfId="0" applyFont="1" applyFill="1" applyBorder="1" applyAlignment="1">
      <alignment horizontal="center" vertical="center"/>
    </xf>
    <xf numFmtId="0" fontId="0" fillId="4" borderId="25" xfId="0" applyFill="1" applyBorder="1"/>
    <xf numFmtId="0" fontId="0" fillId="4" borderId="1" xfId="0" applyFill="1" applyBorder="1" applyAlignment="1">
      <alignment vertical="top"/>
    </xf>
    <xf numFmtId="0" fontId="0" fillId="4" borderId="2" xfId="0" applyFill="1" applyBorder="1" applyAlignment="1">
      <alignment vertical="top"/>
    </xf>
    <xf numFmtId="0" fontId="0" fillId="4" borderId="4" xfId="0" applyFill="1" applyBorder="1" applyAlignment="1">
      <alignment vertical="top"/>
    </xf>
    <xf numFmtId="0" fontId="0" fillId="4" borderId="5" xfId="0" applyFill="1" applyBorder="1" applyAlignment="1">
      <alignment vertical="top"/>
    </xf>
    <xf numFmtId="0" fontId="0" fillId="4" borderId="8" xfId="0" applyFill="1" applyBorder="1" applyAlignment="1">
      <alignment vertical="top" wrapText="1"/>
    </xf>
    <xf numFmtId="0" fontId="0" fillId="4" borderId="8" xfId="0" applyFill="1" applyBorder="1" applyAlignment="1">
      <alignment vertical="top"/>
    </xf>
    <xf numFmtId="0" fontId="0" fillId="4" borderId="2" xfId="0" applyFill="1" applyBorder="1" applyAlignment="1">
      <alignment horizontal="center"/>
    </xf>
    <xf numFmtId="0" fontId="0" fillId="4" borderId="9" xfId="0" applyFill="1" applyBorder="1" applyAlignment="1">
      <alignment vertical="top"/>
    </xf>
    <xf numFmtId="49" fontId="16" fillId="7" borderId="10" xfId="0" applyNumberFormat="1" applyFont="1" applyFill="1" applyBorder="1" applyAlignment="1">
      <alignment horizontal="center"/>
    </xf>
    <xf numFmtId="0" fontId="16" fillId="7" borderId="10" xfId="0" applyFont="1" applyFill="1" applyBorder="1" applyAlignment="1">
      <alignment horizontal="center"/>
    </xf>
    <xf numFmtId="0" fontId="0" fillId="4" borderId="23" xfId="0" applyFill="1" applyBorder="1" applyAlignment="1">
      <alignment vertical="top"/>
    </xf>
    <xf numFmtId="49" fontId="16" fillId="7" borderId="10" xfId="0" applyNumberFormat="1" applyFont="1" applyFill="1" applyBorder="1" applyAlignment="1">
      <alignment horizontal="center" vertical="top" wrapText="1"/>
    </xf>
    <xf numFmtId="0" fontId="16" fillId="7" borderId="10" xfId="0" applyFont="1" applyFill="1" applyBorder="1" applyAlignment="1">
      <alignment horizontal="center" vertical="top" wrapText="1"/>
    </xf>
    <xf numFmtId="0" fontId="0" fillId="6" borderId="10" xfId="0" applyNumberFormat="1" applyFill="1" applyBorder="1" applyAlignment="1">
      <alignment vertical="top"/>
    </xf>
    <xf numFmtId="0" fontId="0" fillId="4" borderId="25" xfId="0" applyFill="1" applyBorder="1" applyAlignment="1">
      <alignment vertical="top"/>
    </xf>
    <xf numFmtId="0" fontId="0" fillId="4" borderId="22" xfId="0" applyFill="1" applyBorder="1" applyAlignment="1">
      <alignment vertical="top"/>
    </xf>
    <xf numFmtId="14" fontId="0" fillId="6" borderId="10" xfId="0" applyNumberFormat="1" applyFill="1" applyBorder="1" applyAlignment="1">
      <alignment vertical="top"/>
    </xf>
    <xf numFmtId="0" fontId="16" fillId="4" borderId="28" xfId="0" applyFont="1" applyFill="1" applyBorder="1" applyAlignment="1">
      <alignment vertical="top" wrapText="1"/>
    </xf>
    <xf numFmtId="0" fontId="0" fillId="4" borderId="29" xfId="0" applyFill="1" applyBorder="1" applyAlignment="1">
      <alignment vertical="top"/>
    </xf>
    <xf numFmtId="0" fontId="0" fillId="4" borderId="30" xfId="0" applyFill="1" applyBorder="1" applyAlignment="1">
      <alignment vertical="top"/>
    </xf>
    <xf numFmtId="0" fontId="0" fillId="4" borderId="22" xfId="0" applyFill="1" applyBorder="1" applyAlignment="1">
      <alignment vertical="top" wrapText="1"/>
    </xf>
    <xf numFmtId="0" fontId="0" fillId="4" borderId="31" xfId="0" applyFill="1" applyBorder="1" applyAlignment="1">
      <alignment vertical="top"/>
    </xf>
    <xf numFmtId="49" fontId="0" fillId="4" borderId="35" xfId="0" applyNumberFormat="1" applyFill="1" applyBorder="1" applyAlignment="1">
      <alignment vertical="top"/>
    </xf>
    <xf numFmtId="0" fontId="0" fillId="4" borderId="30" xfId="0" applyFill="1" applyBorder="1" applyAlignment="1">
      <alignment vertical="top" wrapText="1"/>
    </xf>
    <xf numFmtId="0" fontId="0" fillId="4" borderId="36" xfId="0" applyFill="1" applyBorder="1" applyAlignment="1">
      <alignment vertical="top"/>
    </xf>
    <xf numFmtId="0" fontId="16" fillId="7" borderId="37" xfId="0" applyNumberFormat="1" applyFont="1" applyFill="1" applyBorder="1" applyAlignment="1">
      <alignment horizontal="center" vertical="top"/>
    </xf>
    <xf numFmtId="0" fontId="16" fillId="7" borderId="38" xfId="0" applyNumberFormat="1" applyFont="1" applyFill="1" applyBorder="1" applyAlignment="1">
      <alignment horizontal="center" vertical="top"/>
    </xf>
    <xf numFmtId="0" fontId="16" fillId="7" borderId="39" xfId="0" applyNumberFormat="1" applyFont="1" applyFill="1" applyBorder="1" applyAlignment="1">
      <alignment horizontal="center" vertical="top"/>
    </xf>
    <xf numFmtId="49" fontId="16" fillId="7" borderId="40" xfId="0" applyNumberFormat="1" applyFont="1" applyFill="1" applyBorder="1" applyAlignment="1">
      <alignment horizontal="center" vertical="top" wrapText="1"/>
    </xf>
    <xf numFmtId="49" fontId="16" fillId="7" borderId="41" xfId="0" applyNumberFormat="1" applyFont="1" applyFill="1" applyBorder="1" applyAlignment="1">
      <alignment horizontal="center" vertical="top" wrapText="1"/>
    </xf>
    <xf numFmtId="49" fontId="0" fillId="7" borderId="41" xfId="0" applyNumberFormat="1" applyFill="1" applyBorder="1" applyAlignment="1">
      <alignment vertical="top" wrapText="1"/>
    </xf>
    <xf numFmtId="49" fontId="16" fillId="7" borderId="42" xfId="0" applyNumberFormat="1" applyFont="1" applyFill="1" applyBorder="1" applyAlignment="1">
      <alignment horizontal="center" vertical="top" wrapText="1"/>
    </xf>
    <xf numFmtId="164" fontId="16" fillId="4" borderId="40" xfId="0" applyNumberFormat="1" applyFont="1" applyFill="1" applyBorder="1" applyAlignment="1">
      <alignment horizontal="center" vertical="top"/>
    </xf>
    <xf numFmtId="164" fontId="16" fillId="4" borderId="41" xfId="0" applyNumberFormat="1" applyFont="1" applyFill="1" applyBorder="1" applyAlignment="1">
      <alignment horizontal="center" vertical="top"/>
    </xf>
    <xf numFmtId="49" fontId="14" fillId="6" borderId="10" xfId="0" applyNumberFormat="1" applyFont="1" applyFill="1" applyBorder="1" applyAlignment="1">
      <alignment horizontal="left" vertical="top" wrapText="1"/>
    </xf>
    <xf numFmtId="0" fontId="14" fillId="6" borderId="10" xfId="0" applyNumberFormat="1" applyFont="1" applyFill="1" applyBorder="1" applyAlignment="1">
      <alignment horizontal="left" vertical="top" wrapText="1"/>
    </xf>
    <xf numFmtId="0" fontId="0" fillId="4" borderId="10" xfId="0" applyNumberFormat="1" applyFill="1" applyBorder="1" applyAlignment="1">
      <alignment horizontal="center" vertical="top"/>
    </xf>
    <xf numFmtId="0" fontId="0" fillId="4" borderId="10" xfId="0" applyFill="1" applyBorder="1" applyAlignment="1">
      <alignment horizontal="center" vertical="top"/>
    </xf>
    <xf numFmtId="0" fontId="0" fillId="4" borderId="23" xfId="0" applyNumberFormat="1" applyFill="1" applyBorder="1" applyAlignment="1">
      <alignment vertical="top"/>
    </xf>
    <xf numFmtId="49" fontId="0" fillId="6" borderId="10" xfId="0" applyNumberFormat="1" applyFill="1" applyBorder="1" applyAlignment="1">
      <alignment horizontal="left" vertical="top" wrapText="1"/>
    </xf>
    <xf numFmtId="0" fontId="0" fillId="6" borderId="10" xfId="0" applyNumberFormat="1" applyFill="1" applyBorder="1" applyAlignment="1">
      <alignment horizontal="left" vertical="top" wrapText="1"/>
    </xf>
    <xf numFmtId="0" fontId="0" fillId="6" borderId="10" xfId="0" applyFill="1" applyBorder="1" applyAlignment="1">
      <alignment horizontal="left" vertical="top" wrapText="1"/>
    </xf>
    <xf numFmtId="0" fontId="0" fillId="4" borderId="13" xfId="0" applyFill="1" applyBorder="1" applyAlignment="1">
      <alignment vertical="top" wrapText="1"/>
    </xf>
    <xf numFmtId="0" fontId="0" fillId="4" borderId="13" xfId="0" applyFill="1" applyBorder="1" applyAlignment="1">
      <alignment vertical="top"/>
    </xf>
    <xf numFmtId="0" fontId="0" fillId="4" borderId="13" xfId="0" applyFill="1" applyBorder="1" applyAlignment="1">
      <alignment horizontal="center" vertical="top"/>
    </xf>
    <xf numFmtId="49" fontId="16" fillId="7" borderId="10" xfId="0" applyNumberFormat="1" applyFont="1" applyFill="1" applyBorder="1" applyAlignment="1">
      <alignment vertical="top" wrapText="1"/>
    </xf>
    <xf numFmtId="0" fontId="16" fillId="7" borderId="43" xfId="0" applyFont="1" applyFill="1" applyBorder="1" applyAlignment="1">
      <alignment vertical="top" wrapText="1"/>
    </xf>
    <xf numFmtId="0" fontId="16" fillId="4" borderId="10" xfId="0" applyNumberFormat="1" applyFont="1" applyFill="1" applyBorder="1" applyAlignment="1">
      <alignment horizontal="center" vertical="top"/>
    </xf>
    <xf numFmtId="0" fontId="16" fillId="4" borderId="10" xfId="0" applyFont="1" applyFill="1" applyBorder="1" applyAlignment="1">
      <alignment horizontal="center" vertical="top"/>
    </xf>
    <xf numFmtId="0" fontId="16" fillId="7" borderId="45" xfId="0" applyFont="1" applyFill="1" applyBorder="1" applyAlignment="1">
      <alignment vertical="top" wrapText="1"/>
    </xf>
    <xf numFmtId="165" fontId="16" fillId="4" borderId="10" xfId="0" applyNumberFormat="1" applyFont="1" applyFill="1" applyBorder="1" applyAlignment="1">
      <alignment horizontal="center" vertical="top"/>
    </xf>
    <xf numFmtId="0" fontId="0" fillId="4" borderId="22" xfId="0" applyFill="1" applyBorder="1" applyAlignment="1">
      <alignment horizontal="center" vertical="top"/>
    </xf>
    <xf numFmtId="0" fontId="0" fillId="4" borderId="2" xfId="0" applyFill="1" applyBorder="1" applyAlignment="1">
      <alignment horizontal="center" vertical="top"/>
    </xf>
    <xf numFmtId="0" fontId="0" fillId="4" borderId="2" xfId="0" applyNumberFormat="1" applyFill="1" applyBorder="1" applyAlignment="1">
      <alignment vertical="top"/>
    </xf>
    <xf numFmtId="0" fontId="0" fillId="4" borderId="2" xfId="0" applyNumberFormat="1" applyFill="1" applyBorder="1" applyAlignment="1">
      <alignment horizontal="center" vertical="top"/>
    </xf>
    <xf numFmtId="0" fontId="0" fillId="4" borderId="35" xfId="0" applyFill="1" applyBorder="1" applyAlignment="1">
      <alignment vertical="top"/>
    </xf>
    <xf numFmtId="0" fontId="1" fillId="0" borderId="0" xfId="0" applyFont="1" applyAlignment="1">
      <alignment horizontal="left" wrapText="1"/>
    </xf>
    <xf numFmtId="0" fontId="0" fillId="0" borderId="0" xfId="0"/>
    <xf numFmtId="49" fontId="4" fillId="5" borderId="3" xfId="0" applyNumberFormat="1" applyFont="1" applyFill="1" applyBorder="1" applyAlignment="1">
      <alignment horizontal="center" vertical="center" wrapText="1"/>
    </xf>
    <xf numFmtId="0" fontId="5" fillId="4" borderId="4" xfId="0" applyFont="1" applyFill="1" applyBorder="1" applyAlignment="1">
      <alignment horizontal="center" wrapText="1"/>
    </xf>
    <xf numFmtId="49" fontId="9" fillId="5" borderId="3" xfId="0" applyNumberFormat="1" applyFont="1" applyFill="1" applyBorder="1" applyAlignment="1">
      <alignment horizontal="center" vertical="center" wrapText="1"/>
    </xf>
    <xf numFmtId="0" fontId="9" fillId="5" borderId="7" xfId="0" applyFont="1" applyFill="1" applyBorder="1"/>
    <xf numFmtId="49" fontId="15" fillId="5" borderId="3" xfId="0" applyNumberFormat="1" applyFont="1" applyFill="1" applyBorder="1" applyAlignment="1">
      <alignment horizontal="center" vertical="center" wrapText="1"/>
    </xf>
    <xf numFmtId="0" fontId="15" fillId="5" borderId="7" xfId="0" applyFont="1" applyFill="1" applyBorder="1" applyAlignment="1">
      <alignment horizontal="center" vertical="center" wrapText="1"/>
    </xf>
    <xf numFmtId="49" fontId="16" fillId="7" borderId="32" xfId="0" applyNumberFormat="1" applyFont="1" applyFill="1" applyBorder="1" applyAlignment="1">
      <alignment horizontal="center" vertical="top"/>
    </xf>
    <xf numFmtId="0" fontId="16" fillId="7" borderId="33" xfId="0" applyFont="1" applyFill="1" applyBorder="1" applyAlignment="1">
      <alignment horizontal="center" vertical="top"/>
    </xf>
    <xf numFmtId="0" fontId="16" fillId="7" borderId="34" xfId="0" applyFont="1" applyFill="1" applyBorder="1" applyAlignment="1">
      <alignment horizontal="center" vertical="top"/>
    </xf>
    <xf numFmtId="0" fontId="16" fillId="4" borderId="44" xfId="0" applyNumberFormat="1" applyFont="1" applyFill="1" applyBorder="1" applyAlignment="1">
      <alignment horizontal="center" vertical="center"/>
    </xf>
    <xf numFmtId="0" fontId="16" fillId="4" borderId="46" xfId="0" applyFont="1" applyFill="1" applyBorder="1" applyAlignment="1">
      <alignment horizontal="center" vertical="center"/>
    </xf>
    <xf numFmtId="49" fontId="17" fillId="6" borderId="11" xfId="0" applyNumberFormat="1" applyFont="1" applyFill="1" applyBorder="1" applyAlignment="1">
      <alignment horizontal="center"/>
    </xf>
    <xf numFmtId="0" fontId="17" fillId="6" borderId="26" xfId="0" applyFont="1" applyFill="1" applyBorder="1" applyAlignment="1">
      <alignment horizontal="center"/>
    </xf>
    <xf numFmtId="0" fontId="17" fillId="6" borderId="27" xfId="0" applyFont="1" applyFill="1" applyBorder="1" applyAlignment="1">
      <alignment horizontal="center"/>
    </xf>
  </cellXfs>
  <cellStyles count="1">
    <cellStyle name="Normal" xfId="0" builtinId="0"/>
  </cellStyles>
  <dxfs count="4">
    <dxf>
      <font>
        <color rgb="FFDD0806"/>
      </font>
    </dxf>
    <dxf>
      <font>
        <color rgb="FF339966"/>
      </font>
    </dxf>
    <dxf>
      <font>
        <color rgb="FFDD0806"/>
      </font>
    </dxf>
    <dxf>
      <font>
        <color rgb="FF339966"/>
      </font>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808080"/>
      <rgbColor rgb="FF0000D4"/>
      <rgbColor rgb="FFCCFFFF"/>
      <rgbColor rgb="FFC0C0C0"/>
      <rgbColor rgb="FF7F7F7F"/>
      <rgbColor rgb="FF339966"/>
      <rgbColor rgb="FFDD0806"/>
      <rgbColor rgb="FFFFFFEF"/>
      <rgbColor rgb="FFFFFF99"/>
      <rgbColor rgb="FF000090"/>
      <rgbColor rgb="FFF20884"/>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200" b="1" i="0" u="none" strike="noStrike">
                <a:solidFill>
                  <a:srgbClr val="000000"/>
                </a:solidFill>
                <a:latin typeface="Arial"/>
              </a:defRPr>
            </a:pPr>
            <a:r>
              <a:rPr lang="en-US" sz="1200" b="1" i="0" u="none" strike="noStrike">
                <a:solidFill>
                  <a:srgbClr val="000000"/>
                </a:solidFill>
                <a:latin typeface="Arial"/>
              </a:rPr>
              <a:t>Burndown Chart </a:t>
            </a:r>
          </a:p>
        </c:rich>
      </c:tx>
      <c:layout>
        <c:manualLayout>
          <c:xMode val="edge"/>
          <c:yMode val="edge"/>
          <c:x val="0.44578299999999998"/>
          <c:y val="0"/>
          <c:w val="0.108434"/>
          <c:h val="0.107402"/>
        </c:manualLayout>
      </c:layout>
      <c:overlay val="1"/>
      <c:spPr>
        <a:noFill/>
        <a:effectLst/>
      </c:spPr>
    </c:title>
    <c:autoTitleDeleted val="0"/>
    <c:plotArea>
      <c:layout>
        <c:manualLayout>
          <c:layoutTarget val="inner"/>
          <c:xMode val="edge"/>
          <c:yMode val="edge"/>
          <c:x val="4.95407E-2"/>
          <c:y val="0.107402"/>
          <c:w val="0.94545900000000005"/>
          <c:h val="0.74098799999999998"/>
        </c:manualLayout>
      </c:layout>
      <c:lineChart>
        <c:grouping val="standard"/>
        <c:varyColors val="0"/>
        <c:ser>
          <c:idx val="0"/>
          <c:order val="0"/>
          <c:tx>
            <c:v>Series1</c:v>
          </c:tx>
          <c:spPr>
            <a:ln w="12700" cap="flat">
              <a:solidFill>
                <a:srgbClr val="000090"/>
              </a:solidFill>
              <a:prstDash val="solid"/>
              <a:miter lim="800000"/>
            </a:ln>
            <a:effectLst/>
          </c:spPr>
          <c:marker>
            <c:symbol val="diamond"/>
            <c:size val="4"/>
            <c:spPr>
              <a:solidFill>
                <a:srgbClr val="000090"/>
              </a:solidFill>
              <a:ln w="6350" cap="flat">
                <a:solidFill>
                  <a:srgbClr val="000090"/>
                </a:solidFill>
                <a:prstDash val="solid"/>
                <a:miter lim="800000"/>
              </a:ln>
              <a:effectLst/>
            </c:spPr>
          </c:marker>
          <c:dLbls>
            <c:spPr>
              <a:noFill/>
              <a:ln>
                <a:noFill/>
              </a:ln>
              <a:effectLst/>
            </c:spPr>
            <c:txPr>
              <a:bodyPr/>
              <a:lstStyle/>
              <a:p>
                <a:pPr>
                  <a:defRPr sz="1100" b="0" i="0" u="none" strike="noStrike">
                    <a:solidFill>
                      <a:srgbClr val="000000"/>
                    </a:solidFill>
                    <a:latin typeface="Aria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Lit>
          </c:cat>
          <c:val>
            <c:numRef>
              <c:f>'Sprint 1'!$F$32:$S$32</c:f>
              <c:numCache>
                <c:formatCode>General</c:formatCode>
                <c:ptCount val="14"/>
                <c:pt idx="0">
                  <c:v>79</c:v>
                </c:pt>
                <c:pt idx="1">
                  <c:v>78</c:v>
                </c:pt>
                <c:pt idx="2">
                  <c:v>75</c:v>
                </c:pt>
                <c:pt idx="3">
                  <c:v>72</c:v>
                </c:pt>
                <c:pt idx="4">
                  <c:v>71</c:v>
                </c:pt>
                <c:pt idx="5">
                  <c:v>70</c:v>
                </c:pt>
              </c:numCache>
            </c:numRef>
          </c:val>
          <c:smooth val="1"/>
          <c:extLst>
            <c:ext xmlns:c16="http://schemas.microsoft.com/office/drawing/2014/chart" uri="{C3380CC4-5D6E-409C-BE32-E72D297353CC}">
              <c16:uniqueId val="{00000000-D369-47E7-A310-788D5D42B1BE}"/>
            </c:ext>
          </c:extLst>
        </c:ser>
        <c:ser>
          <c:idx val="1"/>
          <c:order val="1"/>
          <c:tx>
            <c:v>Series2</c:v>
          </c:tx>
          <c:spPr>
            <a:ln w="12700" cap="flat">
              <a:solidFill>
                <a:srgbClr val="F20884"/>
              </a:solidFill>
              <a:prstDash val="solid"/>
              <a:miter lim="800000"/>
            </a:ln>
            <a:effectLst/>
          </c:spPr>
          <c:marker>
            <c:symbol val="square"/>
            <c:size val="4"/>
            <c:spPr>
              <a:solidFill>
                <a:srgbClr val="F20884"/>
              </a:solidFill>
              <a:ln w="6350" cap="flat">
                <a:solidFill>
                  <a:srgbClr val="F20884"/>
                </a:solidFill>
                <a:prstDash val="solid"/>
                <a:miter lim="800000"/>
              </a:ln>
              <a:effectLst/>
            </c:spPr>
          </c:marker>
          <c:cat>
            <c:strLit>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Lit>
          </c:cat>
          <c:val>
            <c:numRef>
              <c:f>'Sprint 1'!$F$33:$S$33</c:f>
              <c:numCache>
                <c:formatCode>0.0</c:formatCode>
                <c:ptCount val="14"/>
                <c:pt idx="0">
                  <c:v>74.285714285714292</c:v>
                </c:pt>
                <c:pt idx="1">
                  <c:v>68.571428571428584</c:v>
                </c:pt>
                <c:pt idx="2">
                  <c:v>62.857142857142868</c:v>
                </c:pt>
                <c:pt idx="3">
                  <c:v>57.142857142857153</c:v>
                </c:pt>
                <c:pt idx="4">
                  <c:v>51.428571428571438</c:v>
                </c:pt>
                <c:pt idx="5">
                  <c:v>45.714285714285722</c:v>
                </c:pt>
                <c:pt idx="6">
                  <c:v>40.000000000000007</c:v>
                </c:pt>
                <c:pt idx="7">
                  <c:v>34.285714285714292</c:v>
                </c:pt>
                <c:pt idx="8">
                  <c:v>28.571428571428577</c:v>
                </c:pt>
                <c:pt idx="9">
                  <c:v>22.857142857142861</c:v>
                </c:pt>
                <c:pt idx="10">
                  <c:v>17.142857142857146</c:v>
                </c:pt>
                <c:pt idx="11">
                  <c:v>11.428571428571431</c:v>
                </c:pt>
                <c:pt idx="12">
                  <c:v>5.7142857142857162</c:v>
                </c:pt>
                <c:pt idx="13">
                  <c:v>0</c:v>
                </c:pt>
              </c:numCache>
            </c:numRef>
          </c:val>
          <c:smooth val="1"/>
          <c:extLst>
            <c:ext xmlns:c16="http://schemas.microsoft.com/office/drawing/2014/chart" uri="{C3380CC4-5D6E-409C-BE32-E72D297353CC}">
              <c16:uniqueId val="{00000001-D369-47E7-A310-788D5D42B1BE}"/>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title>
          <c:tx>
            <c:rich>
              <a:bodyPr rot="0"/>
              <a:lstStyle/>
              <a:p>
                <a:pPr>
                  <a:defRPr sz="1100" b="1" i="0" u="none" strike="noStrike">
                    <a:solidFill>
                      <a:srgbClr val="000000"/>
                    </a:solidFill>
                    <a:latin typeface="Arial"/>
                  </a:defRPr>
                </a:pPr>
                <a:r>
                  <a:rPr lang="en-US" sz="1100" b="1" i="0" u="none" strike="noStrike">
                    <a:solidFill>
                      <a:srgbClr val="000000"/>
                    </a:solidFill>
                    <a:latin typeface="Arial"/>
                  </a:rPr>
                  <a:t>Days</a:t>
                </a:r>
              </a:p>
            </c:rich>
          </c:tx>
          <c:overlay val="1"/>
        </c:title>
        <c:numFmt formatCode="General" sourceLinked="1"/>
        <c:majorTickMark val="out"/>
        <c:minorTickMark val="none"/>
        <c:tickLblPos val="low"/>
        <c:spPr>
          <a:ln w="3175" cap="flat">
            <a:solidFill>
              <a:srgbClr val="000000"/>
            </a:solidFill>
            <a:prstDash val="solid"/>
            <a:round/>
          </a:ln>
        </c:spPr>
        <c:txPr>
          <a:bodyPr rot="0"/>
          <a:lstStyle/>
          <a:p>
            <a:pPr>
              <a:defRPr sz="1100" b="0" i="0" u="none" strike="noStrike">
                <a:solidFill>
                  <a:srgbClr val="000000"/>
                </a:solidFill>
                <a:latin typeface="Arial"/>
              </a:defRPr>
            </a:pPr>
            <a:endParaRPr lang="en-US"/>
          </a:p>
        </c:txPr>
        <c:crossAx val="2094734553"/>
        <c:crosses val="autoZero"/>
        <c:auto val="1"/>
        <c:lblAlgn val="ctr"/>
        <c:lblOffset val="100"/>
        <c:noMultiLvlLbl val="1"/>
      </c:catAx>
      <c:valAx>
        <c:axId val="2094734553"/>
        <c:scaling>
          <c:orientation val="minMax"/>
        </c:scaling>
        <c:delete val="0"/>
        <c:axPos val="l"/>
        <c:title>
          <c:tx>
            <c:rich>
              <a:bodyPr rot="-5400000"/>
              <a:lstStyle/>
              <a:p>
                <a:pPr>
                  <a:defRPr sz="1100" b="1" i="0" u="none" strike="noStrike">
                    <a:solidFill>
                      <a:srgbClr val="000000"/>
                    </a:solidFill>
                    <a:latin typeface="Arial"/>
                  </a:defRPr>
                </a:pPr>
                <a:r>
                  <a:rPr lang="en-US" sz="1100" b="1" i="0" u="none" strike="noStrike">
                    <a:solidFill>
                      <a:srgbClr val="000000"/>
                    </a:solidFill>
                    <a:latin typeface="Arial"/>
                  </a:rPr>
                  <a:t>Remaining Scrum units</a:t>
                </a:r>
              </a:p>
            </c:rich>
          </c:tx>
          <c:overlay val="1"/>
        </c:title>
        <c:numFmt formatCode="General" sourceLinked="1"/>
        <c:majorTickMark val="out"/>
        <c:minorTickMark val="none"/>
        <c:tickLblPos val="nextTo"/>
        <c:spPr>
          <a:ln w="3175" cap="flat">
            <a:solidFill>
              <a:srgbClr val="000000"/>
            </a:solidFill>
            <a:prstDash val="solid"/>
            <a:round/>
          </a:ln>
        </c:spPr>
        <c:txPr>
          <a:bodyPr rot="0"/>
          <a:lstStyle/>
          <a:p>
            <a:pPr>
              <a:defRPr sz="1100" b="0" i="0" u="none" strike="noStrike">
                <a:solidFill>
                  <a:srgbClr val="000000"/>
                </a:solidFill>
                <a:latin typeface="Arial"/>
              </a:defRPr>
            </a:pPr>
            <a:endParaRPr lang="en-US"/>
          </a:p>
        </c:txPr>
        <c:crossAx val="2094734552"/>
        <c:crosses val="autoZero"/>
        <c:crossBetween val="between"/>
        <c:majorUnit val="20"/>
        <c:minorUnit val="10"/>
      </c:valAx>
      <c:spPr>
        <a:gradFill flip="none" rotWithShape="1">
          <a:gsLst>
            <a:gs pos="0">
              <a:srgbClr val="FFFFEF"/>
            </a:gs>
            <a:gs pos="100000">
              <a:srgbClr val="FFFF99"/>
            </a:gs>
          </a:gsLst>
          <a:lin ang="5400000" scaled="0"/>
        </a:gradFill>
        <a:ln w="3175" cap="flat">
          <a:solidFill>
            <a:srgbClr val="000000"/>
          </a:solidFill>
          <a:prstDash val="solid"/>
          <a:round/>
        </a:ln>
        <a:effectLst/>
      </c:spPr>
    </c:plotArea>
    <c:legend>
      <c:legendPos val="r"/>
      <c:layout>
        <c:manualLayout>
          <c:xMode val="edge"/>
          <c:yMode val="edge"/>
          <c:x val="0.80474100000000004"/>
          <c:y val="0.25573499999999999"/>
          <c:w val="0.146504"/>
          <c:h val="6.7360699999999996E-2"/>
        </c:manualLayout>
      </c:layout>
      <c:overlay val="1"/>
      <c:spPr>
        <a:solidFill>
          <a:srgbClr val="FFFFFF"/>
        </a:solidFill>
        <a:ln w="3175" cap="flat">
          <a:solidFill>
            <a:srgbClr val="000000"/>
          </a:solidFill>
          <a:prstDash val="solid"/>
          <a:round/>
        </a:ln>
        <a:effectLst/>
      </c:spPr>
      <c:txPr>
        <a:bodyPr rot="0"/>
        <a:lstStyle/>
        <a:p>
          <a:pPr>
            <a:defRPr sz="1000" b="0" i="0" u="none" strike="noStrike">
              <a:solidFill>
                <a:srgbClr val="000000"/>
              </a:solidFill>
              <a:latin typeface="Arial"/>
            </a:defRPr>
          </a:pPr>
          <a:endParaRPr lang="en-US"/>
        </a:p>
      </c:txPr>
    </c:legend>
    <c:plotVisOnly val="1"/>
    <c:dispBlanksAs val="gap"/>
    <c:showDLblsOverMax val="1"/>
  </c:chart>
  <c:spPr>
    <a:solidFill>
      <a:srgbClr val="FFFFFF"/>
    </a:solidFill>
    <a:ln w="12700" cap="flat">
      <a:solidFill>
        <a:srgbClr val="000000"/>
      </a:solidFill>
      <a:prstDash val="solid"/>
      <a:miter lim="800000"/>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200" b="1" i="0" u="none" strike="noStrike">
                <a:solidFill>
                  <a:srgbClr val="000000"/>
                </a:solidFill>
                <a:latin typeface="Arial"/>
              </a:defRPr>
            </a:pPr>
            <a:r>
              <a:rPr sz="1200" b="1" i="0" u="none" strike="noStrike">
                <a:solidFill>
                  <a:srgbClr val="000000"/>
                </a:solidFill>
                <a:latin typeface="Arial"/>
              </a:rPr>
              <a:t>Burndown Chart </a:t>
            </a:r>
          </a:p>
        </c:rich>
      </c:tx>
      <c:layout>
        <c:manualLayout>
          <c:xMode val="edge"/>
          <c:yMode val="edge"/>
          <c:x val="0.44464300000000001"/>
          <c:y val="0"/>
          <c:w val="0.11071400000000001"/>
          <c:h val="9.8852300000000004E-2"/>
        </c:manualLayout>
      </c:layout>
      <c:overlay val="1"/>
      <c:spPr>
        <a:noFill/>
        <a:effectLst/>
      </c:spPr>
    </c:title>
    <c:autoTitleDeleted val="0"/>
    <c:plotArea>
      <c:layout>
        <c:manualLayout>
          <c:layoutTarget val="inner"/>
          <c:xMode val="edge"/>
          <c:yMode val="edge"/>
          <c:x val="5.0582700000000001E-2"/>
          <c:y val="9.8852300000000004E-2"/>
          <c:w val="0.94441699999999995"/>
          <c:h val="0.74820600000000004"/>
        </c:manualLayout>
      </c:layout>
      <c:lineChart>
        <c:grouping val="standard"/>
        <c:varyColors val="0"/>
        <c:ser>
          <c:idx val="0"/>
          <c:order val="0"/>
          <c:tx>
            <c:v>Series1</c:v>
          </c:tx>
          <c:spPr>
            <a:ln w="12700" cap="flat">
              <a:solidFill>
                <a:srgbClr val="000090"/>
              </a:solidFill>
              <a:prstDash val="solid"/>
              <a:miter lim="800000"/>
            </a:ln>
            <a:effectLst/>
          </c:spPr>
          <c:marker>
            <c:symbol val="diamond"/>
            <c:size val="4"/>
            <c:spPr>
              <a:solidFill>
                <a:srgbClr val="000090"/>
              </a:solidFill>
              <a:ln w="6350" cap="flat">
                <a:solidFill>
                  <a:srgbClr val="000090"/>
                </a:solidFill>
                <a:prstDash val="solid"/>
                <a:miter lim="800000"/>
              </a:ln>
              <a:effectLst/>
            </c:spPr>
          </c:marker>
          <c:dLbls>
            <c:spPr>
              <a:noFill/>
              <a:ln>
                <a:noFill/>
              </a:ln>
              <a:effectLst/>
            </c:spPr>
            <c:txPr>
              <a:bodyPr/>
              <a:lstStyle/>
              <a:p>
                <a:pPr>
                  <a:defRPr sz="1100" b="0" i="0" u="none" strike="noStrike">
                    <a:solidFill>
                      <a:srgbClr val="000000"/>
                    </a:solidFill>
                    <a:latin typeface="Aria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Lit>
          </c:cat>
          <c:val>
            <c:numRef>
              <c:f>'Sprint 2'!$F$28:$S$28</c:f>
              <c:numCache>
                <c:formatCode>General</c:formatCode>
                <c:ptCount val="14"/>
              </c:numCache>
            </c:numRef>
          </c:val>
          <c:smooth val="1"/>
          <c:extLst>
            <c:ext xmlns:c16="http://schemas.microsoft.com/office/drawing/2014/chart" uri="{C3380CC4-5D6E-409C-BE32-E72D297353CC}">
              <c16:uniqueId val="{00000000-D4D5-499F-AE9D-5D927D4DC54B}"/>
            </c:ext>
          </c:extLst>
        </c:ser>
        <c:ser>
          <c:idx val="1"/>
          <c:order val="1"/>
          <c:tx>
            <c:v>Series2</c:v>
          </c:tx>
          <c:spPr>
            <a:ln w="12700" cap="flat">
              <a:solidFill>
                <a:srgbClr val="F20884"/>
              </a:solidFill>
              <a:prstDash val="solid"/>
              <a:miter lim="800000"/>
            </a:ln>
            <a:effectLst/>
          </c:spPr>
          <c:marker>
            <c:symbol val="square"/>
            <c:size val="4"/>
            <c:spPr>
              <a:solidFill>
                <a:srgbClr val="F20884"/>
              </a:solidFill>
              <a:ln w="6350" cap="flat">
                <a:solidFill>
                  <a:srgbClr val="F20884"/>
                </a:solidFill>
                <a:prstDash val="solid"/>
                <a:miter lim="800000"/>
              </a:ln>
              <a:effectLst/>
            </c:spPr>
          </c:marker>
          <c:cat>
            <c:strLit>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strLit>
          </c:cat>
          <c:val>
            <c:numRef>
              <c:f>'Sprint 2'!$F$29:$S$29</c:f>
              <c:numCache>
                <c:formatCode>0.0</c:formatCode>
                <c:ptCount val="14"/>
                <c:pt idx="0">
                  <c:v>74.285714285714292</c:v>
                </c:pt>
                <c:pt idx="1">
                  <c:v>68.571428571428584</c:v>
                </c:pt>
                <c:pt idx="2">
                  <c:v>62.857142857142868</c:v>
                </c:pt>
                <c:pt idx="3">
                  <c:v>57.142857142857153</c:v>
                </c:pt>
                <c:pt idx="4">
                  <c:v>51.428571428571438</c:v>
                </c:pt>
                <c:pt idx="5">
                  <c:v>45.714285714285722</c:v>
                </c:pt>
                <c:pt idx="6">
                  <c:v>40.000000000000007</c:v>
                </c:pt>
                <c:pt idx="7">
                  <c:v>34.285714285714292</c:v>
                </c:pt>
                <c:pt idx="8">
                  <c:v>28.571428571428577</c:v>
                </c:pt>
                <c:pt idx="9">
                  <c:v>22.857142857142861</c:v>
                </c:pt>
                <c:pt idx="10">
                  <c:v>17.142857142857146</c:v>
                </c:pt>
                <c:pt idx="11">
                  <c:v>11.428571428571431</c:v>
                </c:pt>
                <c:pt idx="12">
                  <c:v>5.7142857142857162</c:v>
                </c:pt>
                <c:pt idx="13">
                  <c:v>0</c:v>
                </c:pt>
              </c:numCache>
            </c:numRef>
          </c:val>
          <c:smooth val="1"/>
          <c:extLst>
            <c:ext xmlns:c16="http://schemas.microsoft.com/office/drawing/2014/chart" uri="{C3380CC4-5D6E-409C-BE32-E72D297353CC}">
              <c16:uniqueId val="{00000001-D4D5-499F-AE9D-5D927D4DC54B}"/>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title>
          <c:tx>
            <c:rich>
              <a:bodyPr rot="0"/>
              <a:lstStyle/>
              <a:p>
                <a:pPr>
                  <a:defRPr sz="1100" b="1" i="0" u="none" strike="noStrike">
                    <a:solidFill>
                      <a:srgbClr val="000000"/>
                    </a:solidFill>
                    <a:latin typeface="Arial"/>
                  </a:defRPr>
                </a:pPr>
                <a:r>
                  <a:rPr sz="1100" b="1" i="0" u="none" strike="noStrike">
                    <a:solidFill>
                      <a:srgbClr val="000000"/>
                    </a:solidFill>
                    <a:latin typeface="Arial"/>
                  </a:rPr>
                  <a:t>Days</a:t>
                </a:r>
              </a:p>
            </c:rich>
          </c:tx>
          <c:overlay val="1"/>
        </c:title>
        <c:numFmt formatCode="General" sourceLinked="1"/>
        <c:majorTickMark val="out"/>
        <c:minorTickMark val="none"/>
        <c:tickLblPos val="low"/>
        <c:spPr>
          <a:ln w="3175" cap="flat">
            <a:solidFill>
              <a:srgbClr val="000000"/>
            </a:solidFill>
            <a:prstDash val="solid"/>
            <a:round/>
          </a:ln>
        </c:spPr>
        <c:txPr>
          <a:bodyPr rot="0"/>
          <a:lstStyle/>
          <a:p>
            <a:pPr>
              <a:defRPr sz="1100" b="0" i="0" u="none" strike="noStrike">
                <a:solidFill>
                  <a:srgbClr val="000000"/>
                </a:solidFill>
                <a:latin typeface="Arial"/>
              </a:defRPr>
            </a:pPr>
            <a:endParaRPr lang="en-US"/>
          </a:p>
        </c:txPr>
        <c:crossAx val="2094734553"/>
        <c:crosses val="autoZero"/>
        <c:auto val="1"/>
        <c:lblAlgn val="ctr"/>
        <c:lblOffset val="100"/>
        <c:noMultiLvlLbl val="1"/>
      </c:catAx>
      <c:valAx>
        <c:axId val="2094734553"/>
        <c:scaling>
          <c:orientation val="minMax"/>
        </c:scaling>
        <c:delete val="0"/>
        <c:axPos val="l"/>
        <c:title>
          <c:tx>
            <c:rich>
              <a:bodyPr rot="-5400000"/>
              <a:lstStyle/>
              <a:p>
                <a:pPr>
                  <a:defRPr sz="1100" b="1" i="0" u="none" strike="noStrike">
                    <a:solidFill>
                      <a:srgbClr val="000000"/>
                    </a:solidFill>
                    <a:latin typeface="Arial"/>
                  </a:defRPr>
                </a:pPr>
                <a:r>
                  <a:rPr sz="1100" b="1" i="0" u="none" strike="noStrike">
                    <a:solidFill>
                      <a:srgbClr val="000000"/>
                    </a:solidFill>
                    <a:latin typeface="Arial"/>
                  </a:rPr>
                  <a:t>Remaining Scrum units</a:t>
                </a:r>
              </a:p>
            </c:rich>
          </c:tx>
          <c:overlay val="1"/>
        </c:title>
        <c:numFmt formatCode="General" sourceLinked="1"/>
        <c:majorTickMark val="out"/>
        <c:minorTickMark val="none"/>
        <c:tickLblPos val="nextTo"/>
        <c:spPr>
          <a:ln w="3175" cap="flat">
            <a:solidFill>
              <a:srgbClr val="000000"/>
            </a:solidFill>
            <a:prstDash val="solid"/>
            <a:round/>
          </a:ln>
        </c:spPr>
        <c:txPr>
          <a:bodyPr rot="0"/>
          <a:lstStyle/>
          <a:p>
            <a:pPr>
              <a:defRPr sz="1100" b="0" i="0" u="none" strike="noStrike">
                <a:solidFill>
                  <a:srgbClr val="000000"/>
                </a:solidFill>
                <a:latin typeface="Arial"/>
              </a:defRPr>
            </a:pPr>
            <a:endParaRPr lang="en-US"/>
          </a:p>
        </c:txPr>
        <c:crossAx val="2094734552"/>
        <c:crosses val="autoZero"/>
        <c:crossBetween val="between"/>
        <c:majorUnit val="20"/>
        <c:minorUnit val="10"/>
      </c:valAx>
      <c:spPr>
        <a:gradFill flip="none" rotWithShape="1">
          <a:gsLst>
            <a:gs pos="0">
              <a:srgbClr val="FFFFEF"/>
            </a:gs>
            <a:gs pos="100000">
              <a:srgbClr val="FFFF99"/>
            </a:gs>
          </a:gsLst>
          <a:lin ang="5400000" scaled="0"/>
        </a:gradFill>
        <a:ln w="3175" cap="flat">
          <a:solidFill>
            <a:srgbClr val="000000"/>
          </a:solidFill>
          <a:prstDash val="solid"/>
          <a:round/>
        </a:ln>
        <a:effectLst/>
      </c:spPr>
    </c:plotArea>
    <c:legend>
      <c:legendPos val="r"/>
      <c:layout>
        <c:manualLayout>
          <c:xMode val="edge"/>
          <c:yMode val="edge"/>
          <c:x val="0.80494299999999996"/>
          <c:y val="0.248666"/>
          <c:w val="0.146342"/>
          <c:h val="6.7766499999999993E-2"/>
        </c:manualLayout>
      </c:layout>
      <c:overlay val="1"/>
      <c:spPr>
        <a:solidFill>
          <a:srgbClr val="FFFFFF"/>
        </a:solidFill>
        <a:ln w="3175" cap="flat">
          <a:solidFill>
            <a:srgbClr val="000000"/>
          </a:solidFill>
          <a:prstDash val="solid"/>
          <a:round/>
        </a:ln>
        <a:effectLst/>
      </c:spPr>
      <c:txPr>
        <a:bodyPr rot="0"/>
        <a:lstStyle/>
        <a:p>
          <a:pPr>
            <a:defRPr sz="1000" b="0" i="0" u="none" strike="noStrike">
              <a:solidFill>
                <a:srgbClr val="000000"/>
              </a:solidFill>
              <a:latin typeface="Arial"/>
            </a:defRPr>
          </a:pPr>
          <a:endParaRPr lang="en-US"/>
        </a:p>
      </c:txPr>
    </c:legend>
    <c:plotVisOnly val="1"/>
    <c:dispBlanksAs val="gap"/>
    <c:showDLblsOverMax val="1"/>
  </c:chart>
  <c:spPr>
    <a:solidFill>
      <a:srgbClr val="FFFFFF"/>
    </a:solidFill>
    <a:ln w="12700" cap="flat">
      <a:solidFill>
        <a:srgbClr val="000000"/>
      </a:solidFill>
      <a:prstDash val="solid"/>
      <a:miter lim="800000"/>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3.0/"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66675</xdr:colOff>
      <xdr:row>18</xdr:row>
      <xdr:rowOff>95250</xdr:rowOff>
    </xdr:from>
    <xdr:to>
      <xdr:col>1</xdr:col>
      <xdr:colOff>895350</xdr:colOff>
      <xdr:row>20</xdr:row>
      <xdr:rowOff>66675</xdr:rowOff>
    </xdr:to>
    <xdr:pic>
      <xdr:nvPicPr>
        <xdr:cNvPr id="2" name="Picture 2" descr="Picture 2">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2860675" y="3571875"/>
          <a:ext cx="828675" cy="321946"/>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6246</xdr:colOff>
      <xdr:row>34</xdr:row>
      <xdr:rowOff>83549</xdr:rowOff>
    </xdr:from>
    <xdr:to>
      <xdr:col>18</xdr:col>
      <xdr:colOff>610088</xdr:colOff>
      <xdr:row>53</xdr:row>
      <xdr:rowOff>64540</xdr:rowOff>
    </xdr:to>
    <xdr:graphicFrame macro="">
      <xdr:nvGraphicFramePr>
        <xdr:cNvPr id="4" name="Chart 14">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67475</xdr:colOff>
      <xdr:row>31</xdr:row>
      <xdr:rowOff>32702</xdr:rowOff>
    </xdr:from>
    <xdr:to>
      <xdr:col>18</xdr:col>
      <xdr:colOff>601606</xdr:colOff>
      <xdr:row>49</xdr:row>
      <xdr:rowOff>155979</xdr:rowOff>
    </xdr:to>
    <xdr:graphicFrame macro="">
      <xdr:nvGraphicFramePr>
        <xdr:cNvPr id="6" name="Chart 14">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6"/>
  <sheetViews>
    <sheetView showGridLines="0" workbookViewId="0"/>
  </sheetViews>
  <sheetFormatPr defaultColWidth="10" defaultRowHeight="13.05" customHeight="1"/>
  <cols>
    <col min="1" max="1" width="2" customWidth="1"/>
    <col min="2" max="4" width="33.5546875" customWidth="1"/>
  </cols>
  <sheetData>
    <row r="3" spans="2:4" ht="49.95" customHeight="1">
      <c r="B3" s="114" t="s">
        <v>0</v>
      </c>
      <c r="C3" s="115"/>
      <c r="D3" s="115"/>
    </row>
    <row r="7" spans="2:4" ht="17.399999999999999">
      <c r="B7" s="1" t="s">
        <v>1</v>
      </c>
      <c r="C7" s="1" t="s">
        <v>2</v>
      </c>
      <c r="D7" s="1" t="s">
        <v>3</v>
      </c>
    </row>
    <row r="9" spans="2:4" ht="15">
      <c r="B9" s="2" t="s">
        <v>4</v>
      </c>
      <c r="C9" s="2"/>
      <c r="D9" s="2"/>
    </row>
    <row r="10" spans="2:4" ht="15">
      <c r="B10" s="3"/>
      <c r="C10" s="3" t="s">
        <v>5</v>
      </c>
      <c r="D10" s="4" t="s">
        <v>4</v>
      </c>
    </row>
    <row r="11" spans="2:4" ht="15">
      <c r="B11" s="2" t="s">
        <v>19</v>
      </c>
      <c r="C11" s="2"/>
      <c r="D11" s="2"/>
    </row>
    <row r="12" spans="2:4" ht="15">
      <c r="B12" s="3"/>
      <c r="C12" s="3" t="s">
        <v>5</v>
      </c>
      <c r="D12" s="4" t="s">
        <v>19</v>
      </c>
    </row>
    <row r="13" spans="2:4" ht="15">
      <c r="B13" s="2" t="s">
        <v>85</v>
      </c>
      <c r="C13" s="2"/>
      <c r="D13" s="2"/>
    </row>
    <row r="14" spans="2:4" ht="15">
      <c r="B14" s="3"/>
      <c r="C14" s="3" t="s">
        <v>5</v>
      </c>
      <c r="D14" s="4" t="s">
        <v>85</v>
      </c>
    </row>
    <row r="15" spans="2:4" ht="15">
      <c r="B15" s="2" t="s">
        <v>113</v>
      </c>
      <c r="C15" s="2"/>
      <c r="D15" s="2"/>
    </row>
    <row r="16" spans="2:4" ht="15">
      <c r="B16" s="3"/>
      <c r="C16" s="3" t="s">
        <v>5</v>
      </c>
      <c r="D16" s="4" t="s">
        <v>113</v>
      </c>
    </row>
  </sheetData>
  <mergeCells count="1">
    <mergeCell ref="B3:D3"/>
  </mergeCells>
  <hyperlinks>
    <hyperlink ref="D10" location="'Introduction'!R1C1" display="Introduction" xr:uid="{00000000-0004-0000-0000-000000000000}"/>
    <hyperlink ref="D12" location="'Product backlog'!R1C1" display="Product backlog" xr:uid="{00000000-0004-0000-0000-000001000000}"/>
    <hyperlink ref="D14" location="'Sprint 1'!R1C1" display="Sprint 1" xr:uid="{00000000-0004-0000-0000-000002000000}"/>
    <hyperlink ref="D16" location="'Sprint 2'!R1C1" display="Sprint 2"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
  <sheetViews>
    <sheetView showGridLines="0" workbookViewId="0"/>
  </sheetViews>
  <sheetFormatPr defaultColWidth="11.44140625" defaultRowHeight="13.2" customHeight="1"/>
  <cols>
    <col min="1" max="1" width="36.6640625" style="5" customWidth="1"/>
    <col min="2" max="2" width="114.88671875" style="5" customWidth="1"/>
    <col min="3" max="6" width="11.44140625" style="5" customWidth="1"/>
    <col min="7" max="16384" width="11.44140625" style="5"/>
  </cols>
  <sheetData>
    <row r="1" spans="1:5" ht="13.2" customHeight="1">
      <c r="A1" s="6"/>
      <c r="B1" s="7"/>
      <c r="C1" s="7"/>
      <c r="D1" s="7"/>
      <c r="E1" s="7"/>
    </row>
    <row r="2" spans="1:5" ht="39.75" customHeight="1">
      <c r="A2" s="116" t="s">
        <v>6</v>
      </c>
      <c r="B2" s="117"/>
      <c r="C2" s="8"/>
      <c r="D2" s="8"/>
      <c r="E2" s="7"/>
    </row>
    <row r="3" spans="1:5" ht="13.8" customHeight="1">
      <c r="A3" s="9"/>
      <c r="B3" s="8"/>
      <c r="C3" s="10"/>
      <c r="D3" s="10"/>
      <c r="E3" s="7"/>
    </row>
    <row r="4" spans="1:5" ht="13.8" customHeight="1">
      <c r="A4" s="11"/>
      <c r="B4" s="12"/>
      <c r="C4" s="12"/>
      <c r="D4" s="12"/>
      <c r="E4" s="7"/>
    </row>
    <row r="5" spans="1:5" ht="13.8" customHeight="1">
      <c r="A5" s="11"/>
      <c r="B5" s="12"/>
      <c r="C5" s="12"/>
      <c r="D5" s="12"/>
      <c r="E5" s="7"/>
    </row>
    <row r="6" spans="1:5" ht="13.8" customHeight="1">
      <c r="A6" s="13" t="s">
        <v>7</v>
      </c>
      <c r="B6" s="14" t="s">
        <v>8</v>
      </c>
      <c r="C6" s="10"/>
      <c r="D6" s="10"/>
      <c r="E6" s="7"/>
    </row>
    <row r="7" spans="1:5" ht="13.8" customHeight="1">
      <c r="A7" s="11"/>
      <c r="B7" s="12"/>
      <c r="C7" s="12"/>
      <c r="D7" s="12"/>
      <c r="E7" s="7"/>
    </row>
    <row r="8" spans="1:5" ht="13.8" customHeight="1">
      <c r="A8" s="11"/>
      <c r="B8" s="15"/>
      <c r="C8" s="12"/>
      <c r="D8" s="12"/>
      <c r="E8" s="7"/>
    </row>
    <row r="9" spans="1:5" ht="13.8" customHeight="1">
      <c r="A9" s="16"/>
      <c r="B9" s="15"/>
      <c r="C9" s="10"/>
      <c r="D9" s="10"/>
      <c r="E9" s="7"/>
    </row>
    <row r="10" spans="1:5" ht="13.8" customHeight="1">
      <c r="A10" s="11"/>
      <c r="B10" s="12"/>
      <c r="C10" s="12"/>
      <c r="D10" s="12"/>
      <c r="E10" s="7"/>
    </row>
    <row r="11" spans="1:5" ht="13.8" customHeight="1">
      <c r="A11" s="13" t="s">
        <v>9</v>
      </c>
      <c r="B11" s="17" t="s">
        <v>10</v>
      </c>
      <c r="C11" s="10"/>
      <c r="D11" s="10"/>
      <c r="E11" s="7"/>
    </row>
    <row r="12" spans="1:5" ht="13.8" customHeight="1">
      <c r="A12" s="11"/>
      <c r="B12" s="17" t="s">
        <v>11</v>
      </c>
      <c r="C12" s="10"/>
      <c r="D12" s="10"/>
      <c r="E12" s="7"/>
    </row>
    <row r="13" spans="1:5" ht="13.8" customHeight="1">
      <c r="A13" s="11"/>
      <c r="B13" s="18"/>
      <c r="C13" s="10"/>
      <c r="D13" s="10"/>
      <c r="E13" s="7"/>
    </row>
    <row r="14" spans="1:5" ht="13.8" customHeight="1">
      <c r="A14" s="11"/>
      <c r="B14" s="19"/>
      <c r="C14" s="10"/>
      <c r="D14" s="10"/>
      <c r="E14" s="7"/>
    </row>
    <row r="15" spans="1:5" ht="13.8" customHeight="1">
      <c r="A15" s="20" t="s">
        <v>12</v>
      </c>
      <c r="B15" s="21" t="s">
        <v>13</v>
      </c>
      <c r="C15" s="22"/>
      <c r="D15" s="10"/>
      <c r="E15" s="7"/>
    </row>
    <row r="16" spans="1:5" ht="13.8" customHeight="1">
      <c r="A16" s="11"/>
      <c r="B16" s="23" t="s">
        <v>14</v>
      </c>
      <c r="C16" s="10"/>
      <c r="D16" s="10"/>
      <c r="E16" s="7"/>
    </row>
    <row r="17" spans="1:5" ht="13.8" customHeight="1">
      <c r="A17" s="11"/>
      <c r="B17" s="10"/>
      <c r="C17" s="10"/>
      <c r="D17" s="10"/>
      <c r="E17" s="7"/>
    </row>
    <row r="18" spans="1:5" ht="13.8" customHeight="1">
      <c r="A18" s="13" t="s">
        <v>15</v>
      </c>
      <c r="B18" s="24" t="s">
        <v>16</v>
      </c>
      <c r="C18" s="12"/>
      <c r="D18" s="12"/>
      <c r="E18" s="7"/>
    </row>
    <row r="19" spans="1:5" ht="13.8" customHeight="1">
      <c r="A19" s="11"/>
      <c r="B19" s="10"/>
      <c r="C19" s="10"/>
      <c r="D19" s="10"/>
      <c r="E19" s="7"/>
    </row>
    <row r="20" spans="1:5" ht="13.8" customHeight="1">
      <c r="A20" s="11"/>
      <c r="B20" s="10"/>
      <c r="C20" s="10"/>
      <c r="D20" s="10"/>
      <c r="E20" s="7"/>
    </row>
    <row r="21" spans="1:5" ht="13.8" customHeight="1">
      <c r="A21" s="11"/>
      <c r="B21" s="10"/>
      <c r="C21" s="10"/>
      <c r="D21" s="10"/>
      <c r="E21" s="7"/>
    </row>
    <row r="22" spans="1:5" ht="13.8" customHeight="1">
      <c r="A22" s="11"/>
      <c r="B22" s="10"/>
      <c r="C22" s="10"/>
      <c r="D22" s="10"/>
      <c r="E22" s="7"/>
    </row>
    <row r="23" spans="1:5" ht="13.8" customHeight="1">
      <c r="A23" s="13" t="s">
        <v>17</v>
      </c>
      <c r="B23" s="14" t="s">
        <v>18</v>
      </c>
      <c r="C23" s="10"/>
      <c r="D23" s="10"/>
      <c r="E23" s="7"/>
    </row>
    <row r="24" spans="1:5" ht="13.8" customHeight="1">
      <c r="A24" s="11"/>
      <c r="B24" s="15"/>
      <c r="C24" s="10"/>
      <c r="D24" s="10"/>
      <c r="E24" s="7"/>
    </row>
    <row r="25" spans="1:5" ht="13.2" customHeight="1">
      <c r="A25" s="25"/>
      <c r="B25" s="7"/>
      <c r="C25" s="7"/>
      <c r="D25" s="7"/>
      <c r="E25" s="7"/>
    </row>
    <row r="26" spans="1:5" ht="13.2" customHeight="1">
      <c r="A26" s="25"/>
      <c r="B26" s="7"/>
      <c r="C26" s="7"/>
      <c r="D26" s="7"/>
      <c r="E26" s="7"/>
    </row>
    <row r="27" spans="1:5" ht="13.2" customHeight="1">
      <c r="A27" s="25"/>
      <c r="B27" s="7"/>
      <c r="C27" s="7"/>
      <c r="D27" s="7"/>
      <c r="E27" s="7"/>
    </row>
    <row r="28" spans="1:5" ht="13.2" customHeight="1">
      <c r="A28" s="25"/>
      <c r="B28" s="7"/>
      <c r="C28" s="7"/>
      <c r="D28" s="7"/>
      <c r="E28" s="7"/>
    </row>
    <row r="29" spans="1:5" ht="13.2" customHeight="1">
      <c r="A29" s="25"/>
      <c r="B29" s="7"/>
      <c r="C29" s="7"/>
      <c r="D29" s="7"/>
      <c r="E29" s="7"/>
    </row>
    <row r="30" spans="1:5" ht="13.2" customHeight="1">
      <c r="A30" s="25"/>
      <c r="B30" s="7"/>
      <c r="C30" s="7"/>
      <c r="D30" s="7"/>
      <c r="E30" s="7"/>
    </row>
    <row r="31" spans="1:5" ht="13.2" customHeight="1">
      <c r="A31" s="7"/>
      <c r="B31" s="7"/>
      <c r="C31" s="7"/>
      <c r="D31" s="7"/>
      <c r="E31" s="7"/>
    </row>
    <row r="32" spans="1:5" ht="13.2" customHeight="1">
      <c r="A32" s="7"/>
      <c r="B32" s="7"/>
      <c r="C32" s="7"/>
      <c r="D32" s="7"/>
      <c r="E32" s="7"/>
    </row>
    <row r="33" spans="1:5" ht="13.2" customHeight="1">
      <c r="A33" s="7"/>
      <c r="B33" s="7"/>
      <c r="C33" s="7"/>
      <c r="D33" s="7"/>
      <c r="E33" s="7"/>
    </row>
    <row r="34" spans="1:5" ht="13.2" customHeight="1">
      <c r="A34" s="7"/>
      <c r="B34" s="7"/>
      <c r="C34" s="7"/>
      <c r="D34" s="7"/>
      <c r="E34" s="7"/>
    </row>
    <row r="35" spans="1:5" ht="13.2" customHeight="1">
      <c r="A35" s="7"/>
      <c r="B35" s="7"/>
      <c r="C35" s="7"/>
      <c r="D35" s="7"/>
      <c r="E35" s="7"/>
    </row>
  </sheetData>
  <mergeCells count="1">
    <mergeCell ref="A2:B2"/>
  </mergeCells>
  <pageMargins left="0.75" right="0.75" top="1" bottom="1" header="0.5" footer="0.5"/>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C30"/>
  <sheetViews>
    <sheetView showGridLines="0" workbookViewId="0"/>
  </sheetViews>
  <sheetFormatPr defaultColWidth="11.44140625" defaultRowHeight="15.6" customHeight="1"/>
  <cols>
    <col min="1" max="1" width="14.44140625" style="5" customWidth="1"/>
    <col min="2" max="2" width="33.44140625" style="5" customWidth="1"/>
    <col min="3" max="3" width="103.21875" style="5" customWidth="1"/>
    <col min="4" max="4" width="74.88671875" style="5" customWidth="1"/>
    <col min="5" max="5" width="15.44140625" style="5" customWidth="1"/>
    <col min="6" max="6" width="11.88671875" style="5" customWidth="1"/>
    <col min="7" max="7" width="20.44140625" style="5" customWidth="1"/>
    <col min="8" max="134" width="11.44140625" style="5" customWidth="1"/>
    <col min="135" max="16384" width="11.44140625" style="5"/>
  </cols>
  <sheetData>
    <row r="1" spans="1:133" ht="13.65" customHeight="1">
      <c r="A1" s="26"/>
      <c r="B1" s="26"/>
      <c r="C1" s="26"/>
      <c r="D1" s="26"/>
      <c r="E1" s="26"/>
      <c r="F1" s="26"/>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row>
    <row r="2" spans="1:133" ht="17.399999999999999" customHeight="1">
      <c r="A2" s="118" t="s">
        <v>6</v>
      </c>
      <c r="B2" s="119"/>
      <c r="C2" s="119"/>
      <c r="D2" s="119"/>
      <c r="E2" s="119"/>
      <c r="F2" s="119"/>
      <c r="G2" s="28"/>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row>
    <row r="3" spans="1:133" ht="17.399999999999999" customHeight="1">
      <c r="A3" s="29"/>
      <c r="B3" s="30"/>
      <c r="C3" s="30"/>
      <c r="D3" s="31"/>
      <c r="E3" s="29"/>
      <c r="F3" s="29"/>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row>
    <row r="4" spans="1:133" ht="17.399999999999999" customHeight="1">
      <c r="A4" s="32"/>
      <c r="B4" s="33" t="s">
        <v>20</v>
      </c>
      <c r="C4" s="34" t="s">
        <v>21</v>
      </c>
      <c r="D4" s="35"/>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row>
    <row r="5" spans="1:133" ht="17.399999999999999" customHeight="1">
      <c r="A5" s="32"/>
      <c r="B5" s="33" t="s">
        <v>22</v>
      </c>
      <c r="C5" s="34" t="s">
        <v>23</v>
      </c>
      <c r="D5" s="35"/>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row>
    <row r="6" spans="1:133" ht="17.399999999999999" customHeight="1">
      <c r="A6" s="32"/>
      <c r="B6" s="33" t="s">
        <v>24</v>
      </c>
      <c r="C6" s="34" t="s">
        <v>25</v>
      </c>
      <c r="D6" s="35"/>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row>
    <row r="7" spans="1:133" ht="17.399999999999999" customHeight="1">
      <c r="A7" s="32"/>
      <c r="B7" s="33" t="s">
        <v>26</v>
      </c>
      <c r="C7" s="34" t="s">
        <v>27</v>
      </c>
      <c r="D7" s="35"/>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row>
    <row r="8" spans="1:133" ht="17.399999999999999" customHeight="1">
      <c r="A8" s="32"/>
      <c r="B8" s="33" t="s">
        <v>28</v>
      </c>
      <c r="C8" s="34" t="s">
        <v>29</v>
      </c>
      <c r="D8" s="35"/>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row>
    <row r="9" spans="1:133" ht="17.399999999999999" customHeight="1">
      <c r="A9" s="36"/>
      <c r="B9" s="37"/>
      <c r="C9" s="37"/>
      <c r="D9" s="38"/>
      <c r="E9" s="36"/>
      <c r="F9" s="36"/>
      <c r="G9" s="36"/>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row>
    <row r="10" spans="1:133" ht="16.2" customHeight="1">
      <c r="A10" s="39" t="s">
        <v>30</v>
      </c>
      <c r="B10" s="39" t="s">
        <v>31</v>
      </c>
      <c r="C10" s="39" t="s">
        <v>32</v>
      </c>
      <c r="D10" s="39" t="s">
        <v>33</v>
      </c>
      <c r="E10" s="39" t="s">
        <v>34</v>
      </c>
      <c r="F10" s="39" t="s">
        <v>35</v>
      </c>
      <c r="G10" s="39" t="s">
        <v>36</v>
      </c>
      <c r="H10" s="40"/>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row>
    <row r="11" spans="1:133" ht="17.399999999999999" customHeight="1">
      <c r="A11" s="41" t="s">
        <v>37</v>
      </c>
      <c r="B11" s="41" t="s">
        <v>38</v>
      </c>
      <c r="C11" s="41" t="s">
        <v>39</v>
      </c>
      <c r="D11" s="41" t="s">
        <v>40</v>
      </c>
      <c r="E11" s="42">
        <v>1</v>
      </c>
      <c r="F11" s="42">
        <v>1</v>
      </c>
      <c r="G11" s="41" t="s">
        <v>41</v>
      </c>
      <c r="H11" s="43"/>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5"/>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c r="DM11" s="46"/>
      <c r="DN11" s="46"/>
      <c r="DO11" s="46"/>
      <c r="DP11" s="46"/>
      <c r="DQ11" s="46"/>
      <c r="DR11" s="46"/>
      <c r="DS11" s="46"/>
      <c r="DT11" s="46"/>
      <c r="DU11" s="46"/>
      <c r="DV11" s="46"/>
      <c r="DW11" s="46"/>
      <c r="DX11" s="46"/>
      <c r="DY11" s="46"/>
      <c r="DZ11" s="46"/>
      <c r="EA11" s="46"/>
      <c r="EB11" s="46"/>
      <c r="EC11" s="47"/>
    </row>
    <row r="12" spans="1:133" ht="17.399999999999999" customHeight="1">
      <c r="A12" s="41" t="s">
        <v>42</v>
      </c>
      <c r="B12" s="41" t="s">
        <v>43</v>
      </c>
      <c r="C12" s="41" t="s">
        <v>44</v>
      </c>
      <c r="D12" s="41" t="s">
        <v>45</v>
      </c>
      <c r="E12" s="42">
        <v>2</v>
      </c>
      <c r="F12" s="42">
        <v>1</v>
      </c>
      <c r="G12" s="41" t="s">
        <v>41</v>
      </c>
      <c r="H12" s="43"/>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5"/>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7"/>
    </row>
    <row r="13" spans="1:133" ht="17.399999999999999" customHeight="1">
      <c r="A13" s="41" t="s">
        <v>37</v>
      </c>
      <c r="B13" s="41" t="s">
        <v>46</v>
      </c>
      <c r="C13" s="41" t="s">
        <v>47</v>
      </c>
      <c r="D13" s="41" t="s">
        <v>48</v>
      </c>
      <c r="E13" s="42">
        <v>1</v>
      </c>
      <c r="F13" s="42">
        <v>1</v>
      </c>
      <c r="G13" s="41" t="s">
        <v>49</v>
      </c>
      <c r="H13" s="43"/>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5"/>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7"/>
    </row>
    <row r="14" spans="1:133" ht="17.399999999999999" customHeight="1">
      <c r="A14" s="41" t="s">
        <v>37</v>
      </c>
      <c r="B14" s="41" t="s">
        <v>50</v>
      </c>
      <c r="C14" s="41" t="s">
        <v>51</v>
      </c>
      <c r="D14" s="41" t="s">
        <v>52</v>
      </c>
      <c r="E14" s="42">
        <v>1</v>
      </c>
      <c r="F14" s="42">
        <v>1</v>
      </c>
      <c r="G14" s="41" t="s">
        <v>49</v>
      </c>
      <c r="H14" s="43"/>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5"/>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7"/>
    </row>
    <row r="15" spans="1:133" ht="17.399999999999999" customHeight="1">
      <c r="A15" s="41" t="s">
        <v>37</v>
      </c>
      <c r="B15" s="41" t="s">
        <v>53</v>
      </c>
      <c r="C15" s="41" t="s">
        <v>54</v>
      </c>
      <c r="D15" s="41" t="s">
        <v>55</v>
      </c>
      <c r="E15" s="42">
        <v>1</v>
      </c>
      <c r="F15" s="42">
        <v>1</v>
      </c>
      <c r="G15" s="41" t="s">
        <v>56</v>
      </c>
      <c r="H15" s="43"/>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5"/>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7"/>
    </row>
    <row r="16" spans="1:133" ht="17.399999999999999" customHeight="1">
      <c r="A16" s="41" t="s">
        <v>57</v>
      </c>
      <c r="B16" s="41" t="s">
        <v>58</v>
      </c>
      <c r="C16" s="41" t="s">
        <v>59</v>
      </c>
      <c r="D16" s="41" t="s">
        <v>60</v>
      </c>
      <c r="E16" s="42">
        <v>1</v>
      </c>
      <c r="F16" s="42">
        <v>2</v>
      </c>
      <c r="G16" s="41" t="s">
        <v>49</v>
      </c>
      <c r="H16" s="43"/>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5"/>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7"/>
    </row>
    <row r="17" spans="1:133" ht="17.399999999999999" customHeight="1">
      <c r="A17" s="41" t="s">
        <v>57</v>
      </c>
      <c r="B17" s="41" t="s">
        <v>61</v>
      </c>
      <c r="C17" s="41" t="s">
        <v>62</v>
      </c>
      <c r="D17" s="41" t="s">
        <v>63</v>
      </c>
      <c r="E17" s="42">
        <v>1</v>
      </c>
      <c r="F17" s="42">
        <v>2</v>
      </c>
      <c r="G17" s="41" t="s">
        <v>41</v>
      </c>
      <c r="H17" s="43"/>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5"/>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7"/>
    </row>
    <row r="18" spans="1:133" ht="17.399999999999999" customHeight="1">
      <c r="A18" s="41" t="s">
        <v>64</v>
      </c>
      <c r="B18" s="41" t="s">
        <v>65</v>
      </c>
      <c r="C18" s="41" t="s">
        <v>66</v>
      </c>
      <c r="D18" s="41" t="s">
        <v>67</v>
      </c>
      <c r="E18" s="42">
        <v>2</v>
      </c>
      <c r="F18" s="42">
        <v>2</v>
      </c>
      <c r="G18" s="41" t="s">
        <v>56</v>
      </c>
      <c r="H18" s="43"/>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5"/>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7"/>
    </row>
    <row r="19" spans="1:133" ht="17.399999999999999" customHeight="1">
      <c r="A19" s="41" t="s">
        <v>68</v>
      </c>
      <c r="B19" s="41" t="s">
        <v>69</v>
      </c>
      <c r="C19" s="41" t="s">
        <v>70</v>
      </c>
      <c r="D19" s="41" t="s">
        <v>71</v>
      </c>
      <c r="E19" s="42">
        <v>2</v>
      </c>
      <c r="F19" s="42">
        <v>2</v>
      </c>
      <c r="G19" s="41" t="s">
        <v>49</v>
      </c>
      <c r="H19" s="43"/>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5"/>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7"/>
    </row>
    <row r="20" spans="1:133" ht="17.399999999999999" customHeight="1">
      <c r="A20" s="41" t="s">
        <v>72</v>
      </c>
      <c r="B20" s="41" t="s">
        <v>73</v>
      </c>
      <c r="C20" s="41" t="s">
        <v>74</v>
      </c>
      <c r="D20" s="41" t="s">
        <v>75</v>
      </c>
      <c r="E20" s="42">
        <v>1</v>
      </c>
      <c r="F20" s="42">
        <v>2</v>
      </c>
      <c r="G20" s="41" t="s">
        <v>56</v>
      </c>
      <c r="H20" s="43"/>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5"/>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7"/>
    </row>
    <row r="21" spans="1:133" ht="17.399999999999999" customHeight="1">
      <c r="A21" s="41" t="s">
        <v>76</v>
      </c>
      <c r="B21" s="41" t="s">
        <v>77</v>
      </c>
      <c r="C21" s="41" t="s">
        <v>78</v>
      </c>
      <c r="D21" s="41" t="s">
        <v>79</v>
      </c>
      <c r="E21" s="42">
        <v>2</v>
      </c>
      <c r="F21" s="42">
        <v>2</v>
      </c>
      <c r="G21" s="41" t="s">
        <v>49</v>
      </c>
      <c r="H21" s="43"/>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5"/>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7"/>
    </row>
    <row r="22" spans="1:133" ht="15" customHeight="1">
      <c r="A22" s="41" t="s">
        <v>80</v>
      </c>
      <c r="B22" s="41" t="s">
        <v>81</v>
      </c>
      <c r="C22" s="41" t="s">
        <v>82</v>
      </c>
      <c r="D22" s="41" t="s">
        <v>83</v>
      </c>
      <c r="E22" s="42">
        <v>2</v>
      </c>
      <c r="F22" s="42">
        <v>2</v>
      </c>
      <c r="G22" s="41" t="s">
        <v>84</v>
      </c>
      <c r="H22" s="50"/>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row>
    <row r="23" spans="1:133" ht="13.65" customHeight="1">
      <c r="A23" s="52"/>
      <c r="B23" s="52"/>
      <c r="C23" s="52"/>
      <c r="D23" s="52"/>
      <c r="E23" s="52"/>
      <c r="F23" s="52"/>
      <c r="G23" s="52"/>
      <c r="H23" s="53"/>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row>
    <row r="24" spans="1:133" ht="13.65" customHeight="1">
      <c r="A24" s="52"/>
      <c r="B24" s="52"/>
      <c r="C24" s="52"/>
      <c r="D24" s="52"/>
      <c r="E24" s="52"/>
      <c r="F24" s="52"/>
      <c r="G24" s="52"/>
      <c r="H24" s="54"/>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row>
    <row r="25" spans="1:133" ht="17.399999999999999" customHeight="1">
      <c r="A25" s="52"/>
      <c r="B25" s="52"/>
      <c r="C25" s="52"/>
      <c r="D25" s="52"/>
      <c r="E25" s="52"/>
      <c r="F25" s="52"/>
      <c r="G25" s="52"/>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6"/>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row>
    <row r="26" spans="1:133" ht="13.65" customHeight="1">
      <c r="A26" s="52"/>
      <c r="B26" s="52"/>
      <c r="C26" s="52"/>
      <c r="D26" s="52"/>
      <c r="E26" s="52"/>
      <c r="F26" s="52"/>
      <c r="G26" s="52"/>
      <c r="H26" s="57"/>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row>
    <row r="27" spans="1:133" ht="13.65" customHeight="1">
      <c r="A27" s="52"/>
      <c r="B27" s="52"/>
      <c r="C27" s="52"/>
      <c r="D27" s="52"/>
      <c r="E27" s="52"/>
      <c r="F27" s="52"/>
      <c r="G27" s="52"/>
      <c r="H27" s="53"/>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row>
    <row r="28" spans="1:133" ht="13.65" customHeight="1">
      <c r="A28" s="52"/>
      <c r="B28" s="52"/>
      <c r="C28" s="52"/>
      <c r="D28" s="52"/>
      <c r="E28" s="52"/>
      <c r="F28" s="52"/>
      <c r="G28" s="52"/>
      <c r="H28" s="53"/>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row>
    <row r="29" spans="1:133" ht="13.65" customHeight="1">
      <c r="A29" s="52"/>
      <c r="B29" s="52"/>
      <c r="C29" s="52"/>
      <c r="D29" s="52"/>
      <c r="E29" s="52"/>
      <c r="F29" s="52"/>
      <c r="G29" s="52"/>
      <c r="H29" s="53"/>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row>
    <row r="30" spans="1:133" ht="13.65" customHeight="1">
      <c r="A30" s="51"/>
      <c r="B30" s="51"/>
      <c r="C30" s="51"/>
      <c r="D30" s="51"/>
      <c r="E30" s="51"/>
      <c r="F30" s="51"/>
      <c r="G30" s="51"/>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row>
  </sheetData>
  <mergeCells count="1">
    <mergeCell ref="A2:F2"/>
  </mergeCells>
  <pageMargins left="0.75" right="0.75" top="1" bottom="1" header="0.5" footer="0.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7"/>
  <sheetViews>
    <sheetView showGridLines="0" tabSelected="1" zoomScale="70" zoomScaleNormal="70" workbookViewId="0">
      <selection activeCell="V10" sqref="V10"/>
    </sheetView>
  </sheetViews>
  <sheetFormatPr defaultColWidth="11.44140625" defaultRowHeight="13.2" customHeight="1"/>
  <cols>
    <col min="1" max="1" width="11.88671875" style="5" customWidth="1"/>
    <col min="2" max="2" width="12.33203125" style="5" customWidth="1"/>
    <col min="3" max="3" width="33.88671875" style="5" customWidth="1"/>
    <col min="4" max="4" width="20.44140625" style="5" customWidth="1"/>
    <col min="5" max="5" width="15.33203125" style="5" customWidth="1"/>
    <col min="6" max="6" width="9.6640625" style="5" customWidth="1"/>
    <col min="7" max="7" width="10.44140625" style="5" customWidth="1"/>
    <col min="8" max="8" width="9.6640625" style="5" customWidth="1"/>
    <col min="9" max="9" width="8.6640625" style="5" customWidth="1"/>
    <col min="10" max="10" width="9.44140625" style="5" customWidth="1"/>
    <col min="11" max="11" width="10" style="5" customWidth="1"/>
    <col min="12" max="12" width="10.33203125" style="5" customWidth="1"/>
    <col min="13" max="13" width="9.6640625" style="5" customWidth="1"/>
    <col min="14" max="14" width="10.44140625" style="5" customWidth="1"/>
    <col min="15" max="15" width="9.6640625" style="5" customWidth="1"/>
    <col min="16" max="16" width="8.6640625" style="5" customWidth="1"/>
    <col min="17" max="17" width="9.44140625" style="5" customWidth="1"/>
    <col min="18" max="18" width="10" style="5" customWidth="1"/>
    <col min="19" max="19" width="10.33203125" style="5" customWidth="1"/>
    <col min="20" max="21" width="11.44140625" style="5" customWidth="1"/>
    <col min="22" max="16384" width="11.44140625" style="5"/>
  </cols>
  <sheetData>
    <row r="1" spans="1:20" ht="13.65" customHeight="1">
      <c r="A1" s="58"/>
      <c r="B1" s="58"/>
      <c r="C1" s="6"/>
      <c r="D1" s="6"/>
      <c r="E1" s="58"/>
      <c r="F1" s="58"/>
      <c r="G1" s="58"/>
      <c r="H1" s="58"/>
      <c r="I1" s="58"/>
      <c r="J1" s="58"/>
      <c r="K1" s="58"/>
      <c r="L1" s="58"/>
      <c r="M1" s="59"/>
      <c r="N1" s="59"/>
      <c r="O1" s="59"/>
      <c r="P1" s="59"/>
      <c r="Q1" s="59"/>
      <c r="R1" s="59"/>
      <c r="S1" s="59"/>
      <c r="T1" s="59"/>
    </row>
    <row r="2" spans="1:20" ht="43.5" customHeight="1">
      <c r="A2" s="120" t="str">
        <f>CONCATENATE("Sprint #",E5,"Tracking Sheet")</f>
        <v>Sprint #1Tracking Sheet</v>
      </c>
      <c r="B2" s="121"/>
      <c r="C2" s="121"/>
      <c r="D2" s="121"/>
      <c r="E2" s="121"/>
      <c r="F2" s="121"/>
      <c r="G2" s="121"/>
      <c r="H2" s="121"/>
      <c r="I2" s="121"/>
      <c r="J2" s="121"/>
      <c r="K2" s="121"/>
      <c r="L2" s="121"/>
      <c r="M2" s="60"/>
      <c r="N2" s="59"/>
      <c r="O2" s="59"/>
      <c r="P2" s="59"/>
      <c r="Q2" s="59"/>
      <c r="R2" s="59"/>
      <c r="S2" s="59"/>
      <c r="T2" s="59"/>
    </row>
    <row r="3" spans="1:20" ht="13.65" customHeight="1">
      <c r="A3" s="61"/>
      <c r="B3" s="61"/>
      <c r="C3" s="62"/>
      <c r="D3" s="62"/>
      <c r="E3" s="63"/>
      <c r="F3" s="63"/>
      <c r="G3" s="63"/>
      <c r="H3" s="63"/>
      <c r="I3" s="63"/>
      <c r="J3" s="63"/>
      <c r="K3" s="61"/>
      <c r="L3" s="61"/>
      <c r="M3" s="59"/>
      <c r="N3" s="59"/>
      <c r="O3" s="59"/>
      <c r="P3" s="59"/>
      <c r="Q3" s="59"/>
      <c r="R3" s="59"/>
      <c r="S3" s="59"/>
      <c r="T3" s="59"/>
    </row>
    <row r="4" spans="1:20" ht="13.65" customHeight="1">
      <c r="A4" s="64"/>
      <c r="B4" s="65"/>
      <c r="C4" s="66" t="s">
        <v>22</v>
      </c>
      <c r="D4" s="67"/>
      <c r="E4" s="127" t="s">
        <v>86</v>
      </c>
      <c r="F4" s="128"/>
      <c r="G4" s="128"/>
      <c r="H4" s="128"/>
      <c r="I4" s="128"/>
      <c r="J4" s="129"/>
      <c r="K4" s="68"/>
      <c r="L4" s="59"/>
      <c r="M4" s="59"/>
      <c r="N4" s="59"/>
      <c r="O4" s="59"/>
      <c r="P4" s="59"/>
      <c r="Q4" s="59"/>
      <c r="R4" s="59"/>
      <c r="S4" s="59"/>
      <c r="T4" s="59"/>
    </row>
    <row r="5" spans="1:20" ht="13.65" customHeight="1">
      <c r="A5" s="59"/>
      <c r="B5" s="65"/>
      <c r="C5" s="69" t="s">
        <v>35</v>
      </c>
      <c r="D5" s="70"/>
      <c r="E5" s="71">
        <v>1</v>
      </c>
      <c r="F5" s="72"/>
      <c r="G5" s="73"/>
      <c r="H5" s="73"/>
      <c r="I5" s="73"/>
      <c r="J5" s="73"/>
      <c r="K5" s="59"/>
      <c r="L5" s="59"/>
      <c r="M5" s="59"/>
      <c r="N5" s="59"/>
      <c r="O5" s="59"/>
      <c r="P5" s="59"/>
      <c r="Q5" s="59"/>
      <c r="R5" s="59"/>
      <c r="S5" s="59"/>
      <c r="T5" s="59"/>
    </row>
    <row r="6" spans="1:20" ht="13.65" customHeight="1">
      <c r="A6" s="59"/>
      <c r="B6" s="65"/>
      <c r="C6" s="69" t="s">
        <v>87</v>
      </c>
      <c r="D6" s="70"/>
      <c r="E6" s="74">
        <v>45902</v>
      </c>
      <c r="F6" s="68"/>
      <c r="G6" s="59"/>
      <c r="H6" s="59"/>
      <c r="I6" s="59"/>
      <c r="J6" s="59"/>
      <c r="K6" s="59"/>
      <c r="L6" s="59"/>
      <c r="M6" s="59"/>
      <c r="N6" s="59"/>
      <c r="O6" s="59"/>
      <c r="P6" s="59"/>
      <c r="Q6" s="59"/>
      <c r="R6" s="59"/>
      <c r="S6" s="59"/>
      <c r="T6" s="59"/>
    </row>
    <row r="7" spans="1:20" ht="13.8" customHeight="1">
      <c r="A7" s="59"/>
      <c r="B7" s="59"/>
      <c r="C7" s="75"/>
      <c r="D7" s="69" t="s">
        <v>88</v>
      </c>
      <c r="E7" s="71">
        <v>5</v>
      </c>
      <c r="F7" s="76"/>
      <c r="G7" s="77"/>
      <c r="H7" s="77"/>
      <c r="I7" s="77"/>
      <c r="J7" s="77"/>
      <c r="K7" s="77"/>
      <c r="L7" s="77"/>
      <c r="M7" s="77"/>
      <c r="N7" s="77"/>
      <c r="O7" s="77"/>
      <c r="P7" s="77"/>
      <c r="Q7" s="77"/>
      <c r="R7" s="77"/>
      <c r="S7" s="77"/>
      <c r="T7" s="59"/>
    </row>
    <row r="8" spans="1:20" ht="13.8" customHeight="1">
      <c r="A8" s="59"/>
      <c r="B8" s="59"/>
      <c r="C8" s="25"/>
      <c r="D8" s="78"/>
      <c r="E8" s="79"/>
      <c r="F8" s="122" t="s">
        <v>89</v>
      </c>
      <c r="G8" s="123"/>
      <c r="H8" s="123"/>
      <c r="I8" s="123"/>
      <c r="J8" s="123"/>
      <c r="K8" s="123"/>
      <c r="L8" s="124"/>
      <c r="M8" s="122" t="s">
        <v>90</v>
      </c>
      <c r="N8" s="123"/>
      <c r="O8" s="123"/>
      <c r="P8" s="123"/>
      <c r="Q8" s="123"/>
      <c r="R8" s="123"/>
      <c r="S8" s="124"/>
      <c r="T8" s="80" t="s">
        <v>91</v>
      </c>
    </row>
    <row r="9" spans="1:20" ht="12.75" customHeight="1">
      <c r="A9" s="77"/>
      <c r="B9" s="77"/>
      <c r="C9" s="81"/>
      <c r="D9" s="81"/>
      <c r="E9" s="82"/>
      <c r="F9" s="83">
        <v>1</v>
      </c>
      <c r="G9" s="84">
        <v>2</v>
      </c>
      <c r="H9" s="83">
        <v>3</v>
      </c>
      <c r="I9" s="84">
        <v>4</v>
      </c>
      <c r="J9" s="83">
        <v>5</v>
      </c>
      <c r="K9" s="84">
        <v>6</v>
      </c>
      <c r="L9" s="83">
        <v>7</v>
      </c>
      <c r="M9" s="84">
        <v>8</v>
      </c>
      <c r="N9" s="83">
        <v>9</v>
      </c>
      <c r="O9" s="84">
        <v>10</v>
      </c>
      <c r="P9" s="83">
        <v>11</v>
      </c>
      <c r="Q9" s="84">
        <v>12</v>
      </c>
      <c r="R9" s="83">
        <v>13</v>
      </c>
      <c r="S9" s="85">
        <v>14</v>
      </c>
      <c r="T9" s="68"/>
    </row>
    <row r="10" spans="1:20" ht="27" customHeight="1">
      <c r="A10" s="86" t="s">
        <v>92</v>
      </c>
      <c r="B10" s="87" t="s">
        <v>93</v>
      </c>
      <c r="C10" s="88" t="s">
        <v>32</v>
      </c>
      <c r="D10" s="88" t="s">
        <v>36</v>
      </c>
      <c r="E10" s="89" t="s">
        <v>94</v>
      </c>
      <c r="F10" s="90">
        <f>E6</f>
        <v>45902</v>
      </c>
      <c r="G10" s="91">
        <f t="shared" ref="G10:S10" si="0">F10+1</f>
        <v>45903</v>
      </c>
      <c r="H10" s="91">
        <f t="shared" si="0"/>
        <v>45904</v>
      </c>
      <c r="I10" s="91">
        <f t="shared" si="0"/>
        <v>45905</v>
      </c>
      <c r="J10" s="91">
        <f t="shared" si="0"/>
        <v>45906</v>
      </c>
      <c r="K10" s="91">
        <f t="shared" si="0"/>
        <v>45907</v>
      </c>
      <c r="L10" s="91">
        <f t="shared" si="0"/>
        <v>45908</v>
      </c>
      <c r="M10" s="91">
        <f t="shared" si="0"/>
        <v>45909</v>
      </c>
      <c r="N10" s="91">
        <f t="shared" si="0"/>
        <v>45910</v>
      </c>
      <c r="O10" s="91">
        <f t="shared" si="0"/>
        <v>45911</v>
      </c>
      <c r="P10" s="91">
        <f t="shared" si="0"/>
        <v>45912</v>
      </c>
      <c r="Q10" s="91">
        <f t="shared" si="0"/>
        <v>45913</v>
      </c>
      <c r="R10" s="91">
        <f t="shared" si="0"/>
        <v>45914</v>
      </c>
      <c r="S10" s="91">
        <f t="shared" si="0"/>
        <v>45915</v>
      </c>
      <c r="T10" s="68"/>
    </row>
    <row r="11" spans="1:20" ht="15" customHeight="1">
      <c r="A11" s="92" t="s">
        <v>95</v>
      </c>
      <c r="B11" s="92" t="s">
        <v>37</v>
      </c>
      <c r="C11" s="92" t="s">
        <v>96</v>
      </c>
      <c r="D11" s="92" t="s">
        <v>41</v>
      </c>
      <c r="E11" s="93">
        <v>6</v>
      </c>
      <c r="F11" s="94">
        <v>2</v>
      </c>
      <c r="G11" s="94">
        <v>2</v>
      </c>
      <c r="H11" s="95"/>
      <c r="I11" s="95"/>
      <c r="J11" s="95"/>
      <c r="K11" s="95"/>
      <c r="L11" s="94">
        <v>2</v>
      </c>
      <c r="M11" s="94">
        <v>2</v>
      </c>
      <c r="N11" s="95"/>
      <c r="O11" s="95"/>
      <c r="P11" s="95"/>
      <c r="Q11" s="95"/>
      <c r="R11" s="95">
        <v>2</v>
      </c>
      <c r="S11" s="95"/>
      <c r="T11" s="96">
        <f t="shared" ref="T11:T18" si="1">SUM(F11:S11)</f>
        <v>10</v>
      </c>
    </row>
    <row r="12" spans="1:20" ht="26.4" customHeight="1">
      <c r="A12" s="92" t="s">
        <v>97</v>
      </c>
      <c r="B12" s="92" t="s">
        <v>37</v>
      </c>
      <c r="C12" s="92" t="s">
        <v>98</v>
      </c>
      <c r="D12" s="92" t="s">
        <v>41</v>
      </c>
      <c r="E12" s="93">
        <v>8</v>
      </c>
      <c r="F12" s="95"/>
      <c r="G12" s="95"/>
      <c r="H12" s="94">
        <v>4</v>
      </c>
      <c r="I12" s="95"/>
      <c r="J12" s="95"/>
      <c r="K12" s="95"/>
      <c r="L12" s="95"/>
      <c r="M12" s="95"/>
      <c r="N12" s="94">
        <v>4</v>
      </c>
      <c r="O12" s="95"/>
      <c r="P12" s="95"/>
      <c r="Q12" s="95"/>
      <c r="R12" s="95">
        <v>2</v>
      </c>
      <c r="S12" s="95"/>
      <c r="T12" s="96">
        <f t="shared" si="1"/>
        <v>10</v>
      </c>
    </row>
    <row r="13" spans="1:20" ht="15" customHeight="1">
      <c r="A13" s="92" t="s">
        <v>99</v>
      </c>
      <c r="B13" s="92" t="s">
        <v>37</v>
      </c>
      <c r="C13" s="92" t="s">
        <v>100</v>
      </c>
      <c r="D13" s="92" t="s">
        <v>41</v>
      </c>
      <c r="E13" s="93">
        <v>8</v>
      </c>
      <c r="F13" s="95"/>
      <c r="G13" s="95"/>
      <c r="H13" s="95"/>
      <c r="I13" s="94">
        <v>2</v>
      </c>
      <c r="J13" s="94">
        <v>2</v>
      </c>
      <c r="K13" s="95"/>
      <c r="L13" s="95"/>
      <c r="M13" s="95"/>
      <c r="N13" s="95"/>
      <c r="O13" s="94">
        <v>2</v>
      </c>
      <c r="P13" s="94">
        <v>2</v>
      </c>
      <c r="Q13" s="95"/>
      <c r="R13" s="95"/>
      <c r="S13" s="95"/>
      <c r="T13" s="96">
        <f t="shared" si="1"/>
        <v>8</v>
      </c>
    </row>
    <row r="14" spans="1:20" ht="26.4" customHeight="1">
      <c r="A14" s="92" t="s">
        <v>101</v>
      </c>
      <c r="B14" s="92" t="s">
        <v>37</v>
      </c>
      <c r="C14" s="92" t="s">
        <v>102</v>
      </c>
      <c r="D14" s="92" t="s">
        <v>49</v>
      </c>
      <c r="E14" s="93">
        <v>6</v>
      </c>
      <c r="F14" s="95"/>
      <c r="G14" s="95"/>
      <c r="H14" s="95"/>
      <c r="I14" s="95"/>
      <c r="J14" s="95"/>
      <c r="K14" s="94">
        <v>2</v>
      </c>
      <c r="L14" s="95"/>
      <c r="M14" s="95"/>
      <c r="N14" s="95"/>
      <c r="O14" s="95"/>
      <c r="P14" s="95"/>
      <c r="Q14" s="94">
        <v>2</v>
      </c>
      <c r="R14" s="95">
        <v>2</v>
      </c>
      <c r="S14" s="95"/>
      <c r="T14" s="96">
        <f t="shared" si="1"/>
        <v>6</v>
      </c>
    </row>
    <row r="15" spans="1:20" ht="15" customHeight="1">
      <c r="A15" s="92" t="s">
        <v>103</v>
      </c>
      <c r="B15" s="92" t="s">
        <v>37</v>
      </c>
      <c r="C15" s="92" t="s">
        <v>104</v>
      </c>
      <c r="D15" s="92" t="s">
        <v>49</v>
      </c>
      <c r="E15" s="93">
        <v>1.5</v>
      </c>
      <c r="F15" s="95"/>
      <c r="G15" s="95"/>
      <c r="H15" s="95"/>
      <c r="I15" s="95"/>
      <c r="J15" s="94">
        <v>0.5</v>
      </c>
      <c r="K15" s="94">
        <v>1</v>
      </c>
      <c r="L15" s="95"/>
      <c r="M15" s="95"/>
      <c r="N15" s="95"/>
      <c r="O15" s="95"/>
      <c r="P15" s="94">
        <v>0.5</v>
      </c>
      <c r="Q15" s="94">
        <v>1</v>
      </c>
      <c r="R15" s="95">
        <v>2</v>
      </c>
      <c r="S15" s="95"/>
      <c r="T15" s="96">
        <f t="shared" si="1"/>
        <v>5</v>
      </c>
    </row>
    <row r="16" spans="1:20" ht="26.4" customHeight="1">
      <c r="A16" s="92" t="s">
        <v>105</v>
      </c>
      <c r="B16" s="92" t="s">
        <v>37</v>
      </c>
      <c r="C16" s="92" t="s">
        <v>106</v>
      </c>
      <c r="D16" s="92" t="s">
        <v>56</v>
      </c>
      <c r="E16" s="93">
        <v>3.5</v>
      </c>
      <c r="F16" s="95"/>
      <c r="G16" s="95"/>
      <c r="H16" s="95"/>
      <c r="I16" s="95"/>
      <c r="J16" s="94">
        <v>2</v>
      </c>
      <c r="K16" s="95"/>
      <c r="L16" s="95"/>
      <c r="M16" s="95"/>
      <c r="N16" s="95"/>
      <c r="O16" s="95"/>
      <c r="P16" s="94">
        <v>2</v>
      </c>
      <c r="Q16" s="95"/>
      <c r="R16" s="95">
        <v>2</v>
      </c>
      <c r="S16" s="95"/>
      <c r="T16" s="96">
        <f t="shared" si="1"/>
        <v>6</v>
      </c>
    </row>
    <row r="17" spans="1:20" ht="26.4" customHeight="1">
      <c r="A17" s="92" t="s">
        <v>107</v>
      </c>
      <c r="B17" s="92" t="s">
        <v>37</v>
      </c>
      <c r="C17" s="92" t="s">
        <v>108</v>
      </c>
      <c r="D17" s="92" t="s">
        <v>41</v>
      </c>
      <c r="E17" s="93">
        <v>6</v>
      </c>
      <c r="F17" s="95"/>
      <c r="G17" s="95"/>
      <c r="H17" s="95"/>
      <c r="I17" s="95"/>
      <c r="J17" s="94">
        <v>2</v>
      </c>
      <c r="K17" s="94">
        <v>1</v>
      </c>
      <c r="L17" s="95"/>
      <c r="M17" s="95"/>
      <c r="N17" s="95"/>
      <c r="O17" s="95"/>
      <c r="P17" s="94">
        <v>2</v>
      </c>
      <c r="Q17" s="94">
        <v>1</v>
      </c>
      <c r="R17" s="95">
        <v>2</v>
      </c>
      <c r="S17" s="95"/>
      <c r="T17" s="96">
        <f t="shared" si="1"/>
        <v>8</v>
      </c>
    </row>
    <row r="18" spans="1:20" ht="13.65" customHeight="1">
      <c r="A18" s="97" t="s">
        <v>109</v>
      </c>
      <c r="B18" s="97" t="s">
        <v>37</v>
      </c>
      <c r="C18" s="97" t="s">
        <v>110</v>
      </c>
      <c r="D18" s="97" t="s">
        <v>56</v>
      </c>
      <c r="E18" s="98">
        <v>3</v>
      </c>
      <c r="F18" s="95"/>
      <c r="G18" s="95"/>
      <c r="H18" s="95"/>
      <c r="I18" s="95"/>
      <c r="J18" s="94">
        <v>3</v>
      </c>
      <c r="K18" s="95"/>
      <c r="L18" s="95"/>
      <c r="M18" s="95"/>
      <c r="N18" s="95"/>
      <c r="O18" s="95"/>
      <c r="P18" s="94">
        <v>3</v>
      </c>
      <c r="Q18" s="95"/>
      <c r="R18" s="95">
        <v>2</v>
      </c>
      <c r="S18" s="95"/>
      <c r="T18" s="96">
        <f t="shared" si="1"/>
        <v>8</v>
      </c>
    </row>
    <row r="19" spans="1:20" ht="13.65" customHeight="1">
      <c r="A19" s="99"/>
      <c r="B19" s="99"/>
      <c r="C19" s="99"/>
      <c r="D19" s="99"/>
      <c r="E19" s="99"/>
      <c r="F19" s="95"/>
      <c r="G19" s="95"/>
      <c r="H19" s="95"/>
      <c r="I19" s="95"/>
      <c r="J19" s="95"/>
      <c r="K19" s="95"/>
      <c r="L19" s="95"/>
      <c r="M19" s="95"/>
      <c r="N19" s="95"/>
      <c r="O19" s="95"/>
      <c r="P19" s="95"/>
      <c r="Q19" s="95"/>
      <c r="R19" s="95"/>
      <c r="S19" s="95"/>
      <c r="T19" s="68"/>
    </row>
    <row r="20" spans="1:20" ht="13.65" customHeight="1">
      <c r="A20" s="99"/>
      <c r="B20" s="99"/>
      <c r="C20" s="99"/>
      <c r="D20" s="99"/>
      <c r="E20" s="99"/>
      <c r="F20" s="95"/>
      <c r="G20" s="95"/>
      <c r="H20" s="95"/>
      <c r="I20" s="95"/>
      <c r="J20" s="95"/>
      <c r="K20" s="95"/>
      <c r="L20" s="95"/>
      <c r="M20" s="95"/>
      <c r="N20" s="95"/>
      <c r="O20" s="95"/>
      <c r="P20" s="95"/>
      <c r="Q20" s="95"/>
      <c r="R20" s="95"/>
      <c r="S20" s="95"/>
      <c r="T20" s="68"/>
    </row>
    <row r="21" spans="1:20" ht="13.65" customHeight="1">
      <c r="A21" s="99"/>
      <c r="B21" s="99"/>
      <c r="C21" s="99"/>
      <c r="D21" s="99"/>
      <c r="E21" s="99"/>
      <c r="F21" s="95"/>
      <c r="G21" s="95"/>
      <c r="H21" s="95"/>
      <c r="I21" s="95"/>
      <c r="J21" s="95"/>
      <c r="K21" s="95"/>
      <c r="L21" s="95"/>
      <c r="M21" s="95"/>
      <c r="N21" s="95"/>
      <c r="O21" s="95"/>
      <c r="P21" s="95"/>
      <c r="Q21" s="95"/>
      <c r="R21" s="95"/>
      <c r="S21" s="95"/>
      <c r="T21" s="68"/>
    </row>
    <row r="22" spans="1:20" ht="13.65" customHeight="1">
      <c r="A22" s="99"/>
      <c r="B22" s="99"/>
      <c r="C22" s="99"/>
      <c r="D22" s="99"/>
      <c r="E22" s="99"/>
      <c r="F22" s="95"/>
      <c r="G22" s="95"/>
      <c r="H22" s="95"/>
      <c r="I22" s="95"/>
      <c r="J22" s="95"/>
      <c r="K22" s="95"/>
      <c r="L22" s="95"/>
      <c r="M22" s="95"/>
      <c r="N22" s="95"/>
      <c r="O22" s="95"/>
      <c r="P22" s="95"/>
      <c r="Q22" s="95"/>
      <c r="R22" s="95"/>
      <c r="S22" s="95"/>
      <c r="T22" s="68"/>
    </row>
    <row r="23" spans="1:20" ht="13.65" customHeight="1">
      <c r="A23" s="99"/>
      <c r="B23" s="99"/>
      <c r="C23" s="99"/>
      <c r="D23" s="99"/>
      <c r="E23" s="99"/>
      <c r="F23" s="95"/>
      <c r="G23" s="95"/>
      <c r="H23" s="95"/>
      <c r="I23" s="95"/>
      <c r="J23" s="95"/>
      <c r="K23" s="95"/>
      <c r="L23" s="95"/>
      <c r="M23" s="95"/>
      <c r="N23" s="95"/>
      <c r="O23" s="95"/>
      <c r="P23" s="95"/>
      <c r="Q23" s="95"/>
      <c r="R23" s="95"/>
      <c r="S23" s="95"/>
      <c r="T23" s="68"/>
    </row>
    <row r="24" spans="1:20" ht="13.65" customHeight="1">
      <c r="A24" s="99"/>
      <c r="B24" s="99"/>
      <c r="C24" s="99"/>
      <c r="D24" s="99"/>
      <c r="E24" s="99"/>
      <c r="F24" s="95"/>
      <c r="G24" s="95"/>
      <c r="H24" s="95"/>
      <c r="I24" s="95"/>
      <c r="J24" s="95"/>
      <c r="K24" s="95"/>
      <c r="L24" s="95"/>
      <c r="M24" s="95"/>
      <c r="N24" s="95"/>
      <c r="O24" s="95"/>
      <c r="P24" s="95"/>
      <c r="Q24" s="95"/>
      <c r="R24" s="95"/>
      <c r="S24" s="95"/>
      <c r="T24" s="68"/>
    </row>
    <row r="25" spans="1:20" ht="13.65" customHeight="1">
      <c r="A25" s="99"/>
      <c r="B25" s="99"/>
      <c r="C25" s="99"/>
      <c r="D25" s="99"/>
      <c r="E25" s="99"/>
      <c r="F25" s="95"/>
      <c r="G25" s="95"/>
      <c r="H25" s="95"/>
      <c r="I25" s="95"/>
      <c r="J25" s="95"/>
      <c r="K25" s="95"/>
      <c r="L25" s="95"/>
      <c r="M25" s="95"/>
      <c r="N25" s="95"/>
      <c r="O25" s="95"/>
      <c r="P25" s="95"/>
      <c r="Q25" s="95"/>
      <c r="R25" s="95"/>
      <c r="S25" s="95"/>
      <c r="T25" s="68"/>
    </row>
    <row r="26" spans="1:20" ht="13.65" customHeight="1">
      <c r="A26" s="99"/>
      <c r="B26" s="99"/>
      <c r="C26" s="99"/>
      <c r="D26" s="99"/>
      <c r="E26" s="99"/>
      <c r="F26" s="95"/>
      <c r="G26" s="95"/>
      <c r="H26" s="95"/>
      <c r="I26" s="95"/>
      <c r="J26" s="95"/>
      <c r="K26" s="95"/>
      <c r="L26" s="95"/>
      <c r="M26" s="95"/>
      <c r="N26" s="95"/>
      <c r="O26" s="95"/>
      <c r="P26" s="95"/>
      <c r="Q26" s="95"/>
      <c r="R26" s="95"/>
      <c r="S26" s="95"/>
      <c r="T26" s="68"/>
    </row>
    <row r="27" spans="1:20" ht="13.65" customHeight="1">
      <c r="A27" s="99"/>
      <c r="B27" s="99"/>
      <c r="C27" s="99"/>
      <c r="D27" s="99"/>
      <c r="E27" s="99"/>
      <c r="F27" s="95"/>
      <c r="G27" s="95"/>
      <c r="H27" s="95"/>
      <c r="I27" s="95"/>
      <c r="J27" s="95"/>
      <c r="K27" s="95"/>
      <c r="L27" s="95"/>
      <c r="M27" s="95"/>
      <c r="N27" s="95"/>
      <c r="O27" s="95"/>
      <c r="P27" s="95"/>
      <c r="Q27" s="95"/>
      <c r="R27" s="95"/>
      <c r="S27" s="95"/>
      <c r="T27" s="68"/>
    </row>
    <row r="28" spans="1:20" ht="13.65" customHeight="1">
      <c r="A28" s="99"/>
      <c r="B28" s="99"/>
      <c r="C28" s="99"/>
      <c r="D28" s="99"/>
      <c r="E28" s="99"/>
      <c r="F28" s="95"/>
      <c r="G28" s="95"/>
      <c r="H28" s="95"/>
      <c r="I28" s="95"/>
      <c r="J28" s="95"/>
      <c r="K28" s="95"/>
      <c r="L28" s="95"/>
      <c r="M28" s="95"/>
      <c r="N28" s="95"/>
      <c r="O28" s="95"/>
      <c r="P28" s="95"/>
      <c r="Q28" s="95"/>
      <c r="R28" s="95"/>
      <c r="S28" s="95"/>
      <c r="T28" s="68"/>
    </row>
    <row r="29" spans="1:20" ht="13.65" customHeight="1">
      <c r="A29" s="99"/>
      <c r="B29" s="99"/>
      <c r="C29" s="99"/>
      <c r="D29" s="99"/>
      <c r="E29" s="99"/>
      <c r="F29" s="95"/>
      <c r="G29" s="95"/>
      <c r="H29" s="95"/>
      <c r="I29" s="95"/>
      <c r="J29" s="95"/>
      <c r="K29" s="95"/>
      <c r="L29" s="95"/>
      <c r="M29" s="95"/>
      <c r="N29" s="95"/>
      <c r="O29" s="95"/>
      <c r="P29" s="95"/>
      <c r="Q29" s="95"/>
      <c r="R29" s="95"/>
      <c r="S29" s="95"/>
      <c r="T29" s="68"/>
    </row>
    <row r="30" spans="1:20" ht="13.65" customHeight="1">
      <c r="A30" s="99"/>
      <c r="B30" s="99"/>
      <c r="C30" s="99"/>
      <c r="D30" s="99"/>
      <c r="E30" s="99"/>
      <c r="F30" s="95"/>
      <c r="G30" s="95"/>
      <c r="H30" s="95"/>
      <c r="I30" s="95"/>
      <c r="J30" s="95"/>
      <c r="K30" s="95"/>
      <c r="L30" s="95"/>
      <c r="M30" s="95"/>
      <c r="N30" s="95"/>
      <c r="O30" s="95"/>
      <c r="P30" s="95"/>
      <c r="Q30" s="95"/>
      <c r="R30" s="95"/>
      <c r="S30" s="95"/>
      <c r="T30" s="68"/>
    </row>
    <row r="31" spans="1:20" ht="13.65" customHeight="1">
      <c r="A31" s="73"/>
      <c r="B31" s="73"/>
      <c r="C31" s="100"/>
      <c r="D31" s="100"/>
      <c r="E31" s="101"/>
      <c r="F31" s="101"/>
      <c r="G31" s="101"/>
      <c r="H31" s="101"/>
      <c r="I31" s="101"/>
      <c r="J31" s="101"/>
      <c r="K31" s="101"/>
      <c r="L31" s="101"/>
      <c r="M31" s="102"/>
      <c r="N31" s="102"/>
      <c r="O31" s="102"/>
      <c r="P31" s="102"/>
      <c r="Q31" s="102"/>
      <c r="R31" s="102"/>
      <c r="S31" s="102"/>
      <c r="T31" s="59"/>
    </row>
    <row r="32" spans="1:20" ht="13.65" customHeight="1">
      <c r="A32" s="59"/>
      <c r="B32" s="65"/>
      <c r="C32" s="103" t="s">
        <v>111</v>
      </c>
      <c r="D32" s="104"/>
      <c r="E32" s="125">
        <f>8*2*E7</f>
        <v>80</v>
      </c>
      <c r="F32" s="105">
        <v>79</v>
      </c>
      <c r="G32" s="105">
        <v>78</v>
      </c>
      <c r="H32" s="105">
        <v>75</v>
      </c>
      <c r="I32" s="105">
        <v>72</v>
      </c>
      <c r="J32" s="105">
        <v>71</v>
      </c>
      <c r="K32" s="105">
        <v>70</v>
      </c>
      <c r="L32" s="106"/>
      <c r="M32" s="106"/>
      <c r="N32" s="106"/>
      <c r="O32" s="106"/>
      <c r="P32" s="106"/>
      <c r="Q32" s="106"/>
      <c r="R32" s="106"/>
      <c r="S32" s="106"/>
      <c r="T32" s="68"/>
    </row>
    <row r="33" spans="1:20" ht="13.65" customHeight="1">
      <c r="A33" s="59"/>
      <c r="B33" s="65"/>
      <c r="C33" s="103" t="s">
        <v>112</v>
      </c>
      <c r="D33" s="107"/>
      <c r="E33" s="126"/>
      <c r="F33" s="108">
        <f>E32-(E32/14)</f>
        <v>74.285714285714292</v>
      </c>
      <c r="G33" s="108">
        <f>F33-(E32/14)</f>
        <v>68.571428571428584</v>
      </c>
      <c r="H33" s="108">
        <f>G33-(E32/14)</f>
        <v>62.857142857142868</v>
      </c>
      <c r="I33" s="108">
        <f>H33-(E32/14)</f>
        <v>57.142857142857153</v>
      </c>
      <c r="J33" s="108">
        <f>I33-(E32/14)</f>
        <v>51.428571428571438</v>
      </c>
      <c r="K33" s="108">
        <f>J33-(E32/14)</f>
        <v>45.714285714285722</v>
      </c>
      <c r="L33" s="108">
        <f>K33-(E32/14)</f>
        <v>40.000000000000007</v>
      </c>
      <c r="M33" s="108">
        <f>L33-(E32/14)</f>
        <v>34.285714285714292</v>
      </c>
      <c r="N33" s="108">
        <f>M33-(E32/14)</f>
        <v>28.571428571428577</v>
      </c>
      <c r="O33" s="108">
        <f>N33-(E32/14)</f>
        <v>22.857142857142861</v>
      </c>
      <c r="P33" s="108">
        <f>O33-(E32/14)</f>
        <v>17.142857142857146</v>
      </c>
      <c r="Q33" s="108">
        <f>P33-(E32/14)</f>
        <v>11.428571428571431</v>
      </c>
      <c r="R33" s="108">
        <f>Q33-(E32/14)</f>
        <v>5.7142857142857162</v>
      </c>
      <c r="S33" s="108">
        <f>R33-(E32/14)</f>
        <v>0</v>
      </c>
      <c r="T33" s="68"/>
    </row>
    <row r="34" spans="1:20" ht="13.65" customHeight="1">
      <c r="A34" s="59"/>
      <c r="B34" s="59"/>
      <c r="C34" s="78"/>
      <c r="D34" s="78"/>
      <c r="E34" s="73"/>
      <c r="F34" s="73"/>
      <c r="G34" s="73"/>
      <c r="H34" s="73"/>
      <c r="I34" s="73"/>
      <c r="J34" s="73"/>
      <c r="K34" s="73"/>
      <c r="L34" s="73"/>
      <c r="M34" s="109"/>
      <c r="N34" s="109"/>
      <c r="O34" s="109"/>
      <c r="P34" s="109"/>
      <c r="Q34" s="109"/>
      <c r="R34" s="109"/>
      <c r="S34" s="109"/>
      <c r="T34" s="59"/>
    </row>
    <row r="35" spans="1:20" ht="13.65" customHeight="1">
      <c r="A35" s="59"/>
      <c r="B35" s="59"/>
      <c r="C35" s="25"/>
      <c r="D35" s="25"/>
      <c r="E35" s="59"/>
      <c r="F35" s="59"/>
      <c r="G35" s="59"/>
      <c r="H35" s="59"/>
      <c r="I35" s="59"/>
      <c r="J35" s="59"/>
      <c r="K35" s="59"/>
      <c r="L35" s="59"/>
      <c r="M35" s="110"/>
      <c r="N35" s="110"/>
      <c r="O35" s="110"/>
      <c r="P35" s="110"/>
      <c r="Q35" s="110"/>
      <c r="R35" s="110"/>
      <c r="S35" s="110"/>
      <c r="T35" s="59"/>
    </row>
    <row r="36" spans="1:20" ht="13.65" customHeight="1">
      <c r="A36" s="59"/>
      <c r="B36" s="59"/>
      <c r="C36" s="25"/>
      <c r="D36" s="25"/>
      <c r="E36" s="59"/>
      <c r="F36" s="59"/>
      <c r="G36" s="59"/>
      <c r="H36" s="59"/>
      <c r="I36" s="59"/>
      <c r="J36" s="59"/>
      <c r="K36" s="59"/>
      <c r="L36" s="59"/>
      <c r="M36" s="110"/>
      <c r="N36" s="110"/>
      <c r="O36" s="110"/>
      <c r="P36" s="110"/>
      <c r="Q36" s="110"/>
      <c r="R36" s="110"/>
      <c r="S36" s="110"/>
      <c r="T36" s="59"/>
    </row>
    <row r="37" spans="1:20" ht="13.65" customHeight="1">
      <c r="A37" s="59"/>
      <c r="B37" s="59"/>
      <c r="C37" s="25"/>
      <c r="D37" s="25"/>
      <c r="E37" s="59"/>
      <c r="F37" s="59"/>
      <c r="G37" s="59"/>
      <c r="H37" s="59"/>
      <c r="I37" s="59"/>
      <c r="J37" s="59"/>
      <c r="K37" s="59"/>
      <c r="L37" s="59"/>
      <c r="M37" s="110"/>
      <c r="N37" s="110"/>
      <c r="O37" s="110"/>
      <c r="P37" s="110"/>
      <c r="Q37" s="110"/>
      <c r="R37" s="110"/>
      <c r="S37" s="110"/>
      <c r="T37" s="59"/>
    </row>
    <row r="38" spans="1:20" ht="13.65" customHeight="1">
      <c r="A38" s="59"/>
      <c r="B38" s="59"/>
      <c r="C38" s="25"/>
      <c r="D38" s="25"/>
      <c r="E38" s="59"/>
      <c r="F38" s="59"/>
      <c r="G38" s="59"/>
      <c r="H38" s="59"/>
      <c r="I38" s="59"/>
      <c r="J38" s="59"/>
      <c r="K38" s="111">
        <v>0</v>
      </c>
      <c r="L38" s="111">
        <f>SUM(E11:E31)</f>
        <v>42</v>
      </c>
      <c r="M38" s="110"/>
      <c r="N38" s="110"/>
      <c r="O38" s="110"/>
      <c r="P38" s="110"/>
      <c r="Q38" s="110"/>
      <c r="R38" s="112">
        <v>0</v>
      </c>
      <c r="S38" s="112">
        <f>SUM(L11:L31)</f>
        <v>2</v>
      </c>
      <c r="T38" s="59"/>
    </row>
    <row r="39" spans="1:20" ht="13.65" customHeight="1">
      <c r="A39" s="59"/>
      <c r="B39" s="59"/>
      <c r="C39" s="25"/>
      <c r="D39" s="25"/>
      <c r="E39" s="59"/>
      <c r="F39" s="59"/>
      <c r="G39" s="59"/>
      <c r="H39" s="59"/>
      <c r="I39" s="59"/>
      <c r="J39" s="59"/>
      <c r="K39" s="111">
        <v>10</v>
      </c>
      <c r="L39" s="111">
        <v>0</v>
      </c>
      <c r="M39" s="110"/>
      <c r="N39" s="110"/>
      <c r="O39" s="110"/>
      <c r="P39" s="110"/>
      <c r="Q39" s="110"/>
      <c r="R39" s="112">
        <v>10</v>
      </c>
      <c r="S39" s="112">
        <v>0</v>
      </c>
      <c r="T39" s="59"/>
    </row>
    <row r="40" spans="1:20" ht="13.65" customHeight="1">
      <c r="A40" s="59"/>
      <c r="B40" s="59"/>
      <c r="C40" s="25"/>
      <c r="D40" s="25"/>
      <c r="E40" s="59"/>
      <c r="F40" s="59"/>
      <c r="G40" s="59"/>
      <c r="H40" s="59"/>
      <c r="I40" s="59"/>
      <c r="J40" s="59"/>
      <c r="K40" s="59"/>
      <c r="L40" s="59"/>
      <c r="M40" s="110"/>
      <c r="N40" s="110"/>
      <c r="O40" s="110"/>
      <c r="P40" s="110"/>
      <c r="Q40" s="110"/>
      <c r="R40" s="110"/>
      <c r="S40" s="110"/>
      <c r="T40" s="59"/>
    </row>
    <row r="41" spans="1:20" ht="13.65" customHeight="1">
      <c r="A41" s="59"/>
      <c r="B41" s="59"/>
      <c r="C41" s="25"/>
      <c r="D41" s="25"/>
      <c r="E41" s="59"/>
      <c r="F41" s="59"/>
      <c r="G41" s="59"/>
      <c r="H41" s="59"/>
      <c r="I41" s="59"/>
      <c r="J41" s="59"/>
      <c r="K41" s="59"/>
      <c r="L41" s="59"/>
      <c r="M41" s="110"/>
      <c r="N41" s="110"/>
      <c r="O41" s="110"/>
      <c r="P41" s="110"/>
      <c r="Q41" s="110"/>
      <c r="R41" s="110"/>
      <c r="S41" s="110"/>
      <c r="T41" s="59"/>
    </row>
    <row r="42" spans="1:20" ht="13.65" customHeight="1">
      <c r="A42" s="59"/>
      <c r="B42" s="59"/>
      <c r="C42" s="25"/>
      <c r="D42" s="25"/>
      <c r="E42" s="59"/>
      <c r="F42" s="59"/>
      <c r="G42" s="59"/>
      <c r="H42" s="59"/>
      <c r="I42" s="59"/>
      <c r="J42" s="59"/>
      <c r="K42" s="59"/>
      <c r="L42" s="59"/>
      <c r="M42" s="110"/>
      <c r="N42" s="110"/>
      <c r="O42" s="110"/>
      <c r="P42" s="110"/>
      <c r="Q42" s="110"/>
      <c r="R42" s="110"/>
      <c r="S42" s="110"/>
      <c r="T42" s="59"/>
    </row>
    <row r="43" spans="1:20" ht="13.65" customHeight="1">
      <c r="A43" s="59"/>
      <c r="B43" s="59"/>
      <c r="C43" s="25"/>
      <c r="D43" s="25"/>
      <c r="E43" s="59"/>
      <c r="F43" s="59"/>
      <c r="G43" s="59"/>
      <c r="H43" s="59"/>
      <c r="I43" s="59"/>
      <c r="J43" s="59"/>
      <c r="K43" s="59"/>
      <c r="L43" s="59"/>
      <c r="M43" s="110"/>
      <c r="N43" s="110"/>
      <c r="O43" s="110"/>
      <c r="P43" s="110"/>
      <c r="Q43" s="110"/>
      <c r="R43" s="110"/>
      <c r="S43" s="110"/>
      <c r="T43" s="59"/>
    </row>
    <row r="44" spans="1:20" ht="13.65" customHeight="1">
      <c r="A44" s="59"/>
      <c r="B44" s="59"/>
      <c r="C44" s="25"/>
      <c r="D44" s="25"/>
      <c r="E44" s="59"/>
      <c r="F44" s="59"/>
      <c r="G44" s="59"/>
      <c r="H44" s="59"/>
      <c r="I44" s="59"/>
      <c r="J44" s="59"/>
      <c r="K44" s="59"/>
      <c r="L44" s="59"/>
      <c r="M44" s="110"/>
      <c r="N44" s="110"/>
      <c r="O44" s="110"/>
      <c r="P44" s="110"/>
      <c r="Q44" s="110"/>
      <c r="R44" s="110"/>
      <c r="S44" s="110"/>
      <c r="T44" s="59"/>
    </row>
    <row r="45" spans="1:20" ht="13.65" customHeight="1">
      <c r="A45" s="59"/>
      <c r="B45" s="59"/>
      <c r="C45" s="25"/>
      <c r="D45" s="25"/>
      <c r="E45" s="59"/>
      <c r="F45" s="59"/>
      <c r="G45" s="59"/>
      <c r="H45" s="59"/>
      <c r="I45" s="59"/>
      <c r="J45" s="59"/>
      <c r="K45" s="59"/>
      <c r="L45" s="59"/>
      <c r="M45" s="110"/>
      <c r="N45" s="110"/>
      <c r="O45" s="110"/>
      <c r="P45" s="110"/>
      <c r="Q45" s="110"/>
      <c r="R45" s="110"/>
      <c r="S45" s="110"/>
      <c r="T45" s="59"/>
    </row>
    <row r="46" spans="1:20" ht="13.65" customHeight="1">
      <c r="A46" s="59"/>
      <c r="B46" s="59"/>
      <c r="C46" s="25"/>
      <c r="D46" s="25"/>
      <c r="E46" s="59"/>
      <c r="F46" s="59"/>
      <c r="G46" s="59"/>
      <c r="H46" s="59"/>
      <c r="I46" s="59"/>
      <c r="J46" s="59"/>
      <c r="K46" s="59"/>
      <c r="L46" s="59"/>
      <c r="M46" s="110"/>
      <c r="N46" s="110"/>
      <c r="O46" s="110"/>
      <c r="P46" s="110"/>
      <c r="Q46" s="110"/>
      <c r="R46" s="110"/>
      <c r="S46" s="110"/>
      <c r="T46" s="59"/>
    </row>
    <row r="47" spans="1:20" ht="13.65" customHeight="1">
      <c r="A47" s="59"/>
      <c r="B47" s="59"/>
      <c r="C47" s="25"/>
      <c r="D47" s="25"/>
      <c r="E47" s="59"/>
      <c r="F47" s="59"/>
      <c r="G47" s="59"/>
      <c r="H47" s="59"/>
      <c r="I47" s="59"/>
      <c r="J47" s="59"/>
      <c r="K47" s="59"/>
      <c r="L47" s="59"/>
      <c r="M47" s="110"/>
      <c r="N47" s="110"/>
      <c r="O47" s="110"/>
      <c r="P47" s="110"/>
      <c r="Q47" s="110"/>
      <c r="R47" s="110"/>
      <c r="S47" s="110"/>
      <c r="T47" s="59"/>
    </row>
    <row r="48" spans="1:20" ht="13.65" customHeight="1">
      <c r="A48" s="59"/>
      <c r="B48" s="59"/>
      <c r="C48" s="25"/>
      <c r="D48" s="25"/>
      <c r="E48" s="59"/>
      <c r="F48" s="59"/>
      <c r="G48" s="59"/>
      <c r="H48" s="59"/>
      <c r="I48" s="59"/>
      <c r="J48" s="59"/>
      <c r="K48" s="59"/>
      <c r="L48" s="59"/>
      <c r="M48" s="110"/>
      <c r="N48" s="110"/>
      <c r="O48" s="110"/>
      <c r="P48" s="110"/>
      <c r="Q48" s="110"/>
      <c r="R48" s="110"/>
      <c r="S48" s="110"/>
      <c r="T48" s="59"/>
    </row>
    <row r="49" spans="1:20" ht="13.65" customHeight="1">
      <c r="A49" s="59"/>
      <c r="B49" s="59"/>
      <c r="C49" s="25"/>
      <c r="D49" s="25"/>
      <c r="E49" s="59"/>
      <c r="F49" s="59"/>
      <c r="G49" s="59"/>
      <c r="H49" s="59"/>
      <c r="I49" s="59"/>
      <c r="J49" s="59"/>
      <c r="K49" s="59"/>
      <c r="L49" s="59"/>
      <c r="M49" s="110"/>
      <c r="N49" s="110"/>
      <c r="O49" s="110"/>
      <c r="P49" s="110"/>
      <c r="Q49" s="110"/>
      <c r="R49" s="110"/>
      <c r="S49" s="110"/>
      <c r="T49" s="59"/>
    </row>
    <row r="50" spans="1:20" ht="13.65" customHeight="1">
      <c r="A50" s="59"/>
      <c r="B50" s="59"/>
      <c r="C50" s="25"/>
      <c r="D50" s="25"/>
      <c r="E50" s="59"/>
      <c r="F50" s="59"/>
      <c r="G50" s="59"/>
      <c r="H50" s="59"/>
      <c r="I50" s="59"/>
      <c r="J50" s="59"/>
      <c r="K50" s="59"/>
      <c r="L50" s="59"/>
      <c r="M50" s="110"/>
      <c r="N50" s="110"/>
      <c r="O50" s="110"/>
      <c r="P50" s="110"/>
      <c r="Q50" s="110"/>
      <c r="R50" s="110"/>
      <c r="S50" s="110"/>
      <c r="T50" s="59"/>
    </row>
    <row r="51" spans="1:20" ht="13.65" customHeight="1">
      <c r="A51" s="59"/>
      <c r="B51" s="59"/>
      <c r="C51" s="25"/>
      <c r="D51" s="25"/>
      <c r="E51" s="59"/>
      <c r="F51" s="59"/>
      <c r="G51" s="59"/>
      <c r="H51" s="59"/>
      <c r="I51" s="59"/>
      <c r="J51" s="59"/>
      <c r="K51" s="59"/>
      <c r="L51" s="59"/>
      <c r="M51" s="110"/>
      <c r="N51" s="110"/>
      <c r="O51" s="110"/>
      <c r="P51" s="110"/>
      <c r="Q51" s="110"/>
      <c r="R51" s="110"/>
      <c r="S51" s="110"/>
      <c r="T51" s="59"/>
    </row>
    <row r="52" spans="1:20" ht="13.65" customHeight="1">
      <c r="A52" s="59"/>
      <c r="B52" s="59"/>
      <c r="C52" s="25"/>
      <c r="D52" s="25"/>
      <c r="E52" s="59"/>
      <c r="F52" s="59"/>
      <c r="G52" s="59"/>
      <c r="H52" s="59"/>
      <c r="I52" s="59"/>
      <c r="J52" s="59"/>
      <c r="K52" s="59"/>
      <c r="L52" s="59"/>
      <c r="M52" s="110"/>
      <c r="N52" s="110"/>
      <c r="O52" s="110"/>
      <c r="P52" s="110"/>
      <c r="Q52" s="110"/>
      <c r="R52" s="110"/>
      <c r="S52" s="110"/>
      <c r="T52" s="59"/>
    </row>
    <row r="53" spans="1:20" ht="13.65" customHeight="1">
      <c r="A53" s="59"/>
      <c r="B53" s="59"/>
      <c r="C53" s="25"/>
      <c r="D53" s="25"/>
      <c r="E53" s="59"/>
      <c r="F53" s="59"/>
      <c r="G53" s="59"/>
      <c r="H53" s="59"/>
      <c r="I53" s="59"/>
      <c r="J53" s="59"/>
      <c r="K53" s="59"/>
      <c r="L53" s="59"/>
      <c r="M53" s="110"/>
      <c r="N53" s="110"/>
      <c r="O53" s="110"/>
      <c r="P53" s="110"/>
      <c r="Q53" s="110"/>
      <c r="R53" s="110"/>
      <c r="S53" s="110"/>
      <c r="T53" s="59"/>
    </row>
    <row r="54" spans="1:20" ht="13.65" customHeight="1">
      <c r="A54" s="59"/>
      <c r="B54" s="59"/>
      <c r="C54" s="25"/>
      <c r="D54" s="25"/>
      <c r="E54" s="59"/>
      <c r="F54" s="59"/>
      <c r="G54" s="59"/>
      <c r="H54" s="59"/>
      <c r="I54" s="59"/>
      <c r="J54" s="59"/>
      <c r="K54" s="59"/>
      <c r="L54" s="59"/>
      <c r="M54" s="110"/>
      <c r="N54" s="110"/>
      <c r="O54" s="110"/>
      <c r="P54" s="110"/>
      <c r="Q54" s="110"/>
      <c r="R54" s="110"/>
      <c r="S54" s="110"/>
      <c r="T54" s="59"/>
    </row>
    <row r="55" spans="1:20" ht="13.65" customHeight="1">
      <c r="A55" s="59"/>
      <c r="B55" s="59"/>
      <c r="C55" s="25"/>
      <c r="D55" s="25"/>
      <c r="E55" s="59"/>
      <c r="F55" s="59"/>
      <c r="G55" s="59"/>
      <c r="H55" s="59"/>
      <c r="I55" s="59"/>
      <c r="J55" s="59"/>
      <c r="K55" s="59"/>
      <c r="L55" s="59"/>
      <c r="M55" s="110"/>
      <c r="N55" s="110"/>
      <c r="O55" s="110"/>
      <c r="P55" s="110"/>
      <c r="Q55" s="110"/>
      <c r="R55" s="110"/>
      <c r="S55" s="110"/>
      <c r="T55" s="59"/>
    </row>
    <row r="56" spans="1:20" ht="13.65" customHeight="1">
      <c r="A56" s="59"/>
      <c r="B56" s="59"/>
      <c r="C56" s="25"/>
      <c r="D56" s="25"/>
      <c r="E56" s="59"/>
      <c r="F56" s="59"/>
      <c r="G56" s="59"/>
      <c r="H56" s="59"/>
      <c r="I56" s="59"/>
      <c r="J56" s="59"/>
      <c r="K56" s="59"/>
      <c r="L56" s="59"/>
      <c r="M56" s="110"/>
      <c r="N56" s="110"/>
      <c r="O56" s="110"/>
      <c r="P56" s="110"/>
      <c r="Q56" s="110"/>
      <c r="R56" s="110"/>
      <c r="S56" s="110"/>
      <c r="T56" s="59"/>
    </row>
    <row r="57" spans="1:20" ht="13.65" customHeight="1">
      <c r="A57" s="59"/>
      <c r="B57" s="59"/>
      <c r="C57" s="25"/>
      <c r="D57" s="25"/>
      <c r="E57" s="59"/>
      <c r="F57" s="59"/>
      <c r="G57" s="59"/>
      <c r="H57" s="59"/>
      <c r="I57" s="59"/>
      <c r="J57" s="59"/>
      <c r="K57" s="59"/>
      <c r="L57" s="59"/>
      <c r="M57" s="59"/>
      <c r="N57" s="59"/>
      <c r="O57" s="59"/>
      <c r="P57" s="59"/>
      <c r="Q57" s="59"/>
      <c r="R57" s="59"/>
      <c r="S57" s="59"/>
      <c r="T57" s="59"/>
    </row>
  </sheetData>
  <mergeCells count="5">
    <mergeCell ref="A2:L2"/>
    <mergeCell ref="F8:L8"/>
    <mergeCell ref="M8:S8"/>
    <mergeCell ref="E32:E33"/>
    <mergeCell ref="E4:J4"/>
  </mergeCells>
  <conditionalFormatting sqref="F32:S32">
    <cfRule type="cellIs" dxfId="3" priority="1" stopIfTrue="1" operator="lessThan">
      <formula>F33</formula>
    </cfRule>
    <cfRule type="cellIs" dxfId="2" priority="2" stopIfTrue="1" operator="greaterThan">
      <formula>F33</formula>
    </cfRule>
  </conditionalFormatting>
  <pageMargins left="0.75" right="0.75" top="1" bottom="1" header="0.5" footer="0.5"/>
  <pageSetup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53"/>
  <sheetViews>
    <sheetView showGridLines="0" workbookViewId="0"/>
  </sheetViews>
  <sheetFormatPr defaultColWidth="11.44140625" defaultRowHeight="13.2" customHeight="1"/>
  <cols>
    <col min="1" max="1" width="6.88671875" style="5" customWidth="1"/>
    <col min="2" max="2" width="12.44140625" style="5" customWidth="1"/>
    <col min="3" max="3" width="33.6640625" style="5" customWidth="1"/>
    <col min="4" max="4" width="19.33203125" style="5" customWidth="1"/>
    <col min="5" max="5" width="12.6640625" style="5" customWidth="1"/>
    <col min="6" max="6" width="9.88671875" style="5" customWidth="1"/>
    <col min="7" max="7" width="10.44140625" style="5" customWidth="1"/>
    <col min="8" max="8" width="9.88671875" style="5" customWidth="1"/>
    <col min="9" max="9" width="8.6640625" style="5" customWidth="1"/>
    <col min="10" max="10" width="9.44140625" style="5" customWidth="1"/>
    <col min="11" max="11" width="10" style="5" customWidth="1"/>
    <col min="12" max="12" width="10.21875" style="5" customWidth="1"/>
    <col min="13" max="13" width="9.88671875" style="5" customWidth="1"/>
    <col min="14" max="14" width="10.44140625" style="5" customWidth="1"/>
    <col min="15" max="15" width="9.88671875" style="5" customWidth="1"/>
    <col min="16" max="16" width="8.6640625" style="5" customWidth="1"/>
    <col min="17" max="17" width="9.44140625" style="5" customWidth="1"/>
    <col min="18" max="18" width="10" style="5" customWidth="1"/>
    <col min="19" max="19" width="10.21875" style="5" customWidth="1"/>
    <col min="20" max="21" width="11.44140625" style="5" customWidth="1"/>
    <col min="22" max="16384" width="11.44140625" style="5"/>
  </cols>
  <sheetData>
    <row r="1" spans="1:20" ht="13.65" customHeight="1">
      <c r="A1" s="58"/>
      <c r="B1" s="58"/>
      <c r="C1" s="6"/>
      <c r="D1" s="6"/>
      <c r="E1" s="58"/>
      <c r="F1" s="58"/>
      <c r="G1" s="58"/>
      <c r="H1" s="58"/>
      <c r="I1" s="58"/>
      <c r="J1" s="58"/>
      <c r="K1" s="58"/>
      <c r="L1" s="58"/>
      <c r="M1" s="59"/>
      <c r="N1" s="59"/>
      <c r="O1" s="59"/>
      <c r="P1" s="59"/>
      <c r="Q1" s="59"/>
      <c r="R1" s="59"/>
      <c r="S1" s="59"/>
      <c r="T1" s="59"/>
    </row>
    <row r="2" spans="1:20" ht="43.5" customHeight="1">
      <c r="A2" s="120" t="str">
        <f>CONCATENATE("Sprint #",E5,"Tracking Sheet")</f>
        <v>Sprint #2Tracking Sheet</v>
      </c>
      <c r="B2" s="121"/>
      <c r="C2" s="121"/>
      <c r="D2" s="121"/>
      <c r="E2" s="121"/>
      <c r="F2" s="121"/>
      <c r="G2" s="121"/>
      <c r="H2" s="121"/>
      <c r="I2" s="121"/>
      <c r="J2" s="121"/>
      <c r="K2" s="121"/>
      <c r="L2" s="121"/>
      <c r="M2" s="60"/>
      <c r="N2" s="59"/>
      <c r="O2" s="59"/>
      <c r="P2" s="59"/>
      <c r="Q2" s="59"/>
      <c r="R2" s="59"/>
      <c r="S2" s="59"/>
      <c r="T2" s="59"/>
    </row>
    <row r="3" spans="1:20" ht="13.65" customHeight="1">
      <c r="A3" s="61"/>
      <c r="B3" s="61"/>
      <c r="C3" s="62"/>
      <c r="D3" s="62"/>
      <c r="E3" s="63"/>
      <c r="F3" s="63"/>
      <c r="G3" s="63"/>
      <c r="H3" s="63"/>
      <c r="I3" s="63"/>
      <c r="J3" s="63"/>
      <c r="K3" s="61"/>
      <c r="L3" s="61"/>
      <c r="M3" s="59"/>
      <c r="N3" s="59"/>
      <c r="O3" s="59"/>
      <c r="P3" s="59"/>
      <c r="Q3" s="59"/>
      <c r="R3" s="59"/>
      <c r="S3" s="59"/>
      <c r="T3" s="59"/>
    </row>
    <row r="4" spans="1:20" ht="13.65" customHeight="1">
      <c r="A4" s="64"/>
      <c r="B4" s="65"/>
      <c r="C4" s="66" t="s">
        <v>22</v>
      </c>
      <c r="D4" s="67"/>
      <c r="E4" s="127" t="s">
        <v>86</v>
      </c>
      <c r="F4" s="128"/>
      <c r="G4" s="128"/>
      <c r="H4" s="128"/>
      <c r="I4" s="128"/>
      <c r="J4" s="129"/>
      <c r="K4" s="68"/>
      <c r="L4" s="59"/>
      <c r="M4" s="59"/>
      <c r="N4" s="59"/>
      <c r="O4" s="59"/>
      <c r="P4" s="59"/>
      <c r="Q4" s="59"/>
      <c r="R4" s="59"/>
      <c r="S4" s="59"/>
      <c r="T4" s="59"/>
    </row>
    <row r="5" spans="1:20" ht="13.65" customHeight="1">
      <c r="A5" s="59"/>
      <c r="B5" s="65"/>
      <c r="C5" s="69" t="s">
        <v>35</v>
      </c>
      <c r="D5" s="70"/>
      <c r="E5" s="71">
        <v>2</v>
      </c>
      <c r="F5" s="72"/>
      <c r="G5" s="73"/>
      <c r="H5" s="73"/>
      <c r="I5" s="73"/>
      <c r="J5" s="73"/>
      <c r="K5" s="59"/>
      <c r="L5" s="59"/>
      <c r="M5" s="59"/>
      <c r="N5" s="59"/>
      <c r="O5" s="59"/>
      <c r="P5" s="59"/>
      <c r="Q5" s="59"/>
      <c r="R5" s="59"/>
      <c r="S5" s="59"/>
      <c r="T5" s="59"/>
    </row>
    <row r="6" spans="1:20" ht="13.65" customHeight="1">
      <c r="A6" s="59"/>
      <c r="B6" s="65"/>
      <c r="C6" s="69" t="s">
        <v>87</v>
      </c>
      <c r="D6" s="70"/>
      <c r="E6" s="74">
        <v>45916</v>
      </c>
      <c r="F6" s="68"/>
      <c r="G6" s="59"/>
      <c r="H6" s="59"/>
      <c r="I6" s="59"/>
      <c r="J6" s="59"/>
      <c r="K6" s="59"/>
      <c r="L6" s="59"/>
      <c r="M6" s="59"/>
      <c r="N6" s="59"/>
      <c r="O6" s="59"/>
      <c r="P6" s="59"/>
      <c r="Q6" s="59"/>
      <c r="R6" s="59"/>
      <c r="S6" s="59"/>
      <c r="T6" s="59"/>
    </row>
    <row r="7" spans="1:20" ht="13.8" customHeight="1">
      <c r="A7" s="59"/>
      <c r="B7" s="59"/>
      <c r="C7" s="75"/>
      <c r="D7" s="69" t="s">
        <v>88</v>
      </c>
      <c r="E7" s="71">
        <v>5</v>
      </c>
      <c r="F7" s="76"/>
      <c r="G7" s="77"/>
      <c r="H7" s="77"/>
      <c r="I7" s="77"/>
      <c r="J7" s="77"/>
      <c r="K7" s="77"/>
      <c r="L7" s="77"/>
      <c r="M7" s="77"/>
      <c r="N7" s="77"/>
      <c r="O7" s="77"/>
      <c r="P7" s="77"/>
      <c r="Q7" s="77"/>
      <c r="R7" s="77"/>
      <c r="S7" s="77"/>
      <c r="T7" s="59"/>
    </row>
    <row r="8" spans="1:20" ht="13.8" customHeight="1">
      <c r="A8" s="59"/>
      <c r="B8" s="59"/>
      <c r="C8" s="25"/>
      <c r="D8" s="78"/>
      <c r="E8" s="79"/>
      <c r="F8" s="122" t="s">
        <v>89</v>
      </c>
      <c r="G8" s="123"/>
      <c r="H8" s="123"/>
      <c r="I8" s="123"/>
      <c r="J8" s="123"/>
      <c r="K8" s="123"/>
      <c r="L8" s="124"/>
      <c r="M8" s="122" t="s">
        <v>90</v>
      </c>
      <c r="N8" s="123"/>
      <c r="O8" s="123"/>
      <c r="P8" s="123"/>
      <c r="Q8" s="123"/>
      <c r="R8" s="123"/>
      <c r="S8" s="124"/>
      <c r="T8" s="113"/>
    </row>
    <row r="9" spans="1:20" ht="12.75" customHeight="1">
      <c r="A9" s="77"/>
      <c r="B9" s="77"/>
      <c r="C9" s="81"/>
      <c r="D9" s="81"/>
      <c r="E9" s="82"/>
      <c r="F9" s="83">
        <v>1</v>
      </c>
      <c r="G9" s="84">
        <v>2</v>
      </c>
      <c r="H9" s="83">
        <v>3</v>
      </c>
      <c r="I9" s="84">
        <v>4</v>
      </c>
      <c r="J9" s="83">
        <v>5</v>
      </c>
      <c r="K9" s="84">
        <v>6</v>
      </c>
      <c r="L9" s="83">
        <v>7</v>
      </c>
      <c r="M9" s="84">
        <v>8</v>
      </c>
      <c r="N9" s="83">
        <v>9</v>
      </c>
      <c r="O9" s="84">
        <v>10</v>
      </c>
      <c r="P9" s="83">
        <v>11</v>
      </c>
      <c r="Q9" s="84">
        <v>12</v>
      </c>
      <c r="R9" s="83">
        <v>13</v>
      </c>
      <c r="S9" s="85">
        <v>14</v>
      </c>
      <c r="T9" s="68"/>
    </row>
    <row r="10" spans="1:20" ht="27" customHeight="1">
      <c r="A10" s="86" t="s">
        <v>92</v>
      </c>
      <c r="B10" s="87" t="s">
        <v>93</v>
      </c>
      <c r="C10" s="88" t="s">
        <v>32</v>
      </c>
      <c r="D10" s="88" t="s">
        <v>36</v>
      </c>
      <c r="E10" s="89" t="s">
        <v>94</v>
      </c>
      <c r="F10" s="90">
        <f>E6</f>
        <v>45916</v>
      </c>
      <c r="G10" s="91">
        <f t="shared" ref="G10:S10" si="0">F10+1</f>
        <v>45917</v>
      </c>
      <c r="H10" s="91">
        <f t="shared" si="0"/>
        <v>45918</v>
      </c>
      <c r="I10" s="91">
        <f t="shared" si="0"/>
        <v>45919</v>
      </c>
      <c r="J10" s="91">
        <f t="shared" si="0"/>
        <v>45920</v>
      </c>
      <c r="K10" s="91">
        <f t="shared" si="0"/>
        <v>45921</v>
      </c>
      <c r="L10" s="91">
        <f t="shared" si="0"/>
        <v>45922</v>
      </c>
      <c r="M10" s="91">
        <f t="shared" si="0"/>
        <v>45923</v>
      </c>
      <c r="N10" s="91">
        <f t="shared" si="0"/>
        <v>45924</v>
      </c>
      <c r="O10" s="91">
        <f t="shared" si="0"/>
        <v>45925</v>
      </c>
      <c r="P10" s="91">
        <f t="shared" si="0"/>
        <v>45926</v>
      </c>
      <c r="Q10" s="91">
        <f t="shared" si="0"/>
        <v>45927</v>
      </c>
      <c r="R10" s="91">
        <f t="shared" si="0"/>
        <v>45928</v>
      </c>
      <c r="S10" s="91">
        <f t="shared" si="0"/>
        <v>45929</v>
      </c>
      <c r="T10" s="68"/>
    </row>
    <row r="11" spans="1:20" ht="26.4" customHeight="1">
      <c r="A11" s="97" t="s">
        <v>114</v>
      </c>
      <c r="B11" s="97" t="s">
        <v>57</v>
      </c>
      <c r="C11" s="97" t="s">
        <v>115</v>
      </c>
      <c r="D11" s="97" t="s">
        <v>49</v>
      </c>
      <c r="E11" s="98">
        <v>6</v>
      </c>
      <c r="F11" s="95"/>
      <c r="G11" s="95"/>
      <c r="H11" s="95"/>
      <c r="I11" s="95"/>
      <c r="J11" s="95"/>
      <c r="K11" s="95"/>
      <c r="L11" s="95"/>
      <c r="M11" s="95"/>
      <c r="N11" s="95"/>
      <c r="O11" s="95"/>
      <c r="P11" s="95"/>
      <c r="Q11" s="95"/>
      <c r="R11" s="95"/>
      <c r="S11" s="95"/>
      <c r="T11" s="68"/>
    </row>
    <row r="12" spans="1:20" ht="26.4" customHeight="1">
      <c r="A12" s="97" t="s">
        <v>116</v>
      </c>
      <c r="B12" s="97" t="s">
        <v>57</v>
      </c>
      <c r="C12" s="97" t="s">
        <v>117</v>
      </c>
      <c r="D12" s="97" t="s">
        <v>41</v>
      </c>
      <c r="E12" s="98">
        <v>2</v>
      </c>
      <c r="F12" s="95"/>
      <c r="G12" s="95"/>
      <c r="H12" s="95"/>
      <c r="I12" s="95"/>
      <c r="J12" s="95"/>
      <c r="K12" s="95"/>
      <c r="L12" s="95"/>
      <c r="M12" s="95"/>
      <c r="N12" s="95"/>
      <c r="O12" s="95"/>
      <c r="P12" s="95"/>
      <c r="Q12" s="95"/>
      <c r="R12" s="95"/>
      <c r="S12" s="95"/>
      <c r="T12" s="68"/>
    </row>
    <row r="13" spans="1:20" ht="26.4" customHeight="1">
      <c r="A13" s="97" t="s">
        <v>118</v>
      </c>
      <c r="B13" s="97" t="s">
        <v>64</v>
      </c>
      <c r="C13" s="97" t="s">
        <v>119</v>
      </c>
      <c r="D13" s="97" t="s">
        <v>56</v>
      </c>
      <c r="E13" s="98">
        <v>5</v>
      </c>
      <c r="F13" s="95"/>
      <c r="G13" s="95"/>
      <c r="H13" s="95"/>
      <c r="I13" s="95"/>
      <c r="J13" s="95"/>
      <c r="K13" s="95"/>
      <c r="L13" s="95"/>
      <c r="M13" s="95"/>
      <c r="N13" s="95"/>
      <c r="O13" s="95"/>
      <c r="P13" s="95"/>
      <c r="Q13" s="95"/>
      <c r="R13" s="95"/>
      <c r="S13" s="95"/>
      <c r="T13" s="68"/>
    </row>
    <row r="14" spans="1:20" ht="26.4" customHeight="1">
      <c r="A14" s="97" t="s">
        <v>120</v>
      </c>
      <c r="B14" s="97" t="s">
        <v>68</v>
      </c>
      <c r="C14" s="97" t="s">
        <v>121</v>
      </c>
      <c r="D14" s="97" t="s">
        <v>49</v>
      </c>
      <c r="E14" s="98">
        <v>3</v>
      </c>
      <c r="F14" s="95"/>
      <c r="G14" s="95"/>
      <c r="H14" s="95"/>
      <c r="I14" s="95"/>
      <c r="J14" s="95"/>
      <c r="K14" s="95"/>
      <c r="L14" s="95"/>
      <c r="M14" s="95"/>
      <c r="N14" s="95"/>
      <c r="O14" s="95"/>
      <c r="P14" s="95"/>
      <c r="Q14" s="95"/>
      <c r="R14" s="95"/>
      <c r="S14" s="95"/>
      <c r="T14" s="68"/>
    </row>
    <row r="15" spans="1:20" ht="26.4" customHeight="1">
      <c r="A15" s="97" t="s">
        <v>122</v>
      </c>
      <c r="B15" s="97" t="s">
        <v>72</v>
      </c>
      <c r="C15" s="97" t="s">
        <v>123</v>
      </c>
      <c r="D15" s="97" t="s">
        <v>56</v>
      </c>
      <c r="E15" s="98">
        <v>5</v>
      </c>
      <c r="F15" s="95"/>
      <c r="G15" s="95"/>
      <c r="H15" s="95"/>
      <c r="I15" s="95"/>
      <c r="J15" s="95"/>
      <c r="K15" s="95"/>
      <c r="L15" s="95"/>
      <c r="M15" s="95"/>
      <c r="N15" s="95"/>
      <c r="O15" s="95"/>
      <c r="P15" s="95"/>
      <c r="Q15" s="95"/>
      <c r="R15" s="95"/>
      <c r="S15" s="95"/>
      <c r="T15" s="68"/>
    </row>
    <row r="16" spans="1:20" ht="26.4" customHeight="1">
      <c r="A16" s="97" t="s">
        <v>124</v>
      </c>
      <c r="B16" s="97" t="s">
        <v>76</v>
      </c>
      <c r="C16" s="97" t="s">
        <v>125</v>
      </c>
      <c r="D16" s="97" t="s">
        <v>49</v>
      </c>
      <c r="E16" s="98">
        <v>5</v>
      </c>
      <c r="F16" s="95"/>
      <c r="G16" s="95"/>
      <c r="H16" s="95"/>
      <c r="I16" s="95"/>
      <c r="J16" s="95"/>
      <c r="K16" s="95"/>
      <c r="L16" s="95"/>
      <c r="M16" s="95"/>
      <c r="N16" s="95"/>
      <c r="O16" s="95"/>
      <c r="P16" s="95"/>
      <c r="Q16" s="95"/>
      <c r="R16" s="95"/>
      <c r="S16" s="95"/>
      <c r="T16" s="68"/>
    </row>
    <row r="17" spans="1:20" ht="26.4" customHeight="1">
      <c r="A17" s="97" t="s">
        <v>126</v>
      </c>
      <c r="B17" s="97" t="s">
        <v>80</v>
      </c>
      <c r="C17" s="97" t="s">
        <v>127</v>
      </c>
      <c r="D17" s="97" t="s">
        <v>84</v>
      </c>
      <c r="E17" s="98">
        <v>4</v>
      </c>
      <c r="F17" s="95"/>
      <c r="G17" s="95"/>
      <c r="H17" s="95"/>
      <c r="I17" s="95"/>
      <c r="J17" s="95"/>
      <c r="K17" s="95"/>
      <c r="L17" s="95"/>
      <c r="M17" s="95"/>
      <c r="N17" s="95"/>
      <c r="O17" s="95"/>
      <c r="P17" s="95"/>
      <c r="Q17" s="95"/>
      <c r="R17" s="95"/>
      <c r="S17" s="95"/>
      <c r="T17" s="68"/>
    </row>
    <row r="18" spans="1:20" ht="13.65" customHeight="1">
      <c r="A18" s="99"/>
      <c r="B18" s="99"/>
      <c r="C18" s="99"/>
      <c r="D18" s="99"/>
      <c r="E18" s="99"/>
      <c r="F18" s="95"/>
      <c r="G18" s="95"/>
      <c r="H18" s="95"/>
      <c r="I18" s="95"/>
      <c r="J18" s="95"/>
      <c r="K18" s="95"/>
      <c r="L18" s="95"/>
      <c r="M18" s="95"/>
      <c r="N18" s="95"/>
      <c r="O18" s="95"/>
      <c r="P18" s="95"/>
      <c r="Q18" s="95"/>
      <c r="R18" s="95"/>
      <c r="S18" s="95"/>
      <c r="T18" s="68"/>
    </row>
    <row r="19" spans="1:20" ht="13.65" customHeight="1">
      <c r="A19" s="99"/>
      <c r="B19" s="99"/>
      <c r="C19" s="99"/>
      <c r="D19" s="99"/>
      <c r="E19" s="99"/>
      <c r="F19" s="95"/>
      <c r="G19" s="95"/>
      <c r="H19" s="95"/>
      <c r="I19" s="95"/>
      <c r="J19" s="95"/>
      <c r="K19" s="95"/>
      <c r="L19" s="95"/>
      <c r="M19" s="95"/>
      <c r="N19" s="95"/>
      <c r="O19" s="95"/>
      <c r="P19" s="95"/>
      <c r="Q19" s="95"/>
      <c r="R19" s="95"/>
      <c r="S19" s="95"/>
      <c r="T19" s="68"/>
    </row>
    <row r="20" spans="1:20" ht="13.65" customHeight="1">
      <c r="A20" s="99"/>
      <c r="B20" s="99"/>
      <c r="C20" s="99"/>
      <c r="D20" s="99"/>
      <c r="E20" s="99"/>
      <c r="F20" s="95"/>
      <c r="G20" s="95"/>
      <c r="H20" s="95"/>
      <c r="I20" s="95"/>
      <c r="J20" s="95"/>
      <c r="K20" s="95"/>
      <c r="L20" s="95"/>
      <c r="M20" s="95"/>
      <c r="N20" s="95"/>
      <c r="O20" s="95"/>
      <c r="P20" s="95"/>
      <c r="Q20" s="95"/>
      <c r="R20" s="95"/>
      <c r="S20" s="95"/>
      <c r="T20" s="68"/>
    </row>
    <row r="21" spans="1:20" ht="13.65" customHeight="1">
      <c r="A21" s="99"/>
      <c r="B21" s="99"/>
      <c r="C21" s="99"/>
      <c r="D21" s="99"/>
      <c r="E21" s="99"/>
      <c r="F21" s="95"/>
      <c r="G21" s="95"/>
      <c r="H21" s="95"/>
      <c r="I21" s="95"/>
      <c r="J21" s="95"/>
      <c r="K21" s="95"/>
      <c r="L21" s="95"/>
      <c r="M21" s="95"/>
      <c r="N21" s="95"/>
      <c r="O21" s="95"/>
      <c r="P21" s="95"/>
      <c r="Q21" s="95"/>
      <c r="R21" s="95"/>
      <c r="S21" s="95"/>
      <c r="T21" s="68"/>
    </row>
    <row r="22" spans="1:20" ht="13.65" customHeight="1">
      <c r="A22" s="99"/>
      <c r="B22" s="99"/>
      <c r="C22" s="99"/>
      <c r="D22" s="99"/>
      <c r="E22" s="99"/>
      <c r="F22" s="95"/>
      <c r="G22" s="95"/>
      <c r="H22" s="95"/>
      <c r="I22" s="95"/>
      <c r="J22" s="95"/>
      <c r="K22" s="95"/>
      <c r="L22" s="95"/>
      <c r="M22" s="95"/>
      <c r="N22" s="95"/>
      <c r="O22" s="95"/>
      <c r="P22" s="95"/>
      <c r="Q22" s="95"/>
      <c r="R22" s="95"/>
      <c r="S22" s="95"/>
      <c r="T22" s="68"/>
    </row>
    <row r="23" spans="1:20" ht="13.65" customHeight="1">
      <c r="A23" s="99"/>
      <c r="B23" s="99"/>
      <c r="C23" s="99"/>
      <c r="D23" s="99"/>
      <c r="E23" s="99"/>
      <c r="F23" s="95"/>
      <c r="G23" s="95"/>
      <c r="H23" s="95"/>
      <c r="I23" s="95"/>
      <c r="J23" s="95"/>
      <c r="K23" s="95"/>
      <c r="L23" s="95"/>
      <c r="M23" s="95"/>
      <c r="N23" s="95"/>
      <c r="O23" s="95"/>
      <c r="P23" s="95"/>
      <c r="Q23" s="95"/>
      <c r="R23" s="95"/>
      <c r="S23" s="95"/>
      <c r="T23" s="68"/>
    </row>
    <row r="24" spans="1:20" ht="13.65" customHeight="1">
      <c r="A24" s="99"/>
      <c r="B24" s="99"/>
      <c r="C24" s="99"/>
      <c r="D24" s="99"/>
      <c r="E24" s="99"/>
      <c r="F24" s="95"/>
      <c r="G24" s="95"/>
      <c r="H24" s="95"/>
      <c r="I24" s="95"/>
      <c r="J24" s="95"/>
      <c r="K24" s="95"/>
      <c r="L24" s="95"/>
      <c r="M24" s="95"/>
      <c r="N24" s="95"/>
      <c r="O24" s="95"/>
      <c r="P24" s="95"/>
      <c r="Q24" s="95"/>
      <c r="R24" s="95"/>
      <c r="S24" s="95"/>
      <c r="T24" s="68"/>
    </row>
    <row r="25" spans="1:20" ht="13.65" customHeight="1">
      <c r="A25" s="99"/>
      <c r="B25" s="99"/>
      <c r="C25" s="99"/>
      <c r="D25" s="99"/>
      <c r="E25" s="99"/>
      <c r="F25" s="95"/>
      <c r="G25" s="95"/>
      <c r="H25" s="95"/>
      <c r="I25" s="95"/>
      <c r="J25" s="95"/>
      <c r="K25" s="95"/>
      <c r="L25" s="95"/>
      <c r="M25" s="95"/>
      <c r="N25" s="95"/>
      <c r="O25" s="95"/>
      <c r="P25" s="95"/>
      <c r="Q25" s="95"/>
      <c r="R25" s="95"/>
      <c r="S25" s="95"/>
      <c r="T25" s="68"/>
    </row>
    <row r="26" spans="1:20" ht="13.65" customHeight="1">
      <c r="A26" s="99"/>
      <c r="B26" s="99"/>
      <c r="C26" s="99"/>
      <c r="D26" s="99"/>
      <c r="E26" s="99"/>
      <c r="F26" s="95"/>
      <c r="G26" s="95"/>
      <c r="H26" s="95"/>
      <c r="I26" s="95"/>
      <c r="J26" s="95"/>
      <c r="K26" s="95"/>
      <c r="L26" s="95"/>
      <c r="M26" s="95"/>
      <c r="N26" s="95"/>
      <c r="O26" s="95"/>
      <c r="P26" s="95"/>
      <c r="Q26" s="95"/>
      <c r="R26" s="95"/>
      <c r="S26" s="95"/>
      <c r="T26" s="68"/>
    </row>
    <row r="27" spans="1:20" ht="13.65" customHeight="1">
      <c r="A27" s="73"/>
      <c r="B27" s="73"/>
      <c r="C27" s="100"/>
      <c r="D27" s="100"/>
      <c r="E27" s="101"/>
      <c r="F27" s="101"/>
      <c r="G27" s="101"/>
      <c r="H27" s="101"/>
      <c r="I27" s="101"/>
      <c r="J27" s="101"/>
      <c r="K27" s="101"/>
      <c r="L27" s="101"/>
      <c r="M27" s="102"/>
      <c r="N27" s="102"/>
      <c r="O27" s="102"/>
      <c r="P27" s="102"/>
      <c r="Q27" s="102"/>
      <c r="R27" s="102"/>
      <c r="S27" s="102"/>
      <c r="T27" s="59"/>
    </row>
    <row r="28" spans="1:20" ht="13.65" customHeight="1">
      <c r="A28" s="59"/>
      <c r="B28" s="65"/>
      <c r="C28" s="103" t="s">
        <v>111</v>
      </c>
      <c r="D28" s="104"/>
      <c r="E28" s="125">
        <f>8*2*E7</f>
        <v>80</v>
      </c>
      <c r="F28" s="106"/>
      <c r="G28" s="106"/>
      <c r="H28" s="106"/>
      <c r="I28" s="106"/>
      <c r="J28" s="106"/>
      <c r="K28" s="106"/>
      <c r="L28" s="106"/>
      <c r="M28" s="106"/>
      <c r="N28" s="106"/>
      <c r="O28" s="106"/>
      <c r="P28" s="106"/>
      <c r="Q28" s="106"/>
      <c r="R28" s="106"/>
      <c r="S28" s="106"/>
      <c r="T28" s="68"/>
    </row>
    <row r="29" spans="1:20" ht="13.65" customHeight="1">
      <c r="A29" s="59"/>
      <c r="B29" s="65"/>
      <c r="C29" s="103" t="s">
        <v>112</v>
      </c>
      <c r="D29" s="107"/>
      <c r="E29" s="126"/>
      <c r="F29" s="108">
        <f>E28-(E28/14)</f>
        <v>74.285714285714292</v>
      </c>
      <c r="G29" s="108">
        <f>F29-(E28/14)</f>
        <v>68.571428571428584</v>
      </c>
      <c r="H29" s="108">
        <f>G29-(E28/14)</f>
        <v>62.857142857142868</v>
      </c>
      <c r="I29" s="108">
        <f>H29-(E28/14)</f>
        <v>57.142857142857153</v>
      </c>
      <c r="J29" s="108">
        <f>I29-(E28/14)</f>
        <v>51.428571428571438</v>
      </c>
      <c r="K29" s="108">
        <f>J29-(E28/14)</f>
        <v>45.714285714285722</v>
      </c>
      <c r="L29" s="108">
        <f>K29-(E28/14)</f>
        <v>40.000000000000007</v>
      </c>
      <c r="M29" s="108">
        <f>L29-(E28/14)</f>
        <v>34.285714285714292</v>
      </c>
      <c r="N29" s="108">
        <f>M29-(E28/14)</f>
        <v>28.571428571428577</v>
      </c>
      <c r="O29" s="108">
        <f>N29-(E28/14)</f>
        <v>22.857142857142861</v>
      </c>
      <c r="P29" s="108">
        <f>O29-(E28/14)</f>
        <v>17.142857142857146</v>
      </c>
      <c r="Q29" s="108">
        <f>P29-(E28/14)</f>
        <v>11.428571428571431</v>
      </c>
      <c r="R29" s="108">
        <f>Q29-(E28/14)</f>
        <v>5.7142857142857162</v>
      </c>
      <c r="S29" s="108">
        <f>R29-(E28/14)</f>
        <v>0</v>
      </c>
      <c r="T29" s="68"/>
    </row>
    <row r="30" spans="1:20" ht="13.65" customHeight="1">
      <c r="A30" s="59"/>
      <c r="B30" s="59"/>
      <c r="C30" s="78"/>
      <c r="D30" s="78"/>
      <c r="E30" s="73"/>
      <c r="F30" s="73"/>
      <c r="G30" s="73"/>
      <c r="H30" s="73"/>
      <c r="I30" s="73"/>
      <c r="J30" s="73"/>
      <c r="K30" s="73"/>
      <c r="L30" s="73"/>
      <c r="M30" s="109"/>
      <c r="N30" s="109"/>
      <c r="O30" s="109"/>
      <c r="P30" s="109"/>
      <c r="Q30" s="109"/>
      <c r="R30" s="109"/>
      <c r="S30" s="109"/>
      <c r="T30" s="59"/>
    </row>
    <row r="31" spans="1:20" ht="13.65" customHeight="1">
      <c r="A31" s="59"/>
      <c r="B31" s="59"/>
      <c r="C31" s="25"/>
      <c r="D31" s="25"/>
      <c r="E31" s="59"/>
      <c r="F31" s="59"/>
      <c r="G31" s="59"/>
      <c r="H31" s="59"/>
      <c r="I31" s="59"/>
      <c r="J31" s="59"/>
      <c r="K31" s="59"/>
      <c r="L31" s="59"/>
      <c r="M31" s="110"/>
      <c r="N31" s="110"/>
      <c r="O31" s="110"/>
      <c r="P31" s="110"/>
      <c r="Q31" s="110"/>
      <c r="R31" s="110"/>
      <c r="S31" s="110"/>
      <c r="T31" s="59"/>
    </row>
    <row r="32" spans="1:20" ht="13.65" customHeight="1">
      <c r="A32" s="59"/>
      <c r="B32" s="59"/>
      <c r="C32" s="25"/>
      <c r="D32" s="25"/>
      <c r="E32" s="59"/>
      <c r="F32" s="59"/>
      <c r="G32" s="59"/>
      <c r="H32" s="59"/>
      <c r="I32" s="59"/>
      <c r="J32" s="59"/>
      <c r="K32" s="59"/>
      <c r="L32" s="59"/>
      <c r="M32" s="110"/>
      <c r="N32" s="110"/>
      <c r="O32" s="110"/>
      <c r="P32" s="110"/>
      <c r="Q32" s="110"/>
      <c r="R32" s="110"/>
      <c r="S32" s="110"/>
      <c r="T32" s="59"/>
    </row>
    <row r="33" spans="1:20" ht="13.65" customHeight="1">
      <c r="A33" s="59"/>
      <c r="B33" s="59"/>
      <c r="C33" s="25"/>
      <c r="D33" s="25"/>
      <c r="E33" s="59"/>
      <c r="F33" s="59"/>
      <c r="G33" s="59"/>
      <c r="H33" s="59"/>
      <c r="I33" s="59"/>
      <c r="J33" s="59"/>
      <c r="K33" s="59"/>
      <c r="L33" s="59"/>
      <c r="M33" s="110"/>
      <c r="N33" s="110"/>
      <c r="O33" s="110"/>
      <c r="P33" s="110"/>
      <c r="Q33" s="110"/>
      <c r="R33" s="110"/>
      <c r="S33" s="110"/>
      <c r="T33" s="59"/>
    </row>
    <row r="34" spans="1:20" ht="13.65" customHeight="1">
      <c r="A34" s="59"/>
      <c r="B34" s="59"/>
      <c r="C34" s="25"/>
      <c r="D34" s="25"/>
      <c r="E34" s="59"/>
      <c r="F34" s="59"/>
      <c r="G34" s="59"/>
      <c r="H34" s="59"/>
      <c r="I34" s="59"/>
      <c r="J34" s="59"/>
      <c r="K34" s="111">
        <v>0</v>
      </c>
      <c r="L34" s="111">
        <f>SUM(E11:E27)</f>
        <v>30</v>
      </c>
      <c r="M34" s="110"/>
      <c r="N34" s="110"/>
      <c r="O34" s="110"/>
      <c r="P34" s="110"/>
      <c r="Q34" s="110"/>
      <c r="R34" s="112">
        <v>0</v>
      </c>
      <c r="S34" s="112">
        <f>SUM(L11:L27)</f>
        <v>0</v>
      </c>
      <c r="T34" s="59"/>
    </row>
    <row r="35" spans="1:20" ht="13.65" customHeight="1">
      <c r="A35" s="59"/>
      <c r="B35" s="59"/>
      <c r="C35" s="25"/>
      <c r="D35" s="25"/>
      <c r="E35" s="59"/>
      <c r="F35" s="59"/>
      <c r="G35" s="59"/>
      <c r="H35" s="59"/>
      <c r="I35" s="59"/>
      <c r="J35" s="59"/>
      <c r="K35" s="111">
        <v>10</v>
      </c>
      <c r="L35" s="111">
        <v>0</v>
      </c>
      <c r="M35" s="110"/>
      <c r="N35" s="110"/>
      <c r="O35" s="110"/>
      <c r="P35" s="110"/>
      <c r="Q35" s="110"/>
      <c r="R35" s="112">
        <v>10</v>
      </c>
      <c r="S35" s="112">
        <v>0</v>
      </c>
      <c r="T35" s="59"/>
    </row>
    <row r="36" spans="1:20" ht="13.65" customHeight="1">
      <c r="A36" s="59"/>
      <c r="B36" s="59"/>
      <c r="C36" s="25"/>
      <c r="D36" s="25"/>
      <c r="E36" s="59"/>
      <c r="F36" s="59"/>
      <c r="G36" s="59"/>
      <c r="H36" s="59"/>
      <c r="I36" s="59"/>
      <c r="J36" s="59"/>
      <c r="K36" s="59"/>
      <c r="L36" s="59"/>
      <c r="M36" s="110"/>
      <c r="N36" s="110"/>
      <c r="O36" s="110"/>
      <c r="P36" s="110"/>
      <c r="Q36" s="110"/>
      <c r="R36" s="110"/>
      <c r="S36" s="110"/>
      <c r="T36" s="59"/>
    </row>
    <row r="37" spans="1:20" ht="13.65" customHeight="1">
      <c r="A37" s="59"/>
      <c r="B37" s="59"/>
      <c r="C37" s="25"/>
      <c r="D37" s="25"/>
      <c r="E37" s="59"/>
      <c r="F37" s="59"/>
      <c r="G37" s="59"/>
      <c r="H37" s="59"/>
      <c r="I37" s="59"/>
      <c r="J37" s="59"/>
      <c r="K37" s="59"/>
      <c r="L37" s="59"/>
      <c r="M37" s="110"/>
      <c r="N37" s="110"/>
      <c r="O37" s="110"/>
      <c r="P37" s="110"/>
      <c r="Q37" s="110"/>
      <c r="R37" s="110"/>
      <c r="S37" s="110"/>
      <c r="T37" s="59"/>
    </row>
    <row r="38" spans="1:20" ht="13.65" customHeight="1">
      <c r="A38" s="59"/>
      <c r="B38" s="59"/>
      <c r="C38" s="25"/>
      <c r="D38" s="25"/>
      <c r="E38" s="59"/>
      <c r="F38" s="59"/>
      <c r="G38" s="59"/>
      <c r="H38" s="59"/>
      <c r="I38" s="59"/>
      <c r="J38" s="59"/>
      <c r="K38" s="59"/>
      <c r="L38" s="59"/>
      <c r="M38" s="110"/>
      <c r="N38" s="110"/>
      <c r="O38" s="110"/>
      <c r="P38" s="110"/>
      <c r="Q38" s="110"/>
      <c r="R38" s="110"/>
      <c r="S38" s="110"/>
      <c r="T38" s="59"/>
    </row>
    <row r="39" spans="1:20" ht="13.65" customHeight="1">
      <c r="A39" s="59"/>
      <c r="B39" s="59"/>
      <c r="C39" s="25"/>
      <c r="D39" s="25"/>
      <c r="E39" s="59"/>
      <c r="F39" s="59"/>
      <c r="G39" s="59"/>
      <c r="H39" s="59"/>
      <c r="I39" s="59"/>
      <c r="J39" s="59"/>
      <c r="K39" s="59"/>
      <c r="L39" s="59"/>
      <c r="M39" s="110"/>
      <c r="N39" s="110"/>
      <c r="O39" s="110"/>
      <c r="P39" s="110"/>
      <c r="Q39" s="110"/>
      <c r="R39" s="110"/>
      <c r="S39" s="110"/>
      <c r="T39" s="59"/>
    </row>
    <row r="40" spans="1:20" ht="13.65" customHeight="1">
      <c r="A40" s="59"/>
      <c r="B40" s="59"/>
      <c r="C40" s="25"/>
      <c r="D40" s="25"/>
      <c r="E40" s="59"/>
      <c r="F40" s="59"/>
      <c r="G40" s="59"/>
      <c r="H40" s="59"/>
      <c r="I40" s="59"/>
      <c r="J40" s="59"/>
      <c r="K40" s="59"/>
      <c r="L40" s="59"/>
      <c r="M40" s="110"/>
      <c r="N40" s="110"/>
      <c r="O40" s="110"/>
      <c r="P40" s="110"/>
      <c r="Q40" s="110"/>
      <c r="R40" s="110"/>
      <c r="S40" s="110"/>
      <c r="T40" s="59"/>
    </row>
    <row r="41" spans="1:20" ht="13.65" customHeight="1">
      <c r="A41" s="59"/>
      <c r="B41" s="59"/>
      <c r="C41" s="25"/>
      <c r="D41" s="25"/>
      <c r="E41" s="59"/>
      <c r="F41" s="59"/>
      <c r="G41" s="59"/>
      <c r="H41" s="59"/>
      <c r="I41" s="59"/>
      <c r="J41" s="59"/>
      <c r="K41" s="59"/>
      <c r="L41" s="59"/>
      <c r="M41" s="110"/>
      <c r="N41" s="110"/>
      <c r="O41" s="110"/>
      <c r="P41" s="110"/>
      <c r="Q41" s="110"/>
      <c r="R41" s="110"/>
      <c r="S41" s="110"/>
      <c r="T41" s="59"/>
    </row>
    <row r="42" spans="1:20" ht="13.65" customHeight="1">
      <c r="A42" s="59"/>
      <c r="B42" s="59"/>
      <c r="C42" s="25"/>
      <c r="D42" s="25"/>
      <c r="E42" s="59"/>
      <c r="F42" s="59"/>
      <c r="G42" s="59"/>
      <c r="H42" s="59"/>
      <c r="I42" s="59"/>
      <c r="J42" s="59"/>
      <c r="K42" s="59"/>
      <c r="L42" s="59"/>
      <c r="M42" s="110"/>
      <c r="N42" s="110"/>
      <c r="O42" s="110"/>
      <c r="P42" s="110"/>
      <c r="Q42" s="110"/>
      <c r="R42" s="110"/>
      <c r="S42" s="110"/>
      <c r="T42" s="59"/>
    </row>
    <row r="43" spans="1:20" ht="13.65" customHeight="1">
      <c r="A43" s="59"/>
      <c r="B43" s="59"/>
      <c r="C43" s="25"/>
      <c r="D43" s="25"/>
      <c r="E43" s="59"/>
      <c r="F43" s="59"/>
      <c r="G43" s="59"/>
      <c r="H43" s="59"/>
      <c r="I43" s="59"/>
      <c r="J43" s="59"/>
      <c r="K43" s="59"/>
      <c r="L43" s="59"/>
      <c r="M43" s="110"/>
      <c r="N43" s="110"/>
      <c r="O43" s="110"/>
      <c r="P43" s="110"/>
      <c r="Q43" s="110"/>
      <c r="R43" s="110"/>
      <c r="S43" s="110"/>
      <c r="T43" s="59"/>
    </row>
    <row r="44" spans="1:20" ht="13.65" customHeight="1">
      <c r="A44" s="59"/>
      <c r="B44" s="59"/>
      <c r="C44" s="25"/>
      <c r="D44" s="25"/>
      <c r="E44" s="59"/>
      <c r="F44" s="59"/>
      <c r="G44" s="59"/>
      <c r="H44" s="59"/>
      <c r="I44" s="59"/>
      <c r="J44" s="59"/>
      <c r="K44" s="59"/>
      <c r="L44" s="59"/>
      <c r="M44" s="110"/>
      <c r="N44" s="110"/>
      <c r="O44" s="110"/>
      <c r="P44" s="110"/>
      <c r="Q44" s="110"/>
      <c r="R44" s="110"/>
      <c r="S44" s="110"/>
      <c r="T44" s="59"/>
    </row>
    <row r="45" spans="1:20" ht="13.65" customHeight="1">
      <c r="A45" s="59"/>
      <c r="B45" s="59"/>
      <c r="C45" s="25"/>
      <c r="D45" s="25"/>
      <c r="E45" s="59"/>
      <c r="F45" s="59"/>
      <c r="G45" s="59"/>
      <c r="H45" s="59"/>
      <c r="I45" s="59"/>
      <c r="J45" s="59"/>
      <c r="K45" s="59"/>
      <c r="L45" s="59"/>
      <c r="M45" s="110"/>
      <c r="N45" s="110"/>
      <c r="O45" s="110"/>
      <c r="P45" s="110"/>
      <c r="Q45" s="110"/>
      <c r="R45" s="110"/>
      <c r="S45" s="110"/>
      <c r="T45" s="59"/>
    </row>
    <row r="46" spans="1:20" ht="13.65" customHeight="1">
      <c r="A46" s="59"/>
      <c r="B46" s="59"/>
      <c r="C46" s="25"/>
      <c r="D46" s="25"/>
      <c r="E46" s="59"/>
      <c r="F46" s="59"/>
      <c r="G46" s="59"/>
      <c r="H46" s="59"/>
      <c r="I46" s="59"/>
      <c r="J46" s="59"/>
      <c r="K46" s="59"/>
      <c r="L46" s="59"/>
      <c r="M46" s="110"/>
      <c r="N46" s="110"/>
      <c r="O46" s="110"/>
      <c r="P46" s="110"/>
      <c r="Q46" s="110"/>
      <c r="R46" s="110"/>
      <c r="S46" s="110"/>
      <c r="T46" s="59"/>
    </row>
    <row r="47" spans="1:20" ht="13.65" customHeight="1">
      <c r="A47" s="59"/>
      <c r="B47" s="59"/>
      <c r="C47" s="25"/>
      <c r="D47" s="25"/>
      <c r="E47" s="59"/>
      <c r="F47" s="59"/>
      <c r="G47" s="59"/>
      <c r="H47" s="59"/>
      <c r="I47" s="59"/>
      <c r="J47" s="59"/>
      <c r="K47" s="59"/>
      <c r="L47" s="59"/>
      <c r="M47" s="110"/>
      <c r="N47" s="110"/>
      <c r="O47" s="110"/>
      <c r="P47" s="110"/>
      <c r="Q47" s="110"/>
      <c r="R47" s="110"/>
      <c r="S47" s="110"/>
      <c r="T47" s="59"/>
    </row>
    <row r="48" spans="1:20" ht="13.65" customHeight="1">
      <c r="A48" s="59"/>
      <c r="B48" s="59"/>
      <c r="C48" s="25"/>
      <c r="D48" s="25"/>
      <c r="E48" s="59"/>
      <c r="F48" s="59"/>
      <c r="G48" s="59"/>
      <c r="H48" s="59"/>
      <c r="I48" s="59"/>
      <c r="J48" s="59"/>
      <c r="K48" s="59"/>
      <c r="L48" s="59"/>
      <c r="M48" s="110"/>
      <c r="N48" s="110"/>
      <c r="O48" s="110"/>
      <c r="P48" s="110"/>
      <c r="Q48" s="110"/>
      <c r="R48" s="110"/>
      <c r="S48" s="110"/>
      <c r="T48" s="59"/>
    </row>
    <row r="49" spans="1:20" ht="13.65" customHeight="1">
      <c r="A49" s="59"/>
      <c r="B49" s="59"/>
      <c r="C49" s="25"/>
      <c r="D49" s="25"/>
      <c r="E49" s="59"/>
      <c r="F49" s="59"/>
      <c r="G49" s="59"/>
      <c r="H49" s="59"/>
      <c r="I49" s="59"/>
      <c r="J49" s="59"/>
      <c r="K49" s="59"/>
      <c r="L49" s="59"/>
      <c r="M49" s="110"/>
      <c r="N49" s="110"/>
      <c r="O49" s="110"/>
      <c r="P49" s="110"/>
      <c r="Q49" s="110"/>
      <c r="R49" s="110"/>
      <c r="S49" s="110"/>
      <c r="T49" s="59"/>
    </row>
    <row r="50" spans="1:20" ht="13.65" customHeight="1">
      <c r="A50" s="59"/>
      <c r="B50" s="59"/>
      <c r="C50" s="25"/>
      <c r="D50" s="25"/>
      <c r="E50" s="59"/>
      <c r="F50" s="59"/>
      <c r="G50" s="59"/>
      <c r="H50" s="59"/>
      <c r="I50" s="59"/>
      <c r="J50" s="59"/>
      <c r="K50" s="59"/>
      <c r="L50" s="59"/>
      <c r="M50" s="110"/>
      <c r="N50" s="110"/>
      <c r="O50" s="110"/>
      <c r="P50" s="110"/>
      <c r="Q50" s="110"/>
      <c r="R50" s="110"/>
      <c r="S50" s="110"/>
      <c r="T50" s="59"/>
    </row>
    <row r="51" spans="1:20" ht="13.65" customHeight="1">
      <c r="A51" s="59"/>
      <c r="B51" s="59"/>
      <c r="C51" s="25"/>
      <c r="D51" s="25"/>
      <c r="E51" s="59"/>
      <c r="F51" s="59"/>
      <c r="G51" s="59"/>
      <c r="H51" s="59"/>
      <c r="I51" s="59"/>
      <c r="J51" s="59"/>
      <c r="K51" s="59"/>
      <c r="L51" s="59"/>
      <c r="M51" s="110"/>
      <c r="N51" s="110"/>
      <c r="O51" s="110"/>
      <c r="P51" s="110"/>
      <c r="Q51" s="110"/>
      <c r="R51" s="110"/>
      <c r="S51" s="110"/>
      <c r="T51" s="59"/>
    </row>
    <row r="52" spans="1:20" ht="13.65" customHeight="1">
      <c r="A52" s="59"/>
      <c r="B52" s="59"/>
      <c r="C52" s="25"/>
      <c r="D52" s="25"/>
      <c r="E52" s="59"/>
      <c r="F52" s="59"/>
      <c r="G52" s="59"/>
      <c r="H52" s="59"/>
      <c r="I52" s="59"/>
      <c r="J52" s="59"/>
      <c r="K52" s="59"/>
      <c r="L52" s="59"/>
      <c r="M52" s="110"/>
      <c r="N52" s="110"/>
      <c r="O52" s="110"/>
      <c r="P52" s="110"/>
      <c r="Q52" s="110"/>
      <c r="R52" s="110"/>
      <c r="S52" s="110"/>
      <c r="T52" s="59"/>
    </row>
    <row r="53" spans="1:20" ht="13.65" customHeight="1">
      <c r="A53" s="59"/>
      <c r="B53" s="59"/>
      <c r="C53" s="25"/>
      <c r="D53" s="25"/>
      <c r="E53" s="59"/>
      <c r="F53" s="59"/>
      <c r="G53" s="59"/>
      <c r="H53" s="59"/>
      <c r="I53" s="59"/>
      <c r="J53" s="59"/>
      <c r="K53" s="59"/>
      <c r="L53" s="59"/>
      <c r="M53" s="59"/>
      <c r="N53" s="59"/>
      <c r="O53" s="59"/>
      <c r="P53" s="59"/>
      <c r="Q53" s="59"/>
      <c r="R53" s="59"/>
      <c r="S53" s="59"/>
      <c r="T53" s="59"/>
    </row>
  </sheetData>
  <mergeCells count="5">
    <mergeCell ref="A2:L2"/>
    <mergeCell ref="F8:L8"/>
    <mergeCell ref="E28:E29"/>
    <mergeCell ref="M8:S8"/>
    <mergeCell ref="E4:J4"/>
  </mergeCells>
  <conditionalFormatting sqref="F28:S28">
    <cfRule type="cellIs" dxfId="1" priority="1" stopIfTrue="1" operator="lessThan">
      <formula>F29</formula>
    </cfRule>
    <cfRule type="cellIs" dxfId="0" priority="2" stopIfTrue="1" operator="greaterThan">
      <formula>F29</formula>
    </cfRule>
  </conditionalFormatting>
  <pageMargins left="0.75" right="0.75" top="1" bottom="1" header="0.5" footer="0.5"/>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Introduction</vt:lpstr>
      <vt:lpstr>Product backlog</vt:lpstr>
      <vt:lpstr>Sprint 1</vt:lpstr>
      <vt:lpstr>Sprint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vwvwv WATA</cp:lastModifiedBy>
  <dcterms:created xsi:type="dcterms:W3CDTF">2025-09-15T03:02:21Z</dcterms:created>
  <dcterms:modified xsi:type="dcterms:W3CDTF">2025-09-15T03:16:11Z</dcterms:modified>
</cp:coreProperties>
</file>