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2"/>
  </bookViews>
  <sheets>
    <sheet name="Attendance 365 Template" sheetId="1" r:id="rId1"/>
    <sheet name="Lists Template" sheetId="3" r:id="rId2"/>
    <sheet name="Attendance (Old Excel)" sheetId="6" r:id="rId3"/>
    <sheet name="Lists" sheetId="4" r:id="rId4"/>
  </sheets>
  <definedNames>
    <definedName name="Holiday_dates">Holidays[Date]</definedName>
    <definedName name="Months">Lists!$G$2:$G$13</definedName>
    <definedName name="Year_list" localSheetId="2">Year[Year]</definedName>
    <definedName name="Year_list">Year[Year]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6" l="1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D7" i="6"/>
  <c r="C7" i="6"/>
  <c r="B7" i="6"/>
  <c r="H5" i="6" l="1"/>
  <c r="AI2" i="6"/>
  <c r="AB2" i="6"/>
  <c r="I5" i="6" l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AL5" i="6" s="1"/>
  <c r="AL6" i="6" s="1"/>
  <c r="F15" i="6"/>
  <c r="F16" i="6"/>
  <c r="F11" i="6"/>
  <c r="F12" i="6"/>
  <c r="E8" i="6"/>
  <c r="E10" i="6"/>
  <c r="F14" i="6"/>
  <c r="E11" i="6"/>
  <c r="E13" i="6"/>
  <c r="E7" i="6"/>
  <c r="E12" i="6"/>
  <c r="E14" i="6"/>
  <c r="F9" i="6"/>
  <c r="F10" i="6"/>
  <c r="F13" i="6"/>
  <c r="F8" i="6"/>
  <c r="E15" i="6"/>
  <c r="E9" i="6"/>
  <c r="E16" i="6"/>
  <c r="F7" i="6"/>
  <c r="H6" i="6"/>
  <c r="N6" i="6"/>
  <c r="M6" i="6"/>
  <c r="L6" i="6"/>
  <c r="K6" i="6"/>
  <c r="J6" i="6"/>
  <c r="I6" i="6"/>
  <c r="R6" i="6" l="1"/>
  <c r="U6" i="6"/>
  <c r="Q6" i="6"/>
  <c r="T6" i="6"/>
  <c r="V6" i="6"/>
  <c r="O6" i="6"/>
  <c r="S6" i="6"/>
  <c r="X6" i="6"/>
  <c r="P6" i="6"/>
  <c r="W6" i="6"/>
  <c r="AF6" i="6"/>
  <c r="AD6" i="6"/>
  <c r="Y6" i="6"/>
  <c r="AA6" i="6"/>
  <c r="AJ6" i="6"/>
  <c r="AH6" i="6"/>
  <c r="AC6" i="6"/>
  <c r="AE6" i="6"/>
  <c r="AG6" i="6"/>
  <c r="AI6" i="6"/>
  <c r="Z6" i="6"/>
  <c r="AB6" i="6"/>
  <c r="AK6" i="6"/>
</calcChain>
</file>

<file path=xl/sharedStrings.xml><?xml version="1.0" encoding="utf-8"?>
<sst xmlns="http://schemas.openxmlformats.org/spreadsheetml/2006/main" count="207" uniqueCount="81">
  <si>
    <t>Attendance Record</t>
  </si>
  <si>
    <t>Month:</t>
  </si>
  <si>
    <t>Year:</t>
  </si>
  <si>
    <t>Group:</t>
  </si>
  <si>
    <t>May</t>
  </si>
  <si>
    <t>P</t>
  </si>
  <si>
    <t>A</t>
  </si>
  <si>
    <t>H</t>
  </si>
  <si>
    <t>%P</t>
  </si>
  <si>
    <t>%A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</si>
  <si>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</si>
  <si>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</si>
  <si>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</si>
  <si>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</si>
  <si>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</si>
  <si>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</si>
  <si>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</si>
  <si>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</si>
  <si>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</si>
  <si>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</si>
  <si>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</si>
  <si>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</si>
  <si>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</si>
  <si>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</si>
  <si>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</si>
  <si>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</si>
  <si>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</si>
  <si>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</si>
  <si>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</si>
  <si>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</si>
  <si>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</si>
  <si>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</si>
  <si>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</si>
  <si>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</si>
  <si>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</si>
  <si>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</si>
  <si>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</si>
  <si>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</si>
  <si>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</si>
  <si>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</si>
  <si>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</si>
  <si>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</si>
  <si>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Date</t>
  </si>
  <si>
    <t>Holiday</t>
  </si>
  <si>
    <t>New Year’s Day</t>
  </si>
  <si>
    <t>Good Friday</t>
  </si>
  <si>
    <t>Early May bank holiday</t>
  </si>
  <si>
    <t>Spring bank holiday</t>
  </si>
  <si>
    <t>Summer bank holiday</t>
  </si>
  <si>
    <t>Christmas Day (substitute day)</t>
  </si>
  <si>
    <t>Boxing Day (substitute day)</t>
  </si>
  <si>
    <t>New Year’s Day (substitute day)</t>
  </si>
  <si>
    <t>Easter Monday</t>
  </si>
  <si>
    <t>Platinum Jubilee bank holiday</t>
  </si>
  <si>
    <t>Boxing Day</t>
  </si>
  <si>
    <t>Year</t>
  </si>
  <si>
    <t>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</si>
  <si>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</si>
  <si>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</si>
  <si>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</si>
  <si>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</si>
  <si>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</si>
  <si>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</si>
  <si>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</si>
  <si>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</si>
  <si>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</si>
  <si>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</si>
  <si>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</si>
  <si>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Bill Gates</t>
  </si>
  <si>
    <t>Elon Musk</t>
  </si>
  <si>
    <t>Jeff Bezos</t>
  </si>
  <si>
    <t>Mark Zuckerberg</t>
  </si>
  <si>
    <t>Satya Nadella</t>
  </si>
  <si>
    <t>Ganesh Chaturthi</t>
  </si>
  <si>
    <t>Mother's Day</t>
  </si>
  <si>
    <t>Ram Navami</t>
  </si>
  <si>
    <t>Ambedkar Jayanti</t>
  </si>
  <si>
    <t xml:space="preserve">Christmas Day </t>
  </si>
  <si>
    <t xml:space="preserve">New Year’s Day </t>
  </si>
  <si>
    <t xml:space="preserve">Boxing Day </t>
  </si>
  <si>
    <t xml:space="preserve"> 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</si>
</sst>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36"/>
      <color theme="5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65"/>
        <bgColor indexed="64"/>
      </patternFill>
    </fill>
    <fill>
      <patternFill patternType="lightUp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1" borderId="0" xfId="0" applyFill="1"/>
    <xf numFmtId="0" fontId="4" fillId="0" borderId="0" xfId="0" applyFont="1"/>
    <xf numFmtId="0" fontId="5" fillId="2" borderId="0" xfId="0" applyFont="1" applyFill="1" applyAlignment="1">
      <alignment horizontal="left"/>
    </xf>
    <xf numFmtId="0" fontId="0" fillId="1" borderId="1" xfId="0" applyFill="1" applyBorder="1"/>
    <xf numFmtId="0" fontId="7" fillId="0" borderId="2" xfId="0" applyFont="1" applyBorder="1" applyAlignment="1">
      <alignment horizontal="left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0" fillId="0" borderId="9" xfId="0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4" borderId="10" xfId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4" borderId="12" xfId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4" borderId="14" xfId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9" xfId="0" applyFont="1" applyBorder="1" applyAlignment="1">
      <alignment horizontal="center"/>
    </xf>
    <xf numFmtId="14" fontId="0" fillId="0" borderId="0" xfId="0" applyNumberFormat="1"/>
    <xf numFmtId="0" fontId="6" fillId="0" borderId="0" xfId="0" applyFont="1" applyAlignment="1">
      <alignment horizontal="right" vertic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5" fillId="2" borderId="0" xfId="0" applyFont="1" applyFill="1" applyAlignment="1">
      <alignment horizontal="left"/>
    </xf>
    <xf numFmtId="0" fontId="0" fillId="0" borderId="17" xfId="0" applyBorder="1"/>
    <xf numFmtId="0" fontId="3" fillId="0" borderId="17" xfId="0" applyFont="1" applyBorder="1" applyAlignment="1">
      <alignment horizontal="right"/>
    </xf>
    <xf numFmtId="0" fontId="4" fillId="0" borderId="17" xfId="0" applyFont="1" applyBorder="1"/>
    <xf numFmtId="0" fontId="5" fillId="2" borderId="17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14" fontId="0" fillId="0" borderId="17" xfId="0" applyNumberFormat="1" applyBorder="1"/>
    <xf numFmtId="0" fontId="6" fillId="0" borderId="17" xfId="0" applyFont="1" applyBorder="1" applyAlignment="1">
      <alignment horizontal="right" vertical="center"/>
    </xf>
    <xf numFmtId="0" fontId="7" fillId="0" borderId="17" xfId="0" applyFont="1" applyBorder="1" applyAlignment="1">
      <alignment horizontal="left"/>
    </xf>
    <xf numFmtId="0" fontId="7" fillId="0" borderId="17" xfId="0" applyFont="1" applyBorder="1" applyAlignment="1">
      <alignment horizontal="right"/>
    </xf>
    <xf numFmtId="0" fontId="7" fillId="0" borderId="17" xfId="0" applyFont="1" applyBorder="1" applyAlignment="1">
      <alignment horizontal="left"/>
    </xf>
    <xf numFmtId="164" fontId="2" fillId="0" borderId="17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7" xfId="0" applyNumberFormat="1" applyFont="1" applyBorder="1" applyAlignment="1">
      <alignment horizontal="center"/>
    </xf>
    <xf numFmtId="0" fontId="8" fillId="0" borderId="17" xfId="0" applyFont="1" applyBorder="1" applyAlignment="1">
      <alignment horizontal="left"/>
    </xf>
    <xf numFmtId="0" fontId="0" fillId="0" borderId="17" xfId="0" applyBorder="1" applyAlignment="1">
      <alignment horizontal="center"/>
    </xf>
    <xf numFmtId="9" fontId="0" fillId="0" borderId="17" xfId="1" applyNumberFormat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7" xfId="0" applyFill="1" applyBorder="1"/>
    <xf numFmtId="164" fontId="2" fillId="0" borderId="17" xfId="0" applyNumberFormat="1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9" fontId="0" fillId="0" borderId="17" xfId="1" applyFont="1" applyFill="1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11">
    <dxf>
      <font>
        <b/>
        <i val="0"/>
        <color theme="0"/>
      </font>
      <numFmt numFmtId="0" formatCode="General"/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 patternType="gray125">
          <bgColor auto="1"/>
        </patternFill>
      </fill>
    </dxf>
    <dxf>
      <font>
        <b val="0"/>
        <i val="0"/>
        <color auto="1"/>
      </font>
      <fill>
        <patternFill patternType="solid">
          <fgColor theme="5"/>
          <bgColor theme="5" tint="0.79998168889431442"/>
        </patternFill>
      </fill>
      <border>
        <left style="thin">
          <color theme="5"/>
        </left>
        <right style="thin">
          <color theme="5"/>
        </right>
        <vertical/>
        <horizontal/>
      </border>
    </dxf>
    <dxf>
      <font>
        <b/>
        <i val="0"/>
        <color theme="0"/>
      </font>
      <numFmt numFmtId="0" formatCode="General"/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 patternType="gray125">
          <bgColor auto="1"/>
        </patternFill>
      </fill>
    </dxf>
    <dxf>
      <font>
        <b val="0"/>
        <i val="0"/>
        <color auto="1"/>
      </font>
      <fill>
        <patternFill patternType="solid">
          <fgColor theme="5"/>
          <bgColor theme="5" tint="0.79998168889431442"/>
        </patternFill>
      </fill>
      <border>
        <left style="thin">
          <color theme="5"/>
        </left>
        <right style="thin">
          <color theme="5"/>
        </right>
        <vertical/>
        <horizontal/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4</xdr:row>
      <xdr:rowOff>144780</xdr:rowOff>
    </xdr:from>
    <xdr:ext cx="419100" cy="415290"/>
    <xdr:pic>
      <xdr:nvPicPr>
        <xdr:cNvPr id="6" name="Graphic 5" descr="Electrician male with solid fill">
          <a:extLst>
            <a:ext uri="{FF2B5EF4-FFF2-40B4-BE49-F238E27FC236}">
              <a16:creationId xmlns:a16="http://schemas.microsoft.com/office/drawing/2014/main" xmlns="" id="{029FC132-D87D-4706-BCCA-9645104D3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68580" y="998220"/>
          <a:ext cx="419100" cy="415290"/>
        </a:xfrm>
        <a:prstGeom prst="rect">
          <a:avLst/>
        </a:prstGeom>
      </xdr:spPr>
    </xdr:pic>
    <xdr:clientData/>
  </xdr:oneCellAnchor>
  <xdr:oneCellAnchor>
    <xdr:from>
      <xdr:col>0</xdr:col>
      <xdr:colOff>449580</xdr:colOff>
      <xdr:row>4</xdr:row>
      <xdr:rowOff>152400</xdr:rowOff>
    </xdr:from>
    <xdr:ext cx="417600" cy="413790"/>
    <xdr:pic>
      <xdr:nvPicPr>
        <xdr:cNvPr id="7" name="Graphic 6" descr="School boy with solid fill">
          <a:extLst>
            <a:ext uri="{FF2B5EF4-FFF2-40B4-BE49-F238E27FC236}">
              <a16:creationId xmlns:a16="http://schemas.microsoft.com/office/drawing/2014/main" xmlns="" id="{94392E82-8844-4730-9BEE-D1C375EF6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49580" y="1005840"/>
          <a:ext cx="417600" cy="4137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Year" displayName="Year" ref="E1:E17" totalsRowShown="0">
  <autoFilter ref="E1:E17"/>
  <tableColumns count="1">
    <tableColumn id="1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Holidays" displayName="Holidays" ref="A1:B17" totalsRowShown="0">
  <autoFilter ref="A1:B17"/>
  <tableColumns count="2">
    <tableColumn id="1" name="Date" dataDxfId="10"/>
    <tableColumn id="2" name="Holi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showGridLines="0" zoomScale="80" zoomScaleNormal="80" workbookViewId="0">
      <selection activeCell="J33" sqref="J33"/>
    </sheetView>
  </sheetViews>
  <sheetFormatPr defaultRowHeight="15" x14ac:dyDescent="0.25"/>
  <cols>
    <col min="1" max="1" width="13" customWidth="1"/>
    <col min="2" max="6" width="5.5703125" customWidth="1"/>
    <col min="7" max="7" width="1.42578125" customWidth="1"/>
    <col min="8" max="38" width="5.42578125" customWidth="1"/>
  </cols>
  <sheetData>
    <row r="1" spans="1:38" ht="14.4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3" spans="1:38" ht="33.75" x14ac:dyDescent="0.5">
      <c r="A3" s="32" t="s">
        <v>0</v>
      </c>
      <c r="B3" s="32"/>
      <c r="C3" s="32"/>
      <c r="D3" s="32"/>
      <c r="E3" s="32"/>
      <c r="F3" s="32"/>
      <c r="G3" s="32"/>
      <c r="H3" s="2"/>
      <c r="I3" s="33" t="s">
        <v>1</v>
      </c>
      <c r="J3" s="33"/>
      <c r="K3" s="3"/>
      <c r="L3" s="33" t="s">
        <v>2</v>
      </c>
      <c r="M3" s="33"/>
      <c r="N3" s="3"/>
      <c r="O3" s="33" t="s">
        <v>3</v>
      </c>
      <c r="P3" s="33"/>
      <c r="Q3" s="33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spans="1:38" ht="16.5" thickBot="1" x14ac:dyDescent="0.3">
      <c r="A4" s="4"/>
      <c r="B4" s="4"/>
      <c r="C4" s="4"/>
      <c r="D4" s="4"/>
      <c r="E4" s="4"/>
      <c r="F4" s="4"/>
      <c r="G4" s="4"/>
      <c r="I4" s="30"/>
      <c r="J4" s="30"/>
      <c r="K4" s="30"/>
      <c r="L4" s="31"/>
      <c r="M4" s="31"/>
      <c r="N4" s="5"/>
      <c r="O4" s="30"/>
      <c r="P4" s="30"/>
      <c r="Q4" s="30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</row>
    <row r="6" spans="1:38" ht="14.45" x14ac:dyDescent="0.3">
      <c r="A6" s="6"/>
      <c r="B6" s="6"/>
      <c r="C6" s="7"/>
      <c r="D6" s="7"/>
      <c r="E6" s="7"/>
      <c r="F6" s="7"/>
      <c r="G6" s="8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9"/>
    </row>
    <row r="7" spans="1:38" thickBot="1" x14ac:dyDescent="0.35">
      <c r="A7" s="10"/>
      <c r="B7" s="10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2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3"/>
    </row>
    <row r="8" spans="1:38" ht="14.45" x14ac:dyDescent="0.3">
      <c r="A8" s="14" t="s">
        <v>10</v>
      </c>
      <c r="B8" s="15"/>
      <c r="C8" s="15"/>
      <c r="D8" s="15"/>
      <c r="E8" s="16"/>
      <c r="F8" s="16"/>
      <c r="G8" s="17"/>
      <c r="H8" s="18"/>
      <c r="I8" s="18"/>
      <c r="J8" s="18"/>
      <c r="K8" s="18"/>
      <c r="L8" s="18"/>
      <c r="M8" s="18"/>
      <c r="N8" s="18"/>
      <c r="O8" s="18"/>
      <c r="P8" s="19"/>
      <c r="Q8" s="19"/>
      <c r="R8" s="18"/>
      <c r="S8" s="18"/>
      <c r="T8" s="18"/>
      <c r="U8" s="18"/>
      <c r="V8" s="18"/>
      <c r="W8" s="19"/>
      <c r="X8" s="19"/>
      <c r="Y8" s="18"/>
      <c r="Z8" s="18"/>
      <c r="AA8" s="18"/>
      <c r="AB8" s="18"/>
      <c r="AC8" s="18"/>
      <c r="AD8" s="19"/>
      <c r="AE8" s="19"/>
      <c r="AF8" s="19"/>
      <c r="AG8" s="19"/>
      <c r="AH8" s="19"/>
      <c r="AI8" s="19"/>
      <c r="AJ8" s="19"/>
      <c r="AK8" s="19"/>
      <c r="AL8" s="19"/>
    </row>
    <row r="9" spans="1:38" ht="14.45" x14ac:dyDescent="0.3">
      <c r="A9" s="14" t="s">
        <v>11</v>
      </c>
      <c r="B9" s="15"/>
      <c r="C9" s="15"/>
      <c r="D9" s="15"/>
      <c r="E9" s="16"/>
      <c r="F9" s="16"/>
      <c r="G9" s="20"/>
      <c r="H9" s="21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22"/>
    </row>
    <row r="10" spans="1:38" ht="14.45" x14ac:dyDescent="0.3">
      <c r="A10" s="14" t="s">
        <v>12</v>
      </c>
      <c r="B10" s="15"/>
      <c r="C10" s="15"/>
      <c r="D10" s="15"/>
      <c r="E10" s="16"/>
      <c r="F10" s="16"/>
      <c r="G10" s="20"/>
      <c r="H10" s="21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22"/>
    </row>
    <row r="11" spans="1:38" ht="14.45" x14ac:dyDescent="0.3">
      <c r="A11" s="14" t="s">
        <v>13</v>
      </c>
      <c r="B11" s="15"/>
      <c r="C11" s="15"/>
      <c r="D11" s="15"/>
      <c r="E11" s="16"/>
      <c r="F11" s="16"/>
      <c r="G11" s="20"/>
      <c r="H11" s="21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22"/>
    </row>
    <row r="12" spans="1:38" ht="14.45" x14ac:dyDescent="0.3">
      <c r="A12" s="14" t="s">
        <v>14</v>
      </c>
      <c r="B12" s="15"/>
      <c r="C12" s="15"/>
      <c r="D12" s="15"/>
      <c r="E12" s="16"/>
      <c r="F12" s="16"/>
      <c r="G12" s="20"/>
      <c r="H12" s="21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22"/>
    </row>
    <row r="13" spans="1:38" ht="14.45" x14ac:dyDescent="0.3">
      <c r="A13" s="14" t="s">
        <v>15</v>
      </c>
      <c r="B13" s="15"/>
      <c r="C13" s="15"/>
      <c r="D13" s="15"/>
      <c r="E13" s="16"/>
      <c r="F13" s="16"/>
      <c r="G13" s="20"/>
      <c r="H13" s="21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22"/>
    </row>
    <row r="14" spans="1:38" ht="14.45" x14ac:dyDescent="0.3">
      <c r="A14" s="14" t="s">
        <v>16</v>
      </c>
      <c r="B14" s="15"/>
      <c r="C14" s="15"/>
      <c r="D14" s="15"/>
      <c r="E14" s="16"/>
      <c r="F14" s="16"/>
      <c r="G14" s="20"/>
      <c r="H14" s="21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22"/>
    </row>
    <row r="15" spans="1:38" ht="14.45" x14ac:dyDescent="0.3">
      <c r="A15" s="14" t="s">
        <v>17</v>
      </c>
      <c r="B15" s="15"/>
      <c r="C15" s="15"/>
      <c r="D15" s="15"/>
      <c r="E15" s="16"/>
      <c r="F15" s="16"/>
      <c r="G15" s="20"/>
      <c r="H15" s="21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22"/>
    </row>
    <row r="16" spans="1:38" ht="14.45" x14ac:dyDescent="0.3">
      <c r="A16" s="14" t="s">
        <v>18</v>
      </c>
      <c r="B16" s="15"/>
      <c r="C16" s="15"/>
      <c r="D16" s="15"/>
      <c r="E16" s="16"/>
      <c r="F16" s="16"/>
      <c r="G16" s="20"/>
      <c r="H16" s="21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22"/>
    </row>
    <row r="17" spans="1:38" ht="14.45" x14ac:dyDescent="0.3">
      <c r="A17" s="14" t="s">
        <v>19</v>
      </c>
      <c r="B17" s="15"/>
      <c r="C17" s="15"/>
      <c r="D17" s="15"/>
      <c r="E17" s="16"/>
      <c r="F17" s="16"/>
      <c r="G17" s="23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6"/>
    </row>
    <row r="18" spans="1:38" ht="14.45" x14ac:dyDescent="0.3">
      <c r="A18" s="14" t="s">
        <v>20</v>
      </c>
      <c r="B18" s="15"/>
      <c r="C18" s="15"/>
      <c r="D18" s="15"/>
      <c r="E18" s="16"/>
      <c r="F18" s="16"/>
      <c r="G18" s="23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6"/>
    </row>
    <row r="19" spans="1:38" ht="14.45" x14ac:dyDescent="0.3">
      <c r="A19" s="14" t="s">
        <v>21</v>
      </c>
      <c r="B19" s="15"/>
      <c r="C19" s="15"/>
      <c r="D19" s="15"/>
      <c r="E19" s="16"/>
      <c r="F19" s="16"/>
      <c r="G19" s="23"/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6"/>
    </row>
    <row r="20" spans="1:38" ht="14.45" x14ac:dyDescent="0.3">
      <c r="A20" s="14" t="s">
        <v>22</v>
      </c>
      <c r="B20" s="15"/>
      <c r="C20" s="15"/>
      <c r="D20" s="15"/>
      <c r="E20" s="16"/>
      <c r="F20" s="16"/>
      <c r="G20" s="23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6"/>
    </row>
    <row r="21" spans="1:38" ht="14.45" x14ac:dyDescent="0.3">
      <c r="A21" s="14" t="s">
        <v>23</v>
      </c>
      <c r="B21" s="15"/>
      <c r="C21" s="15"/>
      <c r="D21" s="15"/>
      <c r="E21" s="16"/>
      <c r="F21" s="16"/>
      <c r="G21" s="23"/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6"/>
    </row>
    <row r="22" spans="1:38" ht="14.45" x14ac:dyDescent="0.3">
      <c r="A22" s="14" t="s">
        <v>24</v>
      </c>
      <c r="B22" s="15"/>
      <c r="C22" s="15"/>
      <c r="D22" s="15"/>
      <c r="E22" s="16"/>
      <c r="F22" s="16"/>
      <c r="G22" s="23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6"/>
    </row>
    <row r="23" spans="1:38" ht="14.45" x14ac:dyDescent="0.3">
      <c r="A23" s="14" t="s">
        <v>25</v>
      </c>
      <c r="B23" s="15"/>
      <c r="C23" s="15"/>
      <c r="D23" s="15"/>
      <c r="E23" s="16"/>
      <c r="F23" s="16"/>
      <c r="G23" s="23"/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6"/>
    </row>
    <row r="24" spans="1:38" ht="14.45" x14ac:dyDescent="0.3">
      <c r="A24" s="14" t="s">
        <v>26</v>
      </c>
      <c r="B24" s="15"/>
      <c r="C24" s="15"/>
      <c r="D24" s="15"/>
      <c r="E24" s="16"/>
      <c r="F24" s="16"/>
      <c r="G24" s="23"/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6"/>
    </row>
    <row r="25" spans="1:38" ht="14.45" x14ac:dyDescent="0.3">
      <c r="A25" s="14" t="s">
        <v>27</v>
      </c>
      <c r="B25" s="15"/>
      <c r="C25" s="15"/>
      <c r="D25" s="15"/>
      <c r="E25" s="16"/>
      <c r="F25" s="16"/>
      <c r="G25" s="23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6"/>
    </row>
    <row r="26" spans="1:38" ht="14.45" x14ac:dyDescent="0.3">
      <c r="A26" s="14" t="s">
        <v>28</v>
      </c>
      <c r="B26" s="15"/>
      <c r="C26" s="15"/>
      <c r="D26" s="15"/>
      <c r="E26" s="16"/>
      <c r="F26" s="16"/>
      <c r="G26" s="23"/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6"/>
    </row>
    <row r="27" spans="1:38" ht="14.45" x14ac:dyDescent="0.3">
      <c r="A27" s="14" t="s">
        <v>29</v>
      </c>
      <c r="B27" s="15"/>
      <c r="C27" s="15"/>
      <c r="D27" s="15"/>
      <c r="E27" s="16"/>
      <c r="F27" s="16"/>
      <c r="G27" s="23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6"/>
    </row>
    <row r="28" spans="1:38" ht="14.45" x14ac:dyDescent="0.3">
      <c r="A28" s="14" t="s">
        <v>30</v>
      </c>
      <c r="B28" s="15"/>
      <c r="C28" s="15"/>
      <c r="D28" s="15"/>
      <c r="E28" s="16"/>
      <c r="F28" s="16"/>
      <c r="G28" s="23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6"/>
    </row>
    <row r="29" spans="1:38" ht="14.45" x14ac:dyDescent="0.3">
      <c r="A29" s="14" t="s">
        <v>31</v>
      </c>
      <c r="B29" s="15"/>
      <c r="C29" s="15"/>
      <c r="D29" s="15"/>
      <c r="E29" s="16"/>
      <c r="F29" s="16"/>
      <c r="G29" s="23"/>
      <c r="H29" s="24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6"/>
    </row>
    <row r="30" spans="1:38" ht="14.45" x14ac:dyDescent="0.3">
      <c r="A30" s="14" t="s">
        <v>32</v>
      </c>
      <c r="B30" s="15"/>
      <c r="C30" s="15"/>
      <c r="D30" s="15"/>
      <c r="E30" s="16"/>
      <c r="F30" s="16"/>
      <c r="G30" s="23"/>
      <c r="H30" s="24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6"/>
    </row>
    <row r="31" spans="1:38" x14ac:dyDescent="0.25">
      <c r="A31" s="14" t="s">
        <v>33</v>
      </c>
      <c r="B31" s="15"/>
      <c r="C31" s="15"/>
      <c r="D31" s="15"/>
      <c r="E31" s="16"/>
      <c r="F31" s="16"/>
      <c r="G31" s="23"/>
      <c r="H31" s="24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6"/>
    </row>
    <row r="32" spans="1:38" x14ac:dyDescent="0.25">
      <c r="A32" s="14" t="s">
        <v>34</v>
      </c>
      <c r="B32" s="15"/>
      <c r="C32" s="15"/>
      <c r="D32" s="15"/>
      <c r="E32" s="16"/>
      <c r="F32" s="16"/>
      <c r="G32" s="23"/>
      <c r="H32" s="24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6"/>
    </row>
    <row r="33" spans="1:38" x14ac:dyDescent="0.25">
      <c r="A33" s="14" t="s">
        <v>35</v>
      </c>
      <c r="B33" s="15"/>
      <c r="C33" s="15"/>
      <c r="D33" s="15"/>
      <c r="E33" s="16"/>
      <c r="F33" s="16"/>
      <c r="G33" s="23"/>
      <c r="H33" s="24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6"/>
    </row>
    <row r="34" spans="1:38" x14ac:dyDescent="0.25">
      <c r="A34" s="14" t="s">
        <v>36</v>
      </c>
      <c r="B34" s="15"/>
      <c r="C34" s="15"/>
      <c r="D34" s="15"/>
      <c r="E34" s="16"/>
      <c r="F34" s="16"/>
      <c r="G34" s="23"/>
      <c r="H34" s="24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6"/>
    </row>
    <row r="35" spans="1:38" x14ac:dyDescent="0.25">
      <c r="A35" s="14" t="s">
        <v>37</v>
      </c>
      <c r="B35" s="15"/>
      <c r="C35" s="15"/>
      <c r="D35" s="15"/>
      <c r="E35" s="16"/>
      <c r="F35" s="16"/>
      <c r="G35" s="23"/>
      <c r="H35" s="24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6"/>
    </row>
    <row r="36" spans="1:38" x14ac:dyDescent="0.25">
      <c r="A36" s="14" t="s">
        <v>38</v>
      </c>
      <c r="B36" s="15"/>
      <c r="C36" s="15"/>
      <c r="D36" s="15"/>
      <c r="E36" s="16"/>
      <c r="F36" s="16"/>
      <c r="G36" s="23"/>
      <c r="H36" s="24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6"/>
    </row>
    <row r="37" spans="1:38" x14ac:dyDescent="0.25">
      <c r="A37" s="14" t="s">
        <v>39</v>
      </c>
      <c r="B37" s="15"/>
      <c r="C37" s="15"/>
      <c r="D37" s="15"/>
      <c r="E37" s="16"/>
      <c r="F37" s="16"/>
      <c r="G37" s="23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6"/>
    </row>
    <row r="38" spans="1:38" x14ac:dyDescent="0.25">
      <c r="A38" s="14" t="s">
        <v>40</v>
      </c>
      <c r="B38" s="15"/>
      <c r="C38" s="15"/>
      <c r="D38" s="15"/>
      <c r="E38" s="16"/>
      <c r="F38" s="16"/>
      <c r="G38" s="23"/>
      <c r="H38" s="24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6"/>
    </row>
    <row r="39" spans="1:38" x14ac:dyDescent="0.25">
      <c r="A39" s="14" t="s">
        <v>41</v>
      </c>
      <c r="B39" s="15"/>
      <c r="C39" s="15"/>
      <c r="D39" s="15"/>
      <c r="E39" s="16"/>
      <c r="F39" s="16"/>
      <c r="G39" s="23"/>
      <c r="H39" s="24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6"/>
    </row>
    <row r="40" spans="1:38" x14ac:dyDescent="0.25">
      <c r="A40" s="27"/>
      <c r="B40" s="15"/>
      <c r="C40" s="15"/>
      <c r="D40" s="15"/>
      <c r="E40" s="16"/>
      <c r="F40" s="16"/>
      <c r="G40" s="23"/>
      <c r="H40" s="24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6"/>
    </row>
  </sheetData>
  <mergeCells count="9">
    <mergeCell ref="AI3:AL4"/>
    <mergeCell ref="I4:K4"/>
    <mergeCell ref="L4:M4"/>
    <mergeCell ref="O4:Q4"/>
    <mergeCell ref="A3:G3"/>
    <mergeCell ref="I3:J3"/>
    <mergeCell ref="L3:M3"/>
    <mergeCell ref="O3:Q3"/>
    <mergeCell ref="AB3:AH4"/>
  </mergeCells>
  <conditionalFormatting sqref="H6:AL40">
    <cfRule type="expression" dxfId="9" priority="4">
      <formula>H$6=TODAY()</formula>
    </cfRule>
    <cfRule type="expression" dxfId="8" priority="5">
      <formula>OR(WEEKDAY(H$6,11)=6,WEEKDAY(H$6,11)=7,COUNTIF(Holiday_dates,H$6)=1,H$6="")</formula>
    </cfRule>
  </conditionalFormatting>
  <conditionalFormatting sqref="H8:AL40">
    <cfRule type="cellIs" dxfId="7" priority="1" operator="equal">
      <formula>"H"</formula>
    </cfRule>
    <cfRule type="cellIs" dxfId="6" priority="2" operator="equal">
      <formula>"P"</formula>
    </cfRule>
    <cfRule type="cellIs" dxfId="5" priority="3" operator="equal">
      <formula>"A"</formula>
    </cfRule>
  </conditionalFormatting>
  <dataValidations count="1">
    <dataValidation type="custom" showInputMessage="1" showErrorMessage="1" errorTitle="Attendance" error="You can only enter &quot;A&quot; for absent, &quot;P&quot; for present &amp; &quot;H&quot; for holiday on a working day." sqref="H8:AL40">
      <formula1>AND(NOT(OR(WEEKDAY(H$6,11)=6,WEEKDAY(H$6,11)=7,COUNTIF(Holiday_dates,H$6)=1)),OR(H8="P",H8="A",H8="H"))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27" sqref="E27"/>
    </sheetView>
  </sheetViews>
  <sheetFormatPr defaultRowHeight="15" x14ac:dyDescent="0.25"/>
  <cols>
    <col min="1" max="1" width="10.5703125" bestFit="1" customWidth="1"/>
    <col min="2" max="2" width="27" bestFit="1" customWidth="1"/>
  </cols>
  <sheetData>
    <row r="1" spans="1:2" ht="14.45" x14ac:dyDescent="0.3">
      <c r="A1" t="s">
        <v>42</v>
      </c>
      <c r="B1" t="s">
        <v>43</v>
      </c>
    </row>
    <row r="2" spans="1:2" x14ac:dyDescent="0.25">
      <c r="A2" s="28">
        <v>44197</v>
      </c>
      <c r="B2" t="s">
        <v>44</v>
      </c>
    </row>
    <row r="3" spans="1:2" ht="14.45" x14ac:dyDescent="0.3">
      <c r="A3" s="28">
        <v>44288</v>
      </c>
      <c r="B3" t="s">
        <v>45</v>
      </c>
    </row>
    <row r="4" spans="1:2" ht="14.45" x14ac:dyDescent="0.3">
      <c r="A4" s="28">
        <v>44319</v>
      </c>
      <c r="B4" t="s">
        <v>46</v>
      </c>
    </row>
    <row r="5" spans="1:2" ht="14.45" x14ac:dyDescent="0.3">
      <c r="A5" s="28">
        <v>44347</v>
      </c>
      <c r="B5" t="s">
        <v>47</v>
      </c>
    </row>
    <row r="6" spans="1:2" ht="14.45" x14ac:dyDescent="0.3">
      <c r="A6" s="28">
        <v>44438</v>
      </c>
      <c r="B6" t="s">
        <v>48</v>
      </c>
    </row>
    <row r="7" spans="1:2" ht="14.45" x14ac:dyDescent="0.3">
      <c r="A7" s="28">
        <v>44557</v>
      </c>
      <c r="B7" t="s">
        <v>49</v>
      </c>
    </row>
    <row r="8" spans="1:2" ht="14.45" x14ac:dyDescent="0.3">
      <c r="A8" s="28">
        <v>44558</v>
      </c>
      <c r="B8" t="s">
        <v>50</v>
      </c>
    </row>
    <row r="9" spans="1:2" x14ac:dyDescent="0.25">
      <c r="A9" s="28">
        <v>44564</v>
      </c>
      <c r="B9" t="s">
        <v>51</v>
      </c>
    </row>
    <row r="10" spans="1:2" ht="14.45" x14ac:dyDescent="0.3">
      <c r="A10" s="28">
        <v>44666</v>
      </c>
      <c r="B10" t="s">
        <v>45</v>
      </c>
    </row>
    <row r="11" spans="1:2" ht="14.45" x14ac:dyDescent="0.3">
      <c r="A11" s="28">
        <v>44669</v>
      </c>
      <c r="B11" t="s">
        <v>52</v>
      </c>
    </row>
    <row r="12" spans="1:2" ht="14.45" x14ac:dyDescent="0.3">
      <c r="A12" s="28">
        <v>44683</v>
      </c>
      <c r="B12" t="s">
        <v>46</v>
      </c>
    </row>
    <row r="13" spans="1:2" ht="14.45" x14ac:dyDescent="0.3">
      <c r="A13" s="28">
        <v>44714</v>
      </c>
      <c r="B13" t="s">
        <v>47</v>
      </c>
    </row>
    <row r="14" spans="1:2" ht="14.45" x14ac:dyDescent="0.3">
      <c r="A14" s="28">
        <v>44715</v>
      </c>
      <c r="B14" t="s">
        <v>53</v>
      </c>
    </row>
    <row r="15" spans="1:2" ht="14.45" x14ac:dyDescent="0.3">
      <c r="A15" s="28">
        <v>44802</v>
      </c>
      <c r="B15" t="s">
        <v>48</v>
      </c>
    </row>
    <row r="16" spans="1:2" ht="14.45" x14ac:dyDescent="0.3">
      <c r="A16" s="28">
        <v>44921</v>
      </c>
      <c r="B16" t="s">
        <v>54</v>
      </c>
    </row>
    <row r="17" spans="1:2" ht="14.45" x14ac:dyDescent="0.3">
      <c r="A17" s="28">
        <v>44922</v>
      </c>
      <c r="B17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showGridLines="0" tabSelected="1" zoomScale="90" zoomScaleNormal="90" workbookViewId="0">
      <selection activeCell="AM10" sqref="AM10"/>
    </sheetView>
  </sheetViews>
  <sheetFormatPr defaultRowHeight="15" x14ac:dyDescent="0.25"/>
  <cols>
    <col min="1" max="1" width="16.5703125" customWidth="1"/>
    <col min="2" max="6" width="5.5703125" customWidth="1"/>
    <col min="7" max="7" width="1.42578125" style="55" customWidth="1"/>
    <col min="8" max="8" width="5.5703125" customWidth="1"/>
    <col min="9" max="9" width="5.28515625" customWidth="1"/>
    <col min="10" max="38" width="5.42578125" customWidth="1"/>
  </cols>
  <sheetData>
    <row r="1" spans="1:40" x14ac:dyDescent="0.25">
      <c r="A1" s="34"/>
      <c r="B1" s="34"/>
      <c r="C1" s="34"/>
      <c r="D1" s="34"/>
      <c r="E1" s="34"/>
      <c r="F1" s="34"/>
      <c r="G1" s="51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</row>
    <row r="2" spans="1:40" ht="33.75" x14ac:dyDescent="0.5">
      <c r="A2" s="35" t="s">
        <v>0</v>
      </c>
      <c r="B2" s="35"/>
      <c r="C2" s="35"/>
      <c r="D2" s="35"/>
      <c r="E2" s="35"/>
      <c r="F2" s="35"/>
      <c r="G2" s="35"/>
      <c r="H2" s="36"/>
      <c r="I2" s="37" t="s">
        <v>1</v>
      </c>
      <c r="J2" s="37"/>
      <c r="K2" s="38"/>
      <c r="L2" s="37" t="s">
        <v>2</v>
      </c>
      <c r="M2" s="37"/>
      <c r="N2" s="38"/>
      <c r="O2" s="37" t="s">
        <v>3</v>
      </c>
      <c r="P2" s="37"/>
      <c r="Q2" s="37"/>
      <c r="R2" s="34"/>
      <c r="S2" s="34"/>
      <c r="T2" s="34"/>
      <c r="U2" s="39"/>
      <c r="V2" s="34"/>
      <c r="W2" s="34"/>
      <c r="X2" s="34"/>
      <c r="Y2" s="34"/>
      <c r="Z2" s="34"/>
      <c r="AA2" s="34"/>
      <c r="AB2" s="40" t="str">
        <f>I3</f>
        <v>May</v>
      </c>
      <c r="AC2" s="40"/>
      <c r="AD2" s="40"/>
      <c r="AE2" s="40"/>
      <c r="AF2" s="40"/>
      <c r="AG2" s="40"/>
      <c r="AH2" s="40"/>
      <c r="AI2" s="40">
        <f>L3</f>
        <v>2022</v>
      </c>
      <c r="AJ2" s="40"/>
      <c r="AK2" s="40"/>
      <c r="AL2" s="40"/>
      <c r="AM2" s="34"/>
      <c r="AN2" s="34"/>
    </row>
    <row r="3" spans="1:40" ht="15.75" x14ac:dyDescent="0.25">
      <c r="A3" s="51"/>
      <c r="B3" s="51"/>
      <c r="C3" s="51"/>
      <c r="D3" s="51"/>
      <c r="E3" s="51"/>
      <c r="F3" s="51"/>
      <c r="G3" s="51"/>
      <c r="H3" s="34"/>
      <c r="I3" s="41" t="s">
        <v>4</v>
      </c>
      <c r="J3" s="41"/>
      <c r="K3" s="41"/>
      <c r="L3" s="42">
        <v>2022</v>
      </c>
      <c r="M3" s="42"/>
      <c r="N3" s="43"/>
      <c r="O3" s="41" t="s">
        <v>80</v>
      </c>
      <c r="P3" s="41"/>
      <c r="Q3" s="41"/>
      <c r="R3" s="34"/>
      <c r="S3" s="34"/>
      <c r="T3" s="34"/>
      <c r="U3" s="39"/>
      <c r="V3" s="34"/>
      <c r="W3" s="34"/>
      <c r="X3" s="34"/>
      <c r="Y3" s="34"/>
      <c r="Z3" s="34"/>
      <c r="AA3" s="34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34"/>
      <c r="AN3" s="34"/>
    </row>
    <row r="4" spans="1:40" x14ac:dyDescent="0.25">
      <c r="A4" s="34"/>
      <c r="B4" s="34"/>
      <c r="C4" s="34"/>
      <c r="D4" s="34"/>
      <c r="E4" s="34"/>
      <c r="F4" s="34"/>
      <c r="G4" s="51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1:40" x14ac:dyDescent="0.25">
      <c r="A5" s="44"/>
      <c r="B5" s="44"/>
      <c r="C5" s="44"/>
      <c r="D5" s="44"/>
      <c r="E5" s="44"/>
      <c r="F5" s="44"/>
      <c r="G5" s="52"/>
      <c r="H5" s="44">
        <f>DATE(L3,MONTH(I3&amp;0),1)</f>
        <v>44682</v>
      </c>
      <c r="I5" s="44">
        <f>IF(H5&gt;=EOMONTH(DATE($L$3,MONTH($I$3&amp;0),1),0),"",H5+1)</f>
        <v>44683</v>
      </c>
      <c r="J5" s="44">
        <f t="shared" ref="J5:AL5" si="0">IF(I5&gt;=EOMONTH(DATE($L$3,MONTH($I$3&amp;0),1),0),"",I5+1)</f>
        <v>44684</v>
      </c>
      <c r="K5" s="44">
        <f t="shared" si="0"/>
        <v>44685</v>
      </c>
      <c r="L5" s="44">
        <f t="shared" si="0"/>
        <v>44686</v>
      </c>
      <c r="M5" s="44">
        <f t="shared" si="0"/>
        <v>44687</v>
      </c>
      <c r="N5" s="44">
        <f t="shared" si="0"/>
        <v>44688</v>
      </c>
      <c r="O5" s="44">
        <f t="shared" si="0"/>
        <v>44689</v>
      </c>
      <c r="P5" s="44">
        <f t="shared" si="0"/>
        <v>44690</v>
      </c>
      <c r="Q5" s="44">
        <f t="shared" si="0"/>
        <v>44691</v>
      </c>
      <c r="R5" s="44">
        <f t="shared" si="0"/>
        <v>44692</v>
      </c>
      <c r="S5" s="44">
        <f t="shared" si="0"/>
        <v>44693</v>
      </c>
      <c r="T5" s="44">
        <f t="shared" si="0"/>
        <v>44694</v>
      </c>
      <c r="U5" s="44">
        <f t="shared" si="0"/>
        <v>44695</v>
      </c>
      <c r="V5" s="44">
        <f t="shared" si="0"/>
        <v>44696</v>
      </c>
      <c r="W5" s="44">
        <f t="shared" si="0"/>
        <v>44697</v>
      </c>
      <c r="X5" s="44">
        <f t="shared" si="0"/>
        <v>44698</v>
      </c>
      <c r="Y5" s="44">
        <f t="shared" si="0"/>
        <v>44699</v>
      </c>
      <c r="Z5" s="44">
        <f t="shared" si="0"/>
        <v>44700</v>
      </c>
      <c r="AA5" s="44">
        <f t="shared" si="0"/>
        <v>44701</v>
      </c>
      <c r="AB5" s="44">
        <f t="shared" si="0"/>
        <v>44702</v>
      </c>
      <c r="AC5" s="44">
        <f t="shared" si="0"/>
        <v>44703</v>
      </c>
      <c r="AD5" s="44">
        <f t="shared" si="0"/>
        <v>44704</v>
      </c>
      <c r="AE5" s="44">
        <f t="shared" si="0"/>
        <v>44705</v>
      </c>
      <c r="AF5" s="44">
        <f t="shared" si="0"/>
        <v>44706</v>
      </c>
      <c r="AG5" s="44">
        <f t="shared" si="0"/>
        <v>44707</v>
      </c>
      <c r="AH5" s="44">
        <f t="shared" si="0"/>
        <v>44708</v>
      </c>
      <c r="AI5" s="44">
        <f t="shared" si="0"/>
        <v>44709</v>
      </c>
      <c r="AJ5" s="44">
        <f t="shared" si="0"/>
        <v>44710</v>
      </c>
      <c r="AK5" s="44">
        <f t="shared" si="0"/>
        <v>44711</v>
      </c>
      <c r="AL5" s="44">
        <f t="shared" si="0"/>
        <v>44712</v>
      </c>
      <c r="AM5" s="34"/>
      <c r="AN5" s="34"/>
    </row>
    <row r="6" spans="1:40" x14ac:dyDescent="0.25">
      <c r="A6" s="45"/>
      <c r="B6" s="45" t="s">
        <v>5</v>
      </c>
      <c r="C6" s="45" t="s">
        <v>6</v>
      </c>
      <c r="D6" s="45" t="s">
        <v>7</v>
      </c>
      <c r="E6" s="45" t="s">
        <v>8</v>
      </c>
      <c r="F6" s="45" t="s">
        <v>9</v>
      </c>
      <c r="G6" s="53"/>
      <c r="H6" s="46">
        <f>IF(H5&lt;&gt;"",DAY(H5),"")</f>
        <v>1</v>
      </c>
      <c r="I6" s="46">
        <f t="shared" ref="I6:AL6" si="1">IF(I5&lt;&gt;"",DAY(I5),"")</f>
        <v>2</v>
      </c>
      <c r="J6" s="46">
        <f t="shared" si="1"/>
        <v>3</v>
      </c>
      <c r="K6" s="46">
        <f t="shared" si="1"/>
        <v>4</v>
      </c>
      <c r="L6" s="46">
        <f t="shared" si="1"/>
        <v>5</v>
      </c>
      <c r="M6" s="46">
        <f t="shared" si="1"/>
        <v>6</v>
      </c>
      <c r="N6" s="46">
        <f t="shared" si="1"/>
        <v>7</v>
      </c>
      <c r="O6" s="46">
        <f t="shared" si="1"/>
        <v>8</v>
      </c>
      <c r="P6" s="46">
        <f t="shared" si="1"/>
        <v>9</v>
      </c>
      <c r="Q6" s="46">
        <f t="shared" si="1"/>
        <v>10</v>
      </c>
      <c r="R6" s="46">
        <f t="shared" si="1"/>
        <v>11</v>
      </c>
      <c r="S6" s="46">
        <f t="shared" si="1"/>
        <v>12</v>
      </c>
      <c r="T6" s="46">
        <f t="shared" si="1"/>
        <v>13</v>
      </c>
      <c r="U6" s="46">
        <f t="shared" si="1"/>
        <v>14</v>
      </c>
      <c r="V6" s="46">
        <f t="shared" si="1"/>
        <v>15</v>
      </c>
      <c r="W6" s="46">
        <f t="shared" si="1"/>
        <v>16</v>
      </c>
      <c r="X6" s="46">
        <f t="shared" si="1"/>
        <v>17</v>
      </c>
      <c r="Y6" s="46">
        <f t="shared" si="1"/>
        <v>18</v>
      </c>
      <c r="Z6" s="46">
        <f t="shared" si="1"/>
        <v>19</v>
      </c>
      <c r="AA6" s="46">
        <f t="shared" si="1"/>
        <v>20</v>
      </c>
      <c r="AB6" s="46">
        <f t="shared" si="1"/>
        <v>21</v>
      </c>
      <c r="AC6" s="46">
        <f t="shared" si="1"/>
        <v>22</v>
      </c>
      <c r="AD6" s="46">
        <f t="shared" si="1"/>
        <v>23</v>
      </c>
      <c r="AE6" s="46">
        <f t="shared" si="1"/>
        <v>24</v>
      </c>
      <c r="AF6" s="46">
        <f t="shared" si="1"/>
        <v>25</v>
      </c>
      <c r="AG6" s="46">
        <f t="shared" si="1"/>
        <v>26</v>
      </c>
      <c r="AH6" s="46">
        <f t="shared" si="1"/>
        <v>27</v>
      </c>
      <c r="AI6" s="46">
        <f t="shared" si="1"/>
        <v>28</v>
      </c>
      <c r="AJ6" s="46">
        <f t="shared" si="1"/>
        <v>29</v>
      </c>
      <c r="AK6" s="46">
        <f t="shared" si="1"/>
        <v>30</v>
      </c>
      <c r="AL6" s="46">
        <f t="shared" si="1"/>
        <v>31</v>
      </c>
      <c r="AM6" s="34"/>
      <c r="AN6" s="34"/>
    </row>
    <row r="7" spans="1:40" x14ac:dyDescent="0.25">
      <c r="A7" s="47" t="s">
        <v>68</v>
      </c>
      <c r="B7" s="48">
        <f>COUNTIF(H7:AL7,B$6)</f>
        <v>14</v>
      </c>
      <c r="C7" s="48">
        <f>COUNTIF(H7:AL7,C$6)</f>
        <v>6</v>
      </c>
      <c r="D7" s="48">
        <f>COUNTIF(H7:AL7,D$6)</f>
        <v>0</v>
      </c>
      <c r="E7" s="49">
        <f t="shared" ref="E7:E16" ca="1" si="2">IF(EOMONTH(H$5,0)&gt;TODAY(),B7/(NETWORKDAYS(H$5,TODAY(),Holiday_dates)-D$7),B7/(NETWORKDAYS(H$5,EOMONTH(H$5,0),Holiday_dates)-D$7))</f>
        <v>0.7</v>
      </c>
      <c r="F7" s="50">
        <f t="shared" ref="F7:F16" ca="1" si="3">IF(EOMONTH(H$5,0)&gt;TODAY(),C7/NETWORKDAYS(H$5,TODAY(),Holiday_dates),C7/NETWORKDAYS(H$5,EOMONTH(H$5,0),Holiday_dates))</f>
        <v>0.3</v>
      </c>
      <c r="G7" s="54"/>
      <c r="H7" s="48"/>
      <c r="I7" s="48" t="s">
        <v>5</v>
      </c>
      <c r="J7" s="48" t="s">
        <v>5</v>
      </c>
      <c r="K7" s="48" t="s">
        <v>6</v>
      </c>
      <c r="L7" s="48" t="s">
        <v>5</v>
      </c>
      <c r="M7" s="48" t="s">
        <v>5</v>
      </c>
      <c r="N7" s="48"/>
      <c r="O7" s="48"/>
      <c r="P7" s="48" t="s">
        <v>6</v>
      </c>
      <c r="Q7" s="48" t="s">
        <v>6</v>
      </c>
      <c r="R7" s="48" t="s">
        <v>5</v>
      </c>
      <c r="S7" s="48" t="s">
        <v>5</v>
      </c>
      <c r="T7" s="48" t="s">
        <v>5</v>
      </c>
      <c r="U7" s="48"/>
      <c r="V7" s="48"/>
      <c r="W7" s="48" t="s">
        <v>5</v>
      </c>
      <c r="X7" s="48" t="s">
        <v>5</v>
      </c>
      <c r="Y7" s="48" t="s">
        <v>6</v>
      </c>
      <c r="Z7" s="48" t="s">
        <v>5</v>
      </c>
      <c r="AA7" s="48" t="s">
        <v>5</v>
      </c>
      <c r="AB7" s="48"/>
      <c r="AC7" s="48"/>
      <c r="AD7" s="48" t="s">
        <v>6</v>
      </c>
      <c r="AE7" s="48" t="s">
        <v>5</v>
      </c>
      <c r="AF7" s="48" t="s">
        <v>6</v>
      </c>
      <c r="AG7" s="48" t="s">
        <v>5</v>
      </c>
      <c r="AH7" s="48" t="s">
        <v>5</v>
      </c>
      <c r="AI7" s="48"/>
      <c r="AJ7" s="48"/>
      <c r="AK7" s="48"/>
      <c r="AL7" s="48"/>
      <c r="AM7" s="34"/>
      <c r="AN7" s="34"/>
    </row>
    <row r="8" spans="1:40" x14ac:dyDescent="0.25">
      <c r="A8" s="47" t="s">
        <v>69</v>
      </c>
      <c r="B8" s="48">
        <f t="shared" ref="B8:B16" si="4">COUNTIF(H8:AL8,B$6)</f>
        <v>12</v>
      </c>
      <c r="C8" s="48">
        <f t="shared" ref="C8:C16" si="5">COUNTIF(H8:AL8,C$6)</f>
        <v>8</v>
      </c>
      <c r="D8" s="48">
        <f t="shared" ref="D8:D16" si="6">COUNTIF(H8:AL8,D$6)</f>
        <v>0</v>
      </c>
      <c r="E8" s="49">
        <f t="shared" ca="1" si="2"/>
        <v>0.6</v>
      </c>
      <c r="F8" s="50">
        <f t="shared" ca="1" si="3"/>
        <v>0.4</v>
      </c>
      <c r="G8" s="54"/>
      <c r="H8" s="48"/>
      <c r="I8" s="48" t="s">
        <v>6</v>
      </c>
      <c r="J8" s="48" t="s">
        <v>6</v>
      </c>
      <c r="K8" s="48" t="s">
        <v>5</v>
      </c>
      <c r="L8" s="48" t="s">
        <v>6</v>
      </c>
      <c r="M8" s="48" t="s">
        <v>6</v>
      </c>
      <c r="N8" s="48"/>
      <c r="O8" s="48"/>
      <c r="P8" s="48" t="s">
        <v>5</v>
      </c>
      <c r="Q8" s="48" t="s">
        <v>5</v>
      </c>
      <c r="R8" s="48" t="s">
        <v>5</v>
      </c>
      <c r="S8" s="48" t="s">
        <v>5</v>
      </c>
      <c r="T8" s="48" t="s">
        <v>6</v>
      </c>
      <c r="U8" s="48"/>
      <c r="V8" s="48"/>
      <c r="W8" s="48" t="s">
        <v>5</v>
      </c>
      <c r="X8" s="48" t="s">
        <v>6</v>
      </c>
      <c r="Y8" s="48" t="s">
        <v>6</v>
      </c>
      <c r="Z8" s="48" t="s">
        <v>5</v>
      </c>
      <c r="AA8" s="48" t="s">
        <v>5</v>
      </c>
      <c r="AB8" s="48"/>
      <c r="AC8" s="48"/>
      <c r="AD8" s="48" t="s">
        <v>5</v>
      </c>
      <c r="AE8" s="48" t="s">
        <v>5</v>
      </c>
      <c r="AF8" s="48" t="s">
        <v>5</v>
      </c>
      <c r="AG8" s="48" t="s">
        <v>5</v>
      </c>
      <c r="AH8" s="48" t="s">
        <v>6</v>
      </c>
      <c r="AI8" s="48"/>
      <c r="AJ8" s="48"/>
      <c r="AK8" s="48"/>
      <c r="AL8" s="48"/>
      <c r="AM8" s="34"/>
      <c r="AN8" s="34"/>
    </row>
    <row r="9" spans="1:40" x14ac:dyDescent="0.25">
      <c r="A9" s="47" t="s">
        <v>70</v>
      </c>
      <c r="B9" s="48">
        <f t="shared" si="4"/>
        <v>13</v>
      </c>
      <c r="C9" s="48">
        <f t="shared" si="5"/>
        <v>7</v>
      </c>
      <c r="D9" s="48">
        <f t="shared" si="6"/>
        <v>0</v>
      </c>
      <c r="E9" s="49">
        <f t="shared" ca="1" si="2"/>
        <v>0.65</v>
      </c>
      <c r="F9" s="50">
        <f t="shared" ca="1" si="3"/>
        <v>0.35</v>
      </c>
      <c r="G9" s="54"/>
      <c r="H9" s="48"/>
      <c r="I9" s="48" t="s">
        <v>6</v>
      </c>
      <c r="J9" s="48" t="s">
        <v>5</v>
      </c>
      <c r="K9" s="48" t="s">
        <v>5</v>
      </c>
      <c r="L9" s="48" t="s">
        <v>5</v>
      </c>
      <c r="M9" s="48" t="s">
        <v>5</v>
      </c>
      <c r="N9" s="48"/>
      <c r="O9" s="48"/>
      <c r="P9" s="48" t="s">
        <v>6</v>
      </c>
      <c r="Q9" s="48" t="s">
        <v>6</v>
      </c>
      <c r="R9" s="48" t="s">
        <v>6</v>
      </c>
      <c r="S9" s="48" t="s">
        <v>6</v>
      </c>
      <c r="T9" s="48" t="s">
        <v>5</v>
      </c>
      <c r="U9" s="48"/>
      <c r="V9" s="48"/>
      <c r="W9" s="48" t="s">
        <v>5</v>
      </c>
      <c r="X9" s="48" t="s">
        <v>5</v>
      </c>
      <c r="Y9" s="48" t="s">
        <v>5</v>
      </c>
      <c r="Z9" s="48" t="s">
        <v>5</v>
      </c>
      <c r="AA9" s="48" t="s">
        <v>5</v>
      </c>
      <c r="AB9" s="48"/>
      <c r="AC9" s="48"/>
      <c r="AD9" s="48" t="s">
        <v>5</v>
      </c>
      <c r="AE9" s="48" t="s">
        <v>5</v>
      </c>
      <c r="AF9" s="48" t="s">
        <v>6</v>
      </c>
      <c r="AG9" s="48" t="s">
        <v>6</v>
      </c>
      <c r="AH9" s="48" t="s">
        <v>5</v>
      </c>
      <c r="AI9" s="48"/>
      <c r="AJ9" s="48"/>
      <c r="AK9" s="48"/>
      <c r="AL9" s="48"/>
      <c r="AM9" s="34"/>
      <c r="AN9" s="34"/>
    </row>
    <row r="10" spans="1:40" x14ac:dyDescent="0.25">
      <c r="A10" s="47" t="s">
        <v>71</v>
      </c>
      <c r="B10" s="48">
        <f t="shared" si="4"/>
        <v>11</v>
      </c>
      <c r="C10" s="48">
        <f t="shared" si="5"/>
        <v>9</v>
      </c>
      <c r="D10" s="48">
        <f t="shared" si="6"/>
        <v>0</v>
      </c>
      <c r="E10" s="49">
        <f t="shared" ca="1" si="2"/>
        <v>0.55000000000000004</v>
      </c>
      <c r="F10" s="50">
        <f t="shared" ca="1" si="3"/>
        <v>0.45</v>
      </c>
      <c r="G10" s="54"/>
      <c r="H10" s="48"/>
      <c r="I10" s="48" t="s">
        <v>5</v>
      </c>
      <c r="J10" s="48" t="s">
        <v>6</v>
      </c>
      <c r="K10" s="48" t="s">
        <v>5</v>
      </c>
      <c r="L10" s="48" t="s">
        <v>6</v>
      </c>
      <c r="M10" s="48" t="s">
        <v>5</v>
      </c>
      <c r="N10" s="48"/>
      <c r="O10" s="48"/>
      <c r="P10" s="48" t="s">
        <v>5</v>
      </c>
      <c r="Q10" s="48" t="s">
        <v>5</v>
      </c>
      <c r="R10" s="48" t="s">
        <v>6</v>
      </c>
      <c r="S10" s="48" t="s">
        <v>5</v>
      </c>
      <c r="T10" s="48" t="s">
        <v>6</v>
      </c>
      <c r="U10" s="48"/>
      <c r="V10" s="48"/>
      <c r="W10" s="48" t="s">
        <v>6</v>
      </c>
      <c r="X10" s="48" t="s">
        <v>6</v>
      </c>
      <c r="Y10" s="48" t="s">
        <v>5</v>
      </c>
      <c r="Z10" s="48" t="s">
        <v>6</v>
      </c>
      <c r="AA10" s="48" t="s">
        <v>5</v>
      </c>
      <c r="AB10" s="48"/>
      <c r="AC10" s="48"/>
      <c r="AD10" s="48" t="s">
        <v>6</v>
      </c>
      <c r="AE10" s="48" t="s">
        <v>5</v>
      </c>
      <c r="AF10" s="48" t="s">
        <v>5</v>
      </c>
      <c r="AG10" s="48" t="s">
        <v>6</v>
      </c>
      <c r="AH10" s="48" t="s">
        <v>5</v>
      </c>
      <c r="AI10" s="48"/>
      <c r="AJ10" s="48"/>
      <c r="AK10" s="48"/>
      <c r="AL10" s="48"/>
      <c r="AM10" s="34"/>
      <c r="AN10" s="34"/>
    </row>
    <row r="11" spans="1:40" x14ac:dyDescent="0.25">
      <c r="A11" s="47" t="s">
        <v>72</v>
      </c>
      <c r="B11" s="48">
        <f t="shared" si="4"/>
        <v>13</v>
      </c>
      <c r="C11" s="48">
        <f t="shared" si="5"/>
        <v>7</v>
      </c>
      <c r="D11" s="48">
        <f t="shared" si="6"/>
        <v>0</v>
      </c>
      <c r="E11" s="49">
        <f t="shared" ca="1" si="2"/>
        <v>0.65</v>
      </c>
      <c r="F11" s="50">
        <f t="shared" ca="1" si="3"/>
        <v>0.35</v>
      </c>
      <c r="G11" s="54"/>
      <c r="H11" s="48"/>
      <c r="I11" s="48" t="s">
        <v>6</v>
      </c>
      <c r="J11" s="48" t="s">
        <v>5</v>
      </c>
      <c r="K11" s="48" t="s">
        <v>5</v>
      </c>
      <c r="L11" s="48" t="s">
        <v>6</v>
      </c>
      <c r="M11" s="48" t="s">
        <v>6</v>
      </c>
      <c r="N11" s="48"/>
      <c r="O11" s="48"/>
      <c r="P11" s="48" t="s">
        <v>5</v>
      </c>
      <c r="Q11" s="48" t="s">
        <v>5</v>
      </c>
      <c r="R11" s="48" t="s">
        <v>5</v>
      </c>
      <c r="S11" s="48" t="s">
        <v>6</v>
      </c>
      <c r="T11" s="48" t="s">
        <v>5</v>
      </c>
      <c r="U11" s="48"/>
      <c r="V11" s="48"/>
      <c r="W11" s="48" t="s">
        <v>6</v>
      </c>
      <c r="X11" s="48" t="s">
        <v>6</v>
      </c>
      <c r="Y11" s="48" t="s">
        <v>6</v>
      </c>
      <c r="Z11" s="48" t="s">
        <v>5</v>
      </c>
      <c r="AA11" s="48" t="s">
        <v>5</v>
      </c>
      <c r="AB11" s="48"/>
      <c r="AC11" s="48"/>
      <c r="AD11" s="48" t="s">
        <v>5</v>
      </c>
      <c r="AE11" s="48" t="s">
        <v>5</v>
      </c>
      <c r="AF11" s="48" t="s">
        <v>5</v>
      </c>
      <c r="AG11" s="48" t="s">
        <v>5</v>
      </c>
      <c r="AH11" s="48" t="s">
        <v>5</v>
      </c>
      <c r="AI11" s="48"/>
      <c r="AJ11" s="48"/>
      <c r="AK11" s="48"/>
      <c r="AL11" s="48"/>
      <c r="AM11" s="34"/>
      <c r="AN11" s="34"/>
    </row>
    <row r="12" spans="1:40" x14ac:dyDescent="0.25">
      <c r="A12" s="47"/>
      <c r="B12" s="48">
        <f t="shared" si="4"/>
        <v>0</v>
      </c>
      <c r="C12" s="48">
        <f t="shared" si="5"/>
        <v>0</v>
      </c>
      <c r="D12" s="48">
        <f t="shared" si="6"/>
        <v>0</v>
      </c>
      <c r="E12" s="49">
        <f t="shared" ca="1" si="2"/>
        <v>0</v>
      </c>
      <c r="F12" s="50">
        <f t="shared" ca="1" si="3"/>
        <v>0</v>
      </c>
      <c r="G12" s="54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34"/>
      <c r="AN12" s="34"/>
    </row>
    <row r="13" spans="1:40" x14ac:dyDescent="0.25">
      <c r="A13" s="47"/>
      <c r="B13" s="48">
        <f t="shared" si="4"/>
        <v>0</v>
      </c>
      <c r="C13" s="48">
        <f t="shared" si="5"/>
        <v>0</v>
      </c>
      <c r="D13" s="48">
        <f t="shared" si="6"/>
        <v>0</v>
      </c>
      <c r="E13" s="49">
        <f t="shared" ca="1" si="2"/>
        <v>0</v>
      </c>
      <c r="F13" s="50">
        <f t="shared" ca="1" si="3"/>
        <v>0</v>
      </c>
      <c r="G13" s="54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34"/>
      <c r="AN13" s="34"/>
    </row>
    <row r="14" spans="1:40" x14ac:dyDescent="0.25">
      <c r="A14" s="47"/>
      <c r="B14" s="48">
        <f t="shared" si="4"/>
        <v>0</v>
      </c>
      <c r="C14" s="48">
        <f t="shared" si="5"/>
        <v>0</v>
      </c>
      <c r="D14" s="48">
        <f t="shared" si="6"/>
        <v>0</v>
      </c>
      <c r="E14" s="49">
        <f t="shared" ca="1" si="2"/>
        <v>0</v>
      </c>
      <c r="F14" s="50">
        <f t="shared" ca="1" si="3"/>
        <v>0</v>
      </c>
      <c r="G14" s="54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34"/>
      <c r="AN14" s="34"/>
    </row>
    <row r="15" spans="1:40" x14ac:dyDescent="0.25">
      <c r="A15" s="47"/>
      <c r="B15" s="48">
        <f t="shared" si="4"/>
        <v>0</v>
      </c>
      <c r="C15" s="48">
        <f t="shared" si="5"/>
        <v>0</v>
      </c>
      <c r="D15" s="48">
        <f t="shared" si="6"/>
        <v>0</v>
      </c>
      <c r="E15" s="49">
        <f t="shared" ca="1" si="2"/>
        <v>0</v>
      </c>
      <c r="F15" s="50">
        <f t="shared" ca="1" si="3"/>
        <v>0</v>
      </c>
      <c r="G15" s="54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34"/>
      <c r="AN15" s="34"/>
    </row>
    <row r="16" spans="1:40" x14ac:dyDescent="0.25">
      <c r="A16" s="47"/>
      <c r="B16" s="48">
        <f t="shared" si="4"/>
        <v>0</v>
      </c>
      <c r="C16" s="48">
        <f t="shared" si="5"/>
        <v>0</v>
      </c>
      <c r="D16" s="48">
        <f t="shared" si="6"/>
        <v>0</v>
      </c>
      <c r="E16" s="49">
        <f t="shared" ca="1" si="2"/>
        <v>0</v>
      </c>
      <c r="F16" s="50">
        <f t="shared" ca="1" si="3"/>
        <v>0</v>
      </c>
      <c r="G16" s="54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34"/>
      <c r="AN16" s="34"/>
    </row>
    <row r="17" spans="1:40" x14ac:dyDescent="0.25">
      <c r="A17" s="34"/>
      <c r="B17" s="34"/>
      <c r="C17" s="34"/>
      <c r="D17" s="34"/>
      <c r="E17" s="34"/>
      <c r="F17" s="34"/>
      <c r="G17" s="51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x14ac:dyDescent="0.25">
      <c r="A18" s="34"/>
      <c r="B18" s="34"/>
      <c r="C18" s="34"/>
      <c r="D18" s="34"/>
      <c r="E18" s="34"/>
      <c r="F18" s="34"/>
      <c r="G18" s="51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x14ac:dyDescent="0.25">
      <c r="A19" s="34"/>
      <c r="B19" s="34"/>
      <c r="C19" s="34"/>
      <c r="D19" s="34"/>
      <c r="E19" s="34"/>
      <c r="F19" s="34"/>
      <c r="G19" s="51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x14ac:dyDescent="0.25">
      <c r="A20" s="34"/>
      <c r="B20" s="34"/>
      <c r="C20" s="34"/>
      <c r="D20" s="34"/>
      <c r="E20" s="34"/>
      <c r="F20" s="34"/>
      <c r="G20" s="51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x14ac:dyDescent="0.25">
      <c r="A21" s="34"/>
      <c r="B21" s="34"/>
      <c r="C21" s="34"/>
      <c r="D21" s="34"/>
      <c r="E21" s="34"/>
      <c r="F21" s="34"/>
      <c r="G21" s="51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</sheetData>
  <mergeCells count="9">
    <mergeCell ref="AI2:AL3"/>
    <mergeCell ref="I3:K3"/>
    <mergeCell ref="L3:M3"/>
    <mergeCell ref="O3:Q3"/>
    <mergeCell ref="A2:G2"/>
    <mergeCell ref="I2:J2"/>
    <mergeCell ref="L2:M2"/>
    <mergeCell ref="O2:Q2"/>
    <mergeCell ref="AB2:AH3"/>
  </mergeCells>
  <conditionalFormatting sqref="H5:AL16">
    <cfRule type="expression" dxfId="4" priority="4">
      <formula>H$5=TODAY()</formula>
    </cfRule>
    <cfRule type="expression" dxfId="3" priority="5">
      <formula>OR(WEEKDAY(H$5,11)=6,WEEKDAY(H$5,11)=7,COUNTIF(Holiday_dates,H$5)=1,H$5="")</formula>
    </cfRule>
  </conditionalFormatting>
  <conditionalFormatting sqref="H7:AL16">
    <cfRule type="cellIs" dxfId="2" priority="1" operator="equal">
      <formula>"H"</formula>
    </cfRule>
    <cfRule type="cellIs" dxfId="1" priority="2" operator="equal">
      <formula>"P"</formula>
    </cfRule>
    <cfRule type="cellIs" dxfId="0" priority="3" operator="equal">
      <formula>"A"</formula>
    </cfRule>
  </conditionalFormatting>
  <dataValidations count="3">
    <dataValidation type="list" allowBlank="1" showInputMessage="1" showErrorMessage="1" sqref="L3:M3">
      <formula1>Year_list</formula1>
    </dataValidation>
    <dataValidation type="list" allowBlank="1" showInputMessage="1" showErrorMessage="1" sqref="I3:K3">
      <formula1>Months</formula1>
    </dataValidation>
    <dataValidation type="custom" showInputMessage="1" showErrorMessage="1" errorTitle="Attendance" error="You can only enter &quot;A&quot; for absent, &quot;P&quot; for present &amp; &quot;H&quot; for holiday on a working day." sqref="H7:AL16">
      <formula1>AND(NOT(OR(WEEKDAY(H$5,11)=6,WEEKDAY(H$5,11)=7,COUNTIF(Holiday_dates,H$5)=1)),OR(H7="P",H7="A",H7="H"))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4" sqref="C14"/>
    </sheetView>
  </sheetViews>
  <sheetFormatPr defaultRowHeight="15" x14ac:dyDescent="0.25"/>
  <cols>
    <col min="1" max="1" width="10.5703125" bestFit="1" customWidth="1"/>
    <col min="2" max="2" width="27" bestFit="1" customWidth="1"/>
    <col min="7" max="7" width="11.28515625" customWidth="1"/>
  </cols>
  <sheetData>
    <row r="1" spans="1:7" ht="14.45" x14ac:dyDescent="0.3">
      <c r="A1" t="s">
        <v>42</v>
      </c>
      <c r="B1" t="s">
        <v>43</v>
      </c>
      <c r="E1" t="s">
        <v>55</v>
      </c>
      <c r="G1" t="s">
        <v>56</v>
      </c>
    </row>
    <row r="2" spans="1:7" x14ac:dyDescent="0.25">
      <c r="A2" s="28">
        <v>44197</v>
      </c>
      <c r="B2" t="s">
        <v>44</v>
      </c>
      <c r="E2">
        <v>2021</v>
      </c>
      <c r="G2" t="s">
        <v>57</v>
      </c>
    </row>
    <row r="3" spans="1:7" ht="14.45" x14ac:dyDescent="0.3">
      <c r="A3" s="28">
        <v>44288</v>
      </c>
      <c r="B3" t="s">
        <v>45</v>
      </c>
      <c r="E3">
        <v>2022</v>
      </c>
      <c r="G3" t="s">
        <v>58</v>
      </c>
    </row>
    <row r="4" spans="1:7" ht="14.45" x14ac:dyDescent="0.3">
      <c r="A4" s="28">
        <v>44319</v>
      </c>
      <c r="B4" t="s">
        <v>46</v>
      </c>
      <c r="E4">
        <v>2023</v>
      </c>
      <c r="G4" t="s">
        <v>59</v>
      </c>
    </row>
    <row r="5" spans="1:7" ht="14.45" x14ac:dyDescent="0.3">
      <c r="A5" s="28">
        <v>44347</v>
      </c>
      <c r="B5" t="s">
        <v>47</v>
      </c>
      <c r="E5">
        <v>2024</v>
      </c>
      <c r="G5" t="s">
        <v>60</v>
      </c>
    </row>
    <row r="6" spans="1:7" ht="14.45" x14ac:dyDescent="0.3">
      <c r="A6" s="28">
        <v>44438</v>
      </c>
      <c r="B6" t="s">
        <v>48</v>
      </c>
      <c r="E6">
        <v>2025</v>
      </c>
      <c r="G6" t="s">
        <v>4</v>
      </c>
    </row>
    <row r="7" spans="1:7" ht="14.45" x14ac:dyDescent="0.3">
      <c r="A7" s="28">
        <v>44555</v>
      </c>
      <c r="B7" t="s">
        <v>77</v>
      </c>
      <c r="E7">
        <v>2026</v>
      </c>
      <c r="G7" t="s">
        <v>61</v>
      </c>
    </row>
    <row r="8" spans="1:7" ht="14.45" x14ac:dyDescent="0.3">
      <c r="A8" s="28">
        <v>44558</v>
      </c>
      <c r="B8" t="s">
        <v>79</v>
      </c>
      <c r="E8">
        <v>2027</v>
      </c>
      <c r="G8" t="s">
        <v>62</v>
      </c>
    </row>
    <row r="9" spans="1:7" x14ac:dyDescent="0.25">
      <c r="A9" s="28">
        <v>44564</v>
      </c>
      <c r="B9" t="s">
        <v>78</v>
      </c>
      <c r="E9">
        <v>2028</v>
      </c>
      <c r="G9" t="s">
        <v>63</v>
      </c>
    </row>
    <row r="10" spans="1:7" ht="14.45" x14ac:dyDescent="0.3">
      <c r="A10" s="28">
        <v>44661</v>
      </c>
      <c r="B10" t="s">
        <v>75</v>
      </c>
      <c r="E10">
        <v>2029</v>
      </c>
      <c r="G10" t="s">
        <v>64</v>
      </c>
    </row>
    <row r="11" spans="1:7" ht="14.45" x14ac:dyDescent="0.3">
      <c r="A11" s="28">
        <v>44662</v>
      </c>
      <c r="B11" t="s">
        <v>76</v>
      </c>
      <c r="E11">
        <v>2030</v>
      </c>
      <c r="G11" t="s">
        <v>65</v>
      </c>
    </row>
    <row r="12" spans="1:7" ht="14.45" x14ac:dyDescent="0.3">
      <c r="A12" s="28">
        <v>44689</v>
      </c>
      <c r="B12" t="s">
        <v>74</v>
      </c>
      <c r="E12">
        <v>2031</v>
      </c>
      <c r="G12" t="s">
        <v>66</v>
      </c>
    </row>
    <row r="13" spans="1:7" ht="14.45" x14ac:dyDescent="0.3">
      <c r="A13" s="28">
        <v>44714</v>
      </c>
      <c r="B13" t="s">
        <v>47</v>
      </c>
      <c r="E13">
        <v>2032</v>
      </c>
      <c r="G13" t="s">
        <v>67</v>
      </c>
    </row>
    <row r="14" spans="1:7" ht="14.45" x14ac:dyDescent="0.3">
      <c r="A14" s="28">
        <v>44715</v>
      </c>
      <c r="B14" t="s">
        <v>53</v>
      </c>
      <c r="E14">
        <v>2033</v>
      </c>
    </row>
    <row r="15" spans="1:7" ht="14.45" x14ac:dyDescent="0.3">
      <c r="A15" s="28">
        <v>44802</v>
      </c>
      <c r="B15" t="s">
        <v>48</v>
      </c>
      <c r="E15">
        <v>2034</v>
      </c>
    </row>
    <row r="16" spans="1:7" ht="14.45" x14ac:dyDescent="0.3">
      <c r="A16" s="28">
        <v>44804</v>
      </c>
      <c r="B16" t="s">
        <v>73</v>
      </c>
      <c r="E16">
        <v>2035</v>
      </c>
    </row>
    <row r="17" spans="1:5" ht="14.45" x14ac:dyDescent="0.3">
      <c r="A17" s="28">
        <v>44920</v>
      </c>
      <c r="B17" t="s">
        <v>77</v>
      </c>
      <c r="E17">
        <v>2036</v>
      </c>
    </row>
  </sheetData>
  <phoneticPr fontId="9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Attendance 365 Template</vt:lpstr>
      <vt:lpstr>Lists Template</vt:lpstr>
      <vt:lpstr>Attendance (Old Excel)</vt:lpstr>
      <vt:lpstr>Lists</vt:lpstr>
      <vt:lpstr>Holiday_dates</vt:lpstr>
      <vt:lpstr>Months</vt:lpstr>
      <vt:lpstr>'Attendance (Old Excel)'!Year_list</vt:lpstr>
      <vt:lpstr>Year_list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Tugwell</dc:creator>
  <cp:lastModifiedBy>Sanjay</cp:lastModifiedBy>
  <dcterms:created xsi:type="dcterms:W3CDTF">2021-10-23T16:09:38Z</dcterms:created>
  <dcterms:modified xsi:type="dcterms:W3CDTF">2022-05-27T16:17:23Z</dcterms:modified>
</cp:coreProperties>
</file>