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mbo\Desktop\ITN-assigments\Matura\zad85\"/>
    </mc:Choice>
  </mc:AlternateContent>
  <xr:revisionPtr revIDLastSave="0" documentId="13_ncr:1_{64AA1F65-D1DA-4B7B-9456-A722041892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62" i="1" s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8" i="1"/>
  <c r="J162" i="1"/>
  <c r="E5" i="1"/>
  <c r="E17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D162" i="1" l="1"/>
  <c r="D161" i="1"/>
  <c r="I2" i="1"/>
  <c r="I3" i="1"/>
  <c r="I4" i="1"/>
  <c r="I5" i="1"/>
  <c r="I6" i="1"/>
  <c r="I7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H8" i="1"/>
  <c r="H16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9" i="1"/>
  <c r="P5" i="1"/>
  <c r="P6" i="1"/>
  <c r="P7" i="1" s="1"/>
  <c r="P8" i="1" s="1"/>
  <c r="P9" i="1" s="1"/>
  <c r="P4" i="1"/>
  <c r="N3" i="1"/>
  <c r="F7" i="1"/>
  <c r="E4" i="1" l="1"/>
  <c r="F8" i="1" s="1"/>
  <c r="I8" i="1" s="1"/>
  <c r="E6" i="1"/>
  <c r="G8" i="1" l="1"/>
  <c r="E7" i="1"/>
  <c r="F9" i="1" l="1"/>
  <c r="G9" i="1"/>
  <c r="M13" i="1" s="1"/>
  <c r="I9" i="1"/>
  <c r="F10" i="1"/>
  <c r="I10" i="1" s="1"/>
  <c r="E8" i="1"/>
  <c r="G10" i="1" l="1"/>
  <c r="F11" i="1" s="1"/>
  <c r="E9" i="1"/>
  <c r="G11" i="1" l="1"/>
  <c r="I11" i="1"/>
  <c r="F12" i="1"/>
  <c r="E10" i="1"/>
  <c r="G12" i="1" l="1"/>
  <c r="I12" i="1"/>
  <c r="F13" i="1"/>
  <c r="I13" i="1" s="1"/>
  <c r="E11" i="1"/>
  <c r="G13" i="1" l="1"/>
  <c r="E12" i="1"/>
  <c r="F14" i="1" l="1"/>
  <c r="G14" i="1" s="1"/>
  <c r="E13" i="1"/>
  <c r="I14" i="1" l="1"/>
  <c r="F15" i="1"/>
  <c r="G15" i="1" s="1"/>
  <c r="E14" i="1"/>
  <c r="I15" i="1" l="1"/>
  <c r="F16" i="1"/>
  <c r="G16" i="1" s="1"/>
  <c r="E15" i="1"/>
  <c r="I16" i="1" l="1"/>
  <c r="F17" i="1"/>
  <c r="G17" i="1" s="1"/>
  <c r="F18" i="1" s="1"/>
  <c r="E16" i="1"/>
  <c r="I17" i="1" l="1"/>
  <c r="G18" i="1"/>
  <c r="I18" i="1"/>
  <c r="F19" i="1"/>
  <c r="E17" i="1"/>
  <c r="G19" i="1" l="1"/>
  <c r="F20" i="1" s="1"/>
  <c r="I19" i="1"/>
  <c r="E18" i="1"/>
  <c r="G20" i="1" l="1"/>
  <c r="I20" i="1"/>
  <c r="F21" i="1"/>
  <c r="E19" i="1"/>
  <c r="G21" i="1" l="1"/>
  <c r="F22" i="1" s="1"/>
  <c r="I21" i="1"/>
  <c r="E20" i="1"/>
  <c r="G22" i="1" l="1"/>
  <c r="I22" i="1"/>
  <c r="F23" i="1"/>
  <c r="E21" i="1"/>
  <c r="G23" i="1" l="1"/>
  <c r="F24" i="1" s="1"/>
  <c r="I23" i="1"/>
  <c r="E22" i="1"/>
  <c r="G24" i="1" l="1"/>
  <c r="I24" i="1"/>
  <c r="F25" i="1"/>
  <c r="E23" i="1"/>
  <c r="G25" i="1" l="1"/>
  <c r="F26" i="1" s="1"/>
  <c r="I25" i="1"/>
  <c r="E24" i="1"/>
  <c r="G26" i="1" l="1"/>
  <c r="I26" i="1"/>
  <c r="F27" i="1"/>
  <c r="E25" i="1"/>
  <c r="G27" i="1" l="1"/>
  <c r="F28" i="1" s="1"/>
  <c r="I27" i="1"/>
  <c r="E26" i="1"/>
  <c r="G28" i="1" l="1"/>
  <c r="I28" i="1"/>
  <c r="F29" i="1"/>
  <c r="E27" i="1"/>
  <c r="G29" i="1" l="1"/>
  <c r="F30" i="1" s="1"/>
  <c r="I29" i="1"/>
  <c r="E28" i="1"/>
  <c r="G30" i="1" l="1"/>
  <c r="I30" i="1"/>
  <c r="F31" i="1"/>
  <c r="E29" i="1"/>
  <c r="G31" i="1" l="1"/>
  <c r="F32" i="1" s="1"/>
  <c r="I31" i="1"/>
  <c r="E30" i="1"/>
  <c r="G32" i="1" l="1"/>
  <c r="I32" i="1"/>
  <c r="F33" i="1"/>
  <c r="E31" i="1"/>
  <c r="G33" i="1" l="1"/>
  <c r="F34" i="1" s="1"/>
  <c r="I33" i="1"/>
  <c r="E32" i="1"/>
  <c r="G34" i="1" l="1"/>
  <c r="I34" i="1"/>
  <c r="F35" i="1"/>
  <c r="E33" i="1"/>
  <c r="G35" i="1" l="1"/>
  <c r="F36" i="1" s="1"/>
  <c r="I35" i="1"/>
  <c r="E34" i="1"/>
  <c r="G36" i="1" l="1"/>
  <c r="I36" i="1"/>
  <c r="F37" i="1"/>
  <c r="E35" i="1"/>
  <c r="G37" i="1" l="1"/>
  <c r="F38" i="1" s="1"/>
  <c r="I37" i="1"/>
  <c r="E36" i="1"/>
  <c r="G38" i="1" l="1"/>
  <c r="I38" i="1"/>
  <c r="F39" i="1"/>
  <c r="E37" i="1"/>
  <c r="G39" i="1" l="1"/>
  <c r="F40" i="1" s="1"/>
  <c r="I39" i="1"/>
  <c r="E38" i="1"/>
  <c r="G40" i="1" l="1"/>
  <c r="M14" i="1" s="1"/>
  <c r="I40" i="1"/>
  <c r="F41" i="1"/>
  <c r="E39" i="1"/>
  <c r="G41" i="1" l="1"/>
  <c r="I41" i="1"/>
  <c r="E40" i="1"/>
  <c r="F42" i="1" l="1"/>
  <c r="I42" i="1" s="1"/>
  <c r="E41" i="1"/>
  <c r="G42" i="1" l="1"/>
  <c r="F43" i="1" s="1"/>
  <c r="G43" i="1" s="1"/>
  <c r="F44" i="1" s="1"/>
  <c r="I43" i="1"/>
  <c r="E42" i="1"/>
  <c r="G44" i="1" l="1"/>
  <c r="I44" i="1"/>
  <c r="F45" i="1"/>
  <c r="E43" i="1"/>
  <c r="G45" i="1" l="1"/>
  <c r="F46" i="1" s="1"/>
  <c r="I45" i="1"/>
  <c r="E44" i="1"/>
  <c r="G46" i="1" l="1"/>
  <c r="I46" i="1"/>
  <c r="F47" i="1"/>
  <c r="E45" i="1"/>
  <c r="G47" i="1" l="1"/>
  <c r="F48" i="1" s="1"/>
  <c r="I47" i="1"/>
  <c r="E46" i="1"/>
  <c r="G48" i="1" l="1"/>
  <c r="I48" i="1"/>
  <c r="F49" i="1"/>
  <c r="E47" i="1"/>
  <c r="G49" i="1" l="1"/>
  <c r="F50" i="1" s="1"/>
  <c r="I49" i="1"/>
  <c r="E48" i="1"/>
  <c r="G50" i="1" l="1"/>
  <c r="I50" i="1"/>
  <c r="F51" i="1"/>
  <c r="E49" i="1"/>
  <c r="G51" i="1" l="1"/>
  <c r="F52" i="1" s="1"/>
  <c r="I51" i="1"/>
  <c r="E50" i="1"/>
  <c r="G52" i="1" l="1"/>
  <c r="I52" i="1"/>
  <c r="F53" i="1"/>
  <c r="E51" i="1"/>
  <c r="G53" i="1" l="1"/>
  <c r="F54" i="1" s="1"/>
  <c r="I53" i="1"/>
  <c r="E52" i="1"/>
  <c r="G54" i="1" l="1"/>
  <c r="I54" i="1"/>
  <c r="F55" i="1"/>
  <c r="E53" i="1"/>
  <c r="G55" i="1" l="1"/>
  <c r="F56" i="1" s="1"/>
  <c r="I55" i="1"/>
  <c r="E54" i="1"/>
  <c r="G56" i="1" l="1"/>
  <c r="I56" i="1"/>
  <c r="F57" i="1"/>
  <c r="E55" i="1"/>
  <c r="G57" i="1" l="1"/>
  <c r="F58" i="1" s="1"/>
  <c r="I57" i="1"/>
  <c r="E56" i="1"/>
  <c r="G58" i="1" l="1"/>
  <c r="I58" i="1"/>
  <c r="F59" i="1"/>
  <c r="E57" i="1"/>
  <c r="G59" i="1" l="1"/>
  <c r="F60" i="1" s="1"/>
  <c r="I59" i="1"/>
  <c r="E58" i="1"/>
  <c r="G60" i="1" l="1"/>
  <c r="I60" i="1"/>
  <c r="F61" i="1"/>
  <c r="E59" i="1"/>
  <c r="G61" i="1" l="1"/>
  <c r="F62" i="1" s="1"/>
  <c r="I61" i="1"/>
  <c r="E60" i="1"/>
  <c r="G62" i="1" l="1"/>
  <c r="I62" i="1"/>
  <c r="F63" i="1"/>
  <c r="E61" i="1"/>
  <c r="G63" i="1" l="1"/>
  <c r="F64" i="1" s="1"/>
  <c r="I63" i="1"/>
  <c r="E62" i="1"/>
  <c r="G64" i="1" l="1"/>
  <c r="I64" i="1"/>
  <c r="F65" i="1"/>
  <c r="E63" i="1"/>
  <c r="G65" i="1" l="1"/>
  <c r="F66" i="1" s="1"/>
  <c r="I65" i="1"/>
  <c r="E64" i="1"/>
  <c r="G66" i="1" l="1"/>
  <c r="I66" i="1"/>
  <c r="F67" i="1"/>
  <c r="E65" i="1"/>
  <c r="G67" i="1" l="1"/>
  <c r="F68" i="1" s="1"/>
  <c r="I67" i="1"/>
  <c r="E66" i="1"/>
  <c r="G68" i="1" l="1"/>
  <c r="I68" i="1"/>
  <c r="F69" i="1"/>
  <c r="E67" i="1"/>
  <c r="G69" i="1" l="1"/>
  <c r="F70" i="1" s="1"/>
  <c r="I69" i="1"/>
  <c r="E68" i="1"/>
  <c r="G70" i="1" l="1"/>
  <c r="M15" i="1" s="1"/>
  <c r="I70" i="1"/>
  <c r="F71" i="1"/>
  <c r="E69" i="1"/>
  <c r="G71" i="1" l="1"/>
  <c r="I71" i="1"/>
  <c r="E70" i="1"/>
  <c r="F72" i="1" l="1"/>
  <c r="G72" i="1" s="1"/>
  <c r="E71" i="1"/>
  <c r="I72" i="1" l="1"/>
  <c r="F73" i="1"/>
  <c r="G73" i="1" s="1"/>
  <c r="E72" i="1"/>
  <c r="I73" i="1" l="1"/>
  <c r="F74" i="1"/>
  <c r="I74" i="1" s="1"/>
  <c r="E73" i="1"/>
  <c r="G74" i="1" l="1"/>
  <c r="F75" i="1" s="1"/>
  <c r="G75" i="1" s="1"/>
  <c r="F76" i="1" s="1"/>
  <c r="I75" i="1"/>
  <c r="E74" i="1"/>
  <c r="G76" i="1" l="1"/>
  <c r="I76" i="1"/>
  <c r="F77" i="1"/>
  <c r="E75" i="1"/>
  <c r="G77" i="1" l="1"/>
  <c r="F78" i="1" s="1"/>
  <c r="I77" i="1"/>
  <c r="E76" i="1"/>
  <c r="G78" i="1" l="1"/>
  <c r="I78" i="1"/>
  <c r="F79" i="1"/>
  <c r="E77" i="1"/>
  <c r="G79" i="1" l="1"/>
  <c r="F80" i="1" s="1"/>
  <c r="I79" i="1"/>
  <c r="E78" i="1"/>
  <c r="G80" i="1" l="1"/>
  <c r="I80" i="1"/>
  <c r="F81" i="1"/>
  <c r="E79" i="1"/>
  <c r="G81" i="1" l="1"/>
  <c r="F82" i="1" s="1"/>
  <c r="I81" i="1"/>
  <c r="E80" i="1"/>
  <c r="G82" i="1" l="1"/>
  <c r="I82" i="1"/>
  <c r="F83" i="1"/>
  <c r="E81" i="1"/>
  <c r="G83" i="1" l="1"/>
  <c r="F84" i="1" s="1"/>
  <c r="I83" i="1"/>
  <c r="E82" i="1"/>
  <c r="G84" i="1" l="1"/>
  <c r="I84" i="1"/>
  <c r="F85" i="1"/>
  <c r="E83" i="1"/>
  <c r="G85" i="1" l="1"/>
  <c r="F86" i="1" s="1"/>
  <c r="I85" i="1"/>
  <c r="E84" i="1"/>
  <c r="G86" i="1" l="1"/>
  <c r="I86" i="1"/>
  <c r="F87" i="1"/>
  <c r="E85" i="1"/>
  <c r="G87" i="1" l="1"/>
  <c r="F88" i="1" s="1"/>
  <c r="I87" i="1"/>
  <c r="E86" i="1"/>
  <c r="G88" i="1" l="1"/>
  <c r="I88" i="1"/>
  <c r="F89" i="1"/>
  <c r="E87" i="1"/>
  <c r="G89" i="1" l="1"/>
  <c r="F90" i="1" s="1"/>
  <c r="I89" i="1"/>
  <c r="E88" i="1"/>
  <c r="G90" i="1" l="1"/>
  <c r="I90" i="1"/>
  <c r="F91" i="1"/>
  <c r="E89" i="1"/>
  <c r="G91" i="1" l="1"/>
  <c r="F92" i="1" s="1"/>
  <c r="I91" i="1"/>
  <c r="E90" i="1"/>
  <c r="G92" i="1" l="1"/>
  <c r="I92" i="1"/>
  <c r="F93" i="1"/>
  <c r="E91" i="1"/>
  <c r="G93" i="1" l="1"/>
  <c r="F94" i="1" s="1"/>
  <c r="I93" i="1"/>
  <c r="E92" i="1"/>
  <c r="G94" i="1" l="1"/>
  <c r="I94" i="1"/>
  <c r="F95" i="1"/>
  <c r="E93" i="1"/>
  <c r="G95" i="1" l="1"/>
  <c r="F96" i="1" s="1"/>
  <c r="I95" i="1"/>
  <c r="E94" i="1"/>
  <c r="G96" i="1" l="1"/>
  <c r="I96" i="1"/>
  <c r="F97" i="1"/>
  <c r="E95" i="1"/>
  <c r="G97" i="1" l="1"/>
  <c r="F98" i="1" s="1"/>
  <c r="I97" i="1"/>
  <c r="E96" i="1"/>
  <c r="G98" i="1" l="1"/>
  <c r="I98" i="1"/>
  <c r="F99" i="1"/>
  <c r="E97" i="1"/>
  <c r="G99" i="1" l="1"/>
  <c r="F100" i="1" s="1"/>
  <c r="I99" i="1"/>
  <c r="E98" i="1"/>
  <c r="G100" i="1" l="1"/>
  <c r="I100" i="1"/>
  <c r="F101" i="1"/>
  <c r="E99" i="1"/>
  <c r="G101" i="1" l="1"/>
  <c r="I101" i="1"/>
  <c r="E100" i="1"/>
  <c r="F102" i="1" l="1"/>
  <c r="I102" i="1" s="1"/>
  <c r="M16" i="1"/>
  <c r="G102" i="1"/>
  <c r="E101" i="1"/>
  <c r="F103" i="1" l="1"/>
  <c r="G103" i="1"/>
  <c r="F104" i="1" s="1"/>
  <c r="I103" i="1"/>
  <c r="E102" i="1"/>
  <c r="G104" i="1" l="1"/>
  <c r="I104" i="1"/>
  <c r="F105" i="1"/>
  <c r="E103" i="1"/>
  <c r="G105" i="1" l="1"/>
  <c r="F106" i="1" s="1"/>
  <c r="I105" i="1"/>
  <c r="E104" i="1"/>
  <c r="G106" i="1" l="1"/>
  <c r="I106" i="1"/>
  <c r="F107" i="1"/>
  <c r="E105" i="1"/>
  <c r="G107" i="1" l="1"/>
  <c r="F108" i="1" s="1"/>
  <c r="I107" i="1"/>
  <c r="E106" i="1"/>
  <c r="G108" i="1" l="1"/>
  <c r="I108" i="1"/>
  <c r="F109" i="1"/>
  <c r="E107" i="1"/>
  <c r="G109" i="1" l="1"/>
  <c r="F110" i="1" s="1"/>
  <c r="I109" i="1"/>
  <c r="E108" i="1"/>
  <c r="G110" i="1" l="1"/>
  <c r="I110" i="1"/>
  <c r="F111" i="1"/>
  <c r="E109" i="1"/>
  <c r="G111" i="1" l="1"/>
  <c r="F112" i="1" s="1"/>
  <c r="I111" i="1"/>
  <c r="E110" i="1"/>
  <c r="G112" i="1" l="1"/>
  <c r="I112" i="1"/>
  <c r="F113" i="1"/>
  <c r="E111" i="1"/>
  <c r="G113" i="1" l="1"/>
  <c r="F114" i="1" s="1"/>
  <c r="I113" i="1"/>
  <c r="E112" i="1"/>
  <c r="G114" i="1" l="1"/>
  <c r="I114" i="1"/>
  <c r="F115" i="1"/>
  <c r="E113" i="1"/>
  <c r="G115" i="1" l="1"/>
  <c r="F116" i="1" s="1"/>
  <c r="I115" i="1"/>
  <c r="E114" i="1"/>
  <c r="G116" i="1" l="1"/>
  <c r="I116" i="1"/>
  <c r="F117" i="1"/>
  <c r="E115" i="1"/>
  <c r="G117" i="1" l="1"/>
  <c r="F118" i="1" s="1"/>
  <c r="I117" i="1"/>
  <c r="E116" i="1"/>
  <c r="G118" i="1" l="1"/>
  <c r="I118" i="1"/>
  <c r="F119" i="1"/>
  <c r="E117" i="1"/>
  <c r="G119" i="1" l="1"/>
  <c r="F120" i="1" s="1"/>
  <c r="I119" i="1"/>
  <c r="E118" i="1"/>
  <c r="G120" i="1" l="1"/>
  <c r="I120" i="1"/>
  <c r="F121" i="1"/>
  <c r="E119" i="1"/>
  <c r="G121" i="1" l="1"/>
  <c r="F122" i="1" s="1"/>
  <c r="I121" i="1"/>
  <c r="E120" i="1"/>
  <c r="G122" i="1" l="1"/>
  <c r="I122" i="1"/>
  <c r="F123" i="1"/>
  <c r="E121" i="1"/>
  <c r="G123" i="1" l="1"/>
  <c r="F124" i="1" s="1"/>
  <c r="I123" i="1"/>
  <c r="E122" i="1"/>
  <c r="G124" i="1" l="1"/>
  <c r="I124" i="1"/>
  <c r="F125" i="1"/>
  <c r="E123" i="1"/>
  <c r="G125" i="1" l="1"/>
  <c r="F126" i="1" s="1"/>
  <c r="I125" i="1"/>
  <c r="E124" i="1"/>
  <c r="G126" i="1" l="1"/>
  <c r="I126" i="1"/>
  <c r="F127" i="1"/>
  <c r="E125" i="1"/>
  <c r="G127" i="1" l="1"/>
  <c r="F128" i="1" s="1"/>
  <c r="I127" i="1"/>
  <c r="E126" i="1"/>
  <c r="G128" i="1" l="1"/>
  <c r="I128" i="1"/>
  <c r="F129" i="1"/>
  <c r="E127" i="1"/>
  <c r="G129" i="1" l="1"/>
  <c r="F130" i="1" s="1"/>
  <c r="I129" i="1"/>
  <c r="E128" i="1"/>
  <c r="G130" i="1" l="1"/>
  <c r="I130" i="1"/>
  <c r="F131" i="1"/>
  <c r="E129" i="1"/>
  <c r="G131" i="1" l="1"/>
  <c r="F132" i="1" s="1"/>
  <c r="I131" i="1"/>
  <c r="E130" i="1"/>
  <c r="G132" i="1" l="1"/>
  <c r="M17" i="1" s="1"/>
  <c r="I132" i="1"/>
  <c r="F133" i="1"/>
  <c r="E131" i="1"/>
  <c r="G133" i="1" l="1"/>
  <c r="I133" i="1"/>
  <c r="E132" i="1"/>
  <c r="F134" i="1" l="1"/>
  <c r="G134" i="1" s="1"/>
  <c r="E133" i="1"/>
  <c r="I134" i="1" l="1"/>
  <c r="F135" i="1"/>
  <c r="G135" i="1" s="1"/>
  <c r="E134" i="1"/>
  <c r="I135" i="1" l="1"/>
  <c r="F136" i="1"/>
  <c r="I136" i="1" s="1"/>
  <c r="E135" i="1"/>
  <c r="G136" i="1" l="1"/>
  <c r="F137" i="1" s="1"/>
  <c r="G137" i="1"/>
  <c r="F138" i="1" s="1"/>
  <c r="I137" i="1"/>
  <c r="E136" i="1"/>
  <c r="G138" i="1" l="1"/>
  <c r="I138" i="1"/>
  <c r="F139" i="1"/>
  <c r="E137" i="1"/>
  <c r="G139" i="1" l="1"/>
  <c r="F140" i="1" s="1"/>
  <c r="I139" i="1"/>
  <c r="E138" i="1"/>
  <c r="G140" i="1" l="1"/>
  <c r="I140" i="1"/>
  <c r="F141" i="1"/>
  <c r="E139" i="1"/>
  <c r="G141" i="1" l="1"/>
  <c r="F142" i="1" s="1"/>
  <c r="I141" i="1"/>
  <c r="E140" i="1"/>
  <c r="G142" i="1" l="1"/>
  <c r="I142" i="1"/>
  <c r="F143" i="1"/>
  <c r="E141" i="1"/>
  <c r="G143" i="1" l="1"/>
  <c r="F144" i="1" s="1"/>
  <c r="I143" i="1"/>
  <c r="E142" i="1"/>
  <c r="G144" i="1" l="1"/>
  <c r="I144" i="1"/>
  <c r="F145" i="1"/>
  <c r="E143" i="1"/>
  <c r="G145" i="1" l="1"/>
  <c r="F146" i="1" s="1"/>
  <c r="I145" i="1"/>
  <c r="E144" i="1"/>
  <c r="G146" i="1" l="1"/>
  <c r="I146" i="1"/>
  <c r="F147" i="1"/>
  <c r="E145" i="1"/>
  <c r="G147" i="1" l="1"/>
  <c r="F148" i="1" s="1"/>
  <c r="I147" i="1"/>
  <c r="E146" i="1"/>
  <c r="G148" i="1" l="1"/>
  <c r="I148" i="1"/>
  <c r="F149" i="1"/>
  <c r="E147" i="1"/>
  <c r="G149" i="1" l="1"/>
  <c r="F150" i="1" s="1"/>
  <c r="I149" i="1"/>
  <c r="E148" i="1"/>
  <c r="G150" i="1" l="1"/>
  <c r="I150" i="1"/>
  <c r="F151" i="1"/>
  <c r="E149" i="1"/>
  <c r="G151" i="1" l="1"/>
  <c r="F152" i="1" s="1"/>
  <c r="I151" i="1"/>
  <c r="E150" i="1"/>
  <c r="G152" i="1" l="1"/>
  <c r="I152" i="1"/>
  <c r="F153" i="1"/>
  <c r="E151" i="1"/>
  <c r="G153" i="1" l="1"/>
  <c r="F154" i="1" s="1"/>
  <c r="I153" i="1"/>
  <c r="E152" i="1"/>
  <c r="G154" i="1" l="1"/>
  <c r="I154" i="1"/>
  <c r="F155" i="1"/>
  <c r="E153" i="1"/>
  <c r="G155" i="1" l="1"/>
  <c r="F156" i="1" s="1"/>
  <c r="I155" i="1"/>
  <c r="E154" i="1"/>
  <c r="G156" i="1" l="1"/>
  <c r="I156" i="1"/>
  <c r="F157" i="1"/>
  <c r="E155" i="1"/>
  <c r="G157" i="1" l="1"/>
  <c r="F158" i="1" s="1"/>
  <c r="I157" i="1"/>
  <c r="E156" i="1"/>
  <c r="G158" i="1" l="1"/>
  <c r="I158" i="1"/>
  <c r="F159" i="1"/>
  <c r="E157" i="1"/>
  <c r="G159" i="1" l="1"/>
  <c r="F160" i="1" s="1"/>
  <c r="I159" i="1"/>
  <c r="E158" i="1"/>
  <c r="G160" i="1" l="1"/>
  <c r="I160" i="1"/>
  <c r="F161" i="1"/>
  <c r="F171" i="1" s="1"/>
  <c r="E159" i="1"/>
  <c r="G161" i="1" l="1"/>
  <c r="I161" i="1"/>
  <c r="E160" i="1"/>
  <c r="I162" i="1" l="1"/>
  <c r="S6" i="1"/>
  <c r="F162" i="1"/>
  <c r="G162" i="1" s="1"/>
  <c r="M18" i="1"/>
  <c r="F163" i="1"/>
  <c r="G163" i="1" s="1"/>
  <c r="F164" i="1" l="1"/>
  <c r="G164" i="1" s="1"/>
  <c r="E161" i="1"/>
  <c r="F165" i="1" l="1"/>
  <c r="G165" i="1" s="1"/>
</calcChain>
</file>

<file path=xl/sharedStrings.xml><?xml version="1.0" encoding="utf-8"?>
<sst xmlns="http://schemas.openxmlformats.org/spreadsheetml/2006/main" count="20" uniqueCount="20">
  <si>
    <t>data</t>
  </si>
  <si>
    <t>ilosc owc</t>
  </si>
  <si>
    <t xml:space="preserve"> prod. Mleka tego dnia</t>
  </si>
  <si>
    <t>baza mleczna</t>
  </si>
  <si>
    <t>gotowe sery</t>
  </si>
  <si>
    <t>wytworzone sery</t>
  </si>
  <si>
    <t>kupione sery</t>
  </si>
  <si>
    <t>niedziela</t>
  </si>
  <si>
    <t>pon</t>
  </si>
  <si>
    <t>wt</t>
  </si>
  <si>
    <t>sr</t>
  </si>
  <si>
    <t>czw</t>
  </si>
  <si>
    <t>pt</t>
  </si>
  <si>
    <t>sob</t>
  </si>
  <si>
    <t>chec zakupu</t>
  </si>
  <si>
    <t>zabrraklo mu serow</t>
  </si>
  <si>
    <t>ilosc owiec</t>
  </si>
  <si>
    <t>hipotetyczna ilosc owiec</t>
  </si>
  <si>
    <t>wytworzone sery 20% krowa</t>
  </si>
  <si>
    <t>wytworzone sery 40% krowa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</si>
</sst>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2" borderId="0" xfId="1" applyNumberFormat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sprzedane oscypki w miesiącach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Arkusz1!$L$13:$L$18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Arkusz1!$M$13:$M$18</c:f>
              <c:numCache>
                <c:formatCode>General</c:formatCode>
                <c:ptCount val="6"/>
                <c:pt idx="0">
                  <c:v>72</c:v>
                </c:pt>
                <c:pt idx="1">
                  <c:v>1626</c:v>
                </c:pt>
                <c:pt idx="2">
                  <c:v>1656</c:v>
                </c:pt>
                <c:pt idx="3">
                  <c:v>1628</c:v>
                </c:pt>
                <c:pt idx="4">
                  <c:v>1243</c:v>
                </c:pt>
                <c:pt idx="5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4-4006-8EA9-841667553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165520"/>
        <c:axId val="722901392"/>
      </c:barChart>
      <c:catAx>
        <c:axId val="711165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901392"/>
        <c:crosses val="autoZero"/>
        <c:auto val="1"/>
        <c:lblAlgn val="ctr"/>
        <c:lblOffset val="100"/>
        <c:noMultiLvlLbl val="0"/>
      </c:catAx>
      <c:valAx>
        <c:axId val="7229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sprzedane oscypki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116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10</xdr:row>
      <xdr:rowOff>33337</xdr:rowOff>
    </xdr:from>
    <xdr:to>
      <xdr:col>21</xdr:col>
      <xdr:colOff>390525</xdr:colOff>
      <xdr:row>24</xdr:row>
      <xdr:rowOff>109537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3B0F89D-2462-0435-9EBD-AE552D050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workbookViewId="0">
      <selection activeCell="M157" sqref="M157"/>
    </sheetView>
  </sheetViews>
  <sheetFormatPr defaultRowHeight="15" x14ac:dyDescent="0.25"/>
  <cols>
    <col min="1" max="1" width="16.7109375" style="1" customWidth="1"/>
    <col min="2" max="2" width="11.28515625" customWidth="1"/>
    <col min="3" max="3" width="23.7109375" customWidth="1"/>
    <col min="4" max="4" width="17.28515625" style="2" customWidth="1"/>
    <col min="5" max="5" width="16.140625" customWidth="1"/>
    <col min="6" max="6" width="14.28515625" customWidth="1"/>
    <col min="7" max="7" width="13.28515625" customWidth="1"/>
    <col min="8" max="8" width="13.85546875" customWidth="1"/>
    <col min="9" max="9" width="18.42578125" customWidth="1"/>
    <col min="10" max="10" width="30" customWidth="1"/>
    <col min="11" max="11" width="28.85546875" customWidth="1"/>
    <col min="13" max="13" width="10.140625" bestFit="1" customWidth="1"/>
    <col min="19" max="19" width="28.140625" customWidth="1"/>
  </cols>
  <sheetData>
    <row r="1" spans="1:20" x14ac:dyDescent="0.25">
      <c r="A1" s="1" t="s">
        <v>0</v>
      </c>
      <c r="B1" t="s">
        <v>1</v>
      </c>
      <c r="C1" t="s">
        <v>2</v>
      </c>
      <c r="D1" s="2" t="s">
        <v>3</v>
      </c>
      <c r="E1" t="s">
        <v>5</v>
      </c>
      <c r="F1" t="s">
        <v>4</v>
      </c>
      <c r="G1" t="s">
        <v>6</v>
      </c>
      <c r="H1" t="s">
        <v>14</v>
      </c>
      <c r="I1" t="s">
        <v>15</v>
      </c>
      <c r="J1" t="s">
        <v>18</v>
      </c>
      <c r="K1" t="s">
        <v>19</v>
      </c>
      <c r="M1" s="1">
        <v>45216</v>
      </c>
    </row>
    <row r="2" spans="1:20" x14ac:dyDescent="0.25">
      <c r="A2" s="1">
        <v>41752</v>
      </c>
      <c r="B2">
        <v>600</v>
      </c>
      <c r="C2">
        <f>D2*$T$2</f>
        <v>300</v>
      </c>
      <c r="D2" s="2">
        <v>0.5</v>
      </c>
      <c r="E2">
        <v>0</v>
      </c>
      <c r="F2">
        <v>0</v>
      </c>
      <c r="G2">
        <v>0</v>
      </c>
      <c r="H2">
        <v>0</v>
      </c>
      <c r="I2">
        <f>IF(G2=H2,0,1)</f>
        <v>0</v>
      </c>
      <c r="S2" t="s">
        <v>16</v>
      </c>
      <c r="T2">
        <v>600</v>
      </c>
    </row>
    <row r="3" spans="1:20" x14ac:dyDescent="0.25">
      <c r="A3" s="1">
        <v>41753</v>
      </c>
      <c r="B3">
        <v>600</v>
      </c>
      <c r="C3">
        <f t="shared" ref="C3:C66" si="0">D3*$T$2</f>
        <v>300</v>
      </c>
      <c r="D3" s="2">
        <f>ROUND(IF(A$64-A3&gt;=0,IF(WEEKDAY(A3)=4,D2+0.04*D2,D2),IF(WEEKDAY(A3)=4,D2-0.1*D2,D2)),2)</f>
        <v>0.5</v>
      </c>
      <c r="E3">
        <v>0</v>
      </c>
      <c r="F3">
        <v>0</v>
      </c>
      <c r="G3">
        <v>0</v>
      </c>
      <c r="H3">
        <v>0</v>
      </c>
      <c r="I3">
        <f t="shared" ref="I3:I7" si="1">IF(G3=H3,0,1)</f>
        <v>0</v>
      </c>
      <c r="N3">
        <f>WEEKDAY(M1)</f>
        <v>3</v>
      </c>
      <c r="O3" t="s">
        <v>7</v>
      </c>
      <c r="P3">
        <v>1</v>
      </c>
      <c r="S3" t="s">
        <v>17</v>
      </c>
      <c r="T3">
        <v>744</v>
      </c>
    </row>
    <row r="4" spans="1:20" x14ac:dyDescent="0.25">
      <c r="A4" s="1">
        <v>41754</v>
      </c>
      <c r="B4">
        <v>600</v>
      </c>
      <c r="C4">
        <f t="shared" si="0"/>
        <v>300</v>
      </c>
      <c r="D4" s="2">
        <f>ROUND(IF(A$64-A4&gt;=0,IF(WEEKDAY(A4)=4,D3+0.04*D3,D3),IF(WEEKDAY(A4)=4,D3-0.1*D3,D3)),2)</f>
        <v>0.5</v>
      </c>
      <c r="E4">
        <f>ROUNDDOWN(C2/6,0)</f>
        <v>50</v>
      </c>
      <c r="F4">
        <v>0</v>
      </c>
      <c r="G4">
        <v>0</v>
      </c>
      <c r="H4">
        <v>0</v>
      </c>
      <c r="I4">
        <f t="shared" si="1"/>
        <v>0</v>
      </c>
      <c r="O4" t="s">
        <v>8</v>
      </c>
      <c r="P4">
        <f>1+P3</f>
        <v>2</v>
      </c>
    </row>
    <row r="5" spans="1:20" x14ac:dyDescent="0.25">
      <c r="A5" s="1">
        <v>41755</v>
      </c>
      <c r="B5">
        <v>600</v>
      </c>
      <c r="C5">
        <f t="shared" si="0"/>
        <v>300</v>
      </c>
      <c r="D5" s="2">
        <f t="shared" ref="D5:D68" si="2">ROUND(IF(A$64-A5&gt;=0,IF(WEEKDAY(A5)=4,D4+0.04*D4,D4),IF(WEEKDAY(A5)=4,D4-0.1*D4,D4)),2)</f>
        <v>0.5</v>
      </c>
      <c r="E5">
        <f>ROUNDDOWN(C3/6,0)</f>
        <v>50</v>
      </c>
      <c r="F5">
        <v>0</v>
      </c>
      <c r="G5">
        <v>0</v>
      </c>
      <c r="H5">
        <v>0</v>
      </c>
      <c r="I5">
        <f t="shared" si="1"/>
        <v>0</v>
      </c>
      <c r="O5" t="s">
        <v>9</v>
      </c>
      <c r="P5">
        <f t="shared" ref="P5:P9" si="3">1+P4</f>
        <v>3</v>
      </c>
    </row>
    <row r="6" spans="1:20" x14ac:dyDescent="0.25">
      <c r="A6" s="1">
        <v>41756</v>
      </c>
      <c r="B6">
        <v>600</v>
      </c>
      <c r="C6">
        <f t="shared" si="0"/>
        <v>300</v>
      </c>
      <c r="D6" s="2">
        <f t="shared" si="2"/>
        <v>0.5</v>
      </c>
      <c r="E6">
        <f t="shared" ref="E5:E68" si="4">ROUNDDOWN(C4/6,0)</f>
        <v>50</v>
      </c>
      <c r="F6">
        <v>0</v>
      </c>
      <c r="G6">
        <v>0</v>
      </c>
      <c r="H6">
        <v>0</v>
      </c>
      <c r="I6">
        <f t="shared" si="1"/>
        <v>0</v>
      </c>
      <c r="O6" t="s">
        <v>10</v>
      </c>
      <c r="P6">
        <f t="shared" si="3"/>
        <v>4</v>
      </c>
      <c r="S6">
        <f>SUM(I2:I161)</f>
        <v>50</v>
      </c>
    </row>
    <row r="7" spans="1:20" x14ac:dyDescent="0.25">
      <c r="A7" s="1">
        <v>41757</v>
      </c>
      <c r="B7">
        <v>600</v>
      </c>
      <c r="C7">
        <f t="shared" si="0"/>
        <v>300</v>
      </c>
      <c r="D7" s="2">
        <f t="shared" si="2"/>
        <v>0.5</v>
      </c>
      <c r="E7">
        <f t="shared" si="4"/>
        <v>50</v>
      </c>
      <c r="F7">
        <f>E3</f>
        <v>0</v>
      </c>
      <c r="G7">
        <v>0</v>
      </c>
      <c r="H7">
        <v>0</v>
      </c>
      <c r="I7">
        <f t="shared" si="1"/>
        <v>0</v>
      </c>
      <c r="O7" t="s">
        <v>11</v>
      </c>
      <c r="P7">
        <f t="shared" si="3"/>
        <v>5</v>
      </c>
    </row>
    <row r="8" spans="1:20" x14ac:dyDescent="0.25">
      <c r="A8" s="1">
        <v>41758</v>
      </c>
      <c r="B8">
        <v>600</v>
      </c>
      <c r="C8">
        <f t="shared" si="0"/>
        <v>300</v>
      </c>
      <c r="D8" s="2">
        <f t="shared" si="2"/>
        <v>0.5</v>
      </c>
      <c r="E8">
        <f t="shared" si="4"/>
        <v>50</v>
      </c>
      <c r="F8">
        <f>E4+F7-G7</f>
        <v>50</v>
      </c>
      <c r="G8">
        <f>IF(F8&gt;H8,H8,F8)</f>
        <v>36</v>
      </c>
      <c r="H8">
        <f>IF(WEEKDAY(A8)&gt;1,IF(WEEKDAY(A8)&lt;7,36,100),100)</f>
        <v>36</v>
      </c>
      <c r="I8">
        <f>IF(F8&gt;=H8,0,1)</f>
        <v>0</v>
      </c>
      <c r="J8">
        <f>ROUNDDOWN(C2/6/0.8,0)</f>
        <v>62</v>
      </c>
      <c r="K8">
        <f>ROUNDDOWN(C2/6/0.6,0)</f>
        <v>83</v>
      </c>
      <c r="O8" t="s">
        <v>12</v>
      </c>
      <c r="P8">
        <f t="shared" si="3"/>
        <v>6</v>
      </c>
    </row>
    <row r="9" spans="1:20" x14ac:dyDescent="0.25">
      <c r="A9" s="3">
        <v>41759</v>
      </c>
      <c r="B9">
        <v>600</v>
      </c>
      <c r="C9">
        <f t="shared" si="0"/>
        <v>312</v>
      </c>
      <c r="D9" s="2">
        <f t="shared" si="2"/>
        <v>0.52</v>
      </c>
      <c r="E9">
        <f t="shared" si="4"/>
        <v>50</v>
      </c>
      <c r="F9">
        <f t="shared" ref="F9:F72" si="5">E5+F8-G8</f>
        <v>64</v>
      </c>
      <c r="G9">
        <f t="shared" ref="G9:G72" si="6">IF(F9&gt;H9,H9,F9)</f>
        <v>36</v>
      </c>
      <c r="H9">
        <f>IF(WEEKDAY(A9)&gt;1,IF(WEEKDAY(A9)&lt;7,36,100),100)</f>
        <v>36</v>
      </c>
      <c r="I9">
        <f t="shared" ref="I9:I72" si="7">IF(F9&gt;=H9,0,1)</f>
        <v>0</v>
      </c>
      <c r="J9">
        <f t="shared" ref="J9:J72" si="8">ROUNDDOWN(C3/6/0.8,0)</f>
        <v>62</v>
      </c>
      <c r="K9">
        <f t="shared" ref="K9:K72" si="9">ROUNDDOWN(C3/6/0.6,0)</f>
        <v>83</v>
      </c>
      <c r="O9" t="s">
        <v>13</v>
      </c>
      <c r="P9">
        <f t="shared" si="3"/>
        <v>7</v>
      </c>
    </row>
    <row r="10" spans="1:20" x14ac:dyDescent="0.25">
      <c r="A10" s="1">
        <v>41760</v>
      </c>
      <c r="B10">
        <v>600</v>
      </c>
      <c r="C10">
        <f t="shared" si="0"/>
        <v>312</v>
      </c>
      <c r="D10" s="2">
        <f t="shared" si="2"/>
        <v>0.52</v>
      </c>
      <c r="E10">
        <f t="shared" si="4"/>
        <v>50</v>
      </c>
      <c r="F10">
        <f>E6+F9-G9</f>
        <v>78</v>
      </c>
      <c r="G10">
        <f t="shared" si="6"/>
        <v>36</v>
      </c>
      <c r="H10">
        <f t="shared" ref="H10:H73" si="10">IF(WEEKDAY(A10)&gt;1,IF(WEEKDAY(A10)&lt;7,36,100),100)</f>
        <v>36</v>
      </c>
      <c r="I10">
        <f t="shared" si="7"/>
        <v>0</v>
      </c>
      <c r="J10">
        <f t="shared" si="8"/>
        <v>62</v>
      </c>
      <c r="K10">
        <f t="shared" si="9"/>
        <v>83</v>
      </c>
    </row>
    <row r="11" spans="1:20" x14ac:dyDescent="0.25">
      <c r="A11" s="1">
        <v>41761</v>
      </c>
      <c r="B11">
        <v>600</v>
      </c>
      <c r="C11">
        <f t="shared" si="0"/>
        <v>312</v>
      </c>
      <c r="D11" s="2">
        <f t="shared" si="2"/>
        <v>0.52</v>
      </c>
      <c r="E11">
        <f t="shared" si="4"/>
        <v>52</v>
      </c>
      <c r="F11">
        <f>E7+F10-G10</f>
        <v>92</v>
      </c>
      <c r="G11">
        <f t="shared" si="6"/>
        <v>36</v>
      </c>
      <c r="H11">
        <f t="shared" si="10"/>
        <v>36</v>
      </c>
      <c r="I11">
        <f t="shared" si="7"/>
        <v>0</v>
      </c>
      <c r="J11">
        <f t="shared" si="8"/>
        <v>62</v>
      </c>
      <c r="K11">
        <f t="shared" si="9"/>
        <v>83</v>
      </c>
    </row>
    <row r="12" spans="1:20" x14ac:dyDescent="0.25">
      <c r="A12" s="1">
        <v>41762</v>
      </c>
      <c r="B12">
        <v>600</v>
      </c>
      <c r="C12">
        <f t="shared" si="0"/>
        <v>312</v>
      </c>
      <c r="D12" s="2">
        <f t="shared" si="2"/>
        <v>0.52</v>
      </c>
      <c r="E12">
        <f t="shared" si="4"/>
        <v>52</v>
      </c>
      <c r="F12">
        <f t="shared" si="5"/>
        <v>106</v>
      </c>
      <c r="G12">
        <f t="shared" si="6"/>
        <v>100</v>
      </c>
      <c r="H12">
        <f t="shared" si="10"/>
        <v>100</v>
      </c>
      <c r="I12">
        <f t="shared" si="7"/>
        <v>0</v>
      </c>
      <c r="J12">
        <f t="shared" si="8"/>
        <v>62</v>
      </c>
      <c r="K12">
        <f t="shared" si="9"/>
        <v>83</v>
      </c>
    </row>
    <row r="13" spans="1:20" x14ac:dyDescent="0.25">
      <c r="A13" s="1">
        <v>41763</v>
      </c>
      <c r="B13">
        <v>600</v>
      </c>
      <c r="C13">
        <f t="shared" si="0"/>
        <v>312</v>
      </c>
      <c r="D13" s="2">
        <f t="shared" si="2"/>
        <v>0.52</v>
      </c>
      <c r="E13">
        <f t="shared" si="4"/>
        <v>52</v>
      </c>
      <c r="F13">
        <f>E9+F12-G12</f>
        <v>56</v>
      </c>
      <c r="G13">
        <f t="shared" si="6"/>
        <v>56</v>
      </c>
      <c r="H13">
        <f t="shared" si="10"/>
        <v>100</v>
      </c>
      <c r="I13">
        <f t="shared" si="7"/>
        <v>1</v>
      </c>
      <c r="J13">
        <f t="shared" si="8"/>
        <v>62</v>
      </c>
      <c r="K13">
        <f t="shared" si="9"/>
        <v>83</v>
      </c>
      <c r="L13">
        <v>4</v>
      </c>
      <c r="M13">
        <f>SUM(G2:G9)</f>
        <v>72</v>
      </c>
    </row>
    <row r="14" spans="1:20" x14ac:dyDescent="0.25">
      <c r="A14" s="1">
        <v>41764</v>
      </c>
      <c r="B14">
        <v>600</v>
      </c>
      <c r="C14">
        <f t="shared" si="0"/>
        <v>312</v>
      </c>
      <c r="D14" s="2">
        <f t="shared" si="2"/>
        <v>0.52</v>
      </c>
      <c r="E14">
        <f t="shared" si="4"/>
        <v>52</v>
      </c>
      <c r="F14">
        <f t="shared" si="5"/>
        <v>50</v>
      </c>
      <c r="G14">
        <f t="shared" si="6"/>
        <v>36</v>
      </c>
      <c r="H14">
        <f t="shared" si="10"/>
        <v>36</v>
      </c>
      <c r="I14">
        <f t="shared" si="7"/>
        <v>0</v>
      </c>
      <c r="J14">
        <f t="shared" si="8"/>
        <v>62</v>
      </c>
      <c r="K14">
        <f t="shared" si="9"/>
        <v>83</v>
      </c>
      <c r="L14">
        <v>5</v>
      </c>
      <c r="M14">
        <f>SUM(G10:G40)</f>
        <v>1626</v>
      </c>
    </row>
    <row r="15" spans="1:20" x14ac:dyDescent="0.25">
      <c r="A15" s="1">
        <v>41765</v>
      </c>
      <c r="B15">
        <v>600</v>
      </c>
      <c r="C15">
        <f t="shared" si="0"/>
        <v>312</v>
      </c>
      <c r="D15" s="2">
        <f t="shared" si="2"/>
        <v>0.52</v>
      </c>
      <c r="E15">
        <f t="shared" si="4"/>
        <v>52</v>
      </c>
      <c r="F15">
        <f t="shared" si="5"/>
        <v>66</v>
      </c>
      <c r="G15">
        <f t="shared" si="6"/>
        <v>36</v>
      </c>
      <c r="H15">
        <f t="shared" si="10"/>
        <v>36</v>
      </c>
      <c r="I15">
        <f t="shared" si="7"/>
        <v>0</v>
      </c>
      <c r="J15">
        <f t="shared" si="8"/>
        <v>65</v>
      </c>
      <c r="K15">
        <f t="shared" si="9"/>
        <v>86</v>
      </c>
      <c r="L15">
        <v>6</v>
      </c>
      <c r="M15">
        <f>SUM(G41:G70)</f>
        <v>1656</v>
      </c>
    </row>
    <row r="16" spans="1:20" x14ac:dyDescent="0.25">
      <c r="A16" s="1">
        <v>41766</v>
      </c>
      <c r="B16">
        <v>600</v>
      </c>
      <c r="C16">
        <f t="shared" si="0"/>
        <v>324</v>
      </c>
      <c r="D16" s="2">
        <f t="shared" si="2"/>
        <v>0.54</v>
      </c>
      <c r="E16">
        <f t="shared" si="4"/>
        <v>52</v>
      </c>
      <c r="F16">
        <f t="shared" si="5"/>
        <v>82</v>
      </c>
      <c r="G16">
        <f t="shared" si="6"/>
        <v>36</v>
      </c>
      <c r="H16">
        <f t="shared" si="10"/>
        <v>36</v>
      </c>
      <c r="I16">
        <f t="shared" si="7"/>
        <v>0</v>
      </c>
      <c r="J16">
        <f t="shared" si="8"/>
        <v>65</v>
      </c>
      <c r="K16">
        <f t="shared" si="9"/>
        <v>86</v>
      </c>
      <c r="L16">
        <v>7</v>
      </c>
      <c r="M16">
        <f>SUM(G71:G101)</f>
        <v>1628</v>
      </c>
    </row>
    <row r="17" spans="1:13" x14ac:dyDescent="0.25">
      <c r="A17" s="1">
        <v>41767</v>
      </c>
      <c r="B17">
        <v>600</v>
      </c>
      <c r="C17">
        <f t="shared" si="0"/>
        <v>324</v>
      </c>
      <c r="D17" s="2">
        <f t="shared" si="2"/>
        <v>0.54</v>
      </c>
      <c r="E17">
        <f t="shared" si="4"/>
        <v>52</v>
      </c>
      <c r="F17">
        <f t="shared" si="5"/>
        <v>98</v>
      </c>
      <c r="G17">
        <f t="shared" si="6"/>
        <v>36</v>
      </c>
      <c r="H17">
        <f t="shared" si="10"/>
        <v>36</v>
      </c>
      <c r="I17">
        <f t="shared" si="7"/>
        <v>0</v>
      </c>
      <c r="J17">
        <f t="shared" si="8"/>
        <v>65</v>
      </c>
      <c r="K17">
        <f t="shared" si="9"/>
        <v>86</v>
      </c>
      <c r="L17">
        <v>8</v>
      </c>
      <c r="M17">
        <f>SUM(G102:G132)</f>
        <v>1243</v>
      </c>
    </row>
    <row r="18" spans="1:13" x14ac:dyDescent="0.25">
      <c r="A18" s="1">
        <v>41768</v>
      </c>
      <c r="B18">
        <v>600</v>
      </c>
      <c r="C18">
        <f t="shared" si="0"/>
        <v>324</v>
      </c>
      <c r="D18" s="2">
        <f t="shared" si="2"/>
        <v>0.54</v>
      </c>
      <c r="E18">
        <f t="shared" si="4"/>
        <v>54</v>
      </c>
      <c r="F18">
        <f t="shared" si="5"/>
        <v>114</v>
      </c>
      <c r="G18">
        <f t="shared" si="6"/>
        <v>36</v>
      </c>
      <c r="H18">
        <f t="shared" si="10"/>
        <v>36</v>
      </c>
      <c r="I18">
        <f t="shared" si="7"/>
        <v>0</v>
      </c>
      <c r="J18">
        <f t="shared" si="8"/>
        <v>65</v>
      </c>
      <c r="K18">
        <f t="shared" si="9"/>
        <v>86</v>
      </c>
      <c r="L18">
        <v>9</v>
      </c>
      <c r="M18">
        <f>SUM(G133:G161)</f>
        <v>586</v>
      </c>
    </row>
    <row r="19" spans="1:13" x14ac:dyDescent="0.25">
      <c r="A19" s="1">
        <v>41769</v>
      </c>
      <c r="B19">
        <v>600</v>
      </c>
      <c r="C19">
        <f t="shared" si="0"/>
        <v>324</v>
      </c>
      <c r="D19" s="2">
        <f t="shared" si="2"/>
        <v>0.54</v>
      </c>
      <c r="E19">
        <f t="shared" si="4"/>
        <v>54</v>
      </c>
      <c r="F19">
        <f t="shared" si="5"/>
        <v>130</v>
      </c>
      <c r="G19">
        <f t="shared" si="6"/>
        <v>100</v>
      </c>
      <c r="H19">
        <f t="shared" si="10"/>
        <v>100</v>
      </c>
      <c r="I19">
        <f t="shared" si="7"/>
        <v>0</v>
      </c>
      <c r="J19">
        <f t="shared" si="8"/>
        <v>65</v>
      </c>
      <c r="K19">
        <f t="shared" si="9"/>
        <v>86</v>
      </c>
    </row>
    <row r="20" spans="1:13" x14ac:dyDescent="0.25">
      <c r="A20" s="1">
        <v>41770</v>
      </c>
      <c r="B20">
        <v>600</v>
      </c>
      <c r="C20">
        <f t="shared" si="0"/>
        <v>324</v>
      </c>
      <c r="D20" s="2">
        <f t="shared" si="2"/>
        <v>0.54</v>
      </c>
      <c r="E20">
        <f t="shared" si="4"/>
        <v>54</v>
      </c>
      <c r="F20">
        <f t="shared" si="5"/>
        <v>82</v>
      </c>
      <c r="G20">
        <f t="shared" si="6"/>
        <v>82</v>
      </c>
      <c r="H20">
        <f t="shared" si="10"/>
        <v>100</v>
      </c>
      <c r="I20">
        <f t="shared" si="7"/>
        <v>1</v>
      </c>
      <c r="J20">
        <f t="shared" si="8"/>
        <v>65</v>
      </c>
      <c r="K20">
        <f t="shared" si="9"/>
        <v>86</v>
      </c>
    </row>
    <row r="21" spans="1:13" x14ac:dyDescent="0.25">
      <c r="A21" s="1">
        <v>41771</v>
      </c>
      <c r="B21">
        <v>600</v>
      </c>
      <c r="C21">
        <f t="shared" si="0"/>
        <v>324</v>
      </c>
      <c r="D21" s="2">
        <f t="shared" si="2"/>
        <v>0.54</v>
      </c>
      <c r="E21">
        <f t="shared" si="4"/>
        <v>54</v>
      </c>
      <c r="F21">
        <f t="shared" si="5"/>
        <v>52</v>
      </c>
      <c r="G21">
        <f t="shared" si="6"/>
        <v>36</v>
      </c>
      <c r="H21">
        <f t="shared" si="10"/>
        <v>36</v>
      </c>
      <c r="I21">
        <f t="shared" si="7"/>
        <v>0</v>
      </c>
      <c r="J21">
        <f t="shared" si="8"/>
        <v>65</v>
      </c>
      <c r="K21">
        <f t="shared" si="9"/>
        <v>86</v>
      </c>
    </row>
    <row r="22" spans="1:13" x14ac:dyDescent="0.25">
      <c r="A22" s="1">
        <v>41772</v>
      </c>
      <c r="B22">
        <v>600</v>
      </c>
      <c r="C22">
        <f t="shared" si="0"/>
        <v>324</v>
      </c>
      <c r="D22" s="2">
        <f t="shared" si="2"/>
        <v>0.54</v>
      </c>
      <c r="E22">
        <f t="shared" si="4"/>
        <v>54</v>
      </c>
      <c r="F22">
        <f t="shared" si="5"/>
        <v>70</v>
      </c>
      <c r="G22">
        <f t="shared" si="6"/>
        <v>36</v>
      </c>
      <c r="H22">
        <f t="shared" si="10"/>
        <v>36</v>
      </c>
      <c r="I22">
        <f t="shared" si="7"/>
        <v>0</v>
      </c>
      <c r="J22">
        <f t="shared" si="8"/>
        <v>67</v>
      </c>
      <c r="K22">
        <f t="shared" si="9"/>
        <v>90</v>
      </c>
    </row>
    <row r="23" spans="1:13" x14ac:dyDescent="0.25">
      <c r="A23" s="1">
        <v>41773</v>
      </c>
      <c r="B23">
        <v>600</v>
      </c>
      <c r="C23">
        <f t="shared" si="0"/>
        <v>336.00000000000006</v>
      </c>
      <c r="D23" s="2">
        <f t="shared" si="2"/>
        <v>0.56000000000000005</v>
      </c>
      <c r="E23">
        <f t="shared" si="4"/>
        <v>54</v>
      </c>
      <c r="F23">
        <f t="shared" si="5"/>
        <v>88</v>
      </c>
      <c r="G23">
        <f t="shared" si="6"/>
        <v>36</v>
      </c>
      <c r="H23">
        <f t="shared" si="10"/>
        <v>36</v>
      </c>
      <c r="I23">
        <f t="shared" si="7"/>
        <v>0</v>
      </c>
      <c r="J23">
        <f t="shared" si="8"/>
        <v>67</v>
      </c>
      <c r="K23">
        <f t="shared" si="9"/>
        <v>90</v>
      </c>
    </row>
    <row r="24" spans="1:13" x14ac:dyDescent="0.25">
      <c r="A24" s="1">
        <v>41774</v>
      </c>
      <c r="B24">
        <v>600</v>
      </c>
      <c r="C24">
        <f t="shared" si="0"/>
        <v>336.00000000000006</v>
      </c>
      <c r="D24" s="2">
        <f t="shared" si="2"/>
        <v>0.56000000000000005</v>
      </c>
      <c r="E24">
        <f t="shared" si="4"/>
        <v>54</v>
      </c>
      <c r="F24">
        <f t="shared" si="5"/>
        <v>106</v>
      </c>
      <c r="G24">
        <f t="shared" si="6"/>
        <v>36</v>
      </c>
      <c r="H24">
        <f t="shared" si="10"/>
        <v>36</v>
      </c>
      <c r="I24">
        <f t="shared" si="7"/>
        <v>0</v>
      </c>
      <c r="J24">
        <f t="shared" si="8"/>
        <v>67</v>
      </c>
      <c r="K24">
        <f t="shared" si="9"/>
        <v>90</v>
      </c>
    </row>
    <row r="25" spans="1:13" x14ac:dyDescent="0.25">
      <c r="A25" s="1">
        <v>41775</v>
      </c>
      <c r="B25">
        <v>600</v>
      </c>
      <c r="C25">
        <f t="shared" si="0"/>
        <v>336.00000000000006</v>
      </c>
      <c r="D25" s="2">
        <f t="shared" si="2"/>
        <v>0.56000000000000005</v>
      </c>
      <c r="E25">
        <f t="shared" si="4"/>
        <v>56</v>
      </c>
      <c r="F25">
        <f t="shared" si="5"/>
        <v>124</v>
      </c>
      <c r="G25">
        <f t="shared" si="6"/>
        <v>36</v>
      </c>
      <c r="H25">
        <f t="shared" si="10"/>
        <v>36</v>
      </c>
      <c r="I25">
        <f t="shared" si="7"/>
        <v>0</v>
      </c>
      <c r="J25">
        <f t="shared" si="8"/>
        <v>67</v>
      </c>
      <c r="K25">
        <f t="shared" si="9"/>
        <v>90</v>
      </c>
    </row>
    <row r="26" spans="1:13" x14ac:dyDescent="0.25">
      <c r="A26" s="1">
        <v>41776</v>
      </c>
      <c r="B26">
        <v>600</v>
      </c>
      <c r="C26">
        <f t="shared" si="0"/>
        <v>336.00000000000006</v>
      </c>
      <c r="D26" s="2">
        <f t="shared" si="2"/>
        <v>0.56000000000000005</v>
      </c>
      <c r="E26">
        <f t="shared" si="4"/>
        <v>56</v>
      </c>
      <c r="F26">
        <f t="shared" si="5"/>
        <v>142</v>
      </c>
      <c r="G26">
        <f t="shared" si="6"/>
        <v>100</v>
      </c>
      <c r="H26">
        <f t="shared" si="10"/>
        <v>100</v>
      </c>
      <c r="I26">
        <f t="shared" si="7"/>
        <v>0</v>
      </c>
      <c r="J26">
        <f t="shared" si="8"/>
        <v>67</v>
      </c>
      <c r="K26">
        <f t="shared" si="9"/>
        <v>90</v>
      </c>
    </row>
    <row r="27" spans="1:13" x14ac:dyDescent="0.25">
      <c r="A27" s="1">
        <v>41777</v>
      </c>
      <c r="B27">
        <v>600</v>
      </c>
      <c r="C27">
        <f t="shared" si="0"/>
        <v>336.00000000000006</v>
      </c>
      <c r="D27" s="2">
        <f t="shared" si="2"/>
        <v>0.56000000000000005</v>
      </c>
      <c r="E27">
        <f t="shared" si="4"/>
        <v>56</v>
      </c>
      <c r="F27">
        <f t="shared" si="5"/>
        <v>96</v>
      </c>
      <c r="G27">
        <f t="shared" si="6"/>
        <v>96</v>
      </c>
      <c r="H27">
        <f t="shared" si="10"/>
        <v>100</v>
      </c>
      <c r="I27">
        <f t="shared" si="7"/>
        <v>1</v>
      </c>
      <c r="J27">
        <f t="shared" si="8"/>
        <v>67</v>
      </c>
      <c r="K27">
        <f t="shared" si="9"/>
        <v>90</v>
      </c>
    </row>
    <row r="28" spans="1:13" x14ac:dyDescent="0.25">
      <c r="A28" s="1">
        <v>41778</v>
      </c>
      <c r="B28">
        <v>600</v>
      </c>
      <c r="C28">
        <f t="shared" si="0"/>
        <v>336.00000000000006</v>
      </c>
      <c r="D28" s="2">
        <f t="shared" si="2"/>
        <v>0.56000000000000005</v>
      </c>
      <c r="E28">
        <f t="shared" si="4"/>
        <v>56</v>
      </c>
      <c r="F28">
        <f t="shared" si="5"/>
        <v>54</v>
      </c>
      <c r="G28">
        <f t="shared" si="6"/>
        <v>36</v>
      </c>
      <c r="H28">
        <f t="shared" si="10"/>
        <v>36</v>
      </c>
      <c r="I28">
        <f t="shared" si="7"/>
        <v>0</v>
      </c>
      <c r="J28">
        <f t="shared" si="8"/>
        <v>67</v>
      </c>
      <c r="K28">
        <f t="shared" si="9"/>
        <v>90</v>
      </c>
    </row>
    <row r="29" spans="1:13" x14ac:dyDescent="0.25">
      <c r="A29" s="1">
        <v>41779</v>
      </c>
      <c r="B29">
        <v>600</v>
      </c>
      <c r="C29">
        <f t="shared" si="0"/>
        <v>336.00000000000006</v>
      </c>
      <c r="D29" s="2">
        <f t="shared" si="2"/>
        <v>0.56000000000000005</v>
      </c>
      <c r="E29">
        <f t="shared" si="4"/>
        <v>56</v>
      </c>
      <c r="F29">
        <f t="shared" si="5"/>
        <v>74</v>
      </c>
      <c r="G29">
        <f t="shared" si="6"/>
        <v>36</v>
      </c>
      <c r="H29">
        <f t="shared" si="10"/>
        <v>36</v>
      </c>
      <c r="I29">
        <f t="shared" si="7"/>
        <v>0</v>
      </c>
      <c r="J29">
        <f t="shared" si="8"/>
        <v>70</v>
      </c>
      <c r="K29">
        <f t="shared" si="9"/>
        <v>93</v>
      </c>
    </row>
    <row r="30" spans="1:13" x14ac:dyDescent="0.25">
      <c r="A30" s="1">
        <v>41780</v>
      </c>
      <c r="B30">
        <v>600</v>
      </c>
      <c r="C30">
        <f t="shared" si="0"/>
        <v>348</v>
      </c>
      <c r="D30" s="2">
        <f t="shared" si="2"/>
        <v>0.57999999999999996</v>
      </c>
      <c r="E30">
        <f t="shared" si="4"/>
        <v>56</v>
      </c>
      <c r="F30">
        <f t="shared" si="5"/>
        <v>94</v>
      </c>
      <c r="G30">
        <f t="shared" si="6"/>
        <v>36</v>
      </c>
      <c r="H30">
        <f t="shared" si="10"/>
        <v>36</v>
      </c>
      <c r="I30">
        <f t="shared" si="7"/>
        <v>0</v>
      </c>
      <c r="J30">
        <f t="shared" si="8"/>
        <v>70</v>
      </c>
      <c r="K30">
        <f t="shared" si="9"/>
        <v>93</v>
      </c>
    </row>
    <row r="31" spans="1:13" x14ac:dyDescent="0.25">
      <c r="A31" s="1">
        <v>41781</v>
      </c>
      <c r="B31">
        <v>600</v>
      </c>
      <c r="C31">
        <f t="shared" si="0"/>
        <v>348</v>
      </c>
      <c r="D31" s="2">
        <f t="shared" si="2"/>
        <v>0.57999999999999996</v>
      </c>
      <c r="E31">
        <f t="shared" si="4"/>
        <v>56</v>
      </c>
      <c r="F31">
        <f t="shared" si="5"/>
        <v>114</v>
      </c>
      <c r="G31">
        <f t="shared" si="6"/>
        <v>36</v>
      </c>
      <c r="H31">
        <f t="shared" si="10"/>
        <v>36</v>
      </c>
      <c r="I31">
        <f t="shared" si="7"/>
        <v>0</v>
      </c>
      <c r="J31">
        <f t="shared" si="8"/>
        <v>70</v>
      </c>
      <c r="K31">
        <f t="shared" si="9"/>
        <v>93</v>
      </c>
    </row>
    <row r="32" spans="1:13" x14ac:dyDescent="0.25">
      <c r="A32" s="1">
        <v>41782</v>
      </c>
      <c r="B32">
        <v>600</v>
      </c>
      <c r="C32">
        <f t="shared" si="0"/>
        <v>348</v>
      </c>
      <c r="D32" s="2">
        <f t="shared" si="2"/>
        <v>0.57999999999999996</v>
      </c>
      <c r="E32">
        <f t="shared" si="4"/>
        <v>58</v>
      </c>
      <c r="F32">
        <f t="shared" si="5"/>
        <v>134</v>
      </c>
      <c r="G32">
        <f t="shared" si="6"/>
        <v>36</v>
      </c>
      <c r="H32">
        <f t="shared" si="10"/>
        <v>36</v>
      </c>
      <c r="I32">
        <f t="shared" si="7"/>
        <v>0</v>
      </c>
      <c r="J32">
        <f t="shared" si="8"/>
        <v>70</v>
      </c>
      <c r="K32">
        <f t="shared" si="9"/>
        <v>93</v>
      </c>
    </row>
    <row r="33" spans="1:11" x14ac:dyDescent="0.25">
      <c r="A33" s="1">
        <v>41783</v>
      </c>
      <c r="B33">
        <v>600</v>
      </c>
      <c r="C33">
        <f t="shared" si="0"/>
        <v>348</v>
      </c>
      <c r="D33" s="2">
        <f t="shared" si="2"/>
        <v>0.57999999999999996</v>
      </c>
      <c r="E33">
        <f t="shared" si="4"/>
        <v>58</v>
      </c>
      <c r="F33">
        <f t="shared" si="5"/>
        <v>154</v>
      </c>
      <c r="G33">
        <f t="shared" si="6"/>
        <v>100</v>
      </c>
      <c r="H33">
        <f t="shared" si="10"/>
        <v>100</v>
      </c>
      <c r="I33">
        <f t="shared" si="7"/>
        <v>0</v>
      </c>
      <c r="J33">
        <f t="shared" si="8"/>
        <v>70</v>
      </c>
      <c r="K33">
        <f t="shared" si="9"/>
        <v>93</v>
      </c>
    </row>
    <row r="34" spans="1:11" x14ac:dyDescent="0.25">
      <c r="A34" s="1">
        <v>41784</v>
      </c>
      <c r="B34">
        <v>600</v>
      </c>
      <c r="C34">
        <f t="shared" si="0"/>
        <v>348</v>
      </c>
      <c r="D34" s="2">
        <f t="shared" si="2"/>
        <v>0.57999999999999996</v>
      </c>
      <c r="E34">
        <f t="shared" si="4"/>
        <v>58</v>
      </c>
      <c r="F34">
        <f t="shared" si="5"/>
        <v>110</v>
      </c>
      <c r="G34">
        <f t="shared" si="6"/>
        <v>100</v>
      </c>
      <c r="H34">
        <f t="shared" si="10"/>
        <v>100</v>
      </c>
      <c r="I34">
        <f t="shared" si="7"/>
        <v>0</v>
      </c>
      <c r="J34">
        <f t="shared" si="8"/>
        <v>70</v>
      </c>
      <c r="K34">
        <f t="shared" si="9"/>
        <v>93</v>
      </c>
    </row>
    <row r="35" spans="1:11" x14ac:dyDescent="0.25">
      <c r="A35" s="1">
        <v>41785</v>
      </c>
      <c r="B35">
        <v>600</v>
      </c>
      <c r="C35">
        <f t="shared" si="0"/>
        <v>348</v>
      </c>
      <c r="D35" s="2">
        <f t="shared" si="2"/>
        <v>0.57999999999999996</v>
      </c>
      <c r="E35">
        <f t="shared" si="4"/>
        <v>58</v>
      </c>
      <c r="F35">
        <f t="shared" si="5"/>
        <v>66</v>
      </c>
      <c r="G35">
        <f t="shared" si="6"/>
        <v>36</v>
      </c>
      <c r="H35">
        <f t="shared" si="10"/>
        <v>36</v>
      </c>
      <c r="I35">
        <f t="shared" si="7"/>
        <v>0</v>
      </c>
      <c r="J35">
        <f t="shared" si="8"/>
        <v>70</v>
      </c>
      <c r="K35">
        <f t="shared" si="9"/>
        <v>93</v>
      </c>
    </row>
    <row r="36" spans="1:11" x14ac:dyDescent="0.25">
      <c r="A36" s="1">
        <v>41786</v>
      </c>
      <c r="B36">
        <v>600</v>
      </c>
      <c r="C36">
        <f t="shared" si="0"/>
        <v>348</v>
      </c>
      <c r="D36" s="2">
        <f t="shared" si="2"/>
        <v>0.57999999999999996</v>
      </c>
      <c r="E36">
        <f t="shared" si="4"/>
        <v>58</v>
      </c>
      <c r="F36">
        <f t="shared" si="5"/>
        <v>88</v>
      </c>
      <c r="G36">
        <f t="shared" si="6"/>
        <v>36</v>
      </c>
      <c r="H36">
        <f t="shared" si="10"/>
        <v>36</v>
      </c>
      <c r="I36">
        <f t="shared" si="7"/>
        <v>0</v>
      </c>
      <c r="J36">
        <f t="shared" si="8"/>
        <v>72</v>
      </c>
      <c r="K36">
        <f t="shared" si="9"/>
        <v>96</v>
      </c>
    </row>
    <row r="37" spans="1:11" x14ac:dyDescent="0.25">
      <c r="A37" s="1">
        <v>41787</v>
      </c>
      <c r="B37">
        <v>600</v>
      </c>
      <c r="C37">
        <f t="shared" si="0"/>
        <v>360</v>
      </c>
      <c r="D37" s="2">
        <f t="shared" si="2"/>
        <v>0.6</v>
      </c>
      <c r="E37">
        <f t="shared" si="4"/>
        <v>58</v>
      </c>
      <c r="F37">
        <f t="shared" si="5"/>
        <v>110</v>
      </c>
      <c r="G37">
        <f t="shared" si="6"/>
        <v>36</v>
      </c>
      <c r="H37">
        <f t="shared" si="10"/>
        <v>36</v>
      </c>
      <c r="I37">
        <f t="shared" si="7"/>
        <v>0</v>
      </c>
      <c r="J37">
        <f t="shared" si="8"/>
        <v>72</v>
      </c>
      <c r="K37">
        <f t="shared" si="9"/>
        <v>96</v>
      </c>
    </row>
    <row r="38" spans="1:11" x14ac:dyDescent="0.25">
      <c r="A38" s="1">
        <v>41788</v>
      </c>
      <c r="B38">
        <v>600</v>
      </c>
      <c r="C38">
        <f t="shared" si="0"/>
        <v>360</v>
      </c>
      <c r="D38" s="2">
        <f t="shared" si="2"/>
        <v>0.6</v>
      </c>
      <c r="E38">
        <f t="shared" si="4"/>
        <v>58</v>
      </c>
      <c r="F38">
        <f t="shared" si="5"/>
        <v>132</v>
      </c>
      <c r="G38">
        <f t="shared" si="6"/>
        <v>36</v>
      </c>
      <c r="H38">
        <f t="shared" si="10"/>
        <v>36</v>
      </c>
      <c r="I38">
        <f t="shared" si="7"/>
        <v>0</v>
      </c>
      <c r="J38">
        <f t="shared" si="8"/>
        <v>72</v>
      </c>
      <c r="K38">
        <f t="shared" si="9"/>
        <v>96</v>
      </c>
    </row>
    <row r="39" spans="1:11" x14ac:dyDescent="0.25">
      <c r="A39" s="1">
        <v>41789</v>
      </c>
      <c r="B39">
        <v>600</v>
      </c>
      <c r="C39">
        <f t="shared" si="0"/>
        <v>360</v>
      </c>
      <c r="D39" s="2">
        <f t="shared" si="2"/>
        <v>0.6</v>
      </c>
      <c r="E39">
        <f t="shared" si="4"/>
        <v>60</v>
      </c>
      <c r="F39">
        <f t="shared" si="5"/>
        <v>154</v>
      </c>
      <c r="G39">
        <f t="shared" si="6"/>
        <v>36</v>
      </c>
      <c r="H39">
        <f t="shared" si="10"/>
        <v>36</v>
      </c>
      <c r="I39">
        <f t="shared" si="7"/>
        <v>0</v>
      </c>
      <c r="J39">
        <f t="shared" si="8"/>
        <v>72</v>
      </c>
      <c r="K39">
        <f t="shared" si="9"/>
        <v>96</v>
      </c>
    </row>
    <row r="40" spans="1:11" x14ac:dyDescent="0.25">
      <c r="A40" s="1">
        <v>41790</v>
      </c>
      <c r="B40">
        <v>600</v>
      </c>
      <c r="C40">
        <f t="shared" si="0"/>
        <v>360</v>
      </c>
      <c r="D40" s="2">
        <f t="shared" si="2"/>
        <v>0.6</v>
      </c>
      <c r="E40">
        <f t="shared" si="4"/>
        <v>60</v>
      </c>
      <c r="F40">
        <f t="shared" si="5"/>
        <v>176</v>
      </c>
      <c r="G40">
        <f t="shared" si="6"/>
        <v>100</v>
      </c>
      <c r="H40">
        <f t="shared" si="10"/>
        <v>100</v>
      </c>
      <c r="I40">
        <f t="shared" si="7"/>
        <v>0</v>
      </c>
      <c r="J40">
        <f t="shared" si="8"/>
        <v>72</v>
      </c>
      <c r="K40">
        <f t="shared" si="9"/>
        <v>96</v>
      </c>
    </row>
    <row r="41" spans="1:11" x14ac:dyDescent="0.25">
      <c r="A41" s="1">
        <v>41791</v>
      </c>
      <c r="B41">
        <v>600</v>
      </c>
      <c r="C41">
        <f t="shared" si="0"/>
        <v>360</v>
      </c>
      <c r="D41" s="2">
        <f t="shared" si="2"/>
        <v>0.6</v>
      </c>
      <c r="E41">
        <f t="shared" si="4"/>
        <v>60</v>
      </c>
      <c r="F41">
        <f t="shared" si="5"/>
        <v>134</v>
      </c>
      <c r="G41">
        <f t="shared" si="6"/>
        <v>100</v>
      </c>
      <c r="H41">
        <f t="shared" si="10"/>
        <v>100</v>
      </c>
      <c r="I41">
        <f t="shared" si="7"/>
        <v>0</v>
      </c>
      <c r="J41">
        <f t="shared" si="8"/>
        <v>72</v>
      </c>
      <c r="K41">
        <f t="shared" si="9"/>
        <v>96</v>
      </c>
    </row>
    <row r="42" spans="1:11" x14ac:dyDescent="0.25">
      <c r="A42" s="1">
        <v>41792</v>
      </c>
      <c r="B42">
        <v>600</v>
      </c>
      <c r="C42">
        <f t="shared" si="0"/>
        <v>360</v>
      </c>
      <c r="D42" s="2">
        <f t="shared" si="2"/>
        <v>0.6</v>
      </c>
      <c r="E42">
        <f t="shared" si="4"/>
        <v>60</v>
      </c>
      <c r="F42">
        <f t="shared" si="5"/>
        <v>92</v>
      </c>
      <c r="G42">
        <f t="shared" si="6"/>
        <v>36</v>
      </c>
      <c r="H42">
        <f t="shared" si="10"/>
        <v>36</v>
      </c>
      <c r="I42">
        <f t="shared" si="7"/>
        <v>0</v>
      </c>
      <c r="J42">
        <f t="shared" si="8"/>
        <v>72</v>
      </c>
      <c r="K42">
        <f t="shared" si="9"/>
        <v>96</v>
      </c>
    </row>
    <row r="43" spans="1:11" x14ac:dyDescent="0.25">
      <c r="A43" s="1">
        <v>41793</v>
      </c>
      <c r="B43">
        <v>600</v>
      </c>
      <c r="C43">
        <f t="shared" si="0"/>
        <v>360</v>
      </c>
      <c r="D43" s="2">
        <f t="shared" si="2"/>
        <v>0.6</v>
      </c>
      <c r="E43">
        <f t="shared" si="4"/>
        <v>60</v>
      </c>
      <c r="F43">
        <f t="shared" si="5"/>
        <v>116</v>
      </c>
      <c r="G43">
        <f t="shared" si="6"/>
        <v>36</v>
      </c>
      <c r="H43">
        <f t="shared" si="10"/>
        <v>36</v>
      </c>
      <c r="I43">
        <f t="shared" si="7"/>
        <v>0</v>
      </c>
      <c r="J43">
        <f t="shared" si="8"/>
        <v>75</v>
      </c>
      <c r="K43">
        <f t="shared" si="9"/>
        <v>100</v>
      </c>
    </row>
    <row r="44" spans="1:11" x14ac:dyDescent="0.25">
      <c r="A44" s="1">
        <v>41794</v>
      </c>
      <c r="B44">
        <v>600</v>
      </c>
      <c r="C44">
        <f t="shared" si="0"/>
        <v>372</v>
      </c>
      <c r="D44" s="2">
        <f t="shared" si="2"/>
        <v>0.62</v>
      </c>
      <c r="E44">
        <f t="shared" si="4"/>
        <v>60</v>
      </c>
      <c r="F44">
        <f t="shared" si="5"/>
        <v>140</v>
      </c>
      <c r="G44">
        <f t="shared" si="6"/>
        <v>36</v>
      </c>
      <c r="H44">
        <f t="shared" si="10"/>
        <v>36</v>
      </c>
      <c r="I44">
        <f t="shared" si="7"/>
        <v>0</v>
      </c>
      <c r="J44">
        <f t="shared" si="8"/>
        <v>75</v>
      </c>
      <c r="K44">
        <f t="shared" si="9"/>
        <v>100</v>
      </c>
    </row>
    <row r="45" spans="1:11" x14ac:dyDescent="0.25">
      <c r="A45" s="1">
        <v>41795</v>
      </c>
      <c r="B45">
        <v>600</v>
      </c>
      <c r="C45">
        <f t="shared" si="0"/>
        <v>372</v>
      </c>
      <c r="D45" s="2">
        <f t="shared" si="2"/>
        <v>0.62</v>
      </c>
      <c r="E45">
        <f t="shared" si="4"/>
        <v>60</v>
      </c>
      <c r="F45">
        <f t="shared" si="5"/>
        <v>164</v>
      </c>
      <c r="G45">
        <f t="shared" si="6"/>
        <v>36</v>
      </c>
      <c r="H45">
        <f t="shared" si="10"/>
        <v>36</v>
      </c>
      <c r="I45">
        <f t="shared" si="7"/>
        <v>0</v>
      </c>
      <c r="J45">
        <f t="shared" si="8"/>
        <v>75</v>
      </c>
      <c r="K45">
        <f t="shared" si="9"/>
        <v>100</v>
      </c>
    </row>
    <row r="46" spans="1:11" x14ac:dyDescent="0.25">
      <c r="A46" s="1">
        <v>41796</v>
      </c>
      <c r="B46">
        <v>600</v>
      </c>
      <c r="C46">
        <f t="shared" si="0"/>
        <v>372</v>
      </c>
      <c r="D46" s="2">
        <f t="shared" si="2"/>
        <v>0.62</v>
      </c>
      <c r="E46">
        <f t="shared" si="4"/>
        <v>62</v>
      </c>
      <c r="F46">
        <f t="shared" si="5"/>
        <v>188</v>
      </c>
      <c r="G46">
        <f t="shared" si="6"/>
        <v>36</v>
      </c>
      <c r="H46">
        <f t="shared" si="10"/>
        <v>36</v>
      </c>
      <c r="I46">
        <f t="shared" si="7"/>
        <v>0</v>
      </c>
      <c r="J46">
        <f t="shared" si="8"/>
        <v>75</v>
      </c>
      <c r="K46">
        <f t="shared" si="9"/>
        <v>100</v>
      </c>
    </row>
    <row r="47" spans="1:11" x14ac:dyDescent="0.25">
      <c r="A47" s="1">
        <v>41797</v>
      </c>
      <c r="B47">
        <v>600</v>
      </c>
      <c r="C47">
        <f t="shared" si="0"/>
        <v>372</v>
      </c>
      <c r="D47" s="2">
        <f t="shared" si="2"/>
        <v>0.62</v>
      </c>
      <c r="E47">
        <f t="shared" si="4"/>
        <v>62</v>
      </c>
      <c r="F47">
        <f t="shared" si="5"/>
        <v>212</v>
      </c>
      <c r="G47">
        <f t="shared" si="6"/>
        <v>100</v>
      </c>
      <c r="H47">
        <f t="shared" si="10"/>
        <v>100</v>
      </c>
      <c r="I47">
        <f t="shared" si="7"/>
        <v>0</v>
      </c>
      <c r="J47">
        <f t="shared" si="8"/>
        <v>75</v>
      </c>
      <c r="K47">
        <f t="shared" si="9"/>
        <v>100</v>
      </c>
    </row>
    <row r="48" spans="1:11" x14ac:dyDescent="0.25">
      <c r="A48" s="1">
        <v>41798</v>
      </c>
      <c r="B48">
        <v>600</v>
      </c>
      <c r="C48">
        <f t="shared" si="0"/>
        <v>372</v>
      </c>
      <c r="D48" s="2">
        <f t="shared" si="2"/>
        <v>0.62</v>
      </c>
      <c r="E48">
        <f t="shared" si="4"/>
        <v>62</v>
      </c>
      <c r="F48">
        <f t="shared" si="5"/>
        <v>172</v>
      </c>
      <c r="G48">
        <f t="shared" si="6"/>
        <v>100</v>
      </c>
      <c r="H48">
        <f t="shared" si="10"/>
        <v>100</v>
      </c>
      <c r="I48">
        <f t="shared" si="7"/>
        <v>0</v>
      </c>
      <c r="J48">
        <f t="shared" si="8"/>
        <v>75</v>
      </c>
      <c r="K48">
        <f t="shared" si="9"/>
        <v>100</v>
      </c>
    </row>
    <row r="49" spans="1:11" x14ac:dyDescent="0.25">
      <c r="A49" s="1">
        <v>41799</v>
      </c>
      <c r="B49">
        <v>600</v>
      </c>
      <c r="C49">
        <f t="shared" si="0"/>
        <v>372</v>
      </c>
      <c r="D49" s="2">
        <f t="shared" si="2"/>
        <v>0.62</v>
      </c>
      <c r="E49">
        <f t="shared" si="4"/>
        <v>62</v>
      </c>
      <c r="F49">
        <f t="shared" si="5"/>
        <v>132</v>
      </c>
      <c r="G49">
        <f t="shared" si="6"/>
        <v>36</v>
      </c>
      <c r="H49">
        <f t="shared" si="10"/>
        <v>36</v>
      </c>
      <c r="I49">
        <f t="shared" si="7"/>
        <v>0</v>
      </c>
      <c r="J49">
        <f t="shared" si="8"/>
        <v>75</v>
      </c>
      <c r="K49">
        <f t="shared" si="9"/>
        <v>100</v>
      </c>
    </row>
    <row r="50" spans="1:11" x14ac:dyDescent="0.25">
      <c r="A50" s="1">
        <v>41800</v>
      </c>
      <c r="B50">
        <v>600</v>
      </c>
      <c r="C50">
        <f t="shared" si="0"/>
        <v>372</v>
      </c>
      <c r="D50" s="2">
        <f t="shared" si="2"/>
        <v>0.62</v>
      </c>
      <c r="E50">
        <f t="shared" si="4"/>
        <v>62</v>
      </c>
      <c r="F50">
        <f t="shared" si="5"/>
        <v>158</v>
      </c>
      <c r="G50">
        <f t="shared" si="6"/>
        <v>36</v>
      </c>
      <c r="H50">
        <f t="shared" si="10"/>
        <v>36</v>
      </c>
      <c r="I50">
        <f t="shared" si="7"/>
        <v>0</v>
      </c>
      <c r="J50">
        <f t="shared" si="8"/>
        <v>77</v>
      </c>
      <c r="K50">
        <f t="shared" si="9"/>
        <v>103</v>
      </c>
    </row>
    <row r="51" spans="1:11" x14ac:dyDescent="0.25">
      <c r="A51" s="1">
        <v>41801</v>
      </c>
      <c r="B51">
        <v>600</v>
      </c>
      <c r="C51">
        <f t="shared" si="0"/>
        <v>384</v>
      </c>
      <c r="D51" s="2">
        <f t="shared" si="2"/>
        <v>0.64</v>
      </c>
      <c r="E51">
        <f t="shared" si="4"/>
        <v>62</v>
      </c>
      <c r="F51">
        <f t="shared" si="5"/>
        <v>184</v>
      </c>
      <c r="G51">
        <f t="shared" si="6"/>
        <v>36</v>
      </c>
      <c r="H51">
        <f t="shared" si="10"/>
        <v>36</v>
      </c>
      <c r="I51">
        <f t="shared" si="7"/>
        <v>0</v>
      </c>
      <c r="J51">
        <f t="shared" si="8"/>
        <v>77</v>
      </c>
      <c r="K51">
        <f t="shared" si="9"/>
        <v>103</v>
      </c>
    </row>
    <row r="52" spans="1:11" x14ac:dyDescent="0.25">
      <c r="A52" s="1">
        <v>41802</v>
      </c>
      <c r="B52">
        <v>600</v>
      </c>
      <c r="C52">
        <f t="shared" si="0"/>
        <v>384</v>
      </c>
      <c r="D52" s="2">
        <f t="shared" si="2"/>
        <v>0.64</v>
      </c>
      <c r="E52">
        <f t="shared" si="4"/>
        <v>62</v>
      </c>
      <c r="F52">
        <f t="shared" si="5"/>
        <v>210</v>
      </c>
      <c r="G52">
        <f t="shared" si="6"/>
        <v>36</v>
      </c>
      <c r="H52">
        <f t="shared" si="10"/>
        <v>36</v>
      </c>
      <c r="I52">
        <f t="shared" si="7"/>
        <v>0</v>
      </c>
      <c r="J52">
        <f t="shared" si="8"/>
        <v>77</v>
      </c>
      <c r="K52">
        <f t="shared" si="9"/>
        <v>103</v>
      </c>
    </row>
    <row r="53" spans="1:11" x14ac:dyDescent="0.25">
      <c r="A53" s="1">
        <v>41803</v>
      </c>
      <c r="B53">
        <v>600</v>
      </c>
      <c r="C53">
        <f t="shared" si="0"/>
        <v>384</v>
      </c>
      <c r="D53" s="2">
        <f t="shared" si="2"/>
        <v>0.64</v>
      </c>
      <c r="E53">
        <f t="shared" si="4"/>
        <v>64</v>
      </c>
      <c r="F53">
        <f t="shared" si="5"/>
        <v>236</v>
      </c>
      <c r="G53">
        <f t="shared" si="6"/>
        <v>36</v>
      </c>
      <c r="H53">
        <f t="shared" si="10"/>
        <v>36</v>
      </c>
      <c r="I53">
        <f t="shared" si="7"/>
        <v>0</v>
      </c>
      <c r="J53">
        <f t="shared" si="8"/>
        <v>77</v>
      </c>
      <c r="K53">
        <f t="shared" si="9"/>
        <v>103</v>
      </c>
    </row>
    <row r="54" spans="1:11" x14ac:dyDescent="0.25">
      <c r="A54" s="1">
        <v>41804</v>
      </c>
      <c r="B54">
        <v>600</v>
      </c>
      <c r="C54">
        <f t="shared" si="0"/>
        <v>384</v>
      </c>
      <c r="D54" s="2">
        <f t="shared" si="2"/>
        <v>0.64</v>
      </c>
      <c r="E54">
        <f t="shared" si="4"/>
        <v>64</v>
      </c>
      <c r="F54">
        <f t="shared" si="5"/>
        <v>262</v>
      </c>
      <c r="G54">
        <f t="shared" si="6"/>
        <v>100</v>
      </c>
      <c r="H54">
        <f t="shared" si="10"/>
        <v>100</v>
      </c>
      <c r="I54">
        <f t="shared" si="7"/>
        <v>0</v>
      </c>
      <c r="J54">
        <f t="shared" si="8"/>
        <v>77</v>
      </c>
      <c r="K54">
        <f t="shared" si="9"/>
        <v>103</v>
      </c>
    </row>
    <row r="55" spans="1:11" x14ac:dyDescent="0.25">
      <c r="A55" s="1">
        <v>41805</v>
      </c>
      <c r="B55">
        <v>600</v>
      </c>
      <c r="C55">
        <f t="shared" si="0"/>
        <v>384</v>
      </c>
      <c r="D55" s="2">
        <f t="shared" si="2"/>
        <v>0.64</v>
      </c>
      <c r="E55">
        <f t="shared" si="4"/>
        <v>64</v>
      </c>
      <c r="F55">
        <f t="shared" si="5"/>
        <v>224</v>
      </c>
      <c r="G55">
        <f t="shared" si="6"/>
        <v>100</v>
      </c>
      <c r="H55">
        <f t="shared" si="10"/>
        <v>100</v>
      </c>
      <c r="I55">
        <f t="shared" si="7"/>
        <v>0</v>
      </c>
      <c r="J55">
        <f t="shared" si="8"/>
        <v>77</v>
      </c>
      <c r="K55">
        <f t="shared" si="9"/>
        <v>103</v>
      </c>
    </row>
    <row r="56" spans="1:11" x14ac:dyDescent="0.25">
      <c r="A56" s="1">
        <v>41806</v>
      </c>
      <c r="B56">
        <v>600</v>
      </c>
      <c r="C56">
        <f t="shared" si="0"/>
        <v>384</v>
      </c>
      <c r="D56" s="2">
        <f t="shared" si="2"/>
        <v>0.64</v>
      </c>
      <c r="E56">
        <f t="shared" si="4"/>
        <v>64</v>
      </c>
      <c r="F56">
        <f t="shared" si="5"/>
        <v>186</v>
      </c>
      <c r="G56">
        <f t="shared" si="6"/>
        <v>36</v>
      </c>
      <c r="H56">
        <f t="shared" si="10"/>
        <v>36</v>
      </c>
      <c r="I56">
        <f t="shared" si="7"/>
        <v>0</v>
      </c>
      <c r="J56">
        <f t="shared" si="8"/>
        <v>77</v>
      </c>
      <c r="K56">
        <f t="shared" si="9"/>
        <v>103</v>
      </c>
    </row>
    <row r="57" spans="1:11" x14ac:dyDescent="0.25">
      <c r="A57" s="1">
        <v>41807</v>
      </c>
      <c r="B57">
        <v>600</v>
      </c>
      <c r="C57">
        <f t="shared" si="0"/>
        <v>384</v>
      </c>
      <c r="D57" s="2">
        <f t="shared" si="2"/>
        <v>0.64</v>
      </c>
      <c r="E57">
        <f t="shared" si="4"/>
        <v>64</v>
      </c>
      <c r="F57">
        <f t="shared" si="5"/>
        <v>214</v>
      </c>
      <c r="G57">
        <f t="shared" si="6"/>
        <v>36</v>
      </c>
      <c r="H57">
        <f t="shared" si="10"/>
        <v>36</v>
      </c>
      <c r="I57">
        <f t="shared" si="7"/>
        <v>0</v>
      </c>
      <c r="J57">
        <f t="shared" si="8"/>
        <v>80</v>
      </c>
      <c r="K57">
        <f t="shared" si="9"/>
        <v>106</v>
      </c>
    </row>
    <row r="58" spans="1:11" x14ac:dyDescent="0.25">
      <c r="A58" s="1">
        <v>41808</v>
      </c>
      <c r="B58">
        <v>600</v>
      </c>
      <c r="C58">
        <f t="shared" si="0"/>
        <v>402</v>
      </c>
      <c r="D58" s="2">
        <f t="shared" si="2"/>
        <v>0.67</v>
      </c>
      <c r="E58">
        <f t="shared" si="4"/>
        <v>64</v>
      </c>
      <c r="F58">
        <f t="shared" si="5"/>
        <v>242</v>
      </c>
      <c r="G58">
        <f t="shared" si="6"/>
        <v>36</v>
      </c>
      <c r="H58">
        <f t="shared" si="10"/>
        <v>36</v>
      </c>
      <c r="I58">
        <f t="shared" si="7"/>
        <v>0</v>
      </c>
      <c r="J58">
        <f t="shared" si="8"/>
        <v>80</v>
      </c>
      <c r="K58">
        <f t="shared" si="9"/>
        <v>106</v>
      </c>
    </row>
    <row r="59" spans="1:11" x14ac:dyDescent="0.25">
      <c r="A59" s="1">
        <v>41809</v>
      </c>
      <c r="B59">
        <v>600</v>
      </c>
      <c r="C59">
        <f t="shared" si="0"/>
        <v>402</v>
      </c>
      <c r="D59" s="2">
        <f t="shared" si="2"/>
        <v>0.67</v>
      </c>
      <c r="E59">
        <f t="shared" si="4"/>
        <v>64</v>
      </c>
      <c r="F59">
        <f t="shared" si="5"/>
        <v>270</v>
      </c>
      <c r="G59">
        <f t="shared" si="6"/>
        <v>36</v>
      </c>
      <c r="H59">
        <f t="shared" si="10"/>
        <v>36</v>
      </c>
      <c r="I59">
        <f t="shared" si="7"/>
        <v>0</v>
      </c>
      <c r="J59">
        <f t="shared" si="8"/>
        <v>80</v>
      </c>
      <c r="K59">
        <f t="shared" si="9"/>
        <v>106</v>
      </c>
    </row>
    <row r="60" spans="1:11" x14ac:dyDescent="0.25">
      <c r="A60" s="1">
        <v>41810</v>
      </c>
      <c r="B60">
        <v>600</v>
      </c>
      <c r="C60">
        <f t="shared" si="0"/>
        <v>402</v>
      </c>
      <c r="D60" s="2">
        <f t="shared" si="2"/>
        <v>0.67</v>
      </c>
      <c r="E60">
        <f t="shared" si="4"/>
        <v>67</v>
      </c>
      <c r="F60">
        <f t="shared" si="5"/>
        <v>298</v>
      </c>
      <c r="G60">
        <f t="shared" si="6"/>
        <v>36</v>
      </c>
      <c r="H60">
        <f t="shared" si="10"/>
        <v>36</v>
      </c>
      <c r="I60">
        <f t="shared" si="7"/>
        <v>0</v>
      </c>
      <c r="J60">
        <f t="shared" si="8"/>
        <v>80</v>
      </c>
      <c r="K60">
        <f t="shared" si="9"/>
        <v>106</v>
      </c>
    </row>
    <row r="61" spans="1:11" x14ac:dyDescent="0.25">
      <c r="A61" s="1">
        <v>41811</v>
      </c>
      <c r="B61">
        <v>600</v>
      </c>
      <c r="C61">
        <f t="shared" si="0"/>
        <v>402</v>
      </c>
      <c r="D61" s="2">
        <f t="shared" si="2"/>
        <v>0.67</v>
      </c>
      <c r="E61">
        <f t="shared" si="4"/>
        <v>67</v>
      </c>
      <c r="F61">
        <f t="shared" si="5"/>
        <v>326</v>
      </c>
      <c r="G61">
        <f t="shared" si="6"/>
        <v>100</v>
      </c>
      <c r="H61">
        <f t="shared" si="10"/>
        <v>100</v>
      </c>
      <c r="I61">
        <f t="shared" si="7"/>
        <v>0</v>
      </c>
      <c r="J61">
        <f t="shared" si="8"/>
        <v>80</v>
      </c>
      <c r="K61">
        <f t="shared" si="9"/>
        <v>106</v>
      </c>
    </row>
    <row r="62" spans="1:11" x14ac:dyDescent="0.25">
      <c r="A62" s="1">
        <v>41812</v>
      </c>
      <c r="B62">
        <v>600</v>
      </c>
      <c r="C62">
        <f t="shared" si="0"/>
        <v>402</v>
      </c>
      <c r="D62" s="2">
        <f t="shared" si="2"/>
        <v>0.67</v>
      </c>
      <c r="E62">
        <f t="shared" si="4"/>
        <v>67</v>
      </c>
      <c r="F62">
        <f t="shared" si="5"/>
        <v>290</v>
      </c>
      <c r="G62">
        <f t="shared" si="6"/>
        <v>100</v>
      </c>
      <c r="H62">
        <f t="shared" si="10"/>
        <v>100</v>
      </c>
      <c r="I62">
        <f t="shared" si="7"/>
        <v>0</v>
      </c>
      <c r="J62">
        <f t="shared" si="8"/>
        <v>80</v>
      </c>
      <c r="K62">
        <f t="shared" si="9"/>
        <v>106</v>
      </c>
    </row>
    <row r="63" spans="1:11" x14ac:dyDescent="0.25">
      <c r="A63" s="1">
        <v>41813</v>
      </c>
      <c r="B63">
        <v>600</v>
      </c>
      <c r="C63">
        <f t="shared" si="0"/>
        <v>402</v>
      </c>
      <c r="D63" s="2">
        <f t="shared" si="2"/>
        <v>0.67</v>
      </c>
      <c r="E63">
        <f t="shared" si="4"/>
        <v>67</v>
      </c>
      <c r="F63">
        <f t="shared" si="5"/>
        <v>254</v>
      </c>
      <c r="G63">
        <f t="shared" si="6"/>
        <v>36</v>
      </c>
      <c r="H63">
        <f t="shared" si="10"/>
        <v>36</v>
      </c>
      <c r="I63">
        <f t="shared" si="7"/>
        <v>0</v>
      </c>
      <c r="J63">
        <f t="shared" si="8"/>
        <v>80</v>
      </c>
      <c r="K63">
        <f t="shared" si="9"/>
        <v>106</v>
      </c>
    </row>
    <row r="64" spans="1:11" x14ac:dyDescent="0.25">
      <c r="A64" s="1">
        <v>41814</v>
      </c>
      <c r="B64">
        <v>600</v>
      </c>
      <c r="C64">
        <f t="shared" si="0"/>
        <v>402</v>
      </c>
      <c r="D64" s="2">
        <f t="shared" si="2"/>
        <v>0.67</v>
      </c>
      <c r="E64">
        <f t="shared" si="4"/>
        <v>67</v>
      </c>
      <c r="F64">
        <f t="shared" si="5"/>
        <v>285</v>
      </c>
      <c r="G64">
        <f t="shared" si="6"/>
        <v>36</v>
      </c>
      <c r="H64">
        <f t="shared" si="10"/>
        <v>36</v>
      </c>
      <c r="I64">
        <f t="shared" si="7"/>
        <v>0</v>
      </c>
      <c r="J64">
        <f t="shared" si="8"/>
        <v>83</v>
      </c>
      <c r="K64">
        <f t="shared" si="9"/>
        <v>111</v>
      </c>
    </row>
    <row r="65" spans="1:11" x14ac:dyDescent="0.25">
      <c r="A65" s="1">
        <v>41815</v>
      </c>
      <c r="B65">
        <v>600</v>
      </c>
      <c r="C65">
        <f t="shared" si="0"/>
        <v>360</v>
      </c>
      <c r="D65" s="2">
        <f t="shared" si="2"/>
        <v>0.6</v>
      </c>
      <c r="E65">
        <f t="shared" si="4"/>
        <v>67</v>
      </c>
      <c r="F65">
        <f t="shared" si="5"/>
        <v>316</v>
      </c>
      <c r="G65">
        <f t="shared" si="6"/>
        <v>36</v>
      </c>
      <c r="H65">
        <f t="shared" si="10"/>
        <v>36</v>
      </c>
      <c r="I65">
        <f t="shared" si="7"/>
        <v>0</v>
      </c>
      <c r="J65">
        <f t="shared" si="8"/>
        <v>83</v>
      </c>
      <c r="K65">
        <f t="shared" si="9"/>
        <v>111</v>
      </c>
    </row>
    <row r="66" spans="1:11" x14ac:dyDescent="0.25">
      <c r="A66" s="1">
        <v>41816</v>
      </c>
      <c r="B66">
        <v>600</v>
      </c>
      <c r="C66">
        <f t="shared" si="0"/>
        <v>360</v>
      </c>
      <c r="D66" s="2">
        <f t="shared" si="2"/>
        <v>0.6</v>
      </c>
      <c r="E66">
        <f t="shared" si="4"/>
        <v>67</v>
      </c>
      <c r="F66">
        <f t="shared" si="5"/>
        <v>347</v>
      </c>
      <c r="G66">
        <f t="shared" si="6"/>
        <v>36</v>
      </c>
      <c r="H66">
        <f t="shared" si="10"/>
        <v>36</v>
      </c>
      <c r="I66">
        <f t="shared" si="7"/>
        <v>0</v>
      </c>
      <c r="J66">
        <f t="shared" si="8"/>
        <v>83</v>
      </c>
      <c r="K66">
        <f t="shared" si="9"/>
        <v>111</v>
      </c>
    </row>
    <row r="67" spans="1:11" x14ac:dyDescent="0.25">
      <c r="A67" s="1">
        <v>41817</v>
      </c>
      <c r="B67">
        <v>600</v>
      </c>
      <c r="C67">
        <f t="shared" ref="C67:C130" si="11">D67*$T$2</f>
        <v>360</v>
      </c>
      <c r="D67" s="2">
        <f t="shared" si="2"/>
        <v>0.6</v>
      </c>
      <c r="E67">
        <f t="shared" si="4"/>
        <v>60</v>
      </c>
      <c r="F67">
        <f t="shared" si="5"/>
        <v>378</v>
      </c>
      <c r="G67">
        <f t="shared" si="6"/>
        <v>36</v>
      </c>
      <c r="H67">
        <f t="shared" si="10"/>
        <v>36</v>
      </c>
      <c r="I67">
        <f t="shared" si="7"/>
        <v>0</v>
      </c>
      <c r="J67">
        <f t="shared" si="8"/>
        <v>83</v>
      </c>
      <c r="K67">
        <f t="shared" si="9"/>
        <v>111</v>
      </c>
    </row>
    <row r="68" spans="1:11" x14ac:dyDescent="0.25">
      <c r="A68" s="1">
        <v>41818</v>
      </c>
      <c r="B68">
        <v>600</v>
      </c>
      <c r="C68">
        <f t="shared" si="11"/>
        <v>360</v>
      </c>
      <c r="D68" s="2">
        <f t="shared" si="2"/>
        <v>0.6</v>
      </c>
      <c r="E68">
        <f t="shared" si="4"/>
        <v>60</v>
      </c>
      <c r="F68">
        <f t="shared" si="5"/>
        <v>409</v>
      </c>
      <c r="G68">
        <f t="shared" si="6"/>
        <v>100</v>
      </c>
      <c r="H68">
        <f t="shared" si="10"/>
        <v>100</v>
      </c>
      <c r="I68">
        <f t="shared" si="7"/>
        <v>0</v>
      </c>
      <c r="J68">
        <f t="shared" si="8"/>
        <v>83</v>
      </c>
      <c r="K68">
        <f t="shared" si="9"/>
        <v>111</v>
      </c>
    </row>
    <row r="69" spans="1:11" x14ac:dyDescent="0.25">
      <c r="A69" s="1">
        <v>41819</v>
      </c>
      <c r="B69">
        <v>600</v>
      </c>
      <c r="C69">
        <f t="shared" si="11"/>
        <v>360</v>
      </c>
      <c r="D69" s="2">
        <f t="shared" ref="D69:D132" si="12">ROUND(IF(A$64-A69&gt;=0,IF(WEEKDAY(A69)=4,D68+0.04*D68,D68),IF(WEEKDAY(A69)=4,D68-0.1*D68,D68)),2)</f>
        <v>0.6</v>
      </c>
      <c r="E69">
        <f t="shared" ref="E69:E132" si="13">ROUNDDOWN(C67/6,0)</f>
        <v>60</v>
      </c>
      <c r="F69">
        <f t="shared" si="5"/>
        <v>376</v>
      </c>
      <c r="G69">
        <f t="shared" si="6"/>
        <v>100</v>
      </c>
      <c r="H69">
        <f t="shared" si="10"/>
        <v>100</v>
      </c>
      <c r="I69">
        <f t="shared" si="7"/>
        <v>0</v>
      </c>
      <c r="J69">
        <f t="shared" si="8"/>
        <v>83</v>
      </c>
      <c r="K69">
        <f t="shared" si="9"/>
        <v>111</v>
      </c>
    </row>
    <row r="70" spans="1:11" x14ac:dyDescent="0.25">
      <c r="A70" s="1">
        <v>41820</v>
      </c>
      <c r="B70">
        <v>600</v>
      </c>
      <c r="C70">
        <f t="shared" si="11"/>
        <v>360</v>
      </c>
      <c r="D70" s="2">
        <f t="shared" si="12"/>
        <v>0.6</v>
      </c>
      <c r="E70">
        <f t="shared" si="13"/>
        <v>60</v>
      </c>
      <c r="F70">
        <f t="shared" si="5"/>
        <v>343</v>
      </c>
      <c r="G70">
        <f t="shared" si="6"/>
        <v>36</v>
      </c>
      <c r="H70">
        <f t="shared" si="10"/>
        <v>36</v>
      </c>
      <c r="I70">
        <f t="shared" si="7"/>
        <v>0</v>
      </c>
      <c r="J70">
        <f t="shared" si="8"/>
        <v>83</v>
      </c>
      <c r="K70">
        <f t="shared" si="9"/>
        <v>111</v>
      </c>
    </row>
    <row r="71" spans="1:11" x14ac:dyDescent="0.25">
      <c r="A71" s="1">
        <v>41821</v>
      </c>
      <c r="B71">
        <v>600</v>
      </c>
      <c r="C71">
        <f t="shared" si="11"/>
        <v>360</v>
      </c>
      <c r="D71" s="2">
        <f t="shared" si="12"/>
        <v>0.6</v>
      </c>
      <c r="E71">
        <f t="shared" si="13"/>
        <v>60</v>
      </c>
      <c r="F71">
        <f t="shared" si="5"/>
        <v>367</v>
      </c>
      <c r="G71">
        <f t="shared" si="6"/>
        <v>36</v>
      </c>
      <c r="H71">
        <f t="shared" si="10"/>
        <v>36</v>
      </c>
      <c r="I71">
        <f t="shared" si="7"/>
        <v>0</v>
      </c>
      <c r="J71">
        <f t="shared" si="8"/>
        <v>75</v>
      </c>
      <c r="K71">
        <f t="shared" si="9"/>
        <v>100</v>
      </c>
    </row>
    <row r="72" spans="1:11" x14ac:dyDescent="0.25">
      <c r="A72" s="1">
        <v>41822</v>
      </c>
      <c r="B72">
        <v>600</v>
      </c>
      <c r="C72">
        <f t="shared" si="11"/>
        <v>324</v>
      </c>
      <c r="D72" s="2">
        <f t="shared" si="12"/>
        <v>0.54</v>
      </c>
      <c r="E72">
        <f t="shared" si="13"/>
        <v>60</v>
      </c>
      <c r="F72">
        <f t="shared" si="5"/>
        <v>391</v>
      </c>
      <c r="G72">
        <f t="shared" si="6"/>
        <v>36</v>
      </c>
      <c r="H72">
        <f t="shared" si="10"/>
        <v>36</v>
      </c>
      <c r="I72">
        <f t="shared" si="7"/>
        <v>0</v>
      </c>
      <c r="J72">
        <f t="shared" si="8"/>
        <v>75</v>
      </c>
      <c r="K72">
        <f t="shared" si="9"/>
        <v>100</v>
      </c>
    </row>
    <row r="73" spans="1:11" x14ac:dyDescent="0.25">
      <c r="A73" s="1">
        <v>41823</v>
      </c>
      <c r="B73">
        <v>600</v>
      </c>
      <c r="C73">
        <f t="shared" si="11"/>
        <v>324</v>
      </c>
      <c r="D73" s="2">
        <f t="shared" si="12"/>
        <v>0.54</v>
      </c>
      <c r="E73">
        <f t="shared" si="13"/>
        <v>60</v>
      </c>
      <c r="F73">
        <f t="shared" ref="F73:F136" si="14">E69+F72-G72</f>
        <v>415</v>
      </c>
      <c r="G73">
        <f t="shared" ref="G73:G136" si="15">IF(F73&gt;H73,H73,F73)</f>
        <v>36</v>
      </c>
      <c r="H73">
        <f t="shared" si="10"/>
        <v>36</v>
      </c>
      <c r="I73">
        <f t="shared" ref="I73:I136" si="16">IF(F73&gt;=H73,0,1)</f>
        <v>0</v>
      </c>
      <c r="J73">
        <f t="shared" ref="J73:J136" si="17">ROUNDDOWN(C67/6/0.8,0)</f>
        <v>75</v>
      </c>
      <c r="K73">
        <f t="shared" ref="K73:K136" si="18">ROUNDDOWN(C67/6/0.6,0)</f>
        <v>100</v>
      </c>
    </row>
    <row r="74" spans="1:11" x14ac:dyDescent="0.25">
      <c r="A74" s="1">
        <v>41824</v>
      </c>
      <c r="B74">
        <v>600</v>
      </c>
      <c r="C74">
        <f t="shared" si="11"/>
        <v>324</v>
      </c>
      <c r="D74" s="2">
        <f t="shared" si="12"/>
        <v>0.54</v>
      </c>
      <c r="E74">
        <f t="shared" si="13"/>
        <v>54</v>
      </c>
      <c r="F74">
        <f t="shared" si="14"/>
        <v>439</v>
      </c>
      <c r="G74">
        <f t="shared" si="15"/>
        <v>36</v>
      </c>
      <c r="H74">
        <f t="shared" ref="H74:H137" si="19">IF(WEEKDAY(A74)&gt;1,IF(WEEKDAY(A74)&lt;7,36,100),100)</f>
        <v>36</v>
      </c>
      <c r="I74">
        <f t="shared" si="16"/>
        <v>0</v>
      </c>
      <c r="J74">
        <f t="shared" si="17"/>
        <v>75</v>
      </c>
      <c r="K74">
        <f t="shared" si="18"/>
        <v>100</v>
      </c>
    </row>
    <row r="75" spans="1:11" x14ac:dyDescent="0.25">
      <c r="A75" s="1">
        <v>41825</v>
      </c>
      <c r="B75">
        <v>600</v>
      </c>
      <c r="C75">
        <f t="shared" si="11"/>
        <v>324</v>
      </c>
      <c r="D75" s="2">
        <f t="shared" si="12"/>
        <v>0.54</v>
      </c>
      <c r="E75">
        <f t="shared" si="13"/>
        <v>54</v>
      </c>
      <c r="F75">
        <f t="shared" si="14"/>
        <v>463</v>
      </c>
      <c r="G75">
        <f t="shared" si="15"/>
        <v>100</v>
      </c>
      <c r="H75">
        <f t="shared" si="19"/>
        <v>100</v>
      </c>
      <c r="I75">
        <f t="shared" si="16"/>
        <v>0</v>
      </c>
      <c r="J75">
        <f t="shared" si="17"/>
        <v>75</v>
      </c>
      <c r="K75">
        <f t="shared" si="18"/>
        <v>100</v>
      </c>
    </row>
    <row r="76" spans="1:11" x14ac:dyDescent="0.25">
      <c r="A76" s="1">
        <v>41826</v>
      </c>
      <c r="B76">
        <v>600</v>
      </c>
      <c r="C76">
        <f t="shared" si="11"/>
        <v>324</v>
      </c>
      <c r="D76" s="2">
        <f t="shared" si="12"/>
        <v>0.54</v>
      </c>
      <c r="E76">
        <f t="shared" si="13"/>
        <v>54</v>
      </c>
      <c r="F76">
        <f t="shared" si="14"/>
        <v>423</v>
      </c>
      <c r="G76">
        <f t="shared" si="15"/>
        <v>100</v>
      </c>
      <c r="H76">
        <f t="shared" si="19"/>
        <v>100</v>
      </c>
      <c r="I76">
        <f t="shared" si="16"/>
        <v>0</v>
      </c>
      <c r="J76">
        <f t="shared" si="17"/>
        <v>75</v>
      </c>
      <c r="K76">
        <f t="shared" si="18"/>
        <v>100</v>
      </c>
    </row>
    <row r="77" spans="1:11" x14ac:dyDescent="0.25">
      <c r="A77" s="1">
        <v>41827</v>
      </c>
      <c r="B77">
        <v>600</v>
      </c>
      <c r="C77">
        <f t="shared" si="11"/>
        <v>324</v>
      </c>
      <c r="D77" s="2">
        <f t="shared" si="12"/>
        <v>0.54</v>
      </c>
      <c r="E77">
        <f t="shared" si="13"/>
        <v>54</v>
      </c>
      <c r="F77">
        <f t="shared" si="14"/>
        <v>383</v>
      </c>
      <c r="G77">
        <f t="shared" si="15"/>
        <v>36</v>
      </c>
      <c r="H77">
        <f t="shared" si="19"/>
        <v>36</v>
      </c>
      <c r="I77">
        <f t="shared" si="16"/>
        <v>0</v>
      </c>
      <c r="J77">
        <f t="shared" si="17"/>
        <v>75</v>
      </c>
      <c r="K77">
        <f t="shared" si="18"/>
        <v>100</v>
      </c>
    </row>
    <row r="78" spans="1:11" x14ac:dyDescent="0.25">
      <c r="A78" s="1">
        <v>41828</v>
      </c>
      <c r="B78">
        <v>600</v>
      </c>
      <c r="C78">
        <f t="shared" si="11"/>
        <v>324</v>
      </c>
      <c r="D78" s="2">
        <f t="shared" si="12"/>
        <v>0.54</v>
      </c>
      <c r="E78">
        <f t="shared" si="13"/>
        <v>54</v>
      </c>
      <c r="F78">
        <f t="shared" si="14"/>
        <v>401</v>
      </c>
      <c r="G78">
        <f t="shared" si="15"/>
        <v>36</v>
      </c>
      <c r="H78">
        <f t="shared" si="19"/>
        <v>36</v>
      </c>
      <c r="I78">
        <f t="shared" si="16"/>
        <v>0</v>
      </c>
      <c r="J78">
        <f t="shared" si="17"/>
        <v>67</v>
      </c>
      <c r="K78">
        <f t="shared" si="18"/>
        <v>90</v>
      </c>
    </row>
    <row r="79" spans="1:11" x14ac:dyDescent="0.25">
      <c r="A79" s="1">
        <v>41829</v>
      </c>
      <c r="B79">
        <v>600</v>
      </c>
      <c r="C79">
        <f t="shared" si="11"/>
        <v>294</v>
      </c>
      <c r="D79" s="2">
        <f t="shared" si="12"/>
        <v>0.49</v>
      </c>
      <c r="E79">
        <f t="shared" si="13"/>
        <v>54</v>
      </c>
      <c r="F79">
        <f t="shared" si="14"/>
        <v>419</v>
      </c>
      <c r="G79">
        <f t="shared" si="15"/>
        <v>36</v>
      </c>
      <c r="H79">
        <f t="shared" si="19"/>
        <v>36</v>
      </c>
      <c r="I79">
        <f t="shared" si="16"/>
        <v>0</v>
      </c>
      <c r="J79">
        <f t="shared" si="17"/>
        <v>67</v>
      </c>
      <c r="K79">
        <f t="shared" si="18"/>
        <v>90</v>
      </c>
    </row>
    <row r="80" spans="1:11" x14ac:dyDescent="0.25">
      <c r="A80" s="1">
        <v>41830</v>
      </c>
      <c r="B80">
        <v>600</v>
      </c>
      <c r="C80">
        <f t="shared" si="11"/>
        <v>294</v>
      </c>
      <c r="D80" s="2">
        <f t="shared" si="12"/>
        <v>0.49</v>
      </c>
      <c r="E80">
        <f t="shared" si="13"/>
        <v>54</v>
      </c>
      <c r="F80">
        <f t="shared" si="14"/>
        <v>437</v>
      </c>
      <c r="G80">
        <f t="shared" si="15"/>
        <v>36</v>
      </c>
      <c r="H80">
        <f t="shared" si="19"/>
        <v>36</v>
      </c>
      <c r="I80">
        <f t="shared" si="16"/>
        <v>0</v>
      </c>
      <c r="J80">
        <f t="shared" si="17"/>
        <v>67</v>
      </c>
      <c r="K80">
        <f t="shared" si="18"/>
        <v>90</v>
      </c>
    </row>
    <row r="81" spans="1:11" x14ac:dyDescent="0.25">
      <c r="A81" s="1">
        <v>41831</v>
      </c>
      <c r="B81">
        <v>600</v>
      </c>
      <c r="C81">
        <f t="shared" si="11"/>
        <v>294</v>
      </c>
      <c r="D81" s="2">
        <f t="shared" si="12"/>
        <v>0.49</v>
      </c>
      <c r="E81">
        <f t="shared" si="13"/>
        <v>49</v>
      </c>
      <c r="F81">
        <f t="shared" si="14"/>
        <v>455</v>
      </c>
      <c r="G81">
        <f t="shared" si="15"/>
        <v>36</v>
      </c>
      <c r="H81">
        <f t="shared" si="19"/>
        <v>36</v>
      </c>
      <c r="I81">
        <f t="shared" si="16"/>
        <v>0</v>
      </c>
      <c r="J81">
        <f t="shared" si="17"/>
        <v>67</v>
      </c>
      <c r="K81">
        <f t="shared" si="18"/>
        <v>90</v>
      </c>
    </row>
    <row r="82" spans="1:11" x14ac:dyDescent="0.25">
      <c r="A82" s="1">
        <v>41832</v>
      </c>
      <c r="B82">
        <v>600</v>
      </c>
      <c r="C82">
        <f t="shared" si="11"/>
        <v>294</v>
      </c>
      <c r="D82" s="2">
        <f t="shared" si="12"/>
        <v>0.49</v>
      </c>
      <c r="E82">
        <f t="shared" si="13"/>
        <v>49</v>
      </c>
      <c r="F82">
        <f t="shared" si="14"/>
        <v>473</v>
      </c>
      <c r="G82">
        <f t="shared" si="15"/>
        <v>100</v>
      </c>
      <c r="H82">
        <f t="shared" si="19"/>
        <v>100</v>
      </c>
      <c r="I82">
        <f t="shared" si="16"/>
        <v>0</v>
      </c>
      <c r="J82">
        <f t="shared" si="17"/>
        <v>67</v>
      </c>
      <c r="K82">
        <f t="shared" si="18"/>
        <v>90</v>
      </c>
    </row>
    <row r="83" spans="1:11" x14ac:dyDescent="0.25">
      <c r="A83" s="1">
        <v>41833</v>
      </c>
      <c r="B83">
        <v>600</v>
      </c>
      <c r="C83">
        <f t="shared" si="11"/>
        <v>294</v>
      </c>
      <c r="D83" s="2">
        <f t="shared" si="12"/>
        <v>0.49</v>
      </c>
      <c r="E83">
        <f t="shared" si="13"/>
        <v>49</v>
      </c>
      <c r="F83">
        <f t="shared" si="14"/>
        <v>427</v>
      </c>
      <c r="G83">
        <f t="shared" si="15"/>
        <v>100</v>
      </c>
      <c r="H83">
        <f t="shared" si="19"/>
        <v>100</v>
      </c>
      <c r="I83">
        <f t="shared" si="16"/>
        <v>0</v>
      </c>
      <c r="J83">
        <f t="shared" si="17"/>
        <v>67</v>
      </c>
      <c r="K83">
        <f t="shared" si="18"/>
        <v>90</v>
      </c>
    </row>
    <row r="84" spans="1:11" x14ac:dyDescent="0.25">
      <c r="A84" s="1">
        <v>41834</v>
      </c>
      <c r="B84">
        <v>600</v>
      </c>
      <c r="C84">
        <f t="shared" si="11"/>
        <v>294</v>
      </c>
      <c r="D84" s="2">
        <f t="shared" si="12"/>
        <v>0.49</v>
      </c>
      <c r="E84">
        <f t="shared" si="13"/>
        <v>49</v>
      </c>
      <c r="F84">
        <f t="shared" si="14"/>
        <v>381</v>
      </c>
      <c r="G84">
        <f t="shared" si="15"/>
        <v>36</v>
      </c>
      <c r="H84">
        <f t="shared" si="19"/>
        <v>36</v>
      </c>
      <c r="I84">
        <f t="shared" si="16"/>
        <v>0</v>
      </c>
      <c r="J84">
        <f t="shared" si="17"/>
        <v>67</v>
      </c>
      <c r="K84">
        <f t="shared" si="18"/>
        <v>90</v>
      </c>
    </row>
    <row r="85" spans="1:11" x14ac:dyDescent="0.25">
      <c r="A85" s="1">
        <v>41835</v>
      </c>
      <c r="B85">
        <v>600</v>
      </c>
      <c r="C85">
        <f t="shared" si="11"/>
        <v>294</v>
      </c>
      <c r="D85" s="2">
        <f t="shared" si="12"/>
        <v>0.49</v>
      </c>
      <c r="E85">
        <f t="shared" si="13"/>
        <v>49</v>
      </c>
      <c r="F85">
        <f t="shared" si="14"/>
        <v>394</v>
      </c>
      <c r="G85">
        <f t="shared" si="15"/>
        <v>36</v>
      </c>
      <c r="H85">
        <f t="shared" si="19"/>
        <v>36</v>
      </c>
      <c r="I85">
        <f t="shared" si="16"/>
        <v>0</v>
      </c>
      <c r="J85">
        <f t="shared" si="17"/>
        <v>61</v>
      </c>
      <c r="K85">
        <f t="shared" si="18"/>
        <v>81</v>
      </c>
    </row>
    <row r="86" spans="1:11" x14ac:dyDescent="0.25">
      <c r="A86" s="1">
        <v>41836</v>
      </c>
      <c r="B86">
        <v>600</v>
      </c>
      <c r="C86">
        <f t="shared" si="11"/>
        <v>264</v>
      </c>
      <c r="D86" s="2">
        <f t="shared" si="12"/>
        <v>0.44</v>
      </c>
      <c r="E86">
        <f t="shared" si="13"/>
        <v>49</v>
      </c>
      <c r="F86">
        <f t="shared" si="14"/>
        <v>407</v>
      </c>
      <c r="G86">
        <f t="shared" si="15"/>
        <v>36</v>
      </c>
      <c r="H86">
        <f t="shared" si="19"/>
        <v>36</v>
      </c>
      <c r="I86">
        <f t="shared" si="16"/>
        <v>0</v>
      </c>
      <c r="J86">
        <f t="shared" si="17"/>
        <v>61</v>
      </c>
      <c r="K86">
        <f t="shared" si="18"/>
        <v>81</v>
      </c>
    </row>
    <row r="87" spans="1:11" x14ac:dyDescent="0.25">
      <c r="A87" s="1">
        <v>41837</v>
      </c>
      <c r="B87">
        <v>600</v>
      </c>
      <c r="C87">
        <f t="shared" si="11"/>
        <v>264</v>
      </c>
      <c r="D87" s="2">
        <f t="shared" si="12"/>
        <v>0.44</v>
      </c>
      <c r="E87">
        <f t="shared" si="13"/>
        <v>49</v>
      </c>
      <c r="F87">
        <f t="shared" si="14"/>
        <v>420</v>
      </c>
      <c r="G87">
        <f t="shared" si="15"/>
        <v>36</v>
      </c>
      <c r="H87">
        <f t="shared" si="19"/>
        <v>36</v>
      </c>
      <c r="I87">
        <f t="shared" si="16"/>
        <v>0</v>
      </c>
      <c r="J87">
        <f t="shared" si="17"/>
        <v>61</v>
      </c>
      <c r="K87">
        <f t="shared" si="18"/>
        <v>81</v>
      </c>
    </row>
    <row r="88" spans="1:11" x14ac:dyDescent="0.25">
      <c r="A88" s="1">
        <v>41838</v>
      </c>
      <c r="B88">
        <v>600</v>
      </c>
      <c r="C88">
        <f t="shared" si="11"/>
        <v>264</v>
      </c>
      <c r="D88" s="2">
        <f t="shared" si="12"/>
        <v>0.44</v>
      </c>
      <c r="E88">
        <f t="shared" si="13"/>
        <v>44</v>
      </c>
      <c r="F88">
        <f t="shared" si="14"/>
        <v>433</v>
      </c>
      <c r="G88">
        <f t="shared" si="15"/>
        <v>36</v>
      </c>
      <c r="H88">
        <f t="shared" si="19"/>
        <v>36</v>
      </c>
      <c r="I88">
        <f t="shared" si="16"/>
        <v>0</v>
      </c>
      <c r="J88">
        <f t="shared" si="17"/>
        <v>61</v>
      </c>
      <c r="K88">
        <f t="shared" si="18"/>
        <v>81</v>
      </c>
    </row>
    <row r="89" spans="1:11" x14ac:dyDescent="0.25">
      <c r="A89" s="1">
        <v>41839</v>
      </c>
      <c r="B89">
        <v>600</v>
      </c>
      <c r="C89">
        <f t="shared" si="11"/>
        <v>264</v>
      </c>
      <c r="D89" s="2">
        <f t="shared" si="12"/>
        <v>0.44</v>
      </c>
      <c r="E89">
        <f t="shared" si="13"/>
        <v>44</v>
      </c>
      <c r="F89">
        <f t="shared" si="14"/>
        <v>446</v>
      </c>
      <c r="G89">
        <f t="shared" si="15"/>
        <v>100</v>
      </c>
      <c r="H89">
        <f t="shared" si="19"/>
        <v>100</v>
      </c>
      <c r="I89">
        <f t="shared" si="16"/>
        <v>0</v>
      </c>
      <c r="J89">
        <f t="shared" si="17"/>
        <v>61</v>
      </c>
      <c r="K89">
        <f t="shared" si="18"/>
        <v>81</v>
      </c>
    </row>
    <row r="90" spans="1:11" x14ac:dyDescent="0.25">
      <c r="A90" s="1">
        <v>41840</v>
      </c>
      <c r="B90">
        <v>600</v>
      </c>
      <c r="C90">
        <f t="shared" si="11"/>
        <v>264</v>
      </c>
      <c r="D90" s="2">
        <f t="shared" si="12"/>
        <v>0.44</v>
      </c>
      <c r="E90">
        <f t="shared" si="13"/>
        <v>44</v>
      </c>
      <c r="F90">
        <f t="shared" si="14"/>
        <v>395</v>
      </c>
      <c r="G90">
        <f t="shared" si="15"/>
        <v>100</v>
      </c>
      <c r="H90">
        <f t="shared" si="19"/>
        <v>100</v>
      </c>
      <c r="I90">
        <f t="shared" si="16"/>
        <v>0</v>
      </c>
      <c r="J90">
        <f t="shared" si="17"/>
        <v>61</v>
      </c>
      <c r="K90">
        <f t="shared" si="18"/>
        <v>81</v>
      </c>
    </row>
    <row r="91" spans="1:11" x14ac:dyDescent="0.25">
      <c r="A91" s="1">
        <v>41841</v>
      </c>
      <c r="B91">
        <v>600</v>
      </c>
      <c r="C91">
        <f t="shared" si="11"/>
        <v>264</v>
      </c>
      <c r="D91" s="2">
        <f t="shared" si="12"/>
        <v>0.44</v>
      </c>
      <c r="E91">
        <f t="shared" si="13"/>
        <v>44</v>
      </c>
      <c r="F91">
        <f t="shared" si="14"/>
        <v>344</v>
      </c>
      <c r="G91">
        <f t="shared" si="15"/>
        <v>36</v>
      </c>
      <c r="H91">
        <f t="shared" si="19"/>
        <v>36</v>
      </c>
      <c r="I91">
        <f t="shared" si="16"/>
        <v>0</v>
      </c>
      <c r="J91">
        <f t="shared" si="17"/>
        <v>61</v>
      </c>
      <c r="K91">
        <f t="shared" si="18"/>
        <v>81</v>
      </c>
    </row>
    <row r="92" spans="1:11" x14ac:dyDescent="0.25">
      <c r="A92" s="1">
        <v>41842</v>
      </c>
      <c r="B92">
        <v>600</v>
      </c>
      <c r="C92">
        <f t="shared" si="11"/>
        <v>264</v>
      </c>
      <c r="D92" s="2">
        <f t="shared" si="12"/>
        <v>0.44</v>
      </c>
      <c r="E92">
        <f t="shared" si="13"/>
        <v>44</v>
      </c>
      <c r="F92">
        <f t="shared" si="14"/>
        <v>352</v>
      </c>
      <c r="G92">
        <f t="shared" si="15"/>
        <v>36</v>
      </c>
      <c r="H92">
        <f t="shared" si="19"/>
        <v>36</v>
      </c>
      <c r="I92">
        <f t="shared" si="16"/>
        <v>0</v>
      </c>
      <c r="J92">
        <f t="shared" si="17"/>
        <v>55</v>
      </c>
      <c r="K92">
        <f t="shared" si="18"/>
        <v>73</v>
      </c>
    </row>
    <row r="93" spans="1:11" x14ac:dyDescent="0.25">
      <c r="A93" s="1">
        <v>41843</v>
      </c>
      <c r="B93">
        <v>600</v>
      </c>
      <c r="C93">
        <f t="shared" si="11"/>
        <v>240</v>
      </c>
      <c r="D93" s="2">
        <f t="shared" si="12"/>
        <v>0.4</v>
      </c>
      <c r="E93">
        <f t="shared" si="13"/>
        <v>44</v>
      </c>
      <c r="F93">
        <f t="shared" si="14"/>
        <v>360</v>
      </c>
      <c r="G93">
        <f t="shared" si="15"/>
        <v>36</v>
      </c>
      <c r="H93">
        <f t="shared" si="19"/>
        <v>36</v>
      </c>
      <c r="I93">
        <f t="shared" si="16"/>
        <v>0</v>
      </c>
      <c r="J93">
        <f t="shared" si="17"/>
        <v>55</v>
      </c>
      <c r="K93">
        <f t="shared" si="18"/>
        <v>73</v>
      </c>
    </row>
    <row r="94" spans="1:11" x14ac:dyDescent="0.25">
      <c r="A94" s="1">
        <v>41844</v>
      </c>
      <c r="B94">
        <v>600</v>
      </c>
      <c r="C94">
        <f t="shared" si="11"/>
        <v>240</v>
      </c>
      <c r="D94" s="2">
        <f t="shared" si="12"/>
        <v>0.4</v>
      </c>
      <c r="E94">
        <f t="shared" si="13"/>
        <v>44</v>
      </c>
      <c r="F94">
        <f t="shared" si="14"/>
        <v>368</v>
      </c>
      <c r="G94">
        <f t="shared" si="15"/>
        <v>36</v>
      </c>
      <c r="H94">
        <f t="shared" si="19"/>
        <v>36</v>
      </c>
      <c r="I94">
        <f t="shared" si="16"/>
        <v>0</v>
      </c>
      <c r="J94">
        <f t="shared" si="17"/>
        <v>55</v>
      </c>
      <c r="K94">
        <f t="shared" si="18"/>
        <v>73</v>
      </c>
    </row>
    <row r="95" spans="1:11" x14ac:dyDescent="0.25">
      <c r="A95" s="1">
        <v>41845</v>
      </c>
      <c r="B95">
        <v>600</v>
      </c>
      <c r="C95">
        <f t="shared" si="11"/>
        <v>240</v>
      </c>
      <c r="D95" s="2">
        <f t="shared" si="12"/>
        <v>0.4</v>
      </c>
      <c r="E95">
        <f t="shared" si="13"/>
        <v>40</v>
      </c>
      <c r="F95">
        <f t="shared" si="14"/>
        <v>376</v>
      </c>
      <c r="G95">
        <f t="shared" si="15"/>
        <v>36</v>
      </c>
      <c r="H95">
        <f t="shared" si="19"/>
        <v>36</v>
      </c>
      <c r="I95">
        <f t="shared" si="16"/>
        <v>0</v>
      </c>
      <c r="J95">
        <f t="shared" si="17"/>
        <v>55</v>
      </c>
      <c r="K95">
        <f t="shared" si="18"/>
        <v>73</v>
      </c>
    </row>
    <row r="96" spans="1:11" x14ac:dyDescent="0.25">
      <c r="A96" s="1">
        <v>41846</v>
      </c>
      <c r="B96">
        <v>600</v>
      </c>
      <c r="C96">
        <f t="shared" si="11"/>
        <v>240</v>
      </c>
      <c r="D96" s="2">
        <f t="shared" si="12"/>
        <v>0.4</v>
      </c>
      <c r="E96">
        <f t="shared" si="13"/>
        <v>40</v>
      </c>
      <c r="F96">
        <f t="shared" si="14"/>
        <v>384</v>
      </c>
      <c r="G96">
        <f t="shared" si="15"/>
        <v>100</v>
      </c>
      <c r="H96">
        <f t="shared" si="19"/>
        <v>100</v>
      </c>
      <c r="I96">
        <f t="shared" si="16"/>
        <v>0</v>
      </c>
      <c r="J96">
        <f t="shared" si="17"/>
        <v>55</v>
      </c>
      <c r="K96">
        <f t="shared" si="18"/>
        <v>73</v>
      </c>
    </row>
    <row r="97" spans="1:11" x14ac:dyDescent="0.25">
      <c r="A97" s="1">
        <v>41847</v>
      </c>
      <c r="B97">
        <v>600</v>
      </c>
      <c r="C97">
        <f t="shared" si="11"/>
        <v>240</v>
      </c>
      <c r="D97" s="2">
        <f t="shared" si="12"/>
        <v>0.4</v>
      </c>
      <c r="E97">
        <f t="shared" si="13"/>
        <v>40</v>
      </c>
      <c r="F97">
        <f t="shared" si="14"/>
        <v>328</v>
      </c>
      <c r="G97">
        <f t="shared" si="15"/>
        <v>100</v>
      </c>
      <c r="H97">
        <f t="shared" si="19"/>
        <v>100</v>
      </c>
      <c r="I97">
        <f t="shared" si="16"/>
        <v>0</v>
      </c>
      <c r="J97">
        <f t="shared" si="17"/>
        <v>55</v>
      </c>
      <c r="K97">
        <f t="shared" si="18"/>
        <v>73</v>
      </c>
    </row>
    <row r="98" spans="1:11" x14ac:dyDescent="0.25">
      <c r="A98" s="1">
        <v>41848</v>
      </c>
      <c r="B98">
        <v>600</v>
      </c>
      <c r="C98">
        <f t="shared" si="11"/>
        <v>240</v>
      </c>
      <c r="D98" s="2">
        <f t="shared" si="12"/>
        <v>0.4</v>
      </c>
      <c r="E98">
        <f t="shared" si="13"/>
        <v>40</v>
      </c>
      <c r="F98">
        <f t="shared" si="14"/>
        <v>272</v>
      </c>
      <c r="G98">
        <f t="shared" si="15"/>
        <v>36</v>
      </c>
      <c r="H98">
        <f t="shared" si="19"/>
        <v>36</v>
      </c>
      <c r="I98">
        <f t="shared" si="16"/>
        <v>0</v>
      </c>
      <c r="J98">
        <f t="shared" si="17"/>
        <v>55</v>
      </c>
      <c r="K98">
        <f t="shared" si="18"/>
        <v>73</v>
      </c>
    </row>
    <row r="99" spans="1:11" x14ac:dyDescent="0.25">
      <c r="A99" s="1">
        <v>41849</v>
      </c>
      <c r="B99">
        <v>600</v>
      </c>
      <c r="C99">
        <f t="shared" si="11"/>
        <v>240</v>
      </c>
      <c r="D99" s="2">
        <f t="shared" si="12"/>
        <v>0.4</v>
      </c>
      <c r="E99">
        <f t="shared" si="13"/>
        <v>40</v>
      </c>
      <c r="F99">
        <f t="shared" si="14"/>
        <v>276</v>
      </c>
      <c r="G99">
        <f t="shared" si="15"/>
        <v>36</v>
      </c>
      <c r="H99">
        <f t="shared" si="19"/>
        <v>36</v>
      </c>
      <c r="I99">
        <f t="shared" si="16"/>
        <v>0</v>
      </c>
      <c r="J99">
        <f t="shared" si="17"/>
        <v>50</v>
      </c>
      <c r="K99">
        <f t="shared" si="18"/>
        <v>66</v>
      </c>
    </row>
    <row r="100" spans="1:11" x14ac:dyDescent="0.25">
      <c r="A100" s="1">
        <v>41850</v>
      </c>
      <c r="B100">
        <v>600</v>
      </c>
      <c r="C100">
        <f t="shared" si="11"/>
        <v>216</v>
      </c>
      <c r="D100" s="2">
        <f t="shared" si="12"/>
        <v>0.36</v>
      </c>
      <c r="E100">
        <f t="shared" si="13"/>
        <v>40</v>
      </c>
      <c r="F100">
        <f t="shared" si="14"/>
        <v>280</v>
      </c>
      <c r="G100">
        <f t="shared" si="15"/>
        <v>36</v>
      </c>
      <c r="H100">
        <f t="shared" si="19"/>
        <v>36</v>
      </c>
      <c r="I100">
        <f t="shared" si="16"/>
        <v>0</v>
      </c>
      <c r="J100">
        <f t="shared" si="17"/>
        <v>50</v>
      </c>
      <c r="K100">
        <f t="shared" si="18"/>
        <v>66</v>
      </c>
    </row>
    <row r="101" spans="1:11" x14ac:dyDescent="0.25">
      <c r="A101" s="1">
        <v>41851</v>
      </c>
      <c r="B101">
        <v>600</v>
      </c>
      <c r="C101">
        <f t="shared" si="11"/>
        <v>216</v>
      </c>
      <c r="D101" s="2">
        <f t="shared" si="12"/>
        <v>0.36</v>
      </c>
      <c r="E101">
        <f t="shared" si="13"/>
        <v>40</v>
      </c>
      <c r="F101">
        <f t="shared" si="14"/>
        <v>284</v>
      </c>
      <c r="G101">
        <f t="shared" si="15"/>
        <v>36</v>
      </c>
      <c r="H101">
        <f t="shared" si="19"/>
        <v>36</v>
      </c>
      <c r="I101">
        <f t="shared" si="16"/>
        <v>0</v>
      </c>
      <c r="J101">
        <f t="shared" si="17"/>
        <v>50</v>
      </c>
      <c r="K101">
        <f t="shared" si="18"/>
        <v>66</v>
      </c>
    </row>
    <row r="102" spans="1:11" x14ac:dyDescent="0.25">
      <c r="A102" s="1">
        <v>41852</v>
      </c>
      <c r="B102">
        <v>600</v>
      </c>
      <c r="C102">
        <f t="shared" si="11"/>
        <v>216</v>
      </c>
      <c r="D102" s="2">
        <f t="shared" si="12"/>
        <v>0.36</v>
      </c>
      <c r="E102">
        <f t="shared" si="13"/>
        <v>36</v>
      </c>
      <c r="F102">
        <f t="shared" si="14"/>
        <v>288</v>
      </c>
      <c r="G102">
        <f t="shared" si="15"/>
        <v>36</v>
      </c>
      <c r="H102">
        <f t="shared" si="19"/>
        <v>36</v>
      </c>
      <c r="I102">
        <f t="shared" si="16"/>
        <v>0</v>
      </c>
      <c r="J102">
        <f t="shared" si="17"/>
        <v>50</v>
      </c>
      <c r="K102">
        <f t="shared" si="18"/>
        <v>66</v>
      </c>
    </row>
    <row r="103" spans="1:11" x14ac:dyDescent="0.25">
      <c r="A103" s="1">
        <v>41853</v>
      </c>
      <c r="B103">
        <v>600</v>
      </c>
      <c r="C103">
        <f t="shared" si="11"/>
        <v>216</v>
      </c>
      <c r="D103" s="2">
        <f t="shared" si="12"/>
        <v>0.36</v>
      </c>
      <c r="E103">
        <f t="shared" si="13"/>
        <v>36</v>
      </c>
      <c r="F103">
        <f t="shared" si="14"/>
        <v>292</v>
      </c>
      <c r="G103">
        <f t="shared" si="15"/>
        <v>100</v>
      </c>
      <c r="H103">
        <f t="shared" si="19"/>
        <v>100</v>
      </c>
      <c r="I103">
        <f t="shared" si="16"/>
        <v>0</v>
      </c>
      <c r="J103">
        <f t="shared" si="17"/>
        <v>50</v>
      </c>
      <c r="K103">
        <f t="shared" si="18"/>
        <v>66</v>
      </c>
    </row>
    <row r="104" spans="1:11" x14ac:dyDescent="0.25">
      <c r="A104" s="1">
        <v>41854</v>
      </c>
      <c r="B104">
        <v>600</v>
      </c>
      <c r="C104">
        <f t="shared" si="11"/>
        <v>216</v>
      </c>
      <c r="D104" s="2">
        <f t="shared" si="12"/>
        <v>0.36</v>
      </c>
      <c r="E104">
        <f t="shared" si="13"/>
        <v>36</v>
      </c>
      <c r="F104">
        <f t="shared" si="14"/>
        <v>232</v>
      </c>
      <c r="G104">
        <f t="shared" si="15"/>
        <v>100</v>
      </c>
      <c r="H104">
        <f t="shared" si="19"/>
        <v>100</v>
      </c>
      <c r="I104">
        <f t="shared" si="16"/>
        <v>0</v>
      </c>
      <c r="J104">
        <f t="shared" si="17"/>
        <v>50</v>
      </c>
      <c r="K104">
        <f t="shared" si="18"/>
        <v>66</v>
      </c>
    </row>
    <row r="105" spans="1:11" x14ac:dyDescent="0.25">
      <c r="A105" s="1">
        <v>41855</v>
      </c>
      <c r="B105">
        <v>600</v>
      </c>
      <c r="C105">
        <f t="shared" si="11"/>
        <v>216</v>
      </c>
      <c r="D105" s="2">
        <f t="shared" si="12"/>
        <v>0.36</v>
      </c>
      <c r="E105">
        <f t="shared" si="13"/>
        <v>36</v>
      </c>
      <c r="F105">
        <f t="shared" si="14"/>
        <v>172</v>
      </c>
      <c r="G105">
        <f t="shared" si="15"/>
        <v>36</v>
      </c>
      <c r="H105">
        <f t="shared" si="19"/>
        <v>36</v>
      </c>
      <c r="I105">
        <f t="shared" si="16"/>
        <v>0</v>
      </c>
      <c r="J105">
        <f t="shared" si="17"/>
        <v>50</v>
      </c>
      <c r="K105">
        <f t="shared" si="18"/>
        <v>66</v>
      </c>
    </row>
    <row r="106" spans="1:11" x14ac:dyDescent="0.25">
      <c r="A106" s="1">
        <v>41856</v>
      </c>
      <c r="B106">
        <v>600</v>
      </c>
      <c r="C106">
        <f t="shared" si="11"/>
        <v>216</v>
      </c>
      <c r="D106" s="2">
        <f t="shared" si="12"/>
        <v>0.36</v>
      </c>
      <c r="E106">
        <f t="shared" si="13"/>
        <v>36</v>
      </c>
      <c r="F106">
        <f t="shared" si="14"/>
        <v>172</v>
      </c>
      <c r="G106">
        <f t="shared" si="15"/>
        <v>36</v>
      </c>
      <c r="H106">
        <f t="shared" si="19"/>
        <v>36</v>
      </c>
      <c r="I106">
        <f t="shared" si="16"/>
        <v>0</v>
      </c>
      <c r="J106">
        <f t="shared" si="17"/>
        <v>45</v>
      </c>
      <c r="K106">
        <f t="shared" si="18"/>
        <v>60</v>
      </c>
    </row>
    <row r="107" spans="1:11" x14ac:dyDescent="0.25">
      <c r="A107" s="1">
        <v>41857</v>
      </c>
      <c r="B107">
        <v>600</v>
      </c>
      <c r="C107">
        <f t="shared" si="11"/>
        <v>192</v>
      </c>
      <c r="D107" s="2">
        <f t="shared" si="12"/>
        <v>0.32</v>
      </c>
      <c r="E107">
        <f t="shared" si="13"/>
        <v>36</v>
      </c>
      <c r="F107">
        <f t="shared" si="14"/>
        <v>172</v>
      </c>
      <c r="G107">
        <f t="shared" si="15"/>
        <v>36</v>
      </c>
      <c r="H107">
        <f t="shared" si="19"/>
        <v>36</v>
      </c>
      <c r="I107">
        <f t="shared" si="16"/>
        <v>0</v>
      </c>
      <c r="J107">
        <f t="shared" si="17"/>
        <v>45</v>
      </c>
      <c r="K107">
        <f t="shared" si="18"/>
        <v>60</v>
      </c>
    </row>
    <row r="108" spans="1:11" x14ac:dyDescent="0.25">
      <c r="A108" s="1">
        <v>41858</v>
      </c>
      <c r="B108">
        <v>600</v>
      </c>
      <c r="C108">
        <f t="shared" si="11"/>
        <v>192</v>
      </c>
      <c r="D108" s="2">
        <f t="shared" si="12"/>
        <v>0.32</v>
      </c>
      <c r="E108">
        <f t="shared" si="13"/>
        <v>36</v>
      </c>
      <c r="F108">
        <f t="shared" si="14"/>
        <v>172</v>
      </c>
      <c r="G108">
        <f t="shared" si="15"/>
        <v>36</v>
      </c>
      <c r="H108">
        <f t="shared" si="19"/>
        <v>36</v>
      </c>
      <c r="I108">
        <f t="shared" si="16"/>
        <v>0</v>
      </c>
      <c r="J108">
        <f t="shared" si="17"/>
        <v>45</v>
      </c>
      <c r="K108">
        <f t="shared" si="18"/>
        <v>60</v>
      </c>
    </row>
    <row r="109" spans="1:11" x14ac:dyDescent="0.25">
      <c r="A109" s="1">
        <v>41859</v>
      </c>
      <c r="B109">
        <v>600</v>
      </c>
      <c r="C109">
        <f t="shared" si="11"/>
        <v>192</v>
      </c>
      <c r="D109" s="2">
        <f t="shared" si="12"/>
        <v>0.32</v>
      </c>
      <c r="E109">
        <f t="shared" si="13"/>
        <v>32</v>
      </c>
      <c r="F109">
        <f t="shared" si="14"/>
        <v>172</v>
      </c>
      <c r="G109">
        <f t="shared" si="15"/>
        <v>36</v>
      </c>
      <c r="H109">
        <f t="shared" si="19"/>
        <v>36</v>
      </c>
      <c r="I109">
        <f t="shared" si="16"/>
        <v>0</v>
      </c>
      <c r="J109">
        <f t="shared" si="17"/>
        <v>45</v>
      </c>
      <c r="K109">
        <f t="shared" si="18"/>
        <v>60</v>
      </c>
    </row>
    <row r="110" spans="1:11" x14ac:dyDescent="0.25">
      <c r="A110" s="1">
        <v>41860</v>
      </c>
      <c r="B110">
        <v>600</v>
      </c>
      <c r="C110">
        <f t="shared" si="11"/>
        <v>192</v>
      </c>
      <c r="D110" s="2">
        <f t="shared" si="12"/>
        <v>0.32</v>
      </c>
      <c r="E110">
        <f t="shared" si="13"/>
        <v>32</v>
      </c>
      <c r="F110">
        <f t="shared" si="14"/>
        <v>172</v>
      </c>
      <c r="G110">
        <f t="shared" si="15"/>
        <v>100</v>
      </c>
      <c r="H110">
        <f t="shared" si="19"/>
        <v>100</v>
      </c>
      <c r="I110">
        <f t="shared" si="16"/>
        <v>0</v>
      </c>
      <c r="J110">
        <f t="shared" si="17"/>
        <v>45</v>
      </c>
      <c r="K110">
        <f t="shared" si="18"/>
        <v>60</v>
      </c>
    </row>
    <row r="111" spans="1:11" x14ac:dyDescent="0.25">
      <c r="A111" s="1">
        <v>41861</v>
      </c>
      <c r="B111">
        <v>600</v>
      </c>
      <c r="C111">
        <f t="shared" si="11"/>
        <v>192</v>
      </c>
      <c r="D111" s="2">
        <f t="shared" si="12"/>
        <v>0.32</v>
      </c>
      <c r="E111">
        <f t="shared" si="13"/>
        <v>32</v>
      </c>
      <c r="F111">
        <f t="shared" si="14"/>
        <v>108</v>
      </c>
      <c r="G111">
        <f t="shared" si="15"/>
        <v>100</v>
      </c>
      <c r="H111">
        <f t="shared" si="19"/>
        <v>100</v>
      </c>
      <c r="I111">
        <f t="shared" si="16"/>
        <v>0</v>
      </c>
      <c r="J111">
        <f t="shared" si="17"/>
        <v>45</v>
      </c>
      <c r="K111">
        <f t="shared" si="18"/>
        <v>60</v>
      </c>
    </row>
    <row r="112" spans="1:11" x14ac:dyDescent="0.25">
      <c r="A112" s="1">
        <v>41862</v>
      </c>
      <c r="B112">
        <v>600</v>
      </c>
      <c r="C112">
        <f t="shared" si="11"/>
        <v>192</v>
      </c>
      <c r="D112" s="2">
        <f t="shared" si="12"/>
        <v>0.32</v>
      </c>
      <c r="E112">
        <f t="shared" si="13"/>
        <v>32</v>
      </c>
      <c r="F112">
        <f t="shared" si="14"/>
        <v>44</v>
      </c>
      <c r="G112">
        <f t="shared" si="15"/>
        <v>36</v>
      </c>
      <c r="H112">
        <f t="shared" si="19"/>
        <v>36</v>
      </c>
      <c r="I112">
        <f t="shared" si="16"/>
        <v>0</v>
      </c>
      <c r="J112">
        <f t="shared" si="17"/>
        <v>45</v>
      </c>
      <c r="K112">
        <f t="shared" si="18"/>
        <v>60</v>
      </c>
    </row>
    <row r="113" spans="1:11" x14ac:dyDescent="0.25">
      <c r="A113" s="1">
        <v>41863</v>
      </c>
      <c r="B113">
        <v>600</v>
      </c>
      <c r="C113">
        <f t="shared" si="11"/>
        <v>192</v>
      </c>
      <c r="D113" s="2">
        <f t="shared" si="12"/>
        <v>0.32</v>
      </c>
      <c r="E113">
        <f t="shared" si="13"/>
        <v>32</v>
      </c>
      <c r="F113">
        <f t="shared" si="14"/>
        <v>40</v>
      </c>
      <c r="G113">
        <f t="shared" si="15"/>
        <v>36</v>
      </c>
      <c r="H113">
        <f t="shared" si="19"/>
        <v>36</v>
      </c>
      <c r="I113">
        <f t="shared" si="16"/>
        <v>0</v>
      </c>
      <c r="J113">
        <f t="shared" si="17"/>
        <v>40</v>
      </c>
      <c r="K113">
        <f t="shared" si="18"/>
        <v>53</v>
      </c>
    </row>
    <row r="114" spans="1:11" x14ac:dyDescent="0.25">
      <c r="A114" s="1">
        <v>41864</v>
      </c>
      <c r="B114">
        <v>600</v>
      </c>
      <c r="C114">
        <f t="shared" si="11"/>
        <v>174</v>
      </c>
      <c r="D114" s="2">
        <f t="shared" si="12"/>
        <v>0.28999999999999998</v>
      </c>
      <c r="E114">
        <f t="shared" si="13"/>
        <v>32</v>
      </c>
      <c r="F114">
        <f t="shared" si="14"/>
        <v>36</v>
      </c>
      <c r="G114">
        <f t="shared" si="15"/>
        <v>36</v>
      </c>
      <c r="H114">
        <f t="shared" si="19"/>
        <v>36</v>
      </c>
      <c r="I114">
        <f t="shared" si="16"/>
        <v>0</v>
      </c>
      <c r="J114">
        <f t="shared" si="17"/>
        <v>40</v>
      </c>
      <c r="K114">
        <f t="shared" si="18"/>
        <v>53</v>
      </c>
    </row>
    <row r="115" spans="1:11" x14ac:dyDescent="0.25">
      <c r="A115" s="1">
        <v>41865</v>
      </c>
      <c r="B115">
        <v>600</v>
      </c>
      <c r="C115">
        <f t="shared" si="11"/>
        <v>174</v>
      </c>
      <c r="D115" s="2">
        <f t="shared" si="12"/>
        <v>0.28999999999999998</v>
      </c>
      <c r="E115">
        <f t="shared" si="13"/>
        <v>32</v>
      </c>
      <c r="F115">
        <f t="shared" si="14"/>
        <v>32</v>
      </c>
      <c r="G115">
        <f t="shared" si="15"/>
        <v>32</v>
      </c>
      <c r="H115">
        <f t="shared" si="19"/>
        <v>36</v>
      </c>
      <c r="I115">
        <f t="shared" si="16"/>
        <v>1</v>
      </c>
      <c r="J115">
        <f t="shared" si="17"/>
        <v>40</v>
      </c>
      <c r="K115">
        <f t="shared" si="18"/>
        <v>53</v>
      </c>
    </row>
    <row r="116" spans="1:11" x14ac:dyDescent="0.25">
      <c r="A116" s="1">
        <v>41866</v>
      </c>
      <c r="B116">
        <v>600</v>
      </c>
      <c r="C116">
        <f t="shared" si="11"/>
        <v>174</v>
      </c>
      <c r="D116" s="2">
        <f t="shared" si="12"/>
        <v>0.28999999999999998</v>
      </c>
      <c r="E116">
        <f t="shared" si="13"/>
        <v>29</v>
      </c>
      <c r="F116">
        <f t="shared" si="14"/>
        <v>32</v>
      </c>
      <c r="G116">
        <f t="shared" si="15"/>
        <v>32</v>
      </c>
      <c r="H116">
        <f t="shared" si="19"/>
        <v>36</v>
      </c>
      <c r="I116">
        <f t="shared" si="16"/>
        <v>1</v>
      </c>
      <c r="J116">
        <f t="shared" si="17"/>
        <v>40</v>
      </c>
      <c r="K116">
        <f t="shared" si="18"/>
        <v>53</v>
      </c>
    </row>
    <row r="117" spans="1:11" x14ac:dyDescent="0.25">
      <c r="A117" s="1">
        <v>41867</v>
      </c>
      <c r="B117">
        <v>600</v>
      </c>
      <c r="C117">
        <f t="shared" si="11"/>
        <v>174</v>
      </c>
      <c r="D117" s="2">
        <f t="shared" si="12"/>
        <v>0.28999999999999998</v>
      </c>
      <c r="E117">
        <f t="shared" si="13"/>
        <v>29</v>
      </c>
      <c r="F117">
        <f t="shared" si="14"/>
        <v>32</v>
      </c>
      <c r="G117">
        <f t="shared" si="15"/>
        <v>32</v>
      </c>
      <c r="H117">
        <f t="shared" si="19"/>
        <v>100</v>
      </c>
      <c r="I117">
        <f t="shared" si="16"/>
        <v>1</v>
      </c>
      <c r="J117">
        <f t="shared" si="17"/>
        <v>40</v>
      </c>
      <c r="K117">
        <f t="shared" si="18"/>
        <v>53</v>
      </c>
    </row>
    <row r="118" spans="1:11" x14ac:dyDescent="0.25">
      <c r="A118" s="1">
        <v>41868</v>
      </c>
      <c r="B118">
        <v>600</v>
      </c>
      <c r="C118">
        <f t="shared" si="11"/>
        <v>174</v>
      </c>
      <c r="D118" s="2">
        <f t="shared" si="12"/>
        <v>0.28999999999999998</v>
      </c>
      <c r="E118">
        <f t="shared" si="13"/>
        <v>29</v>
      </c>
      <c r="F118">
        <f t="shared" si="14"/>
        <v>32</v>
      </c>
      <c r="G118">
        <f t="shared" si="15"/>
        <v>32</v>
      </c>
      <c r="H118">
        <f t="shared" si="19"/>
        <v>100</v>
      </c>
      <c r="I118">
        <f t="shared" si="16"/>
        <v>1</v>
      </c>
      <c r="J118">
        <f t="shared" si="17"/>
        <v>40</v>
      </c>
      <c r="K118">
        <f t="shared" si="18"/>
        <v>53</v>
      </c>
    </row>
    <row r="119" spans="1:11" x14ac:dyDescent="0.25">
      <c r="A119" s="1">
        <v>41869</v>
      </c>
      <c r="B119">
        <v>600</v>
      </c>
      <c r="C119">
        <f t="shared" si="11"/>
        <v>174</v>
      </c>
      <c r="D119" s="2">
        <f t="shared" si="12"/>
        <v>0.28999999999999998</v>
      </c>
      <c r="E119">
        <f t="shared" si="13"/>
        <v>29</v>
      </c>
      <c r="F119">
        <f t="shared" si="14"/>
        <v>32</v>
      </c>
      <c r="G119">
        <f t="shared" si="15"/>
        <v>32</v>
      </c>
      <c r="H119">
        <f t="shared" si="19"/>
        <v>36</v>
      </c>
      <c r="I119">
        <f t="shared" si="16"/>
        <v>1</v>
      </c>
      <c r="J119">
        <f t="shared" si="17"/>
        <v>40</v>
      </c>
      <c r="K119">
        <f t="shared" si="18"/>
        <v>53</v>
      </c>
    </row>
    <row r="120" spans="1:11" x14ac:dyDescent="0.25">
      <c r="A120" s="1">
        <v>41870</v>
      </c>
      <c r="B120">
        <v>600</v>
      </c>
      <c r="C120">
        <f t="shared" si="11"/>
        <v>174</v>
      </c>
      <c r="D120" s="2">
        <f t="shared" si="12"/>
        <v>0.28999999999999998</v>
      </c>
      <c r="E120">
        <f t="shared" si="13"/>
        <v>29</v>
      </c>
      <c r="F120">
        <f t="shared" si="14"/>
        <v>29</v>
      </c>
      <c r="G120">
        <f t="shared" si="15"/>
        <v>29</v>
      </c>
      <c r="H120">
        <f t="shared" si="19"/>
        <v>36</v>
      </c>
      <c r="I120">
        <f t="shared" si="16"/>
        <v>1</v>
      </c>
      <c r="J120">
        <f t="shared" si="17"/>
        <v>36</v>
      </c>
      <c r="K120">
        <f t="shared" si="18"/>
        <v>48</v>
      </c>
    </row>
    <row r="121" spans="1:11" x14ac:dyDescent="0.25">
      <c r="A121" s="1">
        <v>41871</v>
      </c>
      <c r="B121">
        <v>600</v>
      </c>
      <c r="C121">
        <f t="shared" si="11"/>
        <v>156</v>
      </c>
      <c r="D121" s="2">
        <f t="shared" si="12"/>
        <v>0.26</v>
      </c>
      <c r="E121">
        <f t="shared" si="13"/>
        <v>29</v>
      </c>
      <c r="F121">
        <f t="shared" si="14"/>
        <v>29</v>
      </c>
      <c r="G121">
        <f t="shared" si="15"/>
        <v>29</v>
      </c>
      <c r="H121">
        <f t="shared" si="19"/>
        <v>36</v>
      </c>
      <c r="I121">
        <f t="shared" si="16"/>
        <v>1</v>
      </c>
      <c r="J121">
        <f t="shared" si="17"/>
        <v>36</v>
      </c>
      <c r="K121">
        <f t="shared" si="18"/>
        <v>48</v>
      </c>
    </row>
    <row r="122" spans="1:11" x14ac:dyDescent="0.25">
      <c r="A122" s="1">
        <v>41872</v>
      </c>
      <c r="B122">
        <v>600</v>
      </c>
      <c r="C122">
        <f t="shared" si="11"/>
        <v>156</v>
      </c>
      <c r="D122" s="2">
        <f t="shared" si="12"/>
        <v>0.26</v>
      </c>
      <c r="E122">
        <f t="shared" si="13"/>
        <v>29</v>
      </c>
      <c r="F122">
        <f t="shared" si="14"/>
        <v>29</v>
      </c>
      <c r="G122">
        <f t="shared" si="15"/>
        <v>29</v>
      </c>
      <c r="H122">
        <f t="shared" si="19"/>
        <v>36</v>
      </c>
      <c r="I122">
        <f t="shared" si="16"/>
        <v>1</v>
      </c>
      <c r="J122">
        <f t="shared" si="17"/>
        <v>36</v>
      </c>
      <c r="K122">
        <f t="shared" si="18"/>
        <v>48</v>
      </c>
    </row>
    <row r="123" spans="1:11" x14ac:dyDescent="0.25">
      <c r="A123" s="1">
        <v>41873</v>
      </c>
      <c r="B123">
        <v>600</v>
      </c>
      <c r="C123">
        <f t="shared" si="11"/>
        <v>156</v>
      </c>
      <c r="D123" s="2">
        <f t="shared" si="12"/>
        <v>0.26</v>
      </c>
      <c r="E123">
        <f t="shared" si="13"/>
        <v>26</v>
      </c>
      <c r="F123">
        <f t="shared" si="14"/>
        <v>29</v>
      </c>
      <c r="G123">
        <f t="shared" si="15"/>
        <v>29</v>
      </c>
      <c r="H123">
        <f t="shared" si="19"/>
        <v>36</v>
      </c>
      <c r="I123">
        <f t="shared" si="16"/>
        <v>1</v>
      </c>
      <c r="J123">
        <f t="shared" si="17"/>
        <v>36</v>
      </c>
      <c r="K123">
        <f t="shared" si="18"/>
        <v>48</v>
      </c>
    </row>
    <row r="124" spans="1:11" x14ac:dyDescent="0.25">
      <c r="A124" s="1">
        <v>41874</v>
      </c>
      <c r="B124">
        <v>600</v>
      </c>
      <c r="C124">
        <f t="shared" si="11"/>
        <v>156</v>
      </c>
      <c r="D124" s="2">
        <f t="shared" si="12"/>
        <v>0.26</v>
      </c>
      <c r="E124">
        <f t="shared" si="13"/>
        <v>26</v>
      </c>
      <c r="F124">
        <f t="shared" si="14"/>
        <v>29</v>
      </c>
      <c r="G124">
        <f t="shared" si="15"/>
        <v>29</v>
      </c>
      <c r="H124">
        <f t="shared" si="19"/>
        <v>100</v>
      </c>
      <c r="I124">
        <f t="shared" si="16"/>
        <v>1</v>
      </c>
      <c r="J124">
        <f t="shared" si="17"/>
        <v>36</v>
      </c>
      <c r="K124">
        <f t="shared" si="18"/>
        <v>48</v>
      </c>
    </row>
    <row r="125" spans="1:11" x14ac:dyDescent="0.25">
      <c r="A125" s="1">
        <v>41875</v>
      </c>
      <c r="B125">
        <v>600</v>
      </c>
      <c r="C125">
        <f t="shared" si="11"/>
        <v>156</v>
      </c>
      <c r="D125" s="2">
        <f t="shared" si="12"/>
        <v>0.26</v>
      </c>
      <c r="E125">
        <f t="shared" si="13"/>
        <v>26</v>
      </c>
      <c r="F125">
        <f t="shared" si="14"/>
        <v>29</v>
      </c>
      <c r="G125">
        <f t="shared" si="15"/>
        <v>29</v>
      </c>
      <c r="H125">
        <f t="shared" si="19"/>
        <v>100</v>
      </c>
      <c r="I125">
        <f t="shared" si="16"/>
        <v>1</v>
      </c>
      <c r="J125">
        <f t="shared" si="17"/>
        <v>36</v>
      </c>
      <c r="K125">
        <f t="shared" si="18"/>
        <v>48</v>
      </c>
    </row>
    <row r="126" spans="1:11" x14ac:dyDescent="0.25">
      <c r="A126" s="1">
        <v>41876</v>
      </c>
      <c r="B126">
        <v>600</v>
      </c>
      <c r="C126">
        <f t="shared" si="11"/>
        <v>156</v>
      </c>
      <c r="D126" s="2">
        <f t="shared" si="12"/>
        <v>0.26</v>
      </c>
      <c r="E126">
        <f t="shared" si="13"/>
        <v>26</v>
      </c>
      <c r="F126">
        <f t="shared" si="14"/>
        <v>29</v>
      </c>
      <c r="G126">
        <f t="shared" si="15"/>
        <v>29</v>
      </c>
      <c r="H126">
        <f t="shared" si="19"/>
        <v>36</v>
      </c>
      <c r="I126">
        <f t="shared" si="16"/>
        <v>1</v>
      </c>
      <c r="J126">
        <f t="shared" si="17"/>
        <v>36</v>
      </c>
      <c r="K126">
        <f t="shared" si="18"/>
        <v>48</v>
      </c>
    </row>
    <row r="127" spans="1:11" x14ac:dyDescent="0.25">
      <c r="A127" s="1">
        <v>41877</v>
      </c>
      <c r="B127">
        <v>600</v>
      </c>
      <c r="C127">
        <f t="shared" si="11"/>
        <v>156</v>
      </c>
      <c r="D127" s="2">
        <f t="shared" si="12"/>
        <v>0.26</v>
      </c>
      <c r="E127">
        <f t="shared" si="13"/>
        <v>26</v>
      </c>
      <c r="F127">
        <f t="shared" si="14"/>
        <v>26</v>
      </c>
      <c r="G127">
        <f t="shared" si="15"/>
        <v>26</v>
      </c>
      <c r="H127">
        <f t="shared" si="19"/>
        <v>36</v>
      </c>
      <c r="I127">
        <f t="shared" si="16"/>
        <v>1</v>
      </c>
      <c r="J127">
        <f t="shared" si="17"/>
        <v>32</v>
      </c>
      <c r="K127">
        <f t="shared" si="18"/>
        <v>43</v>
      </c>
    </row>
    <row r="128" spans="1:11" x14ac:dyDescent="0.25">
      <c r="A128" s="1">
        <v>41878</v>
      </c>
      <c r="B128">
        <v>600</v>
      </c>
      <c r="C128">
        <f t="shared" si="11"/>
        <v>138</v>
      </c>
      <c r="D128" s="2">
        <f t="shared" si="12"/>
        <v>0.23</v>
      </c>
      <c r="E128">
        <f t="shared" si="13"/>
        <v>26</v>
      </c>
      <c r="F128">
        <f t="shared" si="14"/>
        <v>26</v>
      </c>
      <c r="G128">
        <f t="shared" si="15"/>
        <v>26</v>
      </c>
      <c r="H128">
        <f t="shared" si="19"/>
        <v>36</v>
      </c>
      <c r="I128">
        <f t="shared" si="16"/>
        <v>1</v>
      </c>
      <c r="J128">
        <f t="shared" si="17"/>
        <v>32</v>
      </c>
      <c r="K128">
        <f t="shared" si="18"/>
        <v>43</v>
      </c>
    </row>
    <row r="129" spans="1:11" x14ac:dyDescent="0.25">
      <c r="A129" s="1">
        <v>41879</v>
      </c>
      <c r="B129">
        <v>600</v>
      </c>
      <c r="C129">
        <f t="shared" si="11"/>
        <v>138</v>
      </c>
      <c r="D129" s="2">
        <f t="shared" si="12"/>
        <v>0.23</v>
      </c>
      <c r="E129">
        <f t="shared" si="13"/>
        <v>26</v>
      </c>
      <c r="F129">
        <f t="shared" si="14"/>
        <v>26</v>
      </c>
      <c r="G129">
        <f t="shared" si="15"/>
        <v>26</v>
      </c>
      <c r="H129">
        <f t="shared" si="19"/>
        <v>36</v>
      </c>
      <c r="I129">
        <f t="shared" si="16"/>
        <v>1</v>
      </c>
      <c r="J129">
        <f t="shared" si="17"/>
        <v>32</v>
      </c>
      <c r="K129">
        <f t="shared" si="18"/>
        <v>43</v>
      </c>
    </row>
    <row r="130" spans="1:11" x14ac:dyDescent="0.25">
      <c r="A130" s="1">
        <v>41880</v>
      </c>
      <c r="B130">
        <v>600</v>
      </c>
      <c r="C130">
        <f t="shared" si="11"/>
        <v>138</v>
      </c>
      <c r="D130" s="2">
        <f t="shared" si="12"/>
        <v>0.23</v>
      </c>
      <c r="E130">
        <f t="shared" si="13"/>
        <v>23</v>
      </c>
      <c r="F130">
        <f t="shared" si="14"/>
        <v>26</v>
      </c>
      <c r="G130">
        <f t="shared" si="15"/>
        <v>26</v>
      </c>
      <c r="H130">
        <f t="shared" si="19"/>
        <v>36</v>
      </c>
      <c r="I130">
        <f t="shared" si="16"/>
        <v>1</v>
      </c>
      <c r="J130">
        <f t="shared" si="17"/>
        <v>32</v>
      </c>
      <c r="K130">
        <f t="shared" si="18"/>
        <v>43</v>
      </c>
    </row>
    <row r="131" spans="1:11" x14ac:dyDescent="0.25">
      <c r="A131" s="1">
        <v>41881</v>
      </c>
      <c r="B131">
        <v>600</v>
      </c>
      <c r="C131">
        <f t="shared" ref="C131:C161" si="20">D131*$T$2</f>
        <v>138</v>
      </c>
      <c r="D131" s="2">
        <f t="shared" si="12"/>
        <v>0.23</v>
      </c>
      <c r="E131">
        <f t="shared" si="13"/>
        <v>23</v>
      </c>
      <c r="F131">
        <f t="shared" si="14"/>
        <v>26</v>
      </c>
      <c r="G131">
        <f t="shared" si="15"/>
        <v>26</v>
      </c>
      <c r="H131">
        <f t="shared" si="19"/>
        <v>100</v>
      </c>
      <c r="I131">
        <f t="shared" si="16"/>
        <v>1</v>
      </c>
      <c r="J131">
        <f t="shared" si="17"/>
        <v>32</v>
      </c>
      <c r="K131">
        <f t="shared" si="18"/>
        <v>43</v>
      </c>
    </row>
    <row r="132" spans="1:11" x14ac:dyDescent="0.25">
      <c r="A132" s="1">
        <v>41882</v>
      </c>
      <c r="B132">
        <v>600</v>
      </c>
      <c r="C132">
        <f t="shared" si="20"/>
        <v>138</v>
      </c>
      <c r="D132" s="2">
        <f t="shared" si="12"/>
        <v>0.23</v>
      </c>
      <c r="E132">
        <f t="shared" si="13"/>
        <v>23</v>
      </c>
      <c r="F132">
        <f t="shared" si="14"/>
        <v>26</v>
      </c>
      <c r="G132">
        <f t="shared" si="15"/>
        <v>26</v>
      </c>
      <c r="H132">
        <f t="shared" si="19"/>
        <v>100</v>
      </c>
      <c r="I132">
        <f t="shared" si="16"/>
        <v>1</v>
      </c>
      <c r="J132">
        <f t="shared" si="17"/>
        <v>32</v>
      </c>
      <c r="K132">
        <f t="shared" si="18"/>
        <v>43</v>
      </c>
    </row>
    <row r="133" spans="1:11" x14ac:dyDescent="0.25">
      <c r="A133" s="1">
        <v>41883</v>
      </c>
      <c r="B133">
        <v>600</v>
      </c>
      <c r="C133">
        <f t="shared" si="20"/>
        <v>138</v>
      </c>
      <c r="D133" s="2">
        <f t="shared" ref="D133:D160" si="21">ROUND(IF(A$64-A133&gt;=0,IF(WEEKDAY(A133)=4,D132+0.04*D132,D132),IF(WEEKDAY(A133)=4,D132-0.1*D132,D132)),2)</f>
        <v>0.23</v>
      </c>
      <c r="E133">
        <f t="shared" ref="E133:E160" si="22">ROUNDDOWN(C131/6,0)</f>
        <v>23</v>
      </c>
      <c r="F133">
        <f t="shared" si="14"/>
        <v>26</v>
      </c>
      <c r="G133">
        <f t="shared" si="15"/>
        <v>26</v>
      </c>
      <c r="H133">
        <f t="shared" si="19"/>
        <v>36</v>
      </c>
      <c r="I133">
        <f t="shared" si="16"/>
        <v>1</v>
      </c>
      <c r="J133">
        <f t="shared" si="17"/>
        <v>32</v>
      </c>
      <c r="K133">
        <f t="shared" si="18"/>
        <v>43</v>
      </c>
    </row>
    <row r="134" spans="1:11" x14ac:dyDescent="0.25">
      <c r="A134" s="1">
        <v>41884</v>
      </c>
      <c r="B134">
        <v>600</v>
      </c>
      <c r="C134">
        <f t="shared" si="20"/>
        <v>138</v>
      </c>
      <c r="D134" s="2">
        <f t="shared" si="21"/>
        <v>0.23</v>
      </c>
      <c r="E134">
        <f t="shared" si="22"/>
        <v>23</v>
      </c>
      <c r="F134">
        <f t="shared" si="14"/>
        <v>23</v>
      </c>
      <c r="G134">
        <f t="shared" si="15"/>
        <v>23</v>
      </c>
      <c r="H134">
        <f t="shared" si="19"/>
        <v>36</v>
      </c>
      <c r="I134">
        <f t="shared" si="16"/>
        <v>1</v>
      </c>
      <c r="J134">
        <f t="shared" si="17"/>
        <v>28</v>
      </c>
      <c r="K134">
        <f t="shared" si="18"/>
        <v>38</v>
      </c>
    </row>
    <row r="135" spans="1:11" x14ac:dyDescent="0.25">
      <c r="A135" s="1">
        <v>41885</v>
      </c>
      <c r="B135">
        <v>600</v>
      </c>
      <c r="C135">
        <f t="shared" si="20"/>
        <v>126</v>
      </c>
      <c r="D135" s="2">
        <f t="shared" si="21"/>
        <v>0.21</v>
      </c>
      <c r="E135">
        <f t="shared" si="22"/>
        <v>23</v>
      </c>
      <c r="F135">
        <f t="shared" si="14"/>
        <v>23</v>
      </c>
      <c r="G135">
        <f t="shared" si="15"/>
        <v>23</v>
      </c>
      <c r="H135">
        <f t="shared" si="19"/>
        <v>36</v>
      </c>
      <c r="I135">
        <f t="shared" si="16"/>
        <v>1</v>
      </c>
      <c r="J135">
        <f t="shared" si="17"/>
        <v>28</v>
      </c>
      <c r="K135">
        <f t="shared" si="18"/>
        <v>38</v>
      </c>
    </row>
    <row r="136" spans="1:11" x14ac:dyDescent="0.25">
      <c r="A136" s="1">
        <v>41886</v>
      </c>
      <c r="B136">
        <v>600</v>
      </c>
      <c r="C136">
        <f t="shared" si="20"/>
        <v>126</v>
      </c>
      <c r="D136" s="2">
        <f t="shared" si="21"/>
        <v>0.21</v>
      </c>
      <c r="E136">
        <f t="shared" si="22"/>
        <v>23</v>
      </c>
      <c r="F136">
        <f t="shared" si="14"/>
        <v>23</v>
      </c>
      <c r="G136">
        <f t="shared" si="15"/>
        <v>23</v>
      </c>
      <c r="H136">
        <f t="shared" si="19"/>
        <v>36</v>
      </c>
      <c r="I136">
        <f t="shared" si="16"/>
        <v>1</v>
      </c>
      <c r="J136">
        <f t="shared" si="17"/>
        <v>28</v>
      </c>
      <c r="K136">
        <f t="shared" si="18"/>
        <v>38</v>
      </c>
    </row>
    <row r="137" spans="1:11" x14ac:dyDescent="0.25">
      <c r="A137" s="1">
        <v>41887</v>
      </c>
      <c r="B137">
        <v>600</v>
      </c>
      <c r="C137">
        <f t="shared" si="20"/>
        <v>126</v>
      </c>
      <c r="D137" s="2">
        <f t="shared" si="21"/>
        <v>0.21</v>
      </c>
      <c r="E137">
        <f t="shared" si="22"/>
        <v>21</v>
      </c>
      <c r="F137">
        <f t="shared" ref="F137:F165" si="23">E133+F136-G136</f>
        <v>23</v>
      </c>
      <c r="G137">
        <f t="shared" ref="G137:G165" si="24">IF(F137&gt;H137,H137,F137)</f>
        <v>23</v>
      </c>
      <c r="H137">
        <f t="shared" si="19"/>
        <v>36</v>
      </c>
      <c r="I137">
        <f t="shared" ref="I137:I161" si="25">IF(F137&gt;=H137,0,1)</f>
        <v>1</v>
      </c>
      <c r="J137">
        <f t="shared" ref="J137:J161" si="26">ROUNDDOWN(C131/6/0.8,0)</f>
        <v>28</v>
      </c>
      <c r="K137">
        <f t="shared" ref="K137:K161" si="27">ROUNDDOWN(C131/6/0.6,0)</f>
        <v>38</v>
      </c>
    </row>
    <row r="138" spans="1:11" x14ac:dyDescent="0.25">
      <c r="A138" s="1">
        <v>41888</v>
      </c>
      <c r="B138">
        <v>600</v>
      </c>
      <c r="C138">
        <f t="shared" si="20"/>
        <v>126</v>
      </c>
      <c r="D138" s="2">
        <f t="shared" si="21"/>
        <v>0.21</v>
      </c>
      <c r="E138">
        <f t="shared" si="22"/>
        <v>21</v>
      </c>
      <c r="F138">
        <f t="shared" si="23"/>
        <v>23</v>
      </c>
      <c r="G138">
        <f t="shared" si="24"/>
        <v>23</v>
      </c>
      <c r="H138">
        <f t="shared" ref="H138:H161" si="28">IF(WEEKDAY(A138)&gt;1,IF(WEEKDAY(A138)&lt;7,36,100),100)</f>
        <v>100</v>
      </c>
      <c r="I138">
        <f t="shared" si="25"/>
        <v>1</v>
      </c>
      <c r="J138">
        <f t="shared" si="26"/>
        <v>28</v>
      </c>
      <c r="K138">
        <f t="shared" si="27"/>
        <v>38</v>
      </c>
    </row>
    <row r="139" spans="1:11" x14ac:dyDescent="0.25">
      <c r="A139" s="1">
        <v>41889</v>
      </c>
      <c r="B139">
        <v>600</v>
      </c>
      <c r="C139">
        <f t="shared" si="20"/>
        <v>126</v>
      </c>
      <c r="D139" s="2">
        <f t="shared" si="21"/>
        <v>0.21</v>
      </c>
      <c r="E139">
        <f t="shared" si="22"/>
        <v>21</v>
      </c>
      <c r="F139">
        <f t="shared" si="23"/>
        <v>23</v>
      </c>
      <c r="G139">
        <f t="shared" si="24"/>
        <v>23</v>
      </c>
      <c r="H139">
        <f t="shared" si="28"/>
        <v>100</v>
      </c>
      <c r="I139">
        <f t="shared" si="25"/>
        <v>1</v>
      </c>
      <c r="J139">
        <f t="shared" si="26"/>
        <v>28</v>
      </c>
      <c r="K139">
        <f t="shared" si="27"/>
        <v>38</v>
      </c>
    </row>
    <row r="140" spans="1:11" x14ac:dyDescent="0.25">
      <c r="A140" s="1">
        <v>41890</v>
      </c>
      <c r="B140">
        <v>600</v>
      </c>
      <c r="C140">
        <f t="shared" si="20"/>
        <v>126</v>
      </c>
      <c r="D140" s="2">
        <f t="shared" si="21"/>
        <v>0.21</v>
      </c>
      <c r="E140">
        <f t="shared" si="22"/>
        <v>21</v>
      </c>
      <c r="F140">
        <f t="shared" si="23"/>
        <v>23</v>
      </c>
      <c r="G140">
        <f t="shared" si="24"/>
        <v>23</v>
      </c>
      <c r="H140">
        <f t="shared" si="28"/>
        <v>36</v>
      </c>
      <c r="I140">
        <f t="shared" si="25"/>
        <v>1</v>
      </c>
      <c r="J140">
        <f t="shared" si="26"/>
        <v>28</v>
      </c>
      <c r="K140">
        <f t="shared" si="27"/>
        <v>38</v>
      </c>
    </row>
    <row r="141" spans="1:11" x14ac:dyDescent="0.25">
      <c r="A141" s="1">
        <v>41891</v>
      </c>
      <c r="B141">
        <v>600</v>
      </c>
      <c r="C141">
        <f t="shared" si="20"/>
        <v>126</v>
      </c>
      <c r="D141" s="2">
        <f t="shared" si="21"/>
        <v>0.21</v>
      </c>
      <c r="E141">
        <f t="shared" si="22"/>
        <v>21</v>
      </c>
      <c r="F141">
        <f t="shared" si="23"/>
        <v>21</v>
      </c>
      <c r="G141">
        <f t="shared" si="24"/>
        <v>21</v>
      </c>
      <c r="H141">
        <f t="shared" si="28"/>
        <v>36</v>
      </c>
      <c r="I141">
        <f t="shared" si="25"/>
        <v>1</v>
      </c>
      <c r="J141">
        <f t="shared" si="26"/>
        <v>26</v>
      </c>
      <c r="K141">
        <f t="shared" si="27"/>
        <v>35</v>
      </c>
    </row>
    <row r="142" spans="1:11" x14ac:dyDescent="0.25">
      <c r="A142" s="1">
        <v>41892</v>
      </c>
      <c r="B142">
        <v>600</v>
      </c>
      <c r="C142">
        <f t="shared" si="20"/>
        <v>114</v>
      </c>
      <c r="D142" s="2">
        <f t="shared" si="21"/>
        <v>0.19</v>
      </c>
      <c r="E142">
        <f t="shared" si="22"/>
        <v>21</v>
      </c>
      <c r="F142">
        <f t="shared" si="23"/>
        <v>21</v>
      </c>
      <c r="G142">
        <f t="shared" si="24"/>
        <v>21</v>
      </c>
      <c r="H142">
        <f t="shared" si="28"/>
        <v>36</v>
      </c>
      <c r="I142">
        <f t="shared" si="25"/>
        <v>1</v>
      </c>
      <c r="J142">
        <f t="shared" si="26"/>
        <v>26</v>
      </c>
      <c r="K142">
        <f t="shared" si="27"/>
        <v>35</v>
      </c>
    </row>
    <row r="143" spans="1:11" x14ac:dyDescent="0.25">
      <c r="A143" s="1">
        <v>41893</v>
      </c>
      <c r="B143">
        <v>600</v>
      </c>
      <c r="C143">
        <f t="shared" si="20"/>
        <v>114</v>
      </c>
      <c r="D143" s="2">
        <f t="shared" si="21"/>
        <v>0.19</v>
      </c>
      <c r="E143">
        <f t="shared" si="22"/>
        <v>21</v>
      </c>
      <c r="F143">
        <f t="shared" si="23"/>
        <v>21</v>
      </c>
      <c r="G143">
        <f t="shared" si="24"/>
        <v>21</v>
      </c>
      <c r="H143">
        <f t="shared" si="28"/>
        <v>36</v>
      </c>
      <c r="I143">
        <f t="shared" si="25"/>
        <v>1</v>
      </c>
      <c r="J143">
        <f t="shared" si="26"/>
        <v>26</v>
      </c>
      <c r="K143">
        <f t="shared" si="27"/>
        <v>35</v>
      </c>
    </row>
    <row r="144" spans="1:11" x14ac:dyDescent="0.25">
      <c r="A144" s="1">
        <v>41894</v>
      </c>
      <c r="B144">
        <v>600</v>
      </c>
      <c r="C144">
        <f t="shared" si="20"/>
        <v>114</v>
      </c>
      <c r="D144" s="2">
        <f t="shared" si="21"/>
        <v>0.19</v>
      </c>
      <c r="E144">
        <f t="shared" si="22"/>
        <v>19</v>
      </c>
      <c r="F144">
        <f t="shared" si="23"/>
        <v>21</v>
      </c>
      <c r="G144">
        <f t="shared" si="24"/>
        <v>21</v>
      </c>
      <c r="H144">
        <f t="shared" si="28"/>
        <v>36</v>
      </c>
      <c r="I144">
        <f t="shared" si="25"/>
        <v>1</v>
      </c>
      <c r="J144">
        <f t="shared" si="26"/>
        <v>26</v>
      </c>
      <c r="K144">
        <f t="shared" si="27"/>
        <v>35</v>
      </c>
    </row>
    <row r="145" spans="1:11" x14ac:dyDescent="0.25">
      <c r="A145" s="1">
        <v>41895</v>
      </c>
      <c r="B145">
        <v>600</v>
      </c>
      <c r="C145">
        <f t="shared" si="20"/>
        <v>114</v>
      </c>
      <c r="D145" s="2">
        <f t="shared" si="21"/>
        <v>0.19</v>
      </c>
      <c r="E145">
        <f t="shared" si="22"/>
        <v>19</v>
      </c>
      <c r="F145">
        <f t="shared" si="23"/>
        <v>21</v>
      </c>
      <c r="G145">
        <f t="shared" si="24"/>
        <v>21</v>
      </c>
      <c r="H145">
        <f t="shared" si="28"/>
        <v>100</v>
      </c>
      <c r="I145">
        <f t="shared" si="25"/>
        <v>1</v>
      </c>
      <c r="J145">
        <f t="shared" si="26"/>
        <v>26</v>
      </c>
      <c r="K145">
        <f t="shared" si="27"/>
        <v>35</v>
      </c>
    </row>
    <row r="146" spans="1:11" x14ac:dyDescent="0.25">
      <c r="A146" s="1">
        <v>41896</v>
      </c>
      <c r="B146">
        <v>600</v>
      </c>
      <c r="C146">
        <f t="shared" si="20"/>
        <v>114</v>
      </c>
      <c r="D146" s="2">
        <f t="shared" si="21"/>
        <v>0.19</v>
      </c>
      <c r="E146">
        <f t="shared" si="22"/>
        <v>19</v>
      </c>
      <c r="F146">
        <f t="shared" si="23"/>
        <v>21</v>
      </c>
      <c r="G146">
        <f t="shared" si="24"/>
        <v>21</v>
      </c>
      <c r="H146">
        <f t="shared" si="28"/>
        <v>100</v>
      </c>
      <c r="I146">
        <f t="shared" si="25"/>
        <v>1</v>
      </c>
      <c r="J146">
        <f t="shared" si="26"/>
        <v>26</v>
      </c>
      <c r="K146">
        <f t="shared" si="27"/>
        <v>35</v>
      </c>
    </row>
    <row r="147" spans="1:11" x14ac:dyDescent="0.25">
      <c r="A147" s="1">
        <v>41897</v>
      </c>
      <c r="B147">
        <v>600</v>
      </c>
      <c r="C147">
        <f t="shared" si="20"/>
        <v>114</v>
      </c>
      <c r="D147" s="2">
        <f t="shared" si="21"/>
        <v>0.19</v>
      </c>
      <c r="E147">
        <f t="shared" si="22"/>
        <v>19</v>
      </c>
      <c r="F147">
        <f t="shared" si="23"/>
        <v>21</v>
      </c>
      <c r="G147">
        <f t="shared" si="24"/>
        <v>21</v>
      </c>
      <c r="H147">
        <f t="shared" si="28"/>
        <v>36</v>
      </c>
      <c r="I147">
        <f t="shared" si="25"/>
        <v>1</v>
      </c>
      <c r="J147">
        <f t="shared" si="26"/>
        <v>26</v>
      </c>
      <c r="K147">
        <f t="shared" si="27"/>
        <v>35</v>
      </c>
    </row>
    <row r="148" spans="1:11" x14ac:dyDescent="0.25">
      <c r="A148" s="1">
        <v>41898</v>
      </c>
      <c r="B148">
        <v>600</v>
      </c>
      <c r="C148">
        <f t="shared" si="20"/>
        <v>114</v>
      </c>
      <c r="D148" s="2">
        <f t="shared" si="21"/>
        <v>0.19</v>
      </c>
      <c r="E148">
        <f t="shared" si="22"/>
        <v>19</v>
      </c>
      <c r="F148">
        <f t="shared" si="23"/>
        <v>19</v>
      </c>
      <c r="G148">
        <f t="shared" si="24"/>
        <v>19</v>
      </c>
      <c r="H148">
        <f t="shared" si="28"/>
        <v>36</v>
      </c>
      <c r="I148">
        <f t="shared" si="25"/>
        <v>1</v>
      </c>
      <c r="J148">
        <f t="shared" si="26"/>
        <v>23</v>
      </c>
      <c r="K148">
        <f t="shared" si="27"/>
        <v>31</v>
      </c>
    </row>
    <row r="149" spans="1:11" x14ac:dyDescent="0.25">
      <c r="A149" s="1">
        <v>41899</v>
      </c>
      <c r="B149">
        <v>600</v>
      </c>
      <c r="C149">
        <f t="shared" si="20"/>
        <v>102.00000000000001</v>
      </c>
      <c r="D149" s="2">
        <f t="shared" si="21"/>
        <v>0.17</v>
      </c>
      <c r="E149">
        <f t="shared" si="22"/>
        <v>19</v>
      </c>
      <c r="F149">
        <f t="shared" si="23"/>
        <v>19</v>
      </c>
      <c r="G149">
        <f t="shared" si="24"/>
        <v>19</v>
      </c>
      <c r="H149">
        <f t="shared" si="28"/>
        <v>36</v>
      </c>
      <c r="I149">
        <f t="shared" si="25"/>
        <v>1</v>
      </c>
      <c r="J149">
        <f t="shared" si="26"/>
        <v>23</v>
      </c>
      <c r="K149">
        <f t="shared" si="27"/>
        <v>31</v>
      </c>
    </row>
    <row r="150" spans="1:11" x14ac:dyDescent="0.25">
      <c r="A150" s="1">
        <v>41900</v>
      </c>
      <c r="B150">
        <v>600</v>
      </c>
      <c r="C150">
        <f t="shared" si="20"/>
        <v>102.00000000000001</v>
      </c>
      <c r="D150" s="2">
        <f t="shared" si="21"/>
        <v>0.17</v>
      </c>
      <c r="E150">
        <f t="shared" si="22"/>
        <v>19</v>
      </c>
      <c r="F150">
        <f t="shared" si="23"/>
        <v>19</v>
      </c>
      <c r="G150">
        <f t="shared" si="24"/>
        <v>19</v>
      </c>
      <c r="H150">
        <f t="shared" si="28"/>
        <v>36</v>
      </c>
      <c r="I150">
        <f t="shared" si="25"/>
        <v>1</v>
      </c>
      <c r="J150">
        <f t="shared" si="26"/>
        <v>23</v>
      </c>
      <c r="K150">
        <f t="shared" si="27"/>
        <v>31</v>
      </c>
    </row>
    <row r="151" spans="1:11" x14ac:dyDescent="0.25">
      <c r="A151" s="1">
        <v>41901</v>
      </c>
      <c r="B151">
        <v>600</v>
      </c>
      <c r="C151">
        <f t="shared" si="20"/>
        <v>102.00000000000001</v>
      </c>
      <c r="D151" s="2">
        <f t="shared" si="21"/>
        <v>0.17</v>
      </c>
      <c r="E151">
        <f t="shared" si="22"/>
        <v>17</v>
      </c>
      <c r="F151">
        <f t="shared" si="23"/>
        <v>19</v>
      </c>
      <c r="G151">
        <f t="shared" si="24"/>
        <v>19</v>
      </c>
      <c r="H151">
        <f t="shared" si="28"/>
        <v>36</v>
      </c>
      <c r="I151">
        <f t="shared" si="25"/>
        <v>1</v>
      </c>
      <c r="J151">
        <f t="shared" si="26"/>
        <v>23</v>
      </c>
      <c r="K151">
        <f t="shared" si="27"/>
        <v>31</v>
      </c>
    </row>
    <row r="152" spans="1:11" x14ac:dyDescent="0.25">
      <c r="A152" s="1">
        <v>41902</v>
      </c>
      <c r="B152">
        <v>600</v>
      </c>
      <c r="C152">
        <f t="shared" si="20"/>
        <v>102.00000000000001</v>
      </c>
      <c r="D152" s="2">
        <f t="shared" si="21"/>
        <v>0.17</v>
      </c>
      <c r="E152">
        <f t="shared" si="22"/>
        <v>17</v>
      </c>
      <c r="F152">
        <f t="shared" si="23"/>
        <v>19</v>
      </c>
      <c r="G152">
        <f t="shared" si="24"/>
        <v>19</v>
      </c>
      <c r="H152">
        <f t="shared" si="28"/>
        <v>100</v>
      </c>
      <c r="I152">
        <f t="shared" si="25"/>
        <v>1</v>
      </c>
      <c r="J152">
        <f t="shared" si="26"/>
        <v>23</v>
      </c>
      <c r="K152">
        <f t="shared" si="27"/>
        <v>31</v>
      </c>
    </row>
    <row r="153" spans="1:11" x14ac:dyDescent="0.25">
      <c r="A153" s="1">
        <v>41903</v>
      </c>
      <c r="B153">
        <v>600</v>
      </c>
      <c r="C153">
        <f t="shared" si="20"/>
        <v>102.00000000000001</v>
      </c>
      <c r="D153" s="2">
        <f t="shared" si="21"/>
        <v>0.17</v>
      </c>
      <c r="E153">
        <f t="shared" si="22"/>
        <v>17</v>
      </c>
      <c r="F153">
        <f t="shared" si="23"/>
        <v>19</v>
      </c>
      <c r="G153">
        <f t="shared" si="24"/>
        <v>19</v>
      </c>
      <c r="H153">
        <f t="shared" si="28"/>
        <v>100</v>
      </c>
      <c r="I153">
        <f t="shared" si="25"/>
        <v>1</v>
      </c>
      <c r="J153">
        <f t="shared" si="26"/>
        <v>23</v>
      </c>
      <c r="K153">
        <f t="shared" si="27"/>
        <v>31</v>
      </c>
    </row>
    <row r="154" spans="1:11" x14ac:dyDescent="0.25">
      <c r="A154" s="1">
        <v>41904</v>
      </c>
      <c r="B154">
        <v>600</v>
      </c>
      <c r="C154">
        <f t="shared" si="20"/>
        <v>102.00000000000001</v>
      </c>
      <c r="D154" s="2">
        <f t="shared" si="21"/>
        <v>0.17</v>
      </c>
      <c r="E154">
        <f t="shared" si="22"/>
        <v>17</v>
      </c>
      <c r="F154">
        <f t="shared" si="23"/>
        <v>19</v>
      </c>
      <c r="G154">
        <f t="shared" si="24"/>
        <v>19</v>
      </c>
      <c r="H154">
        <f t="shared" si="28"/>
        <v>36</v>
      </c>
      <c r="I154">
        <f t="shared" si="25"/>
        <v>1</v>
      </c>
      <c r="J154">
        <f t="shared" si="26"/>
        <v>23</v>
      </c>
      <c r="K154">
        <f t="shared" si="27"/>
        <v>31</v>
      </c>
    </row>
    <row r="155" spans="1:11" x14ac:dyDescent="0.25">
      <c r="A155" s="1">
        <v>41905</v>
      </c>
      <c r="B155">
        <v>600</v>
      </c>
      <c r="C155">
        <f t="shared" si="20"/>
        <v>102.00000000000001</v>
      </c>
      <c r="D155" s="2">
        <f t="shared" si="21"/>
        <v>0.17</v>
      </c>
      <c r="E155">
        <f t="shared" si="22"/>
        <v>17</v>
      </c>
      <c r="F155">
        <f t="shared" si="23"/>
        <v>17</v>
      </c>
      <c r="G155">
        <f t="shared" si="24"/>
        <v>17</v>
      </c>
      <c r="H155">
        <f t="shared" si="28"/>
        <v>36</v>
      </c>
      <c r="I155">
        <f t="shared" si="25"/>
        <v>1</v>
      </c>
      <c r="J155">
        <f t="shared" si="26"/>
        <v>21</v>
      </c>
      <c r="K155">
        <f t="shared" si="27"/>
        <v>28</v>
      </c>
    </row>
    <row r="156" spans="1:11" x14ac:dyDescent="0.25">
      <c r="A156" s="1">
        <v>41906</v>
      </c>
      <c r="B156">
        <v>600</v>
      </c>
      <c r="C156">
        <f t="shared" si="20"/>
        <v>90</v>
      </c>
      <c r="D156" s="2">
        <f t="shared" si="21"/>
        <v>0.15</v>
      </c>
      <c r="E156">
        <f t="shared" si="22"/>
        <v>17</v>
      </c>
      <c r="F156">
        <f t="shared" si="23"/>
        <v>17</v>
      </c>
      <c r="G156">
        <f t="shared" si="24"/>
        <v>17</v>
      </c>
      <c r="H156">
        <f t="shared" si="28"/>
        <v>36</v>
      </c>
      <c r="I156">
        <f t="shared" si="25"/>
        <v>1</v>
      </c>
      <c r="J156">
        <f t="shared" si="26"/>
        <v>21</v>
      </c>
      <c r="K156">
        <f t="shared" si="27"/>
        <v>28</v>
      </c>
    </row>
    <row r="157" spans="1:11" x14ac:dyDescent="0.25">
      <c r="A157" s="1">
        <v>41907</v>
      </c>
      <c r="B157">
        <v>600</v>
      </c>
      <c r="C157">
        <f t="shared" si="20"/>
        <v>90</v>
      </c>
      <c r="D157" s="2">
        <f t="shared" si="21"/>
        <v>0.15</v>
      </c>
      <c r="E157">
        <f t="shared" si="22"/>
        <v>17</v>
      </c>
      <c r="F157">
        <f t="shared" si="23"/>
        <v>17</v>
      </c>
      <c r="G157">
        <f t="shared" si="24"/>
        <v>17</v>
      </c>
      <c r="H157">
        <f t="shared" si="28"/>
        <v>36</v>
      </c>
      <c r="I157">
        <f t="shared" si="25"/>
        <v>1</v>
      </c>
      <c r="J157">
        <f t="shared" si="26"/>
        <v>21</v>
      </c>
      <c r="K157">
        <f t="shared" si="27"/>
        <v>28</v>
      </c>
    </row>
    <row r="158" spans="1:11" x14ac:dyDescent="0.25">
      <c r="A158" s="1">
        <v>41908</v>
      </c>
      <c r="B158">
        <v>600</v>
      </c>
      <c r="C158">
        <f t="shared" si="20"/>
        <v>90</v>
      </c>
      <c r="D158" s="2">
        <f t="shared" si="21"/>
        <v>0.15</v>
      </c>
      <c r="E158">
        <f t="shared" si="22"/>
        <v>15</v>
      </c>
      <c r="F158">
        <f t="shared" si="23"/>
        <v>17</v>
      </c>
      <c r="G158">
        <f t="shared" si="24"/>
        <v>17</v>
      </c>
      <c r="H158">
        <f t="shared" si="28"/>
        <v>36</v>
      </c>
      <c r="I158">
        <f t="shared" si="25"/>
        <v>1</v>
      </c>
      <c r="J158">
        <f t="shared" si="26"/>
        <v>21</v>
      </c>
      <c r="K158">
        <f t="shared" si="27"/>
        <v>28</v>
      </c>
    </row>
    <row r="159" spans="1:11" x14ac:dyDescent="0.25">
      <c r="A159" s="1">
        <v>41909</v>
      </c>
      <c r="B159">
        <v>600</v>
      </c>
      <c r="C159">
        <f t="shared" si="20"/>
        <v>90</v>
      </c>
      <c r="D159" s="2">
        <f t="shared" si="21"/>
        <v>0.15</v>
      </c>
      <c r="E159">
        <f t="shared" si="22"/>
        <v>15</v>
      </c>
      <c r="F159">
        <f t="shared" si="23"/>
        <v>17</v>
      </c>
      <c r="G159">
        <f t="shared" si="24"/>
        <v>17</v>
      </c>
      <c r="H159">
        <f t="shared" si="28"/>
        <v>100</v>
      </c>
      <c r="I159">
        <f t="shared" si="25"/>
        <v>1</v>
      </c>
      <c r="J159">
        <f t="shared" si="26"/>
        <v>21</v>
      </c>
      <c r="K159">
        <f t="shared" si="27"/>
        <v>28</v>
      </c>
    </row>
    <row r="160" spans="1:11" x14ac:dyDescent="0.25">
      <c r="A160" s="1">
        <v>41910</v>
      </c>
      <c r="B160">
        <v>600</v>
      </c>
      <c r="C160">
        <f t="shared" si="20"/>
        <v>90</v>
      </c>
      <c r="D160" s="2">
        <f t="shared" si="21"/>
        <v>0.15</v>
      </c>
      <c r="E160">
        <f t="shared" si="22"/>
        <v>15</v>
      </c>
      <c r="F160">
        <f t="shared" si="23"/>
        <v>17</v>
      </c>
      <c r="G160">
        <f t="shared" si="24"/>
        <v>17</v>
      </c>
      <c r="H160">
        <f t="shared" si="28"/>
        <v>100</v>
      </c>
      <c r="I160">
        <f t="shared" si="25"/>
        <v>1</v>
      </c>
      <c r="J160">
        <f t="shared" si="26"/>
        <v>21</v>
      </c>
      <c r="K160">
        <f t="shared" si="27"/>
        <v>28</v>
      </c>
    </row>
    <row r="161" spans="1:11" x14ac:dyDescent="0.25">
      <c r="A161" s="1">
        <v>41911</v>
      </c>
      <c r="B161">
        <v>600</v>
      </c>
      <c r="C161">
        <f t="shared" si="20"/>
        <v>90</v>
      </c>
      <c r="D161" s="2">
        <f t="shared" ref="D161" si="29">ROUND(IF(A$64-A161&gt;=0,IF(WEEKDAY(A161)=4,D160+0.04*D160,D160),IF(WEEKDAY(A161)=4,D160-0.1*D160,D160)),2)</f>
        <v>0.15</v>
      </c>
      <c r="E161">
        <f t="shared" ref="E161" si="30">ROUNDDOWN(C159/6,0)</f>
        <v>15</v>
      </c>
      <c r="F161">
        <f t="shared" si="23"/>
        <v>17</v>
      </c>
      <c r="G161">
        <f t="shared" si="24"/>
        <v>17</v>
      </c>
      <c r="H161">
        <f t="shared" si="28"/>
        <v>36</v>
      </c>
      <c r="I161">
        <f t="shared" si="25"/>
        <v>1</v>
      </c>
      <c r="J161">
        <f t="shared" si="26"/>
        <v>21</v>
      </c>
      <c r="K161">
        <f t="shared" si="27"/>
        <v>28</v>
      </c>
    </row>
    <row r="162" spans="1:11" x14ac:dyDescent="0.25">
      <c r="D162" s="2">
        <f>SUM(D2:D161)*B2</f>
        <v>41405.999999999978</v>
      </c>
      <c r="F162">
        <f t="shared" si="23"/>
        <v>15</v>
      </c>
      <c r="G162">
        <f t="shared" si="24"/>
        <v>0</v>
      </c>
      <c r="I162">
        <f>SUM(I2:I161)</f>
        <v>50</v>
      </c>
      <c r="J162">
        <f>SUM(J2:J161)</f>
        <v>8470</v>
      </c>
      <c r="K162">
        <f>SUM(K2:K161)</f>
        <v>11298</v>
      </c>
    </row>
    <row r="163" spans="1:11" x14ac:dyDescent="0.25">
      <c r="F163">
        <f t="shared" si="23"/>
        <v>30</v>
      </c>
      <c r="G163">
        <f t="shared" si="24"/>
        <v>0</v>
      </c>
    </row>
    <row r="164" spans="1:11" x14ac:dyDescent="0.25">
      <c r="F164">
        <f t="shared" si="23"/>
        <v>45</v>
      </c>
      <c r="G164">
        <f t="shared" si="24"/>
        <v>0</v>
      </c>
    </row>
    <row r="165" spans="1:11" x14ac:dyDescent="0.25">
      <c r="F165">
        <f t="shared" si="23"/>
        <v>60</v>
      </c>
      <c r="G165">
        <f t="shared" si="24"/>
        <v>0</v>
      </c>
    </row>
    <row r="168" spans="1:11" x14ac:dyDescent="0.25">
      <c r="H168">
        <f>SUM(H2:H161)</f>
        <v>8360</v>
      </c>
    </row>
    <row r="171" spans="1:11" x14ac:dyDescent="0.25">
      <c r="E171">
        <f>SUM(E2:E157)</f>
        <v>6811</v>
      </c>
      <c r="F171">
        <f>SUM(F2:F161)</f>
        <v>25534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bimbo</dc:creator>
  <cp:lastModifiedBy>Max Berliński</cp:lastModifiedBy>
  <dcterms:created xsi:type="dcterms:W3CDTF">2015-06-05T18:19:34Z</dcterms:created>
  <dcterms:modified xsi:type="dcterms:W3CDTF">2023-10-24T16:27:48Z</dcterms:modified>
</cp:coreProperties>
</file>