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85\"/>
    </mc:Choice>
  </mc:AlternateContent>
  <xr:revisionPtr revIDLastSave="0" documentId="13_ncr:1_{78DF1306-C7A6-460B-9158-3E97CF40D1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I161" i="1"/>
  <c r="I162" i="1"/>
  <c r="D162" i="1"/>
  <c r="D161" i="1"/>
  <c r="C161" i="1" s="1"/>
  <c r="E161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8" i="1"/>
  <c r="F8" i="1"/>
  <c r="F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H8" i="1"/>
  <c r="H16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9" i="1"/>
  <c r="P5" i="1"/>
  <c r="P6" i="1"/>
  <c r="P7" i="1" s="1"/>
  <c r="P8" i="1" s="1"/>
  <c r="P9" i="1" s="1"/>
  <c r="P4" i="1"/>
  <c r="N3" i="1"/>
  <c r="C2" i="1"/>
  <c r="F7" i="1" s="1"/>
  <c r="C3" i="1" l="1"/>
  <c r="G8" i="1" s="1"/>
  <c r="C4" i="1"/>
  <c r="F9" i="1" l="1"/>
  <c r="G9" i="1" s="1"/>
  <c r="C5" i="1"/>
  <c r="G10" i="1" l="1"/>
  <c r="C6" i="1"/>
  <c r="F11" i="1" l="1"/>
  <c r="G11" i="1" s="1"/>
  <c r="C7" i="1"/>
  <c r="F12" i="1" l="1"/>
  <c r="G12" i="1" s="1"/>
  <c r="C8" i="1"/>
  <c r="G13" i="1" l="1"/>
  <c r="C9" i="1"/>
  <c r="F14" i="1" l="1"/>
  <c r="G14" i="1" s="1"/>
  <c r="C10" i="1"/>
  <c r="F15" i="1" l="1"/>
  <c r="G15" i="1" s="1"/>
  <c r="C11" i="1"/>
  <c r="F16" i="1" l="1"/>
  <c r="G16" i="1" s="1"/>
  <c r="C12" i="1"/>
  <c r="F17" i="1" s="1"/>
  <c r="G17" i="1" s="1"/>
  <c r="C13" i="1" l="1"/>
  <c r="F18" i="1" s="1"/>
  <c r="G18" i="1" s="1"/>
  <c r="C14" i="1" l="1"/>
  <c r="F19" i="1" s="1"/>
  <c r="G19" i="1" s="1"/>
  <c r="C15" i="1" l="1"/>
  <c r="F20" i="1" s="1"/>
  <c r="G20" i="1" s="1"/>
  <c r="C16" i="1" l="1"/>
  <c r="F21" i="1" s="1"/>
  <c r="G21" i="1" s="1"/>
  <c r="C17" i="1" l="1"/>
  <c r="F22" i="1" s="1"/>
  <c r="G22" i="1" s="1"/>
  <c r="C18" i="1" l="1"/>
  <c r="F23" i="1" s="1"/>
  <c r="G23" i="1" s="1"/>
  <c r="C19" i="1" l="1"/>
  <c r="F24" i="1" s="1"/>
  <c r="G24" i="1" s="1"/>
  <c r="C20" i="1" l="1"/>
  <c r="F25" i="1" s="1"/>
  <c r="G25" i="1" s="1"/>
  <c r="C21" i="1" l="1"/>
  <c r="F26" i="1" s="1"/>
  <c r="G26" i="1" s="1"/>
  <c r="C22" i="1" l="1"/>
  <c r="F27" i="1" s="1"/>
  <c r="G27" i="1" s="1"/>
  <c r="C23" i="1" l="1"/>
  <c r="F28" i="1" s="1"/>
  <c r="G28" i="1" s="1"/>
  <c r="C24" i="1" l="1"/>
  <c r="F29" i="1" s="1"/>
  <c r="G29" i="1" s="1"/>
  <c r="C25" i="1" l="1"/>
  <c r="F30" i="1" s="1"/>
  <c r="G30" i="1" s="1"/>
  <c r="C26" i="1" l="1"/>
  <c r="F31" i="1" s="1"/>
  <c r="G31" i="1" s="1"/>
  <c r="C27" i="1" l="1"/>
  <c r="F32" i="1" s="1"/>
  <c r="G32" i="1" s="1"/>
  <c r="C28" i="1" l="1"/>
  <c r="F33" i="1" s="1"/>
  <c r="G33" i="1" s="1"/>
  <c r="C29" i="1" l="1"/>
  <c r="F34" i="1" s="1"/>
  <c r="G34" i="1" s="1"/>
  <c r="C30" i="1" l="1"/>
  <c r="F35" i="1" s="1"/>
  <c r="G35" i="1" s="1"/>
  <c r="C31" i="1" l="1"/>
  <c r="F36" i="1" s="1"/>
  <c r="G36" i="1" s="1"/>
  <c r="C32" i="1" l="1"/>
  <c r="F37" i="1" s="1"/>
  <c r="G37" i="1" s="1"/>
  <c r="C33" i="1" l="1"/>
  <c r="F38" i="1" s="1"/>
  <c r="G38" i="1" s="1"/>
  <c r="C34" i="1" l="1"/>
  <c r="F39" i="1" s="1"/>
  <c r="G39" i="1" s="1"/>
  <c r="C35" i="1" l="1"/>
  <c r="F40" i="1" s="1"/>
  <c r="G40" i="1" s="1"/>
  <c r="C36" i="1" l="1"/>
  <c r="F41" i="1" s="1"/>
  <c r="G41" i="1" s="1"/>
  <c r="C37" i="1" l="1"/>
  <c r="F42" i="1" s="1"/>
  <c r="G42" i="1" s="1"/>
  <c r="C38" i="1" l="1"/>
  <c r="F43" i="1" s="1"/>
  <c r="G43" i="1" s="1"/>
  <c r="C39" i="1" l="1"/>
  <c r="F44" i="1" s="1"/>
  <c r="G44" i="1" s="1"/>
  <c r="C40" i="1" l="1"/>
  <c r="F45" i="1" s="1"/>
  <c r="G45" i="1" s="1"/>
  <c r="C41" i="1" l="1"/>
  <c r="F46" i="1" s="1"/>
  <c r="G46" i="1" s="1"/>
  <c r="C42" i="1" l="1"/>
  <c r="F47" i="1" s="1"/>
  <c r="G47" i="1" s="1"/>
  <c r="C43" i="1" l="1"/>
  <c r="F48" i="1" s="1"/>
  <c r="G48" i="1" s="1"/>
  <c r="C44" i="1" l="1"/>
  <c r="F49" i="1" s="1"/>
  <c r="G49" i="1" s="1"/>
  <c r="C45" i="1" l="1"/>
  <c r="F50" i="1" s="1"/>
  <c r="G50" i="1" s="1"/>
  <c r="C46" i="1" l="1"/>
  <c r="F51" i="1" s="1"/>
  <c r="G51" i="1" s="1"/>
  <c r="C47" i="1" l="1"/>
  <c r="F52" i="1" s="1"/>
  <c r="G52" i="1" s="1"/>
  <c r="C48" i="1" l="1"/>
  <c r="F53" i="1" s="1"/>
  <c r="G53" i="1" s="1"/>
  <c r="C49" i="1" l="1"/>
  <c r="F54" i="1" s="1"/>
  <c r="G54" i="1" s="1"/>
  <c r="C50" i="1" l="1"/>
  <c r="F55" i="1" s="1"/>
  <c r="G55" i="1" s="1"/>
  <c r="C51" i="1" l="1"/>
  <c r="F56" i="1" s="1"/>
  <c r="G56" i="1" s="1"/>
  <c r="C52" i="1" l="1"/>
  <c r="F57" i="1" s="1"/>
  <c r="G57" i="1" s="1"/>
  <c r="C53" i="1" l="1"/>
  <c r="F58" i="1" s="1"/>
  <c r="G58" i="1" s="1"/>
  <c r="C54" i="1" l="1"/>
  <c r="F59" i="1" s="1"/>
  <c r="G59" i="1" s="1"/>
  <c r="C55" i="1" l="1"/>
  <c r="F60" i="1" s="1"/>
  <c r="G60" i="1" s="1"/>
  <c r="C56" i="1" l="1"/>
  <c r="F61" i="1" s="1"/>
  <c r="G61" i="1" s="1"/>
  <c r="C57" i="1" l="1"/>
  <c r="F62" i="1" s="1"/>
  <c r="G62" i="1" s="1"/>
  <c r="C58" i="1" l="1"/>
  <c r="F63" i="1" s="1"/>
  <c r="G63" i="1" s="1"/>
  <c r="C59" i="1" l="1"/>
  <c r="F64" i="1" s="1"/>
  <c r="G64" i="1" s="1"/>
  <c r="C60" i="1" l="1"/>
  <c r="F65" i="1" s="1"/>
  <c r="G65" i="1" s="1"/>
  <c r="C61" i="1" l="1"/>
  <c r="F66" i="1" s="1"/>
  <c r="G66" i="1" s="1"/>
  <c r="C62" i="1" l="1"/>
  <c r="F67" i="1" s="1"/>
  <c r="G67" i="1" s="1"/>
  <c r="C63" i="1" l="1"/>
  <c r="F68" i="1" s="1"/>
  <c r="G68" i="1" s="1"/>
  <c r="C64" i="1" l="1"/>
  <c r="F69" i="1" s="1"/>
  <c r="G69" i="1" s="1"/>
  <c r="C65" i="1" l="1"/>
  <c r="F70" i="1" s="1"/>
  <c r="G70" i="1" s="1"/>
  <c r="C66" i="1" l="1"/>
  <c r="F71" i="1" s="1"/>
  <c r="G71" i="1" s="1"/>
  <c r="C67" i="1" l="1"/>
  <c r="F72" i="1" s="1"/>
  <c r="G72" i="1" s="1"/>
  <c r="C68" i="1" l="1"/>
  <c r="F73" i="1" s="1"/>
  <c r="G73" i="1" s="1"/>
  <c r="C69" i="1" l="1"/>
  <c r="F74" i="1" s="1"/>
  <c r="G74" i="1" s="1"/>
  <c r="C70" i="1" l="1"/>
  <c r="F75" i="1" s="1"/>
  <c r="G75" i="1" s="1"/>
  <c r="C71" i="1" l="1"/>
  <c r="F76" i="1" s="1"/>
  <c r="G76" i="1" s="1"/>
  <c r="C72" i="1" l="1"/>
  <c r="F77" i="1" s="1"/>
  <c r="G77" i="1" s="1"/>
  <c r="C73" i="1" l="1"/>
  <c r="F78" i="1" s="1"/>
  <c r="G78" i="1" s="1"/>
  <c r="C74" i="1" l="1"/>
  <c r="F79" i="1" s="1"/>
  <c r="G79" i="1" s="1"/>
  <c r="C75" i="1" l="1"/>
  <c r="F80" i="1" s="1"/>
  <c r="G80" i="1" s="1"/>
  <c r="C76" i="1" l="1"/>
  <c r="F81" i="1" s="1"/>
  <c r="G81" i="1" s="1"/>
  <c r="C77" i="1" l="1"/>
  <c r="F82" i="1" s="1"/>
  <c r="G82" i="1" s="1"/>
  <c r="C78" i="1" l="1"/>
  <c r="F83" i="1" s="1"/>
  <c r="G83" i="1" s="1"/>
  <c r="C79" i="1" l="1"/>
  <c r="F84" i="1" s="1"/>
  <c r="G84" i="1" s="1"/>
  <c r="C80" i="1" l="1"/>
  <c r="F85" i="1" s="1"/>
  <c r="G85" i="1" s="1"/>
  <c r="C81" i="1" l="1"/>
  <c r="F86" i="1" s="1"/>
  <c r="G86" i="1" s="1"/>
  <c r="C82" i="1" l="1"/>
  <c r="F87" i="1" s="1"/>
  <c r="G87" i="1" s="1"/>
  <c r="C83" i="1" l="1"/>
  <c r="F88" i="1" s="1"/>
  <c r="G88" i="1" s="1"/>
  <c r="C84" i="1" l="1"/>
  <c r="F89" i="1" s="1"/>
  <c r="G89" i="1" s="1"/>
  <c r="C85" i="1" l="1"/>
  <c r="F90" i="1" s="1"/>
  <c r="G90" i="1" s="1"/>
  <c r="C86" i="1" l="1"/>
  <c r="F91" i="1" s="1"/>
  <c r="G91" i="1" s="1"/>
  <c r="C87" i="1" l="1"/>
  <c r="F92" i="1" s="1"/>
  <c r="G92" i="1" s="1"/>
  <c r="C88" i="1" l="1"/>
  <c r="F93" i="1" s="1"/>
  <c r="G93" i="1" s="1"/>
  <c r="C89" i="1" l="1"/>
  <c r="F94" i="1" s="1"/>
  <c r="G94" i="1" s="1"/>
  <c r="C90" i="1" l="1"/>
  <c r="F95" i="1" s="1"/>
  <c r="G95" i="1" s="1"/>
  <c r="C91" i="1" l="1"/>
  <c r="F96" i="1" s="1"/>
  <c r="G96" i="1" s="1"/>
  <c r="C92" i="1" l="1"/>
  <c r="F97" i="1" s="1"/>
  <c r="G97" i="1" s="1"/>
  <c r="C93" i="1" l="1"/>
  <c r="F98" i="1" s="1"/>
  <c r="G98" i="1" s="1"/>
  <c r="C94" i="1" l="1"/>
  <c r="F99" i="1" s="1"/>
  <c r="G99" i="1" s="1"/>
  <c r="C95" i="1" l="1"/>
  <c r="F100" i="1" s="1"/>
  <c r="G100" i="1" s="1"/>
  <c r="C96" i="1" l="1"/>
  <c r="F101" i="1" s="1"/>
  <c r="G101" i="1" s="1"/>
  <c r="C97" i="1" l="1"/>
  <c r="F102" i="1" s="1"/>
  <c r="G102" i="1" s="1"/>
  <c r="C98" i="1" l="1"/>
  <c r="F103" i="1" s="1"/>
  <c r="G103" i="1" s="1"/>
  <c r="C99" i="1" l="1"/>
  <c r="F104" i="1" s="1"/>
  <c r="G104" i="1" s="1"/>
  <c r="C100" i="1" l="1"/>
  <c r="F105" i="1" s="1"/>
  <c r="G105" i="1" s="1"/>
  <c r="C101" i="1" l="1"/>
  <c r="F106" i="1" s="1"/>
  <c r="G106" i="1" s="1"/>
  <c r="C102" i="1" l="1"/>
  <c r="F107" i="1" s="1"/>
  <c r="G107" i="1" s="1"/>
  <c r="C103" i="1" l="1"/>
  <c r="F108" i="1" s="1"/>
  <c r="G108" i="1" s="1"/>
  <c r="C104" i="1" l="1"/>
  <c r="F109" i="1" s="1"/>
  <c r="G109" i="1" s="1"/>
  <c r="C105" i="1" l="1"/>
  <c r="F110" i="1" s="1"/>
  <c r="G110" i="1" s="1"/>
  <c r="C106" i="1" l="1"/>
  <c r="F111" i="1" s="1"/>
  <c r="G111" i="1" s="1"/>
  <c r="C107" i="1" l="1"/>
  <c r="F112" i="1" s="1"/>
  <c r="G112" i="1" s="1"/>
  <c r="C108" i="1" l="1"/>
  <c r="F113" i="1" s="1"/>
  <c r="G113" i="1" s="1"/>
  <c r="C109" i="1" l="1"/>
  <c r="F114" i="1" s="1"/>
  <c r="G114" i="1" s="1"/>
  <c r="C110" i="1" l="1"/>
  <c r="F115" i="1" s="1"/>
  <c r="G115" i="1" s="1"/>
  <c r="C111" i="1" l="1"/>
  <c r="F116" i="1" s="1"/>
  <c r="G116" i="1" s="1"/>
  <c r="C112" i="1" l="1"/>
  <c r="F117" i="1" s="1"/>
  <c r="G117" i="1" s="1"/>
  <c r="C113" i="1" l="1"/>
  <c r="F118" i="1" s="1"/>
  <c r="G118" i="1" s="1"/>
  <c r="C114" i="1" l="1"/>
  <c r="F119" i="1" s="1"/>
  <c r="G119" i="1" s="1"/>
  <c r="C115" i="1" l="1"/>
  <c r="F120" i="1" s="1"/>
  <c r="G120" i="1" s="1"/>
  <c r="C116" i="1" l="1"/>
  <c r="F121" i="1" s="1"/>
  <c r="G121" i="1" s="1"/>
  <c r="C117" i="1" l="1"/>
  <c r="F122" i="1" s="1"/>
  <c r="G122" i="1" s="1"/>
  <c r="C118" i="1" l="1"/>
  <c r="F123" i="1" s="1"/>
  <c r="G123" i="1" s="1"/>
  <c r="C119" i="1" l="1"/>
  <c r="F124" i="1" s="1"/>
  <c r="G124" i="1" s="1"/>
  <c r="C120" i="1" l="1"/>
  <c r="F125" i="1" s="1"/>
  <c r="G125" i="1" s="1"/>
  <c r="C121" i="1" l="1"/>
  <c r="F126" i="1" s="1"/>
  <c r="G126" i="1" s="1"/>
  <c r="C122" i="1" l="1"/>
  <c r="F127" i="1" s="1"/>
  <c r="G127" i="1" s="1"/>
  <c r="C123" i="1" l="1"/>
  <c r="F128" i="1" s="1"/>
  <c r="G128" i="1" s="1"/>
  <c r="C124" i="1" l="1"/>
  <c r="F129" i="1" s="1"/>
  <c r="G129" i="1" s="1"/>
  <c r="C125" i="1" l="1"/>
  <c r="F130" i="1" s="1"/>
  <c r="G130" i="1" s="1"/>
  <c r="C126" i="1" l="1"/>
  <c r="F131" i="1" s="1"/>
  <c r="G131" i="1" s="1"/>
  <c r="C127" i="1" l="1"/>
  <c r="F132" i="1" s="1"/>
  <c r="G132" i="1" s="1"/>
  <c r="C128" i="1" l="1"/>
  <c r="F133" i="1" s="1"/>
  <c r="G133" i="1" s="1"/>
  <c r="C129" i="1" l="1"/>
  <c r="F134" i="1" s="1"/>
  <c r="G134" i="1" s="1"/>
  <c r="C130" i="1" l="1"/>
  <c r="F135" i="1" s="1"/>
  <c r="G135" i="1" s="1"/>
  <c r="C131" i="1" l="1"/>
  <c r="F136" i="1" s="1"/>
  <c r="G136" i="1" s="1"/>
  <c r="C132" i="1" l="1"/>
  <c r="F137" i="1" s="1"/>
  <c r="G137" i="1" s="1"/>
  <c r="C133" i="1" l="1"/>
  <c r="F138" i="1" s="1"/>
  <c r="G138" i="1" s="1"/>
  <c r="C134" i="1" l="1"/>
  <c r="F139" i="1" s="1"/>
  <c r="G139" i="1" s="1"/>
  <c r="C135" i="1" l="1"/>
  <c r="F140" i="1" s="1"/>
  <c r="G140" i="1" s="1"/>
  <c r="C136" i="1" l="1"/>
  <c r="F141" i="1" s="1"/>
  <c r="G141" i="1" s="1"/>
  <c r="C137" i="1" l="1"/>
  <c r="F142" i="1" s="1"/>
  <c r="G142" i="1" s="1"/>
  <c r="C138" i="1" l="1"/>
  <c r="F143" i="1" s="1"/>
  <c r="G143" i="1" s="1"/>
  <c r="C139" i="1" l="1"/>
  <c r="F144" i="1" s="1"/>
  <c r="G144" i="1" s="1"/>
  <c r="C140" i="1" l="1"/>
  <c r="F145" i="1" s="1"/>
  <c r="G145" i="1" s="1"/>
  <c r="C141" i="1" l="1"/>
  <c r="F146" i="1" s="1"/>
  <c r="G146" i="1" s="1"/>
  <c r="C142" i="1" l="1"/>
  <c r="F147" i="1" s="1"/>
  <c r="G147" i="1" s="1"/>
  <c r="C143" i="1" l="1"/>
  <c r="F148" i="1" s="1"/>
  <c r="G148" i="1" s="1"/>
  <c r="C144" i="1" l="1"/>
  <c r="F149" i="1" s="1"/>
  <c r="G149" i="1" s="1"/>
  <c r="C145" i="1" l="1"/>
  <c r="F150" i="1" s="1"/>
  <c r="G150" i="1" s="1"/>
  <c r="C146" i="1" l="1"/>
  <c r="F151" i="1" s="1"/>
  <c r="G151" i="1" s="1"/>
  <c r="C147" i="1" l="1"/>
  <c r="F152" i="1" s="1"/>
  <c r="G152" i="1" s="1"/>
  <c r="C148" i="1" l="1"/>
  <c r="F153" i="1" s="1"/>
  <c r="G153" i="1" s="1"/>
  <c r="C149" i="1" l="1"/>
  <c r="F154" i="1" s="1"/>
  <c r="G154" i="1" s="1"/>
  <c r="C150" i="1" l="1"/>
  <c r="F155" i="1" s="1"/>
  <c r="G155" i="1" s="1"/>
  <c r="C151" i="1" l="1"/>
  <c r="F156" i="1" s="1"/>
  <c r="G156" i="1" s="1"/>
  <c r="C152" i="1" l="1"/>
  <c r="F157" i="1" s="1"/>
  <c r="G157" i="1" s="1"/>
  <c r="C153" i="1" l="1"/>
  <c r="F158" i="1" s="1"/>
  <c r="G158" i="1" s="1"/>
  <c r="C154" i="1" l="1"/>
  <c r="F159" i="1" s="1"/>
  <c r="G159" i="1" s="1"/>
  <c r="C155" i="1" l="1"/>
  <c r="F160" i="1" s="1"/>
  <c r="G160" i="1" s="1"/>
  <c r="C156" i="1" l="1"/>
  <c r="F161" i="1" s="1"/>
  <c r="G161" i="1" s="1"/>
  <c r="C157" i="1" l="1"/>
  <c r="F162" i="1" s="1"/>
  <c r="G162" i="1" s="1"/>
  <c r="C158" i="1" l="1"/>
  <c r="F163" i="1" s="1"/>
  <c r="G163" i="1" s="1"/>
  <c r="C159" i="1" l="1"/>
  <c r="F164" i="1" s="1"/>
  <c r="G164" i="1" s="1"/>
  <c r="C160" i="1" l="1"/>
  <c r="F165" i="1" s="1"/>
  <c r="G165" i="1" s="1"/>
</calcChain>
</file>

<file path=xl/sharedStrings.xml><?xml version="1.0" encoding="utf-8"?>
<sst xmlns="http://schemas.openxmlformats.org/spreadsheetml/2006/main" count="16" uniqueCount="16">
  <si>
    <t>data</t>
  </si>
  <si>
    <t>ilosc owc</t>
  </si>
  <si>
    <t xml:space="preserve"> prod. Mleka tego dnia</t>
  </si>
  <si>
    <t>baza mleczna</t>
  </si>
  <si>
    <t>gotowe sery</t>
  </si>
  <si>
    <t>wytworzone sery</t>
  </si>
  <si>
    <t>kupione sery</t>
  </si>
  <si>
    <t>niedziela</t>
  </si>
  <si>
    <t>pon</t>
  </si>
  <si>
    <t>wt</t>
  </si>
  <si>
    <t>sr</t>
  </si>
  <si>
    <t>czw</t>
  </si>
  <si>
    <t>pt</t>
  </si>
  <si>
    <t>sob</t>
  </si>
  <si>
    <t>chec zakupu</t>
  </si>
  <si>
    <t>zabrraklo mu serow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</si>
</sst>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0" xfId="1" applyNumberFormat="1"/>
    <xf numFmtId="0" fontId="2" fillId="3" borderId="0" xfId="2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"/>
  <sheetViews>
    <sheetView tabSelected="1" topLeftCell="A130" workbookViewId="0">
      <selection activeCell="E7" sqref="E7"/>
    </sheetView>
  </sheetViews>
  <sheetFormatPr defaultRowHeight="15" x14ac:dyDescent="0.25"/>
  <cols>
    <col min="1" max="1" width="16.7109375" style="1" customWidth="1"/>
    <col min="2" max="2" width="11.28515625" customWidth="1"/>
    <col min="3" max="3" width="23.7109375" customWidth="1"/>
    <col min="4" max="4" width="17.28515625" style="2" customWidth="1"/>
    <col min="5" max="5" width="16.140625" customWidth="1"/>
    <col min="6" max="6" width="14.28515625" customWidth="1"/>
    <col min="7" max="7" width="13.28515625" customWidth="1"/>
    <col min="8" max="8" width="13.85546875" customWidth="1"/>
    <col min="9" max="9" width="18.42578125" customWidth="1"/>
    <col min="13" max="13" width="10.1406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s="2" t="s">
        <v>3</v>
      </c>
      <c r="E1" t="s">
        <v>5</v>
      </c>
      <c r="F1" t="s">
        <v>4</v>
      </c>
      <c r="G1" t="s">
        <v>6</v>
      </c>
      <c r="H1" t="s">
        <v>14</v>
      </c>
      <c r="I1" t="s">
        <v>15</v>
      </c>
      <c r="M1" s="1">
        <v>45216</v>
      </c>
    </row>
    <row r="2" spans="1:16" x14ac:dyDescent="0.25">
      <c r="A2" s="1">
        <v>41752</v>
      </c>
      <c r="B2">
        <v>600</v>
      </c>
      <c r="C2">
        <f>D2*B2</f>
        <v>300</v>
      </c>
      <c r="D2" s="2">
        <v>0.5</v>
      </c>
      <c r="E2">
        <v>0</v>
      </c>
      <c r="F2">
        <v>0</v>
      </c>
      <c r="G2">
        <v>0</v>
      </c>
      <c r="H2">
        <v>0</v>
      </c>
      <c r="I2">
        <f>IF(G2=H2,0,1)</f>
        <v>0</v>
      </c>
    </row>
    <row r="3" spans="1:16" x14ac:dyDescent="0.25">
      <c r="A3" s="1">
        <v>41753</v>
      </c>
      <c r="B3">
        <v>601</v>
      </c>
      <c r="C3">
        <f t="shared" ref="C3:C66" si="0">D3*B3</f>
        <v>300.5</v>
      </c>
      <c r="D3" s="2">
        <f>ROUND(IF(A$64-A3&gt;=0,IF(WEEKDAY(A3)=4,D2+0.04*D2,D2),IF(WEEKDAY(A3)=4,D2-0.1*D2,D2)),2)</f>
        <v>0.5</v>
      </c>
      <c r="E3">
        <v>0</v>
      </c>
      <c r="F3">
        <v>0</v>
      </c>
      <c r="G3">
        <v>0</v>
      </c>
      <c r="H3">
        <v>0</v>
      </c>
      <c r="I3">
        <f t="shared" ref="I3:I7" si="1">IF(G3=H3,0,1)</f>
        <v>0</v>
      </c>
      <c r="N3">
        <f>WEEKDAY(M1)</f>
        <v>3</v>
      </c>
      <c r="O3" t="s">
        <v>7</v>
      </c>
      <c r="P3">
        <v>1</v>
      </c>
    </row>
    <row r="4" spans="1:16" x14ac:dyDescent="0.25">
      <c r="A4" s="1">
        <v>41754</v>
      </c>
      <c r="B4">
        <v>602</v>
      </c>
      <c r="C4">
        <f t="shared" si="0"/>
        <v>301</v>
      </c>
      <c r="D4" s="2">
        <f>ROUND(IF(A$64-A4&gt;=0,IF(WEEKDAY(A4)=4,D3+0.04*D3,D3),IF(WEEKDAY(A4)=4,D3-0.1*D3,D3)),2)</f>
        <v>0.5</v>
      </c>
      <c r="E4">
        <f>ROUNDDOWN(C2/6,0)</f>
        <v>50</v>
      </c>
      <c r="F4">
        <v>0</v>
      </c>
      <c r="G4">
        <v>0</v>
      </c>
      <c r="H4">
        <v>0</v>
      </c>
      <c r="I4">
        <f t="shared" si="1"/>
        <v>0</v>
      </c>
      <c r="O4" t="s">
        <v>8</v>
      </c>
      <c r="P4">
        <f>1+P3</f>
        <v>2</v>
      </c>
    </row>
    <row r="5" spans="1:16" x14ac:dyDescent="0.25">
      <c r="A5" s="1">
        <v>41755</v>
      </c>
      <c r="B5">
        <v>603</v>
      </c>
      <c r="C5">
        <f t="shared" si="0"/>
        <v>301.5</v>
      </c>
      <c r="D5" s="2">
        <f t="shared" ref="D5:D68" si="2">ROUND(IF(A$64-A5&gt;=0,IF(WEEKDAY(A5)=4,D4+0.04*D4,D4),IF(WEEKDAY(A5)=4,D4-0.1*D4,D4)),2)</f>
        <v>0.5</v>
      </c>
      <c r="E5">
        <f t="shared" ref="E5:E68" si="3">ROUNDDOWN(C3/6,0)</f>
        <v>50</v>
      </c>
      <c r="F5">
        <v>0</v>
      </c>
      <c r="G5">
        <v>0</v>
      </c>
      <c r="H5">
        <v>0</v>
      </c>
      <c r="I5">
        <f t="shared" si="1"/>
        <v>0</v>
      </c>
      <c r="O5" t="s">
        <v>9</v>
      </c>
      <c r="P5">
        <f t="shared" ref="P5:P10" si="4">1+P4</f>
        <v>3</v>
      </c>
    </row>
    <row r="6" spans="1:16" x14ac:dyDescent="0.25">
      <c r="A6" s="1">
        <v>41756</v>
      </c>
      <c r="B6">
        <v>604</v>
      </c>
      <c r="C6">
        <f t="shared" si="0"/>
        <v>302</v>
      </c>
      <c r="D6" s="2">
        <f t="shared" si="2"/>
        <v>0.5</v>
      </c>
      <c r="E6">
        <f t="shared" si="3"/>
        <v>50</v>
      </c>
      <c r="F6">
        <v>0</v>
      </c>
      <c r="G6">
        <v>0</v>
      </c>
      <c r="H6">
        <v>0</v>
      </c>
      <c r="I6">
        <f t="shared" si="1"/>
        <v>0</v>
      </c>
      <c r="O6" t="s">
        <v>10</v>
      </c>
      <c r="P6">
        <f t="shared" si="4"/>
        <v>4</v>
      </c>
    </row>
    <row r="7" spans="1:16" x14ac:dyDescent="0.25">
      <c r="A7" s="1">
        <v>41757</v>
      </c>
      <c r="B7">
        <v>605</v>
      </c>
      <c r="C7">
        <f t="shared" si="0"/>
        <v>302.5</v>
      </c>
      <c r="D7" s="2">
        <f t="shared" si="2"/>
        <v>0.5</v>
      </c>
      <c r="E7">
        <f t="shared" si="3"/>
        <v>50</v>
      </c>
      <c r="F7">
        <f>E3</f>
        <v>0</v>
      </c>
      <c r="G7">
        <v>0</v>
      </c>
      <c r="H7">
        <v>0</v>
      </c>
      <c r="I7">
        <f t="shared" si="1"/>
        <v>0</v>
      </c>
      <c r="O7" t="s">
        <v>11</v>
      </c>
      <c r="P7">
        <f t="shared" si="4"/>
        <v>5</v>
      </c>
    </row>
    <row r="8" spans="1:16" x14ac:dyDescent="0.25">
      <c r="A8" s="1">
        <v>41758</v>
      </c>
      <c r="B8">
        <v>606</v>
      </c>
      <c r="C8">
        <f t="shared" si="0"/>
        <v>303</v>
      </c>
      <c r="D8" s="2">
        <f t="shared" si="2"/>
        <v>0.5</v>
      </c>
      <c r="E8">
        <f t="shared" si="3"/>
        <v>50</v>
      </c>
      <c r="F8">
        <f>E4+F7-G7</f>
        <v>50</v>
      </c>
      <c r="G8">
        <f>IF(F8&gt;H8,H8,F8)</f>
        <v>36</v>
      </c>
      <c r="H8">
        <f>IF(WEEKDAY(A8)&gt;1,IF(WEEKDAY(A8)&lt;7,36,100),100)</f>
        <v>36</v>
      </c>
      <c r="I8">
        <f>IF(G8=H8,0,1)</f>
        <v>0</v>
      </c>
      <c r="O8" t="s">
        <v>12</v>
      </c>
      <c r="P8">
        <f t="shared" si="4"/>
        <v>6</v>
      </c>
    </row>
    <row r="9" spans="1:16" x14ac:dyDescent="0.25">
      <c r="A9" s="3">
        <v>41759</v>
      </c>
      <c r="B9">
        <v>607</v>
      </c>
      <c r="C9">
        <f t="shared" si="0"/>
        <v>315.64</v>
      </c>
      <c r="D9" s="2">
        <f t="shared" si="2"/>
        <v>0.52</v>
      </c>
      <c r="E9">
        <f t="shared" si="3"/>
        <v>50</v>
      </c>
      <c r="F9">
        <f t="shared" ref="F9:F72" si="5">E5+F8-G8</f>
        <v>64</v>
      </c>
      <c r="G9">
        <f t="shared" ref="G9:G72" si="6">IF(F9&gt;H9,H9,F9)</f>
        <v>36</v>
      </c>
      <c r="H9">
        <f>IF(WEEKDAY(A9)&gt;1,IF(WEEKDAY(A9)&lt;7,36,100),100)</f>
        <v>36</v>
      </c>
      <c r="I9">
        <f t="shared" ref="I9:I72" si="7">IF(G9=H9,0,1)</f>
        <v>0</v>
      </c>
      <c r="O9" t="s">
        <v>13</v>
      </c>
      <c r="P9">
        <f t="shared" si="4"/>
        <v>7</v>
      </c>
    </row>
    <row r="10" spans="1:16" x14ac:dyDescent="0.25">
      <c r="A10" s="1">
        <v>41760</v>
      </c>
      <c r="B10">
        <v>608</v>
      </c>
      <c r="C10">
        <f t="shared" si="0"/>
        <v>316.16000000000003</v>
      </c>
      <c r="D10" s="2">
        <f t="shared" si="2"/>
        <v>0.52</v>
      </c>
      <c r="E10">
        <f t="shared" si="3"/>
        <v>50</v>
      </c>
      <c r="F10">
        <f>E6+F9-G9</f>
        <v>78</v>
      </c>
      <c r="G10">
        <f t="shared" si="6"/>
        <v>36</v>
      </c>
      <c r="H10">
        <f t="shared" ref="H10:H73" si="8">IF(WEEKDAY(A10)&gt;1,IF(WEEKDAY(A10)&lt;7,36,100),100)</f>
        <v>36</v>
      </c>
      <c r="I10">
        <f t="shared" si="7"/>
        <v>0</v>
      </c>
    </row>
    <row r="11" spans="1:16" x14ac:dyDescent="0.25">
      <c r="A11" s="1">
        <v>41761</v>
      </c>
      <c r="B11">
        <v>609</v>
      </c>
      <c r="C11">
        <f t="shared" si="0"/>
        <v>316.68</v>
      </c>
      <c r="D11" s="2">
        <f t="shared" si="2"/>
        <v>0.52</v>
      </c>
      <c r="E11">
        <f t="shared" si="3"/>
        <v>52</v>
      </c>
      <c r="F11">
        <f>E7+F10-G10</f>
        <v>92</v>
      </c>
      <c r="G11">
        <f t="shared" si="6"/>
        <v>36</v>
      </c>
      <c r="H11">
        <f t="shared" si="8"/>
        <v>36</v>
      </c>
      <c r="I11">
        <f t="shared" si="7"/>
        <v>0</v>
      </c>
    </row>
    <row r="12" spans="1:16" x14ac:dyDescent="0.25">
      <c r="A12" s="1">
        <v>41762</v>
      </c>
      <c r="B12">
        <v>610</v>
      </c>
      <c r="C12">
        <f t="shared" si="0"/>
        <v>317.2</v>
      </c>
      <c r="D12" s="2">
        <f t="shared" si="2"/>
        <v>0.52</v>
      </c>
      <c r="E12">
        <f t="shared" si="3"/>
        <v>52</v>
      </c>
      <c r="F12">
        <f t="shared" si="5"/>
        <v>106</v>
      </c>
      <c r="G12">
        <f t="shared" si="6"/>
        <v>100</v>
      </c>
      <c r="H12">
        <f t="shared" si="8"/>
        <v>100</v>
      </c>
      <c r="I12">
        <f t="shared" si="7"/>
        <v>0</v>
      </c>
    </row>
    <row r="13" spans="1:16" x14ac:dyDescent="0.25">
      <c r="A13" s="1">
        <v>41763</v>
      </c>
      <c r="B13">
        <v>611</v>
      </c>
      <c r="C13">
        <f t="shared" si="0"/>
        <v>317.72000000000003</v>
      </c>
      <c r="D13" s="2">
        <f t="shared" si="2"/>
        <v>0.52</v>
      </c>
      <c r="E13">
        <f t="shared" si="3"/>
        <v>52</v>
      </c>
      <c r="F13">
        <f>E9+F12-G12</f>
        <v>56</v>
      </c>
      <c r="G13">
        <f t="shared" si="6"/>
        <v>56</v>
      </c>
      <c r="H13">
        <f t="shared" si="8"/>
        <v>100</v>
      </c>
      <c r="I13" s="4">
        <f t="shared" si="7"/>
        <v>1</v>
      </c>
    </row>
    <row r="14" spans="1:16" x14ac:dyDescent="0.25">
      <c r="A14" s="1">
        <v>41764</v>
      </c>
      <c r="B14">
        <v>612</v>
      </c>
      <c r="C14">
        <f t="shared" si="0"/>
        <v>318.24</v>
      </c>
      <c r="D14" s="2">
        <f t="shared" si="2"/>
        <v>0.52</v>
      </c>
      <c r="E14">
        <f t="shared" si="3"/>
        <v>52</v>
      </c>
      <c r="F14">
        <f t="shared" si="5"/>
        <v>50</v>
      </c>
      <c r="G14">
        <f t="shared" si="6"/>
        <v>36</v>
      </c>
      <c r="H14">
        <f t="shared" si="8"/>
        <v>36</v>
      </c>
      <c r="I14">
        <f t="shared" si="7"/>
        <v>0</v>
      </c>
    </row>
    <row r="15" spans="1:16" x14ac:dyDescent="0.25">
      <c r="A15" s="1">
        <v>41765</v>
      </c>
      <c r="B15">
        <v>613</v>
      </c>
      <c r="C15">
        <f t="shared" si="0"/>
        <v>318.76</v>
      </c>
      <c r="D15" s="2">
        <f t="shared" si="2"/>
        <v>0.52</v>
      </c>
      <c r="E15">
        <f t="shared" si="3"/>
        <v>52</v>
      </c>
      <c r="F15">
        <f t="shared" si="5"/>
        <v>66</v>
      </c>
      <c r="G15">
        <f t="shared" si="6"/>
        <v>36</v>
      </c>
      <c r="H15">
        <f t="shared" si="8"/>
        <v>36</v>
      </c>
      <c r="I15">
        <f t="shared" si="7"/>
        <v>0</v>
      </c>
    </row>
    <row r="16" spans="1:16" x14ac:dyDescent="0.25">
      <c r="A16" s="1">
        <v>41766</v>
      </c>
      <c r="B16">
        <v>614</v>
      </c>
      <c r="C16">
        <f t="shared" si="0"/>
        <v>331.56</v>
      </c>
      <c r="D16" s="2">
        <f t="shared" si="2"/>
        <v>0.54</v>
      </c>
      <c r="E16">
        <f t="shared" si="3"/>
        <v>53</v>
      </c>
      <c r="F16">
        <f t="shared" si="5"/>
        <v>82</v>
      </c>
      <c r="G16">
        <f t="shared" si="6"/>
        <v>36</v>
      </c>
      <c r="H16">
        <f t="shared" si="8"/>
        <v>36</v>
      </c>
      <c r="I16">
        <f t="shared" si="7"/>
        <v>0</v>
      </c>
    </row>
    <row r="17" spans="1:9" x14ac:dyDescent="0.25">
      <c r="A17" s="1">
        <v>41767</v>
      </c>
      <c r="B17">
        <v>615</v>
      </c>
      <c r="C17">
        <f t="shared" si="0"/>
        <v>332.1</v>
      </c>
      <c r="D17" s="2">
        <f t="shared" si="2"/>
        <v>0.54</v>
      </c>
      <c r="E17">
        <f t="shared" si="3"/>
        <v>53</v>
      </c>
      <c r="F17">
        <f t="shared" si="5"/>
        <v>98</v>
      </c>
      <c r="G17">
        <f t="shared" si="6"/>
        <v>36</v>
      </c>
      <c r="H17">
        <f t="shared" si="8"/>
        <v>36</v>
      </c>
      <c r="I17">
        <f t="shared" si="7"/>
        <v>0</v>
      </c>
    </row>
    <row r="18" spans="1:9" x14ac:dyDescent="0.25">
      <c r="A18" s="1">
        <v>41768</v>
      </c>
      <c r="B18">
        <v>616</v>
      </c>
      <c r="C18">
        <f t="shared" si="0"/>
        <v>332.64000000000004</v>
      </c>
      <c r="D18" s="2">
        <f t="shared" si="2"/>
        <v>0.54</v>
      </c>
      <c r="E18">
        <f t="shared" si="3"/>
        <v>55</v>
      </c>
      <c r="F18">
        <f t="shared" si="5"/>
        <v>114</v>
      </c>
      <c r="G18">
        <f t="shared" si="6"/>
        <v>36</v>
      </c>
      <c r="H18">
        <f t="shared" si="8"/>
        <v>36</v>
      </c>
      <c r="I18">
        <f t="shared" si="7"/>
        <v>0</v>
      </c>
    </row>
    <row r="19" spans="1:9" x14ac:dyDescent="0.25">
      <c r="A19" s="1">
        <v>41769</v>
      </c>
      <c r="B19">
        <v>617</v>
      </c>
      <c r="C19">
        <f t="shared" si="0"/>
        <v>333.18</v>
      </c>
      <c r="D19" s="2">
        <f t="shared" si="2"/>
        <v>0.54</v>
      </c>
      <c r="E19">
        <f t="shared" si="3"/>
        <v>55</v>
      </c>
      <c r="F19">
        <f t="shared" si="5"/>
        <v>130</v>
      </c>
      <c r="G19">
        <f t="shared" si="6"/>
        <v>100</v>
      </c>
      <c r="H19">
        <f t="shared" si="8"/>
        <v>100</v>
      </c>
      <c r="I19">
        <f t="shared" si="7"/>
        <v>0</v>
      </c>
    </row>
    <row r="20" spans="1:9" x14ac:dyDescent="0.25">
      <c r="A20" s="1">
        <v>41770</v>
      </c>
      <c r="B20">
        <v>618</v>
      </c>
      <c r="C20">
        <f t="shared" si="0"/>
        <v>333.72</v>
      </c>
      <c r="D20" s="2">
        <f t="shared" si="2"/>
        <v>0.54</v>
      </c>
      <c r="E20">
        <f t="shared" si="3"/>
        <v>55</v>
      </c>
      <c r="F20">
        <f t="shared" si="5"/>
        <v>83</v>
      </c>
      <c r="G20">
        <f t="shared" si="6"/>
        <v>83</v>
      </c>
      <c r="H20">
        <f t="shared" si="8"/>
        <v>100</v>
      </c>
      <c r="I20">
        <f t="shared" si="7"/>
        <v>1</v>
      </c>
    </row>
    <row r="21" spans="1:9" x14ac:dyDescent="0.25">
      <c r="A21" s="1">
        <v>41771</v>
      </c>
      <c r="B21">
        <v>619</v>
      </c>
      <c r="C21">
        <f t="shared" si="0"/>
        <v>334.26000000000005</v>
      </c>
      <c r="D21" s="2">
        <f t="shared" si="2"/>
        <v>0.54</v>
      </c>
      <c r="E21">
        <f t="shared" si="3"/>
        <v>55</v>
      </c>
      <c r="F21">
        <f t="shared" si="5"/>
        <v>53</v>
      </c>
      <c r="G21">
        <f t="shared" si="6"/>
        <v>36</v>
      </c>
      <c r="H21">
        <f t="shared" si="8"/>
        <v>36</v>
      </c>
      <c r="I21">
        <f t="shared" si="7"/>
        <v>0</v>
      </c>
    </row>
    <row r="22" spans="1:9" x14ac:dyDescent="0.25">
      <c r="A22" s="1">
        <v>41772</v>
      </c>
      <c r="B22">
        <v>620</v>
      </c>
      <c r="C22">
        <f t="shared" si="0"/>
        <v>334.8</v>
      </c>
      <c r="D22" s="2">
        <f t="shared" si="2"/>
        <v>0.54</v>
      </c>
      <c r="E22">
        <f t="shared" si="3"/>
        <v>55</v>
      </c>
      <c r="F22">
        <f t="shared" si="5"/>
        <v>72</v>
      </c>
      <c r="G22">
        <f t="shared" si="6"/>
        <v>36</v>
      </c>
      <c r="H22">
        <f t="shared" si="8"/>
        <v>36</v>
      </c>
      <c r="I22">
        <f t="shared" si="7"/>
        <v>0</v>
      </c>
    </row>
    <row r="23" spans="1:9" x14ac:dyDescent="0.25">
      <c r="A23" s="1">
        <v>41773</v>
      </c>
      <c r="B23">
        <v>621</v>
      </c>
      <c r="C23">
        <f t="shared" si="0"/>
        <v>347.76000000000005</v>
      </c>
      <c r="D23" s="2">
        <f t="shared" si="2"/>
        <v>0.56000000000000005</v>
      </c>
      <c r="E23">
        <f t="shared" si="3"/>
        <v>55</v>
      </c>
      <c r="F23">
        <f t="shared" si="5"/>
        <v>91</v>
      </c>
      <c r="G23">
        <f t="shared" si="6"/>
        <v>36</v>
      </c>
      <c r="H23">
        <f t="shared" si="8"/>
        <v>36</v>
      </c>
      <c r="I23">
        <f t="shared" si="7"/>
        <v>0</v>
      </c>
    </row>
    <row r="24" spans="1:9" x14ac:dyDescent="0.25">
      <c r="A24" s="1">
        <v>41774</v>
      </c>
      <c r="B24">
        <v>622</v>
      </c>
      <c r="C24">
        <f t="shared" si="0"/>
        <v>348.32000000000005</v>
      </c>
      <c r="D24" s="2">
        <f t="shared" si="2"/>
        <v>0.56000000000000005</v>
      </c>
      <c r="E24">
        <f t="shared" si="3"/>
        <v>55</v>
      </c>
      <c r="F24">
        <f t="shared" si="5"/>
        <v>110</v>
      </c>
      <c r="G24">
        <f t="shared" si="6"/>
        <v>36</v>
      </c>
      <c r="H24">
        <f t="shared" si="8"/>
        <v>36</v>
      </c>
      <c r="I24">
        <f t="shared" si="7"/>
        <v>0</v>
      </c>
    </row>
    <row r="25" spans="1:9" x14ac:dyDescent="0.25">
      <c r="A25" s="1">
        <v>41775</v>
      </c>
      <c r="B25">
        <v>623</v>
      </c>
      <c r="C25">
        <f t="shared" si="0"/>
        <v>348.88000000000005</v>
      </c>
      <c r="D25" s="2">
        <f t="shared" si="2"/>
        <v>0.56000000000000005</v>
      </c>
      <c r="E25">
        <f t="shared" si="3"/>
        <v>57</v>
      </c>
      <c r="F25">
        <f t="shared" si="5"/>
        <v>129</v>
      </c>
      <c r="G25">
        <f t="shared" si="6"/>
        <v>36</v>
      </c>
      <c r="H25">
        <f t="shared" si="8"/>
        <v>36</v>
      </c>
      <c r="I25">
        <f t="shared" si="7"/>
        <v>0</v>
      </c>
    </row>
    <row r="26" spans="1:9" x14ac:dyDescent="0.25">
      <c r="A26" s="1">
        <v>41776</v>
      </c>
      <c r="B26">
        <v>624</v>
      </c>
      <c r="C26">
        <f t="shared" si="0"/>
        <v>349.44000000000005</v>
      </c>
      <c r="D26" s="2">
        <f t="shared" si="2"/>
        <v>0.56000000000000005</v>
      </c>
      <c r="E26">
        <f t="shared" si="3"/>
        <v>58</v>
      </c>
      <c r="F26">
        <f t="shared" si="5"/>
        <v>148</v>
      </c>
      <c r="G26">
        <f t="shared" si="6"/>
        <v>100</v>
      </c>
      <c r="H26">
        <f t="shared" si="8"/>
        <v>100</v>
      </c>
      <c r="I26">
        <f t="shared" si="7"/>
        <v>0</v>
      </c>
    </row>
    <row r="27" spans="1:9" x14ac:dyDescent="0.25">
      <c r="A27" s="1">
        <v>41777</v>
      </c>
      <c r="B27">
        <v>625</v>
      </c>
      <c r="C27">
        <f t="shared" si="0"/>
        <v>350.00000000000006</v>
      </c>
      <c r="D27" s="2">
        <f t="shared" si="2"/>
        <v>0.56000000000000005</v>
      </c>
      <c r="E27">
        <f t="shared" si="3"/>
        <v>58</v>
      </c>
      <c r="F27">
        <f t="shared" si="5"/>
        <v>103</v>
      </c>
      <c r="G27">
        <f t="shared" si="6"/>
        <v>100</v>
      </c>
      <c r="H27">
        <f t="shared" si="8"/>
        <v>100</v>
      </c>
      <c r="I27">
        <f t="shared" si="7"/>
        <v>0</v>
      </c>
    </row>
    <row r="28" spans="1:9" x14ac:dyDescent="0.25">
      <c r="A28" s="1">
        <v>41778</v>
      </c>
      <c r="B28">
        <v>626</v>
      </c>
      <c r="C28">
        <f t="shared" si="0"/>
        <v>350.56000000000006</v>
      </c>
      <c r="D28" s="2">
        <f t="shared" si="2"/>
        <v>0.56000000000000005</v>
      </c>
      <c r="E28">
        <f t="shared" si="3"/>
        <v>58</v>
      </c>
      <c r="F28">
        <f t="shared" si="5"/>
        <v>58</v>
      </c>
      <c r="G28">
        <f t="shared" si="6"/>
        <v>36</v>
      </c>
      <c r="H28">
        <f t="shared" si="8"/>
        <v>36</v>
      </c>
      <c r="I28">
        <f t="shared" si="7"/>
        <v>0</v>
      </c>
    </row>
    <row r="29" spans="1:9" x14ac:dyDescent="0.25">
      <c r="A29" s="1">
        <v>41779</v>
      </c>
      <c r="B29">
        <v>627</v>
      </c>
      <c r="C29">
        <f t="shared" si="0"/>
        <v>351.12000000000006</v>
      </c>
      <c r="D29" s="2">
        <f t="shared" si="2"/>
        <v>0.56000000000000005</v>
      </c>
      <c r="E29">
        <f t="shared" si="3"/>
        <v>58</v>
      </c>
      <c r="F29">
        <f t="shared" si="5"/>
        <v>79</v>
      </c>
      <c r="G29">
        <f t="shared" si="6"/>
        <v>36</v>
      </c>
      <c r="H29">
        <f t="shared" si="8"/>
        <v>36</v>
      </c>
      <c r="I29">
        <f t="shared" si="7"/>
        <v>0</v>
      </c>
    </row>
    <row r="30" spans="1:9" x14ac:dyDescent="0.25">
      <c r="A30" s="1">
        <v>41780</v>
      </c>
      <c r="B30">
        <v>628</v>
      </c>
      <c r="C30">
        <f t="shared" si="0"/>
        <v>364.23999999999995</v>
      </c>
      <c r="D30" s="2">
        <f t="shared" si="2"/>
        <v>0.57999999999999996</v>
      </c>
      <c r="E30">
        <f t="shared" si="3"/>
        <v>58</v>
      </c>
      <c r="F30">
        <f t="shared" si="5"/>
        <v>101</v>
      </c>
      <c r="G30">
        <f t="shared" si="6"/>
        <v>36</v>
      </c>
      <c r="H30">
        <f t="shared" si="8"/>
        <v>36</v>
      </c>
      <c r="I30">
        <f t="shared" si="7"/>
        <v>0</v>
      </c>
    </row>
    <row r="31" spans="1:9" x14ac:dyDescent="0.25">
      <c r="A31" s="1">
        <v>41781</v>
      </c>
      <c r="B31">
        <v>629</v>
      </c>
      <c r="C31">
        <f t="shared" si="0"/>
        <v>364.82</v>
      </c>
      <c r="D31" s="2">
        <f t="shared" si="2"/>
        <v>0.57999999999999996</v>
      </c>
      <c r="E31">
        <f t="shared" si="3"/>
        <v>58</v>
      </c>
      <c r="F31">
        <f t="shared" si="5"/>
        <v>123</v>
      </c>
      <c r="G31">
        <f t="shared" si="6"/>
        <v>36</v>
      </c>
      <c r="H31">
        <f t="shared" si="8"/>
        <v>36</v>
      </c>
      <c r="I31">
        <f t="shared" si="7"/>
        <v>0</v>
      </c>
    </row>
    <row r="32" spans="1:9" x14ac:dyDescent="0.25">
      <c r="A32" s="1">
        <v>41782</v>
      </c>
      <c r="B32">
        <v>630</v>
      </c>
      <c r="C32">
        <f t="shared" si="0"/>
        <v>365.4</v>
      </c>
      <c r="D32" s="2">
        <f t="shared" si="2"/>
        <v>0.57999999999999996</v>
      </c>
      <c r="E32">
        <f t="shared" si="3"/>
        <v>60</v>
      </c>
      <c r="F32">
        <f t="shared" si="5"/>
        <v>145</v>
      </c>
      <c r="G32">
        <f t="shared" si="6"/>
        <v>36</v>
      </c>
      <c r="H32">
        <f t="shared" si="8"/>
        <v>36</v>
      </c>
      <c r="I32">
        <f t="shared" si="7"/>
        <v>0</v>
      </c>
    </row>
    <row r="33" spans="1:9" x14ac:dyDescent="0.25">
      <c r="A33" s="1">
        <v>41783</v>
      </c>
      <c r="B33">
        <v>631</v>
      </c>
      <c r="C33">
        <f t="shared" si="0"/>
        <v>365.97999999999996</v>
      </c>
      <c r="D33" s="2">
        <f t="shared" si="2"/>
        <v>0.57999999999999996</v>
      </c>
      <c r="E33">
        <f t="shared" si="3"/>
        <v>60</v>
      </c>
      <c r="F33">
        <f t="shared" si="5"/>
        <v>167</v>
      </c>
      <c r="G33">
        <f t="shared" si="6"/>
        <v>100</v>
      </c>
      <c r="H33">
        <f t="shared" si="8"/>
        <v>100</v>
      </c>
      <c r="I33">
        <f t="shared" si="7"/>
        <v>0</v>
      </c>
    </row>
    <row r="34" spans="1:9" x14ac:dyDescent="0.25">
      <c r="A34" s="1">
        <v>41784</v>
      </c>
      <c r="B34">
        <v>632</v>
      </c>
      <c r="C34">
        <f t="shared" si="0"/>
        <v>366.56</v>
      </c>
      <c r="D34" s="2">
        <f t="shared" si="2"/>
        <v>0.57999999999999996</v>
      </c>
      <c r="E34">
        <f t="shared" si="3"/>
        <v>60</v>
      </c>
      <c r="F34">
        <f t="shared" si="5"/>
        <v>125</v>
      </c>
      <c r="G34">
        <f t="shared" si="6"/>
        <v>100</v>
      </c>
      <c r="H34">
        <f t="shared" si="8"/>
        <v>100</v>
      </c>
      <c r="I34">
        <f t="shared" si="7"/>
        <v>0</v>
      </c>
    </row>
    <row r="35" spans="1:9" x14ac:dyDescent="0.25">
      <c r="A35" s="1">
        <v>41785</v>
      </c>
      <c r="B35">
        <v>633</v>
      </c>
      <c r="C35">
        <f t="shared" si="0"/>
        <v>367.14</v>
      </c>
      <c r="D35" s="2">
        <f t="shared" si="2"/>
        <v>0.57999999999999996</v>
      </c>
      <c r="E35">
        <f t="shared" si="3"/>
        <v>60</v>
      </c>
      <c r="F35">
        <f t="shared" si="5"/>
        <v>83</v>
      </c>
      <c r="G35">
        <f t="shared" si="6"/>
        <v>36</v>
      </c>
      <c r="H35">
        <f t="shared" si="8"/>
        <v>36</v>
      </c>
      <c r="I35">
        <f t="shared" si="7"/>
        <v>0</v>
      </c>
    </row>
    <row r="36" spans="1:9" x14ac:dyDescent="0.25">
      <c r="A36" s="1">
        <v>41786</v>
      </c>
      <c r="B36">
        <v>634</v>
      </c>
      <c r="C36">
        <f t="shared" si="0"/>
        <v>367.71999999999997</v>
      </c>
      <c r="D36" s="2">
        <f t="shared" si="2"/>
        <v>0.57999999999999996</v>
      </c>
      <c r="E36">
        <f t="shared" si="3"/>
        <v>61</v>
      </c>
      <c r="F36">
        <f t="shared" si="5"/>
        <v>107</v>
      </c>
      <c r="G36">
        <f t="shared" si="6"/>
        <v>36</v>
      </c>
      <c r="H36">
        <f t="shared" si="8"/>
        <v>36</v>
      </c>
      <c r="I36">
        <f t="shared" si="7"/>
        <v>0</v>
      </c>
    </row>
    <row r="37" spans="1:9" x14ac:dyDescent="0.25">
      <c r="A37" s="1">
        <v>41787</v>
      </c>
      <c r="B37">
        <v>635</v>
      </c>
      <c r="C37">
        <f t="shared" si="0"/>
        <v>381</v>
      </c>
      <c r="D37" s="2">
        <f t="shared" si="2"/>
        <v>0.6</v>
      </c>
      <c r="E37">
        <f t="shared" si="3"/>
        <v>61</v>
      </c>
      <c r="F37">
        <f t="shared" si="5"/>
        <v>131</v>
      </c>
      <c r="G37">
        <f t="shared" si="6"/>
        <v>36</v>
      </c>
      <c r="H37">
        <f t="shared" si="8"/>
        <v>36</v>
      </c>
      <c r="I37">
        <f t="shared" si="7"/>
        <v>0</v>
      </c>
    </row>
    <row r="38" spans="1:9" x14ac:dyDescent="0.25">
      <c r="A38" s="1">
        <v>41788</v>
      </c>
      <c r="B38">
        <v>636</v>
      </c>
      <c r="C38">
        <f t="shared" si="0"/>
        <v>381.59999999999997</v>
      </c>
      <c r="D38" s="2">
        <f t="shared" si="2"/>
        <v>0.6</v>
      </c>
      <c r="E38">
        <f t="shared" si="3"/>
        <v>61</v>
      </c>
      <c r="F38">
        <f t="shared" si="5"/>
        <v>155</v>
      </c>
      <c r="G38">
        <f t="shared" si="6"/>
        <v>36</v>
      </c>
      <c r="H38">
        <f t="shared" si="8"/>
        <v>36</v>
      </c>
      <c r="I38">
        <f t="shared" si="7"/>
        <v>0</v>
      </c>
    </row>
    <row r="39" spans="1:9" x14ac:dyDescent="0.25">
      <c r="A39" s="1">
        <v>41789</v>
      </c>
      <c r="B39">
        <v>637</v>
      </c>
      <c r="C39">
        <f t="shared" si="0"/>
        <v>382.2</v>
      </c>
      <c r="D39" s="2">
        <f t="shared" si="2"/>
        <v>0.6</v>
      </c>
      <c r="E39">
        <f t="shared" si="3"/>
        <v>63</v>
      </c>
      <c r="F39">
        <f t="shared" si="5"/>
        <v>179</v>
      </c>
      <c r="G39">
        <f t="shared" si="6"/>
        <v>36</v>
      </c>
      <c r="H39">
        <f t="shared" si="8"/>
        <v>36</v>
      </c>
      <c r="I39">
        <f t="shared" si="7"/>
        <v>0</v>
      </c>
    </row>
    <row r="40" spans="1:9" x14ac:dyDescent="0.25">
      <c r="A40" s="1">
        <v>41790</v>
      </c>
      <c r="B40">
        <v>638</v>
      </c>
      <c r="C40">
        <f t="shared" si="0"/>
        <v>382.8</v>
      </c>
      <c r="D40" s="2">
        <f t="shared" si="2"/>
        <v>0.6</v>
      </c>
      <c r="E40">
        <f t="shared" si="3"/>
        <v>63</v>
      </c>
      <c r="F40">
        <f t="shared" si="5"/>
        <v>204</v>
      </c>
      <c r="G40">
        <f t="shared" si="6"/>
        <v>100</v>
      </c>
      <c r="H40">
        <f t="shared" si="8"/>
        <v>100</v>
      </c>
      <c r="I40">
        <f t="shared" si="7"/>
        <v>0</v>
      </c>
    </row>
    <row r="41" spans="1:9" x14ac:dyDescent="0.25">
      <c r="A41" s="1">
        <v>41791</v>
      </c>
      <c r="B41">
        <v>639</v>
      </c>
      <c r="C41">
        <f t="shared" si="0"/>
        <v>383.4</v>
      </c>
      <c r="D41" s="2">
        <f t="shared" si="2"/>
        <v>0.6</v>
      </c>
      <c r="E41">
        <f t="shared" si="3"/>
        <v>63</v>
      </c>
      <c r="F41">
        <f t="shared" si="5"/>
        <v>165</v>
      </c>
      <c r="G41">
        <f t="shared" si="6"/>
        <v>100</v>
      </c>
      <c r="H41">
        <f t="shared" si="8"/>
        <v>100</v>
      </c>
      <c r="I41">
        <f t="shared" si="7"/>
        <v>0</v>
      </c>
    </row>
    <row r="42" spans="1:9" x14ac:dyDescent="0.25">
      <c r="A42" s="1">
        <v>41792</v>
      </c>
      <c r="B42">
        <v>640</v>
      </c>
      <c r="C42">
        <f t="shared" si="0"/>
        <v>384</v>
      </c>
      <c r="D42" s="2">
        <f t="shared" si="2"/>
        <v>0.6</v>
      </c>
      <c r="E42">
        <f t="shared" si="3"/>
        <v>63</v>
      </c>
      <c r="F42">
        <f t="shared" si="5"/>
        <v>126</v>
      </c>
      <c r="G42">
        <f t="shared" si="6"/>
        <v>36</v>
      </c>
      <c r="H42">
        <f t="shared" si="8"/>
        <v>36</v>
      </c>
      <c r="I42">
        <f t="shared" si="7"/>
        <v>0</v>
      </c>
    </row>
    <row r="43" spans="1:9" x14ac:dyDescent="0.25">
      <c r="A43" s="1">
        <v>41793</v>
      </c>
      <c r="B43">
        <v>641</v>
      </c>
      <c r="C43">
        <f t="shared" si="0"/>
        <v>384.59999999999997</v>
      </c>
      <c r="D43" s="2">
        <f t="shared" si="2"/>
        <v>0.6</v>
      </c>
      <c r="E43">
        <f t="shared" si="3"/>
        <v>63</v>
      </c>
      <c r="F43">
        <f t="shared" si="5"/>
        <v>153</v>
      </c>
      <c r="G43">
        <f t="shared" si="6"/>
        <v>36</v>
      </c>
      <c r="H43">
        <f t="shared" si="8"/>
        <v>36</v>
      </c>
      <c r="I43">
        <f t="shared" si="7"/>
        <v>0</v>
      </c>
    </row>
    <row r="44" spans="1:9" x14ac:dyDescent="0.25">
      <c r="A44" s="1">
        <v>41794</v>
      </c>
      <c r="B44">
        <v>642</v>
      </c>
      <c r="C44">
        <f t="shared" si="0"/>
        <v>398.04</v>
      </c>
      <c r="D44" s="2">
        <f t="shared" si="2"/>
        <v>0.62</v>
      </c>
      <c r="E44">
        <f t="shared" si="3"/>
        <v>64</v>
      </c>
      <c r="F44">
        <f t="shared" si="5"/>
        <v>180</v>
      </c>
      <c r="G44">
        <f t="shared" si="6"/>
        <v>36</v>
      </c>
      <c r="H44">
        <f t="shared" si="8"/>
        <v>36</v>
      </c>
      <c r="I44">
        <f t="shared" si="7"/>
        <v>0</v>
      </c>
    </row>
    <row r="45" spans="1:9" x14ac:dyDescent="0.25">
      <c r="A45" s="1">
        <v>41795</v>
      </c>
      <c r="B45">
        <v>643</v>
      </c>
      <c r="C45">
        <f t="shared" si="0"/>
        <v>398.66</v>
      </c>
      <c r="D45" s="2">
        <f t="shared" si="2"/>
        <v>0.62</v>
      </c>
      <c r="E45">
        <f t="shared" si="3"/>
        <v>64</v>
      </c>
      <c r="F45">
        <f t="shared" si="5"/>
        <v>207</v>
      </c>
      <c r="G45">
        <f t="shared" si="6"/>
        <v>36</v>
      </c>
      <c r="H45">
        <f t="shared" si="8"/>
        <v>36</v>
      </c>
      <c r="I45">
        <f t="shared" si="7"/>
        <v>0</v>
      </c>
    </row>
    <row r="46" spans="1:9" x14ac:dyDescent="0.25">
      <c r="A46" s="1">
        <v>41796</v>
      </c>
      <c r="B46">
        <v>644</v>
      </c>
      <c r="C46">
        <f t="shared" si="0"/>
        <v>399.28</v>
      </c>
      <c r="D46" s="2">
        <f t="shared" si="2"/>
        <v>0.62</v>
      </c>
      <c r="E46">
        <f t="shared" si="3"/>
        <v>66</v>
      </c>
      <c r="F46">
        <f t="shared" si="5"/>
        <v>234</v>
      </c>
      <c r="G46">
        <f t="shared" si="6"/>
        <v>36</v>
      </c>
      <c r="H46">
        <f t="shared" si="8"/>
        <v>36</v>
      </c>
      <c r="I46">
        <f t="shared" si="7"/>
        <v>0</v>
      </c>
    </row>
    <row r="47" spans="1:9" x14ac:dyDescent="0.25">
      <c r="A47" s="1">
        <v>41797</v>
      </c>
      <c r="B47">
        <v>645</v>
      </c>
      <c r="C47">
        <f t="shared" si="0"/>
        <v>399.9</v>
      </c>
      <c r="D47" s="2">
        <f t="shared" si="2"/>
        <v>0.62</v>
      </c>
      <c r="E47">
        <f t="shared" si="3"/>
        <v>66</v>
      </c>
      <c r="F47">
        <f t="shared" si="5"/>
        <v>261</v>
      </c>
      <c r="G47">
        <f t="shared" si="6"/>
        <v>100</v>
      </c>
      <c r="H47">
        <f t="shared" si="8"/>
        <v>100</v>
      </c>
      <c r="I47">
        <f t="shared" si="7"/>
        <v>0</v>
      </c>
    </row>
    <row r="48" spans="1:9" x14ac:dyDescent="0.25">
      <c r="A48" s="1">
        <v>41798</v>
      </c>
      <c r="B48">
        <v>646</v>
      </c>
      <c r="C48">
        <f t="shared" si="0"/>
        <v>400.52</v>
      </c>
      <c r="D48" s="2">
        <f t="shared" si="2"/>
        <v>0.62</v>
      </c>
      <c r="E48">
        <f t="shared" si="3"/>
        <v>66</v>
      </c>
      <c r="F48">
        <f t="shared" si="5"/>
        <v>225</v>
      </c>
      <c r="G48">
        <f t="shared" si="6"/>
        <v>100</v>
      </c>
      <c r="H48">
        <f t="shared" si="8"/>
        <v>100</v>
      </c>
      <c r="I48">
        <f t="shared" si="7"/>
        <v>0</v>
      </c>
    </row>
    <row r="49" spans="1:9" x14ac:dyDescent="0.25">
      <c r="A49" s="1">
        <v>41799</v>
      </c>
      <c r="B49">
        <v>647</v>
      </c>
      <c r="C49">
        <f t="shared" si="0"/>
        <v>401.14</v>
      </c>
      <c r="D49" s="2">
        <f t="shared" si="2"/>
        <v>0.62</v>
      </c>
      <c r="E49">
        <f t="shared" si="3"/>
        <v>66</v>
      </c>
      <c r="F49">
        <f t="shared" si="5"/>
        <v>189</v>
      </c>
      <c r="G49">
        <f t="shared" si="6"/>
        <v>36</v>
      </c>
      <c r="H49">
        <f t="shared" si="8"/>
        <v>36</v>
      </c>
      <c r="I49">
        <f t="shared" si="7"/>
        <v>0</v>
      </c>
    </row>
    <row r="50" spans="1:9" x14ac:dyDescent="0.25">
      <c r="A50" s="1">
        <v>41800</v>
      </c>
      <c r="B50">
        <v>648</v>
      </c>
      <c r="C50">
        <f t="shared" si="0"/>
        <v>401.76</v>
      </c>
      <c r="D50" s="2">
        <f t="shared" si="2"/>
        <v>0.62</v>
      </c>
      <c r="E50">
        <f t="shared" si="3"/>
        <v>66</v>
      </c>
      <c r="F50">
        <f t="shared" si="5"/>
        <v>219</v>
      </c>
      <c r="G50">
        <f t="shared" si="6"/>
        <v>36</v>
      </c>
      <c r="H50">
        <f t="shared" si="8"/>
        <v>36</v>
      </c>
      <c r="I50">
        <f t="shared" si="7"/>
        <v>0</v>
      </c>
    </row>
    <row r="51" spans="1:9" x14ac:dyDescent="0.25">
      <c r="A51" s="1">
        <v>41801</v>
      </c>
      <c r="B51">
        <v>649</v>
      </c>
      <c r="C51">
        <f t="shared" si="0"/>
        <v>415.36</v>
      </c>
      <c r="D51" s="2">
        <f t="shared" si="2"/>
        <v>0.64</v>
      </c>
      <c r="E51">
        <f t="shared" si="3"/>
        <v>66</v>
      </c>
      <c r="F51">
        <f t="shared" si="5"/>
        <v>249</v>
      </c>
      <c r="G51">
        <f t="shared" si="6"/>
        <v>36</v>
      </c>
      <c r="H51">
        <f t="shared" si="8"/>
        <v>36</v>
      </c>
      <c r="I51">
        <f t="shared" si="7"/>
        <v>0</v>
      </c>
    </row>
    <row r="52" spans="1:9" x14ac:dyDescent="0.25">
      <c r="A52" s="1">
        <v>41802</v>
      </c>
      <c r="B52">
        <v>650</v>
      </c>
      <c r="C52">
        <f t="shared" si="0"/>
        <v>416</v>
      </c>
      <c r="D52" s="2">
        <f t="shared" si="2"/>
        <v>0.64</v>
      </c>
      <c r="E52">
        <f t="shared" si="3"/>
        <v>66</v>
      </c>
      <c r="F52">
        <f t="shared" si="5"/>
        <v>279</v>
      </c>
      <c r="G52">
        <f t="shared" si="6"/>
        <v>36</v>
      </c>
      <c r="H52">
        <f t="shared" si="8"/>
        <v>36</v>
      </c>
      <c r="I52">
        <f t="shared" si="7"/>
        <v>0</v>
      </c>
    </row>
    <row r="53" spans="1:9" x14ac:dyDescent="0.25">
      <c r="A53" s="1">
        <v>41803</v>
      </c>
      <c r="B53">
        <v>651</v>
      </c>
      <c r="C53">
        <f t="shared" si="0"/>
        <v>416.64</v>
      </c>
      <c r="D53" s="2">
        <f t="shared" si="2"/>
        <v>0.64</v>
      </c>
      <c r="E53">
        <f t="shared" si="3"/>
        <v>69</v>
      </c>
      <c r="F53">
        <f t="shared" si="5"/>
        <v>309</v>
      </c>
      <c r="G53">
        <f t="shared" si="6"/>
        <v>36</v>
      </c>
      <c r="H53">
        <f t="shared" si="8"/>
        <v>36</v>
      </c>
      <c r="I53">
        <f t="shared" si="7"/>
        <v>0</v>
      </c>
    </row>
    <row r="54" spans="1:9" x14ac:dyDescent="0.25">
      <c r="A54" s="1">
        <v>41804</v>
      </c>
      <c r="B54">
        <v>652</v>
      </c>
      <c r="C54">
        <f t="shared" si="0"/>
        <v>417.28000000000003</v>
      </c>
      <c r="D54" s="2">
        <f t="shared" si="2"/>
        <v>0.64</v>
      </c>
      <c r="E54">
        <f t="shared" si="3"/>
        <v>69</v>
      </c>
      <c r="F54">
        <f t="shared" si="5"/>
        <v>339</v>
      </c>
      <c r="G54">
        <f t="shared" si="6"/>
        <v>100</v>
      </c>
      <c r="H54">
        <f t="shared" si="8"/>
        <v>100</v>
      </c>
      <c r="I54">
        <f t="shared" si="7"/>
        <v>0</v>
      </c>
    </row>
    <row r="55" spans="1:9" x14ac:dyDescent="0.25">
      <c r="A55" s="1">
        <v>41805</v>
      </c>
      <c r="B55">
        <v>653</v>
      </c>
      <c r="C55">
        <f t="shared" si="0"/>
        <v>417.92</v>
      </c>
      <c r="D55" s="2">
        <f t="shared" si="2"/>
        <v>0.64</v>
      </c>
      <c r="E55">
        <f t="shared" si="3"/>
        <v>69</v>
      </c>
      <c r="F55">
        <f t="shared" si="5"/>
        <v>305</v>
      </c>
      <c r="G55">
        <f t="shared" si="6"/>
        <v>100</v>
      </c>
      <c r="H55">
        <f t="shared" si="8"/>
        <v>100</v>
      </c>
      <c r="I55">
        <f t="shared" si="7"/>
        <v>0</v>
      </c>
    </row>
    <row r="56" spans="1:9" x14ac:dyDescent="0.25">
      <c r="A56" s="1">
        <v>41806</v>
      </c>
      <c r="B56">
        <v>654</v>
      </c>
      <c r="C56">
        <f t="shared" si="0"/>
        <v>418.56</v>
      </c>
      <c r="D56" s="2">
        <f t="shared" si="2"/>
        <v>0.64</v>
      </c>
      <c r="E56">
        <f t="shared" si="3"/>
        <v>69</v>
      </c>
      <c r="F56">
        <f t="shared" si="5"/>
        <v>271</v>
      </c>
      <c r="G56">
        <f t="shared" si="6"/>
        <v>36</v>
      </c>
      <c r="H56">
        <f t="shared" si="8"/>
        <v>36</v>
      </c>
      <c r="I56">
        <f t="shared" si="7"/>
        <v>0</v>
      </c>
    </row>
    <row r="57" spans="1:9" x14ac:dyDescent="0.25">
      <c r="A57" s="1">
        <v>41807</v>
      </c>
      <c r="B57">
        <v>655</v>
      </c>
      <c r="C57">
        <f t="shared" si="0"/>
        <v>419.2</v>
      </c>
      <c r="D57" s="2">
        <f t="shared" si="2"/>
        <v>0.64</v>
      </c>
      <c r="E57">
        <f t="shared" si="3"/>
        <v>69</v>
      </c>
      <c r="F57">
        <f t="shared" si="5"/>
        <v>304</v>
      </c>
      <c r="G57">
        <f t="shared" si="6"/>
        <v>36</v>
      </c>
      <c r="H57">
        <f t="shared" si="8"/>
        <v>36</v>
      </c>
      <c r="I57">
        <f t="shared" si="7"/>
        <v>0</v>
      </c>
    </row>
    <row r="58" spans="1:9" x14ac:dyDescent="0.25">
      <c r="A58" s="1">
        <v>41808</v>
      </c>
      <c r="B58">
        <v>656</v>
      </c>
      <c r="C58">
        <f t="shared" si="0"/>
        <v>439.52000000000004</v>
      </c>
      <c r="D58" s="2">
        <f t="shared" si="2"/>
        <v>0.67</v>
      </c>
      <c r="E58">
        <f t="shared" si="3"/>
        <v>69</v>
      </c>
      <c r="F58">
        <f t="shared" si="5"/>
        <v>337</v>
      </c>
      <c r="G58">
        <f t="shared" si="6"/>
        <v>36</v>
      </c>
      <c r="H58">
        <f t="shared" si="8"/>
        <v>36</v>
      </c>
      <c r="I58">
        <f t="shared" si="7"/>
        <v>0</v>
      </c>
    </row>
    <row r="59" spans="1:9" x14ac:dyDescent="0.25">
      <c r="A59" s="1">
        <v>41809</v>
      </c>
      <c r="B59">
        <v>657</v>
      </c>
      <c r="C59">
        <f t="shared" si="0"/>
        <v>440.19000000000005</v>
      </c>
      <c r="D59" s="2">
        <f t="shared" si="2"/>
        <v>0.67</v>
      </c>
      <c r="E59">
        <f t="shared" si="3"/>
        <v>69</v>
      </c>
      <c r="F59">
        <f t="shared" si="5"/>
        <v>370</v>
      </c>
      <c r="G59">
        <f t="shared" si="6"/>
        <v>36</v>
      </c>
      <c r="H59">
        <f t="shared" si="8"/>
        <v>36</v>
      </c>
      <c r="I59">
        <f t="shared" si="7"/>
        <v>0</v>
      </c>
    </row>
    <row r="60" spans="1:9" x14ac:dyDescent="0.25">
      <c r="A60" s="1">
        <v>41810</v>
      </c>
      <c r="B60">
        <v>658</v>
      </c>
      <c r="C60">
        <f t="shared" si="0"/>
        <v>440.86</v>
      </c>
      <c r="D60" s="2">
        <f t="shared" si="2"/>
        <v>0.67</v>
      </c>
      <c r="E60">
        <f t="shared" si="3"/>
        <v>73</v>
      </c>
      <c r="F60">
        <f t="shared" si="5"/>
        <v>403</v>
      </c>
      <c r="G60">
        <f t="shared" si="6"/>
        <v>36</v>
      </c>
      <c r="H60">
        <f t="shared" si="8"/>
        <v>36</v>
      </c>
      <c r="I60">
        <f t="shared" si="7"/>
        <v>0</v>
      </c>
    </row>
    <row r="61" spans="1:9" x14ac:dyDescent="0.25">
      <c r="A61" s="1">
        <v>41811</v>
      </c>
      <c r="B61">
        <v>659</v>
      </c>
      <c r="C61">
        <f t="shared" si="0"/>
        <v>441.53000000000003</v>
      </c>
      <c r="D61" s="2">
        <f t="shared" si="2"/>
        <v>0.67</v>
      </c>
      <c r="E61">
        <f t="shared" si="3"/>
        <v>73</v>
      </c>
      <c r="F61">
        <f t="shared" si="5"/>
        <v>436</v>
      </c>
      <c r="G61">
        <f t="shared" si="6"/>
        <v>100</v>
      </c>
      <c r="H61">
        <f t="shared" si="8"/>
        <v>100</v>
      </c>
      <c r="I61">
        <f t="shared" si="7"/>
        <v>0</v>
      </c>
    </row>
    <row r="62" spans="1:9" x14ac:dyDescent="0.25">
      <c r="A62" s="1">
        <v>41812</v>
      </c>
      <c r="B62">
        <v>660</v>
      </c>
      <c r="C62">
        <f t="shared" si="0"/>
        <v>442.20000000000005</v>
      </c>
      <c r="D62" s="2">
        <f t="shared" si="2"/>
        <v>0.67</v>
      </c>
      <c r="E62">
        <f t="shared" si="3"/>
        <v>73</v>
      </c>
      <c r="F62">
        <f t="shared" si="5"/>
        <v>405</v>
      </c>
      <c r="G62">
        <f t="shared" si="6"/>
        <v>100</v>
      </c>
      <c r="H62">
        <f t="shared" si="8"/>
        <v>100</v>
      </c>
      <c r="I62">
        <f t="shared" si="7"/>
        <v>0</v>
      </c>
    </row>
    <row r="63" spans="1:9" x14ac:dyDescent="0.25">
      <c r="A63" s="1">
        <v>41813</v>
      </c>
      <c r="B63">
        <v>661</v>
      </c>
      <c r="C63">
        <f t="shared" si="0"/>
        <v>442.87</v>
      </c>
      <c r="D63" s="2">
        <f t="shared" si="2"/>
        <v>0.67</v>
      </c>
      <c r="E63">
        <f t="shared" si="3"/>
        <v>73</v>
      </c>
      <c r="F63">
        <f t="shared" si="5"/>
        <v>374</v>
      </c>
      <c r="G63">
        <f t="shared" si="6"/>
        <v>36</v>
      </c>
      <c r="H63">
        <f t="shared" si="8"/>
        <v>36</v>
      </c>
      <c r="I63">
        <f t="shared" si="7"/>
        <v>0</v>
      </c>
    </row>
    <row r="64" spans="1:9" x14ac:dyDescent="0.25">
      <c r="A64" s="1">
        <v>41814</v>
      </c>
      <c r="B64">
        <v>662</v>
      </c>
      <c r="C64">
        <f t="shared" si="0"/>
        <v>443.54</v>
      </c>
      <c r="D64" s="2">
        <f t="shared" si="2"/>
        <v>0.67</v>
      </c>
      <c r="E64">
        <f t="shared" si="3"/>
        <v>73</v>
      </c>
      <c r="F64">
        <f t="shared" si="5"/>
        <v>411</v>
      </c>
      <c r="G64">
        <f t="shared" si="6"/>
        <v>36</v>
      </c>
      <c r="H64">
        <f t="shared" si="8"/>
        <v>36</v>
      </c>
      <c r="I64">
        <f t="shared" si="7"/>
        <v>0</v>
      </c>
    </row>
    <row r="65" spans="1:9" x14ac:dyDescent="0.25">
      <c r="A65" s="1">
        <v>41815</v>
      </c>
      <c r="B65">
        <v>663</v>
      </c>
      <c r="C65">
        <f t="shared" si="0"/>
        <v>397.8</v>
      </c>
      <c r="D65" s="2">
        <f t="shared" si="2"/>
        <v>0.6</v>
      </c>
      <c r="E65">
        <f t="shared" si="3"/>
        <v>73</v>
      </c>
      <c r="F65">
        <f t="shared" si="5"/>
        <v>448</v>
      </c>
      <c r="G65">
        <f t="shared" si="6"/>
        <v>36</v>
      </c>
      <c r="H65">
        <f t="shared" si="8"/>
        <v>36</v>
      </c>
      <c r="I65">
        <f t="shared" si="7"/>
        <v>0</v>
      </c>
    </row>
    <row r="66" spans="1:9" x14ac:dyDescent="0.25">
      <c r="A66" s="1">
        <v>41816</v>
      </c>
      <c r="B66">
        <v>664</v>
      </c>
      <c r="C66">
        <f t="shared" si="0"/>
        <v>398.4</v>
      </c>
      <c r="D66" s="2">
        <f t="shared" si="2"/>
        <v>0.6</v>
      </c>
      <c r="E66">
        <f t="shared" si="3"/>
        <v>73</v>
      </c>
      <c r="F66">
        <f t="shared" si="5"/>
        <v>485</v>
      </c>
      <c r="G66">
        <f t="shared" si="6"/>
        <v>36</v>
      </c>
      <c r="H66">
        <f t="shared" si="8"/>
        <v>36</v>
      </c>
      <c r="I66">
        <f t="shared" si="7"/>
        <v>0</v>
      </c>
    </row>
    <row r="67" spans="1:9" x14ac:dyDescent="0.25">
      <c r="A67" s="1">
        <v>41817</v>
      </c>
      <c r="B67">
        <v>665</v>
      </c>
      <c r="C67">
        <f t="shared" ref="C67:C130" si="9">D67*B67</f>
        <v>399</v>
      </c>
      <c r="D67" s="2">
        <f t="shared" si="2"/>
        <v>0.6</v>
      </c>
      <c r="E67">
        <f t="shared" si="3"/>
        <v>66</v>
      </c>
      <c r="F67">
        <f t="shared" si="5"/>
        <v>522</v>
      </c>
      <c r="G67">
        <f t="shared" si="6"/>
        <v>36</v>
      </c>
      <c r="H67">
        <f t="shared" si="8"/>
        <v>36</v>
      </c>
      <c r="I67">
        <f t="shared" si="7"/>
        <v>0</v>
      </c>
    </row>
    <row r="68" spans="1:9" x14ac:dyDescent="0.25">
      <c r="A68" s="1">
        <v>41818</v>
      </c>
      <c r="B68">
        <v>666</v>
      </c>
      <c r="C68">
        <f t="shared" si="9"/>
        <v>399.59999999999997</v>
      </c>
      <c r="D68" s="2">
        <f t="shared" si="2"/>
        <v>0.6</v>
      </c>
      <c r="E68">
        <f t="shared" si="3"/>
        <v>66</v>
      </c>
      <c r="F68">
        <f t="shared" si="5"/>
        <v>559</v>
      </c>
      <c r="G68">
        <f t="shared" si="6"/>
        <v>100</v>
      </c>
      <c r="H68">
        <f t="shared" si="8"/>
        <v>100</v>
      </c>
      <c r="I68">
        <f t="shared" si="7"/>
        <v>0</v>
      </c>
    </row>
    <row r="69" spans="1:9" x14ac:dyDescent="0.25">
      <c r="A69" s="1">
        <v>41819</v>
      </c>
      <c r="B69">
        <v>667</v>
      </c>
      <c r="C69">
        <f t="shared" si="9"/>
        <v>400.2</v>
      </c>
      <c r="D69" s="2">
        <f t="shared" ref="D69:D132" si="10">ROUND(IF(A$64-A69&gt;=0,IF(WEEKDAY(A69)=4,D68+0.04*D68,D68),IF(WEEKDAY(A69)=4,D68-0.1*D68,D68)),2)</f>
        <v>0.6</v>
      </c>
      <c r="E69">
        <f t="shared" ref="E69:E132" si="11">ROUNDDOWN(C67/6,0)</f>
        <v>66</v>
      </c>
      <c r="F69">
        <f t="shared" si="5"/>
        <v>532</v>
      </c>
      <c r="G69">
        <f t="shared" si="6"/>
        <v>100</v>
      </c>
      <c r="H69">
        <f t="shared" si="8"/>
        <v>100</v>
      </c>
      <c r="I69">
        <f t="shared" si="7"/>
        <v>0</v>
      </c>
    </row>
    <row r="70" spans="1:9" x14ac:dyDescent="0.25">
      <c r="A70" s="1">
        <v>41820</v>
      </c>
      <c r="B70">
        <v>668</v>
      </c>
      <c r="C70">
        <f t="shared" si="9"/>
        <v>400.8</v>
      </c>
      <c r="D70" s="2">
        <f t="shared" si="10"/>
        <v>0.6</v>
      </c>
      <c r="E70">
        <f t="shared" si="11"/>
        <v>66</v>
      </c>
      <c r="F70">
        <f t="shared" si="5"/>
        <v>505</v>
      </c>
      <c r="G70">
        <f t="shared" si="6"/>
        <v>36</v>
      </c>
      <c r="H70">
        <f t="shared" si="8"/>
        <v>36</v>
      </c>
      <c r="I70">
        <f t="shared" si="7"/>
        <v>0</v>
      </c>
    </row>
    <row r="71" spans="1:9" x14ac:dyDescent="0.25">
      <c r="A71" s="1">
        <v>41821</v>
      </c>
      <c r="B71">
        <v>669</v>
      </c>
      <c r="C71">
        <f t="shared" si="9"/>
        <v>401.4</v>
      </c>
      <c r="D71" s="2">
        <f t="shared" si="10"/>
        <v>0.6</v>
      </c>
      <c r="E71">
        <f t="shared" si="11"/>
        <v>66</v>
      </c>
      <c r="F71">
        <f t="shared" si="5"/>
        <v>535</v>
      </c>
      <c r="G71">
        <f t="shared" si="6"/>
        <v>36</v>
      </c>
      <c r="H71">
        <f t="shared" si="8"/>
        <v>36</v>
      </c>
      <c r="I71">
        <f t="shared" si="7"/>
        <v>0</v>
      </c>
    </row>
    <row r="72" spans="1:9" x14ac:dyDescent="0.25">
      <c r="A72" s="1">
        <v>41822</v>
      </c>
      <c r="B72">
        <v>670</v>
      </c>
      <c r="C72">
        <f t="shared" si="9"/>
        <v>361.8</v>
      </c>
      <c r="D72" s="2">
        <f t="shared" si="10"/>
        <v>0.54</v>
      </c>
      <c r="E72">
        <f t="shared" si="11"/>
        <v>66</v>
      </c>
      <c r="F72">
        <f t="shared" si="5"/>
        <v>565</v>
      </c>
      <c r="G72">
        <f t="shared" si="6"/>
        <v>36</v>
      </c>
      <c r="H72">
        <f t="shared" si="8"/>
        <v>36</v>
      </c>
      <c r="I72">
        <f t="shared" si="7"/>
        <v>0</v>
      </c>
    </row>
    <row r="73" spans="1:9" x14ac:dyDescent="0.25">
      <c r="A73" s="1">
        <v>41823</v>
      </c>
      <c r="B73">
        <v>671</v>
      </c>
      <c r="C73">
        <f t="shared" si="9"/>
        <v>362.34000000000003</v>
      </c>
      <c r="D73" s="2">
        <f t="shared" si="10"/>
        <v>0.54</v>
      </c>
      <c r="E73">
        <f t="shared" si="11"/>
        <v>66</v>
      </c>
      <c r="F73">
        <f t="shared" ref="F73:F136" si="12">E69+F72-G72</f>
        <v>595</v>
      </c>
      <c r="G73">
        <f t="shared" ref="G73:G136" si="13">IF(F73&gt;H73,H73,F73)</f>
        <v>36</v>
      </c>
      <c r="H73">
        <f t="shared" si="8"/>
        <v>36</v>
      </c>
      <c r="I73">
        <f t="shared" ref="I73:I136" si="14">IF(G73=H73,0,1)</f>
        <v>0</v>
      </c>
    </row>
    <row r="74" spans="1:9" x14ac:dyDescent="0.25">
      <c r="A74" s="1">
        <v>41824</v>
      </c>
      <c r="B74">
        <v>672</v>
      </c>
      <c r="C74">
        <f t="shared" si="9"/>
        <v>362.88</v>
      </c>
      <c r="D74" s="2">
        <f t="shared" si="10"/>
        <v>0.54</v>
      </c>
      <c r="E74">
        <f t="shared" si="11"/>
        <v>60</v>
      </c>
      <c r="F74">
        <f t="shared" si="12"/>
        <v>625</v>
      </c>
      <c r="G74">
        <f t="shared" si="13"/>
        <v>36</v>
      </c>
      <c r="H74">
        <f t="shared" ref="H74:H137" si="15">IF(WEEKDAY(A74)&gt;1,IF(WEEKDAY(A74)&lt;7,36,100),100)</f>
        <v>36</v>
      </c>
      <c r="I74">
        <f t="shared" si="14"/>
        <v>0</v>
      </c>
    </row>
    <row r="75" spans="1:9" x14ac:dyDescent="0.25">
      <c r="A75" s="1">
        <v>41825</v>
      </c>
      <c r="B75">
        <v>673</v>
      </c>
      <c r="C75">
        <f t="shared" si="9"/>
        <v>363.42</v>
      </c>
      <c r="D75" s="2">
        <f t="shared" si="10"/>
        <v>0.54</v>
      </c>
      <c r="E75">
        <f t="shared" si="11"/>
        <v>60</v>
      </c>
      <c r="F75">
        <f t="shared" si="12"/>
        <v>655</v>
      </c>
      <c r="G75">
        <f t="shared" si="13"/>
        <v>100</v>
      </c>
      <c r="H75">
        <f t="shared" si="15"/>
        <v>100</v>
      </c>
      <c r="I75">
        <f t="shared" si="14"/>
        <v>0</v>
      </c>
    </row>
    <row r="76" spans="1:9" x14ac:dyDescent="0.25">
      <c r="A76" s="1">
        <v>41826</v>
      </c>
      <c r="B76">
        <v>674</v>
      </c>
      <c r="C76">
        <f t="shared" si="9"/>
        <v>363.96000000000004</v>
      </c>
      <c r="D76" s="2">
        <f t="shared" si="10"/>
        <v>0.54</v>
      </c>
      <c r="E76">
        <f t="shared" si="11"/>
        <v>60</v>
      </c>
      <c r="F76">
        <f t="shared" si="12"/>
        <v>621</v>
      </c>
      <c r="G76">
        <f t="shared" si="13"/>
        <v>100</v>
      </c>
      <c r="H76">
        <f t="shared" si="15"/>
        <v>100</v>
      </c>
      <c r="I76">
        <f t="shared" si="14"/>
        <v>0</v>
      </c>
    </row>
    <row r="77" spans="1:9" x14ac:dyDescent="0.25">
      <c r="A77" s="1">
        <v>41827</v>
      </c>
      <c r="B77">
        <v>675</v>
      </c>
      <c r="C77">
        <f t="shared" si="9"/>
        <v>364.5</v>
      </c>
      <c r="D77" s="2">
        <f t="shared" si="10"/>
        <v>0.54</v>
      </c>
      <c r="E77">
        <f t="shared" si="11"/>
        <v>60</v>
      </c>
      <c r="F77">
        <f t="shared" si="12"/>
        <v>587</v>
      </c>
      <c r="G77">
        <f t="shared" si="13"/>
        <v>36</v>
      </c>
      <c r="H77">
        <f t="shared" si="15"/>
        <v>36</v>
      </c>
      <c r="I77">
        <f t="shared" si="14"/>
        <v>0</v>
      </c>
    </row>
    <row r="78" spans="1:9" x14ac:dyDescent="0.25">
      <c r="A78" s="1">
        <v>41828</v>
      </c>
      <c r="B78">
        <v>676</v>
      </c>
      <c r="C78">
        <f t="shared" si="9"/>
        <v>365.04</v>
      </c>
      <c r="D78" s="2">
        <f t="shared" si="10"/>
        <v>0.54</v>
      </c>
      <c r="E78">
        <f t="shared" si="11"/>
        <v>60</v>
      </c>
      <c r="F78">
        <f t="shared" si="12"/>
        <v>611</v>
      </c>
      <c r="G78">
        <f t="shared" si="13"/>
        <v>36</v>
      </c>
      <c r="H78">
        <f t="shared" si="15"/>
        <v>36</v>
      </c>
      <c r="I78">
        <f t="shared" si="14"/>
        <v>0</v>
      </c>
    </row>
    <row r="79" spans="1:9" x14ac:dyDescent="0.25">
      <c r="A79" s="1">
        <v>41829</v>
      </c>
      <c r="B79">
        <v>677</v>
      </c>
      <c r="C79">
        <f t="shared" si="9"/>
        <v>331.73</v>
      </c>
      <c r="D79" s="2">
        <f t="shared" si="10"/>
        <v>0.49</v>
      </c>
      <c r="E79">
        <f t="shared" si="11"/>
        <v>60</v>
      </c>
      <c r="F79">
        <f t="shared" si="12"/>
        <v>635</v>
      </c>
      <c r="G79">
        <f t="shared" si="13"/>
        <v>36</v>
      </c>
      <c r="H79">
        <f t="shared" si="15"/>
        <v>36</v>
      </c>
      <c r="I79">
        <f t="shared" si="14"/>
        <v>0</v>
      </c>
    </row>
    <row r="80" spans="1:9" x14ac:dyDescent="0.25">
      <c r="A80" s="1">
        <v>41830</v>
      </c>
      <c r="B80">
        <v>678</v>
      </c>
      <c r="C80">
        <f t="shared" si="9"/>
        <v>332.21999999999997</v>
      </c>
      <c r="D80" s="2">
        <f t="shared" si="10"/>
        <v>0.49</v>
      </c>
      <c r="E80">
        <f t="shared" si="11"/>
        <v>60</v>
      </c>
      <c r="F80">
        <f t="shared" si="12"/>
        <v>659</v>
      </c>
      <c r="G80">
        <f t="shared" si="13"/>
        <v>36</v>
      </c>
      <c r="H80">
        <f t="shared" si="15"/>
        <v>36</v>
      </c>
      <c r="I80">
        <f t="shared" si="14"/>
        <v>0</v>
      </c>
    </row>
    <row r="81" spans="1:9" x14ac:dyDescent="0.25">
      <c r="A81" s="1">
        <v>41831</v>
      </c>
      <c r="B81">
        <v>679</v>
      </c>
      <c r="C81">
        <f t="shared" si="9"/>
        <v>332.71</v>
      </c>
      <c r="D81" s="2">
        <f t="shared" si="10"/>
        <v>0.49</v>
      </c>
      <c r="E81">
        <f t="shared" si="11"/>
        <v>55</v>
      </c>
      <c r="F81">
        <f t="shared" si="12"/>
        <v>683</v>
      </c>
      <c r="G81">
        <f t="shared" si="13"/>
        <v>36</v>
      </c>
      <c r="H81">
        <f t="shared" si="15"/>
        <v>36</v>
      </c>
      <c r="I81">
        <f t="shared" si="14"/>
        <v>0</v>
      </c>
    </row>
    <row r="82" spans="1:9" x14ac:dyDescent="0.25">
      <c r="A82" s="1">
        <v>41832</v>
      </c>
      <c r="B82">
        <v>680</v>
      </c>
      <c r="C82">
        <f t="shared" si="9"/>
        <v>333.2</v>
      </c>
      <c r="D82" s="2">
        <f t="shared" si="10"/>
        <v>0.49</v>
      </c>
      <c r="E82">
        <f t="shared" si="11"/>
        <v>55</v>
      </c>
      <c r="F82">
        <f t="shared" si="12"/>
        <v>707</v>
      </c>
      <c r="G82">
        <f t="shared" si="13"/>
        <v>100</v>
      </c>
      <c r="H82">
        <f t="shared" si="15"/>
        <v>100</v>
      </c>
      <c r="I82">
        <f t="shared" si="14"/>
        <v>0</v>
      </c>
    </row>
    <row r="83" spans="1:9" x14ac:dyDescent="0.25">
      <c r="A83" s="1">
        <v>41833</v>
      </c>
      <c r="B83">
        <v>681</v>
      </c>
      <c r="C83">
        <f t="shared" si="9"/>
        <v>333.69</v>
      </c>
      <c r="D83" s="2">
        <f t="shared" si="10"/>
        <v>0.49</v>
      </c>
      <c r="E83">
        <f t="shared" si="11"/>
        <v>55</v>
      </c>
      <c r="F83">
        <f t="shared" si="12"/>
        <v>667</v>
      </c>
      <c r="G83">
        <f t="shared" si="13"/>
        <v>100</v>
      </c>
      <c r="H83">
        <f t="shared" si="15"/>
        <v>100</v>
      </c>
      <c r="I83">
        <f t="shared" si="14"/>
        <v>0</v>
      </c>
    </row>
    <row r="84" spans="1:9" x14ac:dyDescent="0.25">
      <c r="A84" s="1">
        <v>41834</v>
      </c>
      <c r="B84">
        <v>682</v>
      </c>
      <c r="C84">
        <f t="shared" si="9"/>
        <v>334.18</v>
      </c>
      <c r="D84" s="2">
        <f t="shared" si="10"/>
        <v>0.49</v>
      </c>
      <c r="E84">
        <f t="shared" si="11"/>
        <v>55</v>
      </c>
      <c r="F84">
        <f t="shared" si="12"/>
        <v>627</v>
      </c>
      <c r="G84">
        <f t="shared" si="13"/>
        <v>36</v>
      </c>
      <c r="H84">
        <f t="shared" si="15"/>
        <v>36</v>
      </c>
      <c r="I84">
        <f t="shared" si="14"/>
        <v>0</v>
      </c>
    </row>
    <row r="85" spans="1:9" x14ac:dyDescent="0.25">
      <c r="A85" s="1">
        <v>41835</v>
      </c>
      <c r="B85">
        <v>683</v>
      </c>
      <c r="C85">
        <f t="shared" si="9"/>
        <v>334.67</v>
      </c>
      <c r="D85" s="2">
        <f t="shared" si="10"/>
        <v>0.49</v>
      </c>
      <c r="E85">
        <f t="shared" si="11"/>
        <v>55</v>
      </c>
      <c r="F85">
        <f t="shared" si="12"/>
        <v>646</v>
      </c>
      <c r="G85">
        <f t="shared" si="13"/>
        <v>36</v>
      </c>
      <c r="H85">
        <f t="shared" si="15"/>
        <v>36</v>
      </c>
      <c r="I85">
        <f t="shared" si="14"/>
        <v>0</v>
      </c>
    </row>
    <row r="86" spans="1:9" x14ac:dyDescent="0.25">
      <c r="A86" s="1">
        <v>41836</v>
      </c>
      <c r="B86">
        <v>684</v>
      </c>
      <c r="C86">
        <f t="shared" si="9"/>
        <v>300.95999999999998</v>
      </c>
      <c r="D86" s="2">
        <f t="shared" si="10"/>
        <v>0.44</v>
      </c>
      <c r="E86">
        <f t="shared" si="11"/>
        <v>55</v>
      </c>
      <c r="F86">
        <f t="shared" si="12"/>
        <v>665</v>
      </c>
      <c r="G86">
        <f t="shared" si="13"/>
        <v>36</v>
      </c>
      <c r="H86">
        <f t="shared" si="15"/>
        <v>36</v>
      </c>
      <c r="I86">
        <f t="shared" si="14"/>
        <v>0</v>
      </c>
    </row>
    <row r="87" spans="1:9" x14ac:dyDescent="0.25">
      <c r="A87" s="1">
        <v>41837</v>
      </c>
      <c r="B87">
        <v>685</v>
      </c>
      <c r="C87">
        <f t="shared" si="9"/>
        <v>301.39999999999998</v>
      </c>
      <c r="D87" s="2">
        <f t="shared" si="10"/>
        <v>0.44</v>
      </c>
      <c r="E87">
        <f t="shared" si="11"/>
        <v>55</v>
      </c>
      <c r="F87">
        <f t="shared" si="12"/>
        <v>684</v>
      </c>
      <c r="G87">
        <f t="shared" si="13"/>
        <v>36</v>
      </c>
      <c r="H87">
        <f t="shared" si="15"/>
        <v>36</v>
      </c>
      <c r="I87">
        <f t="shared" si="14"/>
        <v>0</v>
      </c>
    </row>
    <row r="88" spans="1:9" x14ac:dyDescent="0.25">
      <c r="A88" s="1">
        <v>41838</v>
      </c>
      <c r="B88">
        <v>686</v>
      </c>
      <c r="C88">
        <f t="shared" si="9"/>
        <v>301.83999999999997</v>
      </c>
      <c r="D88" s="2">
        <f t="shared" si="10"/>
        <v>0.44</v>
      </c>
      <c r="E88">
        <f t="shared" si="11"/>
        <v>50</v>
      </c>
      <c r="F88">
        <f t="shared" si="12"/>
        <v>703</v>
      </c>
      <c r="G88">
        <f t="shared" si="13"/>
        <v>36</v>
      </c>
      <c r="H88">
        <f t="shared" si="15"/>
        <v>36</v>
      </c>
      <c r="I88">
        <f t="shared" si="14"/>
        <v>0</v>
      </c>
    </row>
    <row r="89" spans="1:9" x14ac:dyDescent="0.25">
      <c r="A89" s="1">
        <v>41839</v>
      </c>
      <c r="B89">
        <v>687</v>
      </c>
      <c r="C89">
        <f t="shared" si="9"/>
        <v>302.28000000000003</v>
      </c>
      <c r="D89" s="2">
        <f t="shared" si="10"/>
        <v>0.44</v>
      </c>
      <c r="E89">
        <f t="shared" si="11"/>
        <v>50</v>
      </c>
      <c r="F89">
        <f t="shared" si="12"/>
        <v>722</v>
      </c>
      <c r="G89">
        <f t="shared" si="13"/>
        <v>100</v>
      </c>
      <c r="H89">
        <f t="shared" si="15"/>
        <v>100</v>
      </c>
      <c r="I89">
        <f t="shared" si="14"/>
        <v>0</v>
      </c>
    </row>
    <row r="90" spans="1:9" x14ac:dyDescent="0.25">
      <c r="A90" s="1">
        <v>41840</v>
      </c>
      <c r="B90">
        <v>688</v>
      </c>
      <c r="C90">
        <f t="shared" si="9"/>
        <v>302.72000000000003</v>
      </c>
      <c r="D90" s="2">
        <f t="shared" si="10"/>
        <v>0.44</v>
      </c>
      <c r="E90">
        <f t="shared" si="11"/>
        <v>50</v>
      </c>
      <c r="F90">
        <f t="shared" si="12"/>
        <v>677</v>
      </c>
      <c r="G90">
        <f t="shared" si="13"/>
        <v>100</v>
      </c>
      <c r="H90">
        <f t="shared" si="15"/>
        <v>100</v>
      </c>
      <c r="I90">
        <f t="shared" si="14"/>
        <v>0</v>
      </c>
    </row>
    <row r="91" spans="1:9" x14ac:dyDescent="0.25">
      <c r="A91" s="1">
        <v>41841</v>
      </c>
      <c r="B91">
        <v>689</v>
      </c>
      <c r="C91">
        <f t="shared" si="9"/>
        <v>303.16000000000003</v>
      </c>
      <c r="D91" s="2">
        <f t="shared" si="10"/>
        <v>0.44</v>
      </c>
      <c r="E91">
        <f t="shared" si="11"/>
        <v>50</v>
      </c>
      <c r="F91">
        <f t="shared" si="12"/>
        <v>632</v>
      </c>
      <c r="G91">
        <f t="shared" si="13"/>
        <v>36</v>
      </c>
      <c r="H91">
        <f t="shared" si="15"/>
        <v>36</v>
      </c>
      <c r="I91">
        <f t="shared" si="14"/>
        <v>0</v>
      </c>
    </row>
    <row r="92" spans="1:9" x14ac:dyDescent="0.25">
      <c r="A92" s="1">
        <v>41842</v>
      </c>
      <c r="B92">
        <v>690</v>
      </c>
      <c r="C92">
        <f t="shared" si="9"/>
        <v>303.60000000000002</v>
      </c>
      <c r="D92" s="2">
        <f t="shared" si="10"/>
        <v>0.44</v>
      </c>
      <c r="E92">
        <f t="shared" si="11"/>
        <v>50</v>
      </c>
      <c r="F92">
        <f t="shared" si="12"/>
        <v>646</v>
      </c>
      <c r="G92">
        <f t="shared" si="13"/>
        <v>36</v>
      </c>
      <c r="H92">
        <f t="shared" si="15"/>
        <v>36</v>
      </c>
      <c r="I92">
        <f t="shared" si="14"/>
        <v>0</v>
      </c>
    </row>
    <row r="93" spans="1:9" x14ac:dyDescent="0.25">
      <c r="A93" s="1">
        <v>41843</v>
      </c>
      <c r="B93">
        <v>691</v>
      </c>
      <c r="C93">
        <f t="shared" si="9"/>
        <v>276.40000000000003</v>
      </c>
      <c r="D93" s="2">
        <f t="shared" si="10"/>
        <v>0.4</v>
      </c>
      <c r="E93">
        <f t="shared" si="11"/>
        <v>50</v>
      </c>
      <c r="F93">
        <f t="shared" si="12"/>
        <v>660</v>
      </c>
      <c r="G93">
        <f t="shared" si="13"/>
        <v>36</v>
      </c>
      <c r="H93">
        <f t="shared" si="15"/>
        <v>36</v>
      </c>
      <c r="I93">
        <f t="shared" si="14"/>
        <v>0</v>
      </c>
    </row>
    <row r="94" spans="1:9" x14ac:dyDescent="0.25">
      <c r="A94" s="1">
        <v>41844</v>
      </c>
      <c r="B94">
        <v>692</v>
      </c>
      <c r="C94">
        <f t="shared" si="9"/>
        <v>276.8</v>
      </c>
      <c r="D94" s="2">
        <f t="shared" si="10"/>
        <v>0.4</v>
      </c>
      <c r="E94">
        <f t="shared" si="11"/>
        <v>50</v>
      </c>
      <c r="F94">
        <f t="shared" si="12"/>
        <v>674</v>
      </c>
      <c r="G94">
        <f t="shared" si="13"/>
        <v>36</v>
      </c>
      <c r="H94">
        <f t="shared" si="15"/>
        <v>36</v>
      </c>
      <c r="I94">
        <f t="shared" si="14"/>
        <v>0</v>
      </c>
    </row>
    <row r="95" spans="1:9" x14ac:dyDescent="0.25">
      <c r="A95" s="1">
        <v>41845</v>
      </c>
      <c r="B95">
        <v>693</v>
      </c>
      <c r="C95">
        <f t="shared" si="9"/>
        <v>277.2</v>
      </c>
      <c r="D95" s="2">
        <f t="shared" si="10"/>
        <v>0.4</v>
      </c>
      <c r="E95">
        <f t="shared" si="11"/>
        <v>46</v>
      </c>
      <c r="F95">
        <f t="shared" si="12"/>
        <v>688</v>
      </c>
      <c r="G95">
        <f t="shared" si="13"/>
        <v>36</v>
      </c>
      <c r="H95">
        <f t="shared" si="15"/>
        <v>36</v>
      </c>
      <c r="I95">
        <f t="shared" si="14"/>
        <v>0</v>
      </c>
    </row>
    <row r="96" spans="1:9" x14ac:dyDescent="0.25">
      <c r="A96" s="1">
        <v>41846</v>
      </c>
      <c r="B96">
        <v>694</v>
      </c>
      <c r="C96">
        <f t="shared" si="9"/>
        <v>277.60000000000002</v>
      </c>
      <c r="D96" s="2">
        <f t="shared" si="10"/>
        <v>0.4</v>
      </c>
      <c r="E96">
        <f t="shared" si="11"/>
        <v>46</v>
      </c>
      <c r="F96">
        <f t="shared" si="12"/>
        <v>702</v>
      </c>
      <c r="G96">
        <f t="shared" si="13"/>
        <v>100</v>
      </c>
      <c r="H96">
        <f t="shared" si="15"/>
        <v>100</v>
      </c>
      <c r="I96">
        <f t="shared" si="14"/>
        <v>0</v>
      </c>
    </row>
    <row r="97" spans="1:9" x14ac:dyDescent="0.25">
      <c r="A97" s="1">
        <v>41847</v>
      </c>
      <c r="B97">
        <v>695</v>
      </c>
      <c r="C97">
        <f t="shared" si="9"/>
        <v>278</v>
      </c>
      <c r="D97" s="2">
        <f t="shared" si="10"/>
        <v>0.4</v>
      </c>
      <c r="E97">
        <f t="shared" si="11"/>
        <v>46</v>
      </c>
      <c r="F97">
        <f t="shared" si="12"/>
        <v>652</v>
      </c>
      <c r="G97">
        <f t="shared" si="13"/>
        <v>100</v>
      </c>
      <c r="H97">
        <f t="shared" si="15"/>
        <v>100</v>
      </c>
      <c r="I97">
        <f t="shared" si="14"/>
        <v>0</v>
      </c>
    </row>
    <row r="98" spans="1:9" x14ac:dyDescent="0.25">
      <c r="A98" s="1">
        <v>41848</v>
      </c>
      <c r="B98">
        <v>696</v>
      </c>
      <c r="C98">
        <f t="shared" si="9"/>
        <v>278.40000000000003</v>
      </c>
      <c r="D98" s="2">
        <f t="shared" si="10"/>
        <v>0.4</v>
      </c>
      <c r="E98">
        <f t="shared" si="11"/>
        <v>46</v>
      </c>
      <c r="F98">
        <f t="shared" si="12"/>
        <v>602</v>
      </c>
      <c r="G98">
        <f t="shared" si="13"/>
        <v>36</v>
      </c>
      <c r="H98">
        <f t="shared" si="15"/>
        <v>36</v>
      </c>
      <c r="I98">
        <f t="shared" si="14"/>
        <v>0</v>
      </c>
    </row>
    <row r="99" spans="1:9" x14ac:dyDescent="0.25">
      <c r="A99" s="1">
        <v>41849</v>
      </c>
      <c r="B99">
        <v>697</v>
      </c>
      <c r="C99">
        <f t="shared" si="9"/>
        <v>278.8</v>
      </c>
      <c r="D99" s="2">
        <f t="shared" si="10"/>
        <v>0.4</v>
      </c>
      <c r="E99">
        <f t="shared" si="11"/>
        <v>46</v>
      </c>
      <c r="F99">
        <f t="shared" si="12"/>
        <v>612</v>
      </c>
      <c r="G99">
        <f t="shared" si="13"/>
        <v>36</v>
      </c>
      <c r="H99">
        <f t="shared" si="15"/>
        <v>36</v>
      </c>
      <c r="I99">
        <f t="shared" si="14"/>
        <v>0</v>
      </c>
    </row>
    <row r="100" spans="1:9" x14ac:dyDescent="0.25">
      <c r="A100" s="1">
        <v>41850</v>
      </c>
      <c r="B100">
        <v>698</v>
      </c>
      <c r="C100">
        <f t="shared" si="9"/>
        <v>251.28</v>
      </c>
      <c r="D100" s="2">
        <f t="shared" si="10"/>
        <v>0.36</v>
      </c>
      <c r="E100">
        <f t="shared" si="11"/>
        <v>46</v>
      </c>
      <c r="F100">
        <f t="shared" si="12"/>
        <v>622</v>
      </c>
      <c r="G100">
        <f t="shared" si="13"/>
        <v>36</v>
      </c>
      <c r="H100">
        <f t="shared" si="15"/>
        <v>36</v>
      </c>
      <c r="I100">
        <f t="shared" si="14"/>
        <v>0</v>
      </c>
    </row>
    <row r="101" spans="1:9" x14ac:dyDescent="0.25">
      <c r="A101" s="1">
        <v>41851</v>
      </c>
      <c r="B101">
        <v>699</v>
      </c>
      <c r="C101">
        <f t="shared" si="9"/>
        <v>251.64</v>
      </c>
      <c r="D101" s="2">
        <f t="shared" si="10"/>
        <v>0.36</v>
      </c>
      <c r="E101">
        <f t="shared" si="11"/>
        <v>46</v>
      </c>
      <c r="F101">
        <f t="shared" si="12"/>
        <v>632</v>
      </c>
      <c r="G101">
        <f t="shared" si="13"/>
        <v>36</v>
      </c>
      <c r="H101">
        <f t="shared" si="15"/>
        <v>36</v>
      </c>
      <c r="I101">
        <f t="shared" si="14"/>
        <v>0</v>
      </c>
    </row>
    <row r="102" spans="1:9" x14ac:dyDescent="0.25">
      <c r="A102" s="1">
        <v>41852</v>
      </c>
      <c r="B102">
        <v>700</v>
      </c>
      <c r="C102">
        <f t="shared" si="9"/>
        <v>252</v>
      </c>
      <c r="D102" s="2">
        <f t="shared" si="10"/>
        <v>0.36</v>
      </c>
      <c r="E102">
        <f t="shared" si="11"/>
        <v>41</v>
      </c>
      <c r="F102">
        <f t="shared" si="12"/>
        <v>642</v>
      </c>
      <c r="G102">
        <f t="shared" si="13"/>
        <v>36</v>
      </c>
      <c r="H102">
        <f t="shared" si="15"/>
        <v>36</v>
      </c>
      <c r="I102">
        <f t="shared" si="14"/>
        <v>0</v>
      </c>
    </row>
    <row r="103" spans="1:9" x14ac:dyDescent="0.25">
      <c r="A103" s="1">
        <v>41853</v>
      </c>
      <c r="B103">
        <v>701</v>
      </c>
      <c r="C103">
        <f t="shared" si="9"/>
        <v>252.35999999999999</v>
      </c>
      <c r="D103" s="2">
        <f t="shared" si="10"/>
        <v>0.36</v>
      </c>
      <c r="E103">
        <f t="shared" si="11"/>
        <v>41</v>
      </c>
      <c r="F103">
        <f t="shared" si="12"/>
        <v>652</v>
      </c>
      <c r="G103">
        <f t="shared" si="13"/>
        <v>100</v>
      </c>
      <c r="H103">
        <f t="shared" si="15"/>
        <v>100</v>
      </c>
      <c r="I103">
        <f t="shared" si="14"/>
        <v>0</v>
      </c>
    </row>
    <row r="104" spans="1:9" x14ac:dyDescent="0.25">
      <c r="A104" s="1">
        <v>41854</v>
      </c>
      <c r="B104">
        <v>702</v>
      </c>
      <c r="C104">
        <f t="shared" si="9"/>
        <v>252.72</v>
      </c>
      <c r="D104" s="2">
        <f t="shared" si="10"/>
        <v>0.36</v>
      </c>
      <c r="E104">
        <f t="shared" si="11"/>
        <v>42</v>
      </c>
      <c r="F104">
        <f t="shared" si="12"/>
        <v>598</v>
      </c>
      <c r="G104">
        <f t="shared" si="13"/>
        <v>100</v>
      </c>
      <c r="H104">
        <f t="shared" si="15"/>
        <v>100</v>
      </c>
      <c r="I104">
        <f t="shared" si="14"/>
        <v>0</v>
      </c>
    </row>
    <row r="105" spans="1:9" x14ac:dyDescent="0.25">
      <c r="A105" s="1">
        <v>41855</v>
      </c>
      <c r="B105">
        <v>703</v>
      </c>
      <c r="C105">
        <f t="shared" si="9"/>
        <v>253.07999999999998</v>
      </c>
      <c r="D105" s="2">
        <f t="shared" si="10"/>
        <v>0.36</v>
      </c>
      <c r="E105">
        <f t="shared" si="11"/>
        <v>42</v>
      </c>
      <c r="F105">
        <f t="shared" si="12"/>
        <v>544</v>
      </c>
      <c r="G105">
        <f t="shared" si="13"/>
        <v>36</v>
      </c>
      <c r="H105">
        <f t="shared" si="15"/>
        <v>36</v>
      </c>
      <c r="I105">
        <f t="shared" si="14"/>
        <v>0</v>
      </c>
    </row>
    <row r="106" spans="1:9" x14ac:dyDescent="0.25">
      <c r="A106" s="1">
        <v>41856</v>
      </c>
      <c r="B106">
        <v>704</v>
      </c>
      <c r="C106">
        <f t="shared" si="9"/>
        <v>253.44</v>
      </c>
      <c r="D106" s="2">
        <f t="shared" si="10"/>
        <v>0.36</v>
      </c>
      <c r="E106">
        <f t="shared" si="11"/>
        <v>42</v>
      </c>
      <c r="F106">
        <f t="shared" si="12"/>
        <v>549</v>
      </c>
      <c r="G106">
        <f t="shared" si="13"/>
        <v>36</v>
      </c>
      <c r="H106">
        <f t="shared" si="15"/>
        <v>36</v>
      </c>
      <c r="I106">
        <f t="shared" si="14"/>
        <v>0</v>
      </c>
    </row>
    <row r="107" spans="1:9" x14ac:dyDescent="0.25">
      <c r="A107" s="1">
        <v>41857</v>
      </c>
      <c r="B107">
        <v>705</v>
      </c>
      <c r="C107">
        <f t="shared" si="9"/>
        <v>225.6</v>
      </c>
      <c r="D107" s="2">
        <f t="shared" si="10"/>
        <v>0.32</v>
      </c>
      <c r="E107">
        <f t="shared" si="11"/>
        <v>42</v>
      </c>
      <c r="F107">
        <f t="shared" si="12"/>
        <v>554</v>
      </c>
      <c r="G107">
        <f t="shared" si="13"/>
        <v>36</v>
      </c>
      <c r="H107">
        <f t="shared" si="15"/>
        <v>36</v>
      </c>
      <c r="I107">
        <f t="shared" si="14"/>
        <v>0</v>
      </c>
    </row>
    <row r="108" spans="1:9" x14ac:dyDescent="0.25">
      <c r="A108" s="1">
        <v>41858</v>
      </c>
      <c r="B108">
        <v>706</v>
      </c>
      <c r="C108">
        <f t="shared" si="9"/>
        <v>225.92000000000002</v>
      </c>
      <c r="D108" s="2">
        <f t="shared" si="10"/>
        <v>0.32</v>
      </c>
      <c r="E108">
        <f t="shared" si="11"/>
        <v>42</v>
      </c>
      <c r="F108">
        <f t="shared" si="12"/>
        <v>560</v>
      </c>
      <c r="G108">
        <f t="shared" si="13"/>
        <v>36</v>
      </c>
      <c r="H108">
        <f t="shared" si="15"/>
        <v>36</v>
      </c>
      <c r="I108">
        <f t="shared" si="14"/>
        <v>0</v>
      </c>
    </row>
    <row r="109" spans="1:9" x14ac:dyDescent="0.25">
      <c r="A109" s="1">
        <v>41859</v>
      </c>
      <c r="B109">
        <v>707</v>
      </c>
      <c r="C109">
        <f t="shared" si="9"/>
        <v>226.24</v>
      </c>
      <c r="D109" s="2">
        <f t="shared" si="10"/>
        <v>0.32</v>
      </c>
      <c r="E109">
        <f t="shared" si="11"/>
        <v>37</v>
      </c>
      <c r="F109">
        <f t="shared" si="12"/>
        <v>566</v>
      </c>
      <c r="G109">
        <f t="shared" si="13"/>
        <v>36</v>
      </c>
      <c r="H109">
        <f t="shared" si="15"/>
        <v>36</v>
      </c>
      <c r="I109">
        <f t="shared" si="14"/>
        <v>0</v>
      </c>
    </row>
    <row r="110" spans="1:9" x14ac:dyDescent="0.25">
      <c r="A110" s="1">
        <v>41860</v>
      </c>
      <c r="B110">
        <v>708</v>
      </c>
      <c r="C110">
        <f t="shared" si="9"/>
        <v>226.56</v>
      </c>
      <c r="D110" s="2">
        <f t="shared" si="10"/>
        <v>0.32</v>
      </c>
      <c r="E110">
        <f t="shared" si="11"/>
        <v>37</v>
      </c>
      <c r="F110">
        <f t="shared" si="12"/>
        <v>572</v>
      </c>
      <c r="G110">
        <f t="shared" si="13"/>
        <v>100</v>
      </c>
      <c r="H110">
        <f t="shared" si="15"/>
        <v>100</v>
      </c>
      <c r="I110">
        <f t="shared" si="14"/>
        <v>0</v>
      </c>
    </row>
    <row r="111" spans="1:9" x14ac:dyDescent="0.25">
      <c r="A111" s="1">
        <v>41861</v>
      </c>
      <c r="B111">
        <v>709</v>
      </c>
      <c r="C111">
        <f t="shared" si="9"/>
        <v>226.88</v>
      </c>
      <c r="D111" s="2">
        <f t="shared" si="10"/>
        <v>0.32</v>
      </c>
      <c r="E111">
        <f t="shared" si="11"/>
        <v>37</v>
      </c>
      <c r="F111">
        <f t="shared" si="12"/>
        <v>514</v>
      </c>
      <c r="G111">
        <f t="shared" si="13"/>
        <v>100</v>
      </c>
      <c r="H111">
        <f t="shared" si="15"/>
        <v>100</v>
      </c>
      <c r="I111">
        <f t="shared" si="14"/>
        <v>0</v>
      </c>
    </row>
    <row r="112" spans="1:9" x14ac:dyDescent="0.25">
      <c r="A112" s="1">
        <v>41862</v>
      </c>
      <c r="B112">
        <v>710</v>
      </c>
      <c r="C112">
        <f t="shared" si="9"/>
        <v>227.20000000000002</v>
      </c>
      <c r="D112" s="2">
        <f t="shared" si="10"/>
        <v>0.32</v>
      </c>
      <c r="E112">
        <f t="shared" si="11"/>
        <v>37</v>
      </c>
      <c r="F112">
        <f t="shared" si="12"/>
        <v>456</v>
      </c>
      <c r="G112">
        <f t="shared" si="13"/>
        <v>36</v>
      </c>
      <c r="H112">
        <f t="shared" si="15"/>
        <v>36</v>
      </c>
      <c r="I112">
        <f t="shared" si="14"/>
        <v>0</v>
      </c>
    </row>
    <row r="113" spans="1:9" x14ac:dyDescent="0.25">
      <c r="A113" s="1">
        <v>41863</v>
      </c>
      <c r="B113">
        <v>711</v>
      </c>
      <c r="C113">
        <f t="shared" si="9"/>
        <v>227.52</v>
      </c>
      <c r="D113" s="2">
        <f t="shared" si="10"/>
        <v>0.32</v>
      </c>
      <c r="E113">
        <f t="shared" si="11"/>
        <v>37</v>
      </c>
      <c r="F113">
        <f t="shared" si="12"/>
        <v>457</v>
      </c>
      <c r="G113">
        <f t="shared" si="13"/>
        <v>36</v>
      </c>
      <c r="H113">
        <f t="shared" si="15"/>
        <v>36</v>
      </c>
      <c r="I113">
        <f t="shared" si="14"/>
        <v>0</v>
      </c>
    </row>
    <row r="114" spans="1:9" x14ac:dyDescent="0.25">
      <c r="A114" s="1">
        <v>41864</v>
      </c>
      <c r="B114">
        <v>712</v>
      </c>
      <c r="C114">
        <f t="shared" si="9"/>
        <v>206.48</v>
      </c>
      <c r="D114" s="2">
        <f t="shared" si="10"/>
        <v>0.28999999999999998</v>
      </c>
      <c r="E114">
        <f t="shared" si="11"/>
        <v>37</v>
      </c>
      <c r="F114">
        <f t="shared" si="12"/>
        <v>458</v>
      </c>
      <c r="G114">
        <f t="shared" si="13"/>
        <v>36</v>
      </c>
      <c r="H114">
        <f t="shared" si="15"/>
        <v>36</v>
      </c>
      <c r="I114">
        <f t="shared" si="14"/>
        <v>0</v>
      </c>
    </row>
    <row r="115" spans="1:9" x14ac:dyDescent="0.25">
      <c r="A115" s="1">
        <v>41865</v>
      </c>
      <c r="B115">
        <v>713</v>
      </c>
      <c r="C115">
        <f t="shared" si="9"/>
        <v>206.76999999999998</v>
      </c>
      <c r="D115" s="2">
        <f t="shared" si="10"/>
        <v>0.28999999999999998</v>
      </c>
      <c r="E115">
        <f t="shared" si="11"/>
        <v>37</v>
      </c>
      <c r="F115">
        <f t="shared" si="12"/>
        <v>459</v>
      </c>
      <c r="G115">
        <f t="shared" si="13"/>
        <v>36</v>
      </c>
      <c r="H115">
        <f t="shared" si="15"/>
        <v>36</v>
      </c>
      <c r="I115">
        <f t="shared" si="14"/>
        <v>0</v>
      </c>
    </row>
    <row r="116" spans="1:9" x14ac:dyDescent="0.25">
      <c r="A116" s="1">
        <v>41866</v>
      </c>
      <c r="B116">
        <v>714</v>
      </c>
      <c r="C116">
        <f t="shared" si="9"/>
        <v>207.05999999999997</v>
      </c>
      <c r="D116" s="2">
        <f t="shared" si="10"/>
        <v>0.28999999999999998</v>
      </c>
      <c r="E116">
        <f t="shared" si="11"/>
        <v>34</v>
      </c>
      <c r="F116">
        <f t="shared" si="12"/>
        <v>460</v>
      </c>
      <c r="G116">
        <f t="shared" si="13"/>
        <v>36</v>
      </c>
      <c r="H116">
        <f t="shared" si="15"/>
        <v>36</v>
      </c>
      <c r="I116">
        <f t="shared" si="14"/>
        <v>0</v>
      </c>
    </row>
    <row r="117" spans="1:9" x14ac:dyDescent="0.25">
      <c r="A117" s="1">
        <v>41867</v>
      </c>
      <c r="B117">
        <v>715</v>
      </c>
      <c r="C117">
        <f t="shared" si="9"/>
        <v>207.35</v>
      </c>
      <c r="D117" s="2">
        <f t="shared" si="10"/>
        <v>0.28999999999999998</v>
      </c>
      <c r="E117">
        <f t="shared" si="11"/>
        <v>34</v>
      </c>
      <c r="F117">
        <f t="shared" si="12"/>
        <v>461</v>
      </c>
      <c r="G117">
        <f t="shared" si="13"/>
        <v>100</v>
      </c>
      <c r="H117">
        <f t="shared" si="15"/>
        <v>100</v>
      </c>
      <c r="I117">
        <f t="shared" si="14"/>
        <v>0</v>
      </c>
    </row>
    <row r="118" spans="1:9" x14ac:dyDescent="0.25">
      <c r="A118" s="1">
        <v>41868</v>
      </c>
      <c r="B118">
        <v>716</v>
      </c>
      <c r="C118">
        <f t="shared" si="9"/>
        <v>207.64</v>
      </c>
      <c r="D118" s="2">
        <f t="shared" si="10"/>
        <v>0.28999999999999998</v>
      </c>
      <c r="E118">
        <f t="shared" si="11"/>
        <v>34</v>
      </c>
      <c r="F118">
        <f t="shared" si="12"/>
        <v>398</v>
      </c>
      <c r="G118">
        <f t="shared" si="13"/>
        <v>100</v>
      </c>
      <c r="H118">
        <f t="shared" si="15"/>
        <v>100</v>
      </c>
      <c r="I118">
        <f t="shared" si="14"/>
        <v>0</v>
      </c>
    </row>
    <row r="119" spans="1:9" x14ac:dyDescent="0.25">
      <c r="A119" s="1">
        <v>41869</v>
      </c>
      <c r="B119">
        <v>717</v>
      </c>
      <c r="C119">
        <f t="shared" si="9"/>
        <v>207.92999999999998</v>
      </c>
      <c r="D119" s="2">
        <f t="shared" si="10"/>
        <v>0.28999999999999998</v>
      </c>
      <c r="E119">
        <f t="shared" si="11"/>
        <v>34</v>
      </c>
      <c r="F119">
        <f t="shared" si="12"/>
        <v>335</v>
      </c>
      <c r="G119">
        <f t="shared" si="13"/>
        <v>36</v>
      </c>
      <c r="H119">
        <f t="shared" si="15"/>
        <v>36</v>
      </c>
      <c r="I119">
        <f t="shared" si="14"/>
        <v>0</v>
      </c>
    </row>
    <row r="120" spans="1:9" x14ac:dyDescent="0.25">
      <c r="A120" s="1">
        <v>41870</v>
      </c>
      <c r="B120">
        <v>718</v>
      </c>
      <c r="C120">
        <f t="shared" si="9"/>
        <v>208.22</v>
      </c>
      <c r="D120" s="2">
        <f t="shared" si="10"/>
        <v>0.28999999999999998</v>
      </c>
      <c r="E120">
        <f t="shared" si="11"/>
        <v>34</v>
      </c>
      <c r="F120">
        <f t="shared" si="12"/>
        <v>333</v>
      </c>
      <c r="G120">
        <f t="shared" si="13"/>
        <v>36</v>
      </c>
      <c r="H120">
        <f t="shared" si="15"/>
        <v>36</v>
      </c>
      <c r="I120">
        <f t="shared" si="14"/>
        <v>0</v>
      </c>
    </row>
    <row r="121" spans="1:9" x14ac:dyDescent="0.25">
      <c r="A121" s="1">
        <v>41871</v>
      </c>
      <c r="B121">
        <v>719</v>
      </c>
      <c r="C121">
        <f t="shared" si="9"/>
        <v>186.94</v>
      </c>
      <c r="D121" s="2">
        <f t="shared" si="10"/>
        <v>0.26</v>
      </c>
      <c r="E121">
        <f t="shared" si="11"/>
        <v>34</v>
      </c>
      <c r="F121">
        <f t="shared" si="12"/>
        <v>331</v>
      </c>
      <c r="G121">
        <f t="shared" si="13"/>
        <v>36</v>
      </c>
      <c r="H121">
        <f t="shared" si="15"/>
        <v>36</v>
      </c>
      <c r="I121">
        <f t="shared" si="14"/>
        <v>0</v>
      </c>
    </row>
    <row r="122" spans="1:9" x14ac:dyDescent="0.25">
      <c r="A122" s="1">
        <v>41872</v>
      </c>
      <c r="B122">
        <v>720</v>
      </c>
      <c r="C122">
        <f t="shared" si="9"/>
        <v>187.20000000000002</v>
      </c>
      <c r="D122" s="2">
        <f t="shared" si="10"/>
        <v>0.26</v>
      </c>
      <c r="E122">
        <f t="shared" si="11"/>
        <v>34</v>
      </c>
      <c r="F122">
        <f t="shared" si="12"/>
        <v>329</v>
      </c>
      <c r="G122">
        <f t="shared" si="13"/>
        <v>36</v>
      </c>
      <c r="H122">
        <f t="shared" si="15"/>
        <v>36</v>
      </c>
      <c r="I122">
        <f t="shared" si="14"/>
        <v>0</v>
      </c>
    </row>
    <row r="123" spans="1:9" x14ac:dyDescent="0.25">
      <c r="A123" s="1">
        <v>41873</v>
      </c>
      <c r="B123">
        <v>721</v>
      </c>
      <c r="C123">
        <f t="shared" si="9"/>
        <v>187.46</v>
      </c>
      <c r="D123" s="2">
        <f t="shared" si="10"/>
        <v>0.26</v>
      </c>
      <c r="E123">
        <f t="shared" si="11"/>
        <v>31</v>
      </c>
      <c r="F123">
        <f t="shared" si="12"/>
        <v>327</v>
      </c>
      <c r="G123">
        <f t="shared" si="13"/>
        <v>36</v>
      </c>
      <c r="H123">
        <f t="shared" si="15"/>
        <v>36</v>
      </c>
      <c r="I123">
        <f t="shared" si="14"/>
        <v>0</v>
      </c>
    </row>
    <row r="124" spans="1:9" x14ac:dyDescent="0.25">
      <c r="A124" s="1">
        <v>41874</v>
      </c>
      <c r="B124">
        <v>722</v>
      </c>
      <c r="C124">
        <f t="shared" si="9"/>
        <v>187.72</v>
      </c>
      <c r="D124" s="2">
        <f t="shared" si="10"/>
        <v>0.26</v>
      </c>
      <c r="E124">
        <f t="shared" si="11"/>
        <v>31</v>
      </c>
      <c r="F124">
        <f t="shared" si="12"/>
        <v>325</v>
      </c>
      <c r="G124">
        <f t="shared" si="13"/>
        <v>100</v>
      </c>
      <c r="H124">
        <f t="shared" si="15"/>
        <v>100</v>
      </c>
      <c r="I124">
        <f t="shared" si="14"/>
        <v>0</v>
      </c>
    </row>
    <row r="125" spans="1:9" x14ac:dyDescent="0.25">
      <c r="A125" s="1">
        <v>41875</v>
      </c>
      <c r="B125">
        <v>723</v>
      </c>
      <c r="C125">
        <f t="shared" si="9"/>
        <v>187.98000000000002</v>
      </c>
      <c r="D125" s="2">
        <f t="shared" si="10"/>
        <v>0.26</v>
      </c>
      <c r="E125">
        <f t="shared" si="11"/>
        <v>31</v>
      </c>
      <c r="F125">
        <f t="shared" si="12"/>
        <v>259</v>
      </c>
      <c r="G125">
        <f t="shared" si="13"/>
        <v>100</v>
      </c>
      <c r="H125">
        <f t="shared" si="15"/>
        <v>100</v>
      </c>
      <c r="I125">
        <f t="shared" si="14"/>
        <v>0</v>
      </c>
    </row>
    <row r="126" spans="1:9" x14ac:dyDescent="0.25">
      <c r="A126" s="1">
        <v>41876</v>
      </c>
      <c r="B126">
        <v>724</v>
      </c>
      <c r="C126">
        <f t="shared" si="9"/>
        <v>188.24</v>
      </c>
      <c r="D126" s="2">
        <f t="shared" si="10"/>
        <v>0.26</v>
      </c>
      <c r="E126">
        <f t="shared" si="11"/>
        <v>31</v>
      </c>
      <c r="F126">
        <f t="shared" si="12"/>
        <v>193</v>
      </c>
      <c r="G126">
        <f t="shared" si="13"/>
        <v>36</v>
      </c>
      <c r="H126">
        <f t="shared" si="15"/>
        <v>36</v>
      </c>
      <c r="I126">
        <f t="shared" si="14"/>
        <v>0</v>
      </c>
    </row>
    <row r="127" spans="1:9" x14ac:dyDescent="0.25">
      <c r="A127" s="1">
        <v>41877</v>
      </c>
      <c r="B127">
        <v>725</v>
      </c>
      <c r="C127">
        <f t="shared" si="9"/>
        <v>188.5</v>
      </c>
      <c r="D127" s="2">
        <f t="shared" si="10"/>
        <v>0.26</v>
      </c>
      <c r="E127">
        <f t="shared" si="11"/>
        <v>31</v>
      </c>
      <c r="F127">
        <f t="shared" si="12"/>
        <v>188</v>
      </c>
      <c r="G127">
        <f t="shared" si="13"/>
        <v>36</v>
      </c>
      <c r="H127">
        <f t="shared" si="15"/>
        <v>36</v>
      </c>
      <c r="I127">
        <f t="shared" si="14"/>
        <v>0</v>
      </c>
    </row>
    <row r="128" spans="1:9" x14ac:dyDescent="0.25">
      <c r="A128" s="1">
        <v>41878</v>
      </c>
      <c r="B128">
        <v>726</v>
      </c>
      <c r="C128">
        <f t="shared" si="9"/>
        <v>166.98000000000002</v>
      </c>
      <c r="D128" s="2">
        <f t="shared" si="10"/>
        <v>0.23</v>
      </c>
      <c r="E128">
        <f t="shared" si="11"/>
        <v>31</v>
      </c>
      <c r="F128">
        <f t="shared" si="12"/>
        <v>183</v>
      </c>
      <c r="G128">
        <f t="shared" si="13"/>
        <v>36</v>
      </c>
      <c r="H128">
        <f t="shared" si="15"/>
        <v>36</v>
      </c>
      <c r="I128">
        <f t="shared" si="14"/>
        <v>0</v>
      </c>
    </row>
    <row r="129" spans="1:9" x14ac:dyDescent="0.25">
      <c r="A129" s="1">
        <v>41879</v>
      </c>
      <c r="B129">
        <v>727</v>
      </c>
      <c r="C129">
        <f t="shared" si="9"/>
        <v>167.21</v>
      </c>
      <c r="D129" s="2">
        <f t="shared" si="10"/>
        <v>0.23</v>
      </c>
      <c r="E129">
        <f t="shared" si="11"/>
        <v>31</v>
      </c>
      <c r="F129">
        <f t="shared" si="12"/>
        <v>178</v>
      </c>
      <c r="G129">
        <f t="shared" si="13"/>
        <v>36</v>
      </c>
      <c r="H129">
        <f t="shared" si="15"/>
        <v>36</v>
      </c>
      <c r="I129">
        <f t="shared" si="14"/>
        <v>0</v>
      </c>
    </row>
    <row r="130" spans="1:9" x14ac:dyDescent="0.25">
      <c r="A130" s="1">
        <v>41880</v>
      </c>
      <c r="B130">
        <v>728</v>
      </c>
      <c r="C130">
        <f t="shared" si="9"/>
        <v>167.44</v>
      </c>
      <c r="D130" s="2">
        <f t="shared" si="10"/>
        <v>0.23</v>
      </c>
      <c r="E130">
        <f t="shared" si="11"/>
        <v>27</v>
      </c>
      <c r="F130">
        <f t="shared" si="12"/>
        <v>173</v>
      </c>
      <c r="G130">
        <f t="shared" si="13"/>
        <v>36</v>
      </c>
      <c r="H130">
        <f t="shared" si="15"/>
        <v>36</v>
      </c>
      <c r="I130">
        <f t="shared" si="14"/>
        <v>0</v>
      </c>
    </row>
    <row r="131" spans="1:9" x14ac:dyDescent="0.25">
      <c r="A131" s="1">
        <v>41881</v>
      </c>
      <c r="B131">
        <v>729</v>
      </c>
      <c r="C131">
        <f t="shared" ref="C131:C161" si="16">D131*B131</f>
        <v>167.67000000000002</v>
      </c>
      <c r="D131" s="2">
        <f t="shared" si="10"/>
        <v>0.23</v>
      </c>
      <c r="E131">
        <f t="shared" si="11"/>
        <v>27</v>
      </c>
      <c r="F131">
        <f t="shared" si="12"/>
        <v>168</v>
      </c>
      <c r="G131">
        <f t="shared" si="13"/>
        <v>100</v>
      </c>
      <c r="H131">
        <f t="shared" si="15"/>
        <v>100</v>
      </c>
      <c r="I131">
        <f t="shared" si="14"/>
        <v>0</v>
      </c>
    </row>
    <row r="132" spans="1:9" x14ac:dyDescent="0.25">
      <c r="A132" s="1">
        <v>41882</v>
      </c>
      <c r="B132">
        <v>730</v>
      </c>
      <c r="C132">
        <f t="shared" si="16"/>
        <v>167.9</v>
      </c>
      <c r="D132" s="2">
        <f t="shared" si="10"/>
        <v>0.23</v>
      </c>
      <c r="E132">
        <f t="shared" si="11"/>
        <v>27</v>
      </c>
      <c r="F132">
        <f t="shared" si="12"/>
        <v>99</v>
      </c>
      <c r="G132">
        <f t="shared" si="13"/>
        <v>99</v>
      </c>
      <c r="H132">
        <f t="shared" si="15"/>
        <v>100</v>
      </c>
      <c r="I132">
        <f t="shared" si="14"/>
        <v>1</v>
      </c>
    </row>
    <row r="133" spans="1:9" x14ac:dyDescent="0.25">
      <c r="A133" s="1">
        <v>41883</v>
      </c>
      <c r="B133">
        <v>731</v>
      </c>
      <c r="C133">
        <f t="shared" si="16"/>
        <v>168.13</v>
      </c>
      <c r="D133" s="2">
        <f t="shared" ref="D133:D160" si="17">ROUND(IF(A$64-A133&gt;=0,IF(WEEKDAY(A133)=4,D132+0.04*D132,D132),IF(WEEKDAY(A133)=4,D132-0.1*D132,D132)),2)</f>
        <v>0.23</v>
      </c>
      <c r="E133">
        <f t="shared" ref="E133:E161" si="18">ROUNDDOWN(C131/6,0)</f>
        <v>27</v>
      </c>
      <c r="F133">
        <f t="shared" si="12"/>
        <v>31</v>
      </c>
      <c r="G133">
        <f t="shared" si="13"/>
        <v>31</v>
      </c>
      <c r="H133">
        <f t="shared" si="15"/>
        <v>36</v>
      </c>
      <c r="I133">
        <f t="shared" si="14"/>
        <v>1</v>
      </c>
    </row>
    <row r="134" spans="1:9" x14ac:dyDescent="0.25">
      <c r="A134" s="1">
        <v>41884</v>
      </c>
      <c r="B134">
        <v>732</v>
      </c>
      <c r="C134">
        <f t="shared" si="16"/>
        <v>168.36</v>
      </c>
      <c r="D134" s="2">
        <f t="shared" si="17"/>
        <v>0.23</v>
      </c>
      <c r="E134">
        <f t="shared" si="18"/>
        <v>27</v>
      </c>
      <c r="F134">
        <f t="shared" si="12"/>
        <v>27</v>
      </c>
      <c r="G134">
        <f t="shared" si="13"/>
        <v>27</v>
      </c>
      <c r="H134">
        <f t="shared" si="15"/>
        <v>36</v>
      </c>
      <c r="I134">
        <f t="shared" si="14"/>
        <v>1</v>
      </c>
    </row>
    <row r="135" spans="1:9" x14ac:dyDescent="0.25">
      <c r="A135" s="1">
        <v>41885</v>
      </c>
      <c r="B135">
        <v>733</v>
      </c>
      <c r="C135">
        <f t="shared" si="16"/>
        <v>153.93</v>
      </c>
      <c r="D135" s="2">
        <f t="shared" si="17"/>
        <v>0.21</v>
      </c>
      <c r="E135">
        <f t="shared" si="18"/>
        <v>28</v>
      </c>
      <c r="F135">
        <f t="shared" si="12"/>
        <v>27</v>
      </c>
      <c r="G135">
        <f t="shared" si="13"/>
        <v>27</v>
      </c>
      <c r="H135">
        <f t="shared" si="15"/>
        <v>36</v>
      </c>
      <c r="I135">
        <f t="shared" si="14"/>
        <v>1</v>
      </c>
    </row>
    <row r="136" spans="1:9" x14ac:dyDescent="0.25">
      <c r="A136" s="1">
        <v>41886</v>
      </c>
      <c r="B136">
        <v>734</v>
      </c>
      <c r="C136">
        <f t="shared" si="16"/>
        <v>154.13999999999999</v>
      </c>
      <c r="D136" s="2">
        <f t="shared" si="17"/>
        <v>0.21</v>
      </c>
      <c r="E136">
        <f t="shared" si="18"/>
        <v>28</v>
      </c>
      <c r="F136">
        <f t="shared" si="12"/>
        <v>27</v>
      </c>
      <c r="G136">
        <f t="shared" si="13"/>
        <v>27</v>
      </c>
      <c r="H136">
        <f t="shared" si="15"/>
        <v>36</v>
      </c>
      <c r="I136">
        <f t="shared" si="14"/>
        <v>1</v>
      </c>
    </row>
    <row r="137" spans="1:9" x14ac:dyDescent="0.25">
      <c r="A137" s="1">
        <v>41887</v>
      </c>
      <c r="B137">
        <v>735</v>
      </c>
      <c r="C137">
        <f t="shared" si="16"/>
        <v>154.35</v>
      </c>
      <c r="D137" s="2">
        <f t="shared" si="17"/>
        <v>0.21</v>
      </c>
      <c r="E137">
        <f t="shared" si="18"/>
        <v>25</v>
      </c>
      <c r="F137">
        <f t="shared" ref="F137:F165" si="19">E133+F136-G136</f>
        <v>27</v>
      </c>
      <c r="G137">
        <f t="shared" ref="G137:G165" si="20">IF(F137&gt;H137,H137,F137)</f>
        <v>27</v>
      </c>
      <c r="H137">
        <f t="shared" si="15"/>
        <v>36</v>
      </c>
      <c r="I137">
        <f t="shared" ref="I137:I161" si="21">IF(G137=H137,0,1)</f>
        <v>1</v>
      </c>
    </row>
    <row r="138" spans="1:9" x14ac:dyDescent="0.25">
      <c r="A138" s="1">
        <v>41888</v>
      </c>
      <c r="B138">
        <v>736</v>
      </c>
      <c r="C138">
        <f t="shared" si="16"/>
        <v>154.56</v>
      </c>
      <c r="D138" s="2">
        <f t="shared" si="17"/>
        <v>0.21</v>
      </c>
      <c r="E138">
        <f t="shared" si="18"/>
        <v>25</v>
      </c>
      <c r="F138">
        <f t="shared" si="19"/>
        <v>27</v>
      </c>
      <c r="G138">
        <f t="shared" si="20"/>
        <v>27</v>
      </c>
      <c r="H138">
        <f t="shared" ref="H138:H161" si="22">IF(WEEKDAY(A138)&gt;1,IF(WEEKDAY(A138)&lt;7,36,100),100)</f>
        <v>100</v>
      </c>
      <c r="I138">
        <f t="shared" si="21"/>
        <v>1</v>
      </c>
    </row>
    <row r="139" spans="1:9" x14ac:dyDescent="0.25">
      <c r="A139" s="1">
        <v>41889</v>
      </c>
      <c r="B139">
        <v>737</v>
      </c>
      <c r="C139">
        <f t="shared" si="16"/>
        <v>154.76999999999998</v>
      </c>
      <c r="D139" s="2">
        <f t="shared" si="17"/>
        <v>0.21</v>
      </c>
      <c r="E139">
        <f t="shared" si="18"/>
        <v>25</v>
      </c>
      <c r="F139">
        <f t="shared" si="19"/>
        <v>28</v>
      </c>
      <c r="G139">
        <f t="shared" si="20"/>
        <v>28</v>
      </c>
      <c r="H139">
        <f t="shared" si="22"/>
        <v>100</v>
      </c>
      <c r="I139">
        <f t="shared" si="21"/>
        <v>1</v>
      </c>
    </row>
    <row r="140" spans="1:9" x14ac:dyDescent="0.25">
      <c r="A140" s="1">
        <v>41890</v>
      </c>
      <c r="B140">
        <v>738</v>
      </c>
      <c r="C140">
        <f t="shared" si="16"/>
        <v>154.97999999999999</v>
      </c>
      <c r="D140" s="2">
        <f t="shared" si="17"/>
        <v>0.21</v>
      </c>
      <c r="E140">
        <f t="shared" si="18"/>
        <v>25</v>
      </c>
      <c r="F140">
        <f t="shared" si="19"/>
        <v>28</v>
      </c>
      <c r="G140">
        <f t="shared" si="20"/>
        <v>28</v>
      </c>
      <c r="H140">
        <f t="shared" si="22"/>
        <v>36</v>
      </c>
      <c r="I140">
        <f t="shared" si="21"/>
        <v>1</v>
      </c>
    </row>
    <row r="141" spans="1:9" x14ac:dyDescent="0.25">
      <c r="A141" s="1">
        <v>41891</v>
      </c>
      <c r="B141">
        <v>739</v>
      </c>
      <c r="C141">
        <f t="shared" si="16"/>
        <v>155.19</v>
      </c>
      <c r="D141" s="2">
        <f t="shared" si="17"/>
        <v>0.21</v>
      </c>
      <c r="E141">
        <f t="shared" si="18"/>
        <v>25</v>
      </c>
      <c r="F141">
        <f t="shared" si="19"/>
        <v>25</v>
      </c>
      <c r="G141">
        <f t="shared" si="20"/>
        <v>25</v>
      </c>
      <c r="H141">
        <f t="shared" si="22"/>
        <v>36</v>
      </c>
      <c r="I141">
        <f t="shared" si="21"/>
        <v>1</v>
      </c>
    </row>
    <row r="142" spans="1:9" x14ac:dyDescent="0.25">
      <c r="A142" s="1">
        <v>41892</v>
      </c>
      <c r="B142">
        <v>740</v>
      </c>
      <c r="C142">
        <f t="shared" si="16"/>
        <v>140.6</v>
      </c>
      <c r="D142" s="2">
        <f t="shared" si="17"/>
        <v>0.19</v>
      </c>
      <c r="E142">
        <f t="shared" si="18"/>
        <v>25</v>
      </c>
      <c r="F142">
        <f t="shared" si="19"/>
        <v>25</v>
      </c>
      <c r="G142">
        <f t="shared" si="20"/>
        <v>25</v>
      </c>
      <c r="H142">
        <f t="shared" si="22"/>
        <v>36</v>
      </c>
      <c r="I142">
        <f t="shared" si="21"/>
        <v>1</v>
      </c>
    </row>
    <row r="143" spans="1:9" x14ac:dyDescent="0.25">
      <c r="A143" s="1">
        <v>41893</v>
      </c>
      <c r="B143">
        <v>741</v>
      </c>
      <c r="C143">
        <f t="shared" si="16"/>
        <v>140.79</v>
      </c>
      <c r="D143" s="2">
        <f t="shared" si="17"/>
        <v>0.19</v>
      </c>
      <c r="E143">
        <f t="shared" si="18"/>
        <v>25</v>
      </c>
      <c r="F143">
        <f t="shared" si="19"/>
        <v>25</v>
      </c>
      <c r="G143">
        <f t="shared" si="20"/>
        <v>25</v>
      </c>
      <c r="H143">
        <f t="shared" si="22"/>
        <v>36</v>
      </c>
      <c r="I143">
        <f t="shared" si="21"/>
        <v>1</v>
      </c>
    </row>
    <row r="144" spans="1:9" x14ac:dyDescent="0.25">
      <c r="A144" s="1">
        <v>41894</v>
      </c>
      <c r="B144">
        <v>742</v>
      </c>
      <c r="C144">
        <f t="shared" si="16"/>
        <v>140.97999999999999</v>
      </c>
      <c r="D144" s="2">
        <f t="shared" si="17"/>
        <v>0.19</v>
      </c>
      <c r="E144">
        <f t="shared" si="18"/>
        <v>23</v>
      </c>
      <c r="F144">
        <f t="shared" si="19"/>
        <v>25</v>
      </c>
      <c r="G144">
        <f t="shared" si="20"/>
        <v>25</v>
      </c>
      <c r="H144">
        <f t="shared" si="22"/>
        <v>36</v>
      </c>
      <c r="I144">
        <f t="shared" si="21"/>
        <v>1</v>
      </c>
    </row>
    <row r="145" spans="1:9" x14ac:dyDescent="0.25">
      <c r="A145" s="1">
        <v>41895</v>
      </c>
      <c r="B145">
        <v>743</v>
      </c>
      <c r="C145">
        <f t="shared" si="16"/>
        <v>141.16999999999999</v>
      </c>
      <c r="D145" s="2">
        <f t="shared" si="17"/>
        <v>0.19</v>
      </c>
      <c r="E145">
        <f t="shared" si="18"/>
        <v>23</v>
      </c>
      <c r="F145">
        <f t="shared" si="19"/>
        <v>25</v>
      </c>
      <c r="G145">
        <f t="shared" si="20"/>
        <v>25</v>
      </c>
      <c r="H145">
        <f t="shared" si="22"/>
        <v>100</v>
      </c>
      <c r="I145">
        <f t="shared" si="21"/>
        <v>1</v>
      </c>
    </row>
    <row r="146" spans="1:9" x14ac:dyDescent="0.25">
      <c r="A146" s="1">
        <v>41896</v>
      </c>
      <c r="B146">
        <v>744</v>
      </c>
      <c r="C146">
        <f t="shared" si="16"/>
        <v>141.36000000000001</v>
      </c>
      <c r="D146" s="2">
        <f t="shared" si="17"/>
        <v>0.19</v>
      </c>
      <c r="E146">
        <f t="shared" si="18"/>
        <v>23</v>
      </c>
      <c r="F146">
        <f t="shared" si="19"/>
        <v>25</v>
      </c>
      <c r="G146">
        <f t="shared" si="20"/>
        <v>25</v>
      </c>
      <c r="H146">
        <f t="shared" si="22"/>
        <v>100</v>
      </c>
      <c r="I146">
        <f t="shared" si="21"/>
        <v>1</v>
      </c>
    </row>
    <row r="147" spans="1:9" x14ac:dyDescent="0.25">
      <c r="A147" s="1">
        <v>41897</v>
      </c>
      <c r="B147">
        <v>745</v>
      </c>
      <c r="C147">
        <f t="shared" si="16"/>
        <v>141.55000000000001</v>
      </c>
      <c r="D147" s="2">
        <f t="shared" si="17"/>
        <v>0.19</v>
      </c>
      <c r="E147">
        <f t="shared" si="18"/>
        <v>23</v>
      </c>
      <c r="F147">
        <f t="shared" si="19"/>
        <v>25</v>
      </c>
      <c r="G147">
        <f t="shared" si="20"/>
        <v>25</v>
      </c>
      <c r="H147">
        <f t="shared" si="22"/>
        <v>36</v>
      </c>
      <c r="I147">
        <f t="shared" si="21"/>
        <v>1</v>
      </c>
    </row>
    <row r="148" spans="1:9" x14ac:dyDescent="0.25">
      <c r="A148" s="1">
        <v>41898</v>
      </c>
      <c r="B148">
        <v>746</v>
      </c>
      <c r="C148">
        <f t="shared" si="16"/>
        <v>141.74</v>
      </c>
      <c r="D148" s="2">
        <f t="shared" si="17"/>
        <v>0.19</v>
      </c>
      <c r="E148">
        <f t="shared" si="18"/>
        <v>23</v>
      </c>
      <c r="F148">
        <f t="shared" si="19"/>
        <v>23</v>
      </c>
      <c r="G148">
        <f t="shared" si="20"/>
        <v>23</v>
      </c>
      <c r="H148">
        <f t="shared" si="22"/>
        <v>36</v>
      </c>
      <c r="I148">
        <f t="shared" si="21"/>
        <v>1</v>
      </c>
    </row>
    <row r="149" spans="1:9" x14ac:dyDescent="0.25">
      <c r="A149" s="1">
        <v>41899</v>
      </c>
      <c r="B149">
        <v>747</v>
      </c>
      <c r="C149">
        <f t="shared" si="16"/>
        <v>126.99000000000001</v>
      </c>
      <c r="D149" s="2">
        <f t="shared" si="17"/>
        <v>0.17</v>
      </c>
      <c r="E149">
        <f t="shared" si="18"/>
        <v>23</v>
      </c>
      <c r="F149">
        <f t="shared" si="19"/>
        <v>23</v>
      </c>
      <c r="G149">
        <f t="shared" si="20"/>
        <v>23</v>
      </c>
      <c r="H149">
        <f t="shared" si="22"/>
        <v>36</v>
      </c>
      <c r="I149">
        <f t="shared" si="21"/>
        <v>1</v>
      </c>
    </row>
    <row r="150" spans="1:9" x14ac:dyDescent="0.25">
      <c r="A150" s="1">
        <v>41900</v>
      </c>
      <c r="B150">
        <v>748</v>
      </c>
      <c r="C150">
        <f t="shared" si="16"/>
        <v>127.16000000000001</v>
      </c>
      <c r="D150" s="2">
        <f t="shared" si="17"/>
        <v>0.17</v>
      </c>
      <c r="E150">
        <f t="shared" si="18"/>
        <v>23</v>
      </c>
      <c r="F150">
        <f t="shared" si="19"/>
        <v>23</v>
      </c>
      <c r="G150">
        <f t="shared" si="20"/>
        <v>23</v>
      </c>
      <c r="H150">
        <f t="shared" si="22"/>
        <v>36</v>
      </c>
      <c r="I150">
        <f t="shared" si="21"/>
        <v>1</v>
      </c>
    </row>
    <row r="151" spans="1:9" x14ac:dyDescent="0.25">
      <c r="A151" s="1">
        <v>41901</v>
      </c>
      <c r="B151">
        <v>749</v>
      </c>
      <c r="C151">
        <f t="shared" si="16"/>
        <v>127.33000000000001</v>
      </c>
      <c r="D151" s="2">
        <f t="shared" si="17"/>
        <v>0.17</v>
      </c>
      <c r="E151">
        <f t="shared" si="18"/>
        <v>21</v>
      </c>
      <c r="F151">
        <f t="shared" si="19"/>
        <v>23</v>
      </c>
      <c r="G151">
        <f t="shared" si="20"/>
        <v>23</v>
      </c>
      <c r="H151">
        <f t="shared" si="22"/>
        <v>36</v>
      </c>
      <c r="I151">
        <f t="shared" si="21"/>
        <v>1</v>
      </c>
    </row>
    <row r="152" spans="1:9" x14ac:dyDescent="0.25">
      <c r="A152" s="1">
        <v>41902</v>
      </c>
      <c r="B152">
        <v>750</v>
      </c>
      <c r="C152">
        <f t="shared" si="16"/>
        <v>127.50000000000001</v>
      </c>
      <c r="D152" s="2">
        <f t="shared" si="17"/>
        <v>0.17</v>
      </c>
      <c r="E152">
        <f t="shared" si="18"/>
        <v>21</v>
      </c>
      <c r="F152">
        <f t="shared" si="19"/>
        <v>23</v>
      </c>
      <c r="G152">
        <f t="shared" si="20"/>
        <v>23</v>
      </c>
      <c r="H152">
        <f t="shared" si="22"/>
        <v>100</v>
      </c>
      <c r="I152">
        <f t="shared" si="21"/>
        <v>1</v>
      </c>
    </row>
    <row r="153" spans="1:9" x14ac:dyDescent="0.25">
      <c r="A153" s="1">
        <v>41903</v>
      </c>
      <c r="B153">
        <v>751</v>
      </c>
      <c r="C153">
        <f t="shared" si="16"/>
        <v>127.67000000000002</v>
      </c>
      <c r="D153" s="2">
        <f t="shared" si="17"/>
        <v>0.17</v>
      </c>
      <c r="E153">
        <f t="shared" si="18"/>
        <v>21</v>
      </c>
      <c r="F153">
        <f t="shared" si="19"/>
        <v>23</v>
      </c>
      <c r="G153">
        <f t="shared" si="20"/>
        <v>23</v>
      </c>
      <c r="H153">
        <f t="shared" si="22"/>
        <v>100</v>
      </c>
      <c r="I153">
        <f t="shared" si="21"/>
        <v>1</v>
      </c>
    </row>
    <row r="154" spans="1:9" x14ac:dyDescent="0.25">
      <c r="A154" s="1">
        <v>41904</v>
      </c>
      <c r="B154">
        <v>752</v>
      </c>
      <c r="C154">
        <f t="shared" si="16"/>
        <v>127.84</v>
      </c>
      <c r="D154" s="2">
        <f t="shared" si="17"/>
        <v>0.17</v>
      </c>
      <c r="E154">
        <f t="shared" si="18"/>
        <v>21</v>
      </c>
      <c r="F154">
        <f t="shared" si="19"/>
        <v>23</v>
      </c>
      <c r="G154">
        <f t="shared" si="20"/>
        <v>23</v>
      </c>
      <c r="H154">
        <f t="shared" si="22"/>
        <v>36</v>
      </c>
      <c r="I154">
        <f t="shared" si="21"/>
        <v>1</v>
      </c>
    </row>
    <row r="155" spans="1:9" x14ac:dyDescent="0.25">
      <c r="A155" s="1">
        <v>41905</v>
      </c>
      <c r="B155">
        <v>753</v>
      </c>
      <c r="C155">
        <f t="shared" si="16"/>
        <v>128.01000000000002</v>
      </c>
      <c r="D155" s="2">
        <f t="shared" si="17"/>
        <v>0.17</v>
      </c>
      <c r="E155">
        <f t="shared" si="18"/>
        <v>21</v>
      </c>
      <c r="F155">
        <f t="shared" si="19"/>
        <v>21</v>
      </c>
      <c r="G155">
        <f t="shared" si="20"/>
        <v>21</v>
      </c>
      <c r="H155">
        <f t="shared" si="22"/>
        <v>36</v>
      </c>
      <c r="I155">
        <f t="shared" si="21"/>
        <v>1</v>
      </c>
    </row>
    <row r="156" spans="1:9" x14ac:dyDescent="0.25">
      <c r="A156" s="1">
        <v>41906</v>
      </c>
      <c r="B156">
        <v>754</v>
      </c>
      <c r="C156">
        <f t="shared" si="16"/>
        <v>113.1</v>
      </c>
      <c r="D156" s="2">
        <f t="shared" si="17"/>
        <v>0.15</v>
      </c>
      <c r="E156">
        <f t="shared" si="18"/>
        <v>21</v>
      </c>
      <c r="F156">
        <f t="shared" si="19"/>
        <v>21</v>
      </c>
      <c r="G156">
        <f t="shared" si="20"/>
        <v>21</v>
      </c>
      <c r="H156">
        <f t="shared" si="22"/>
        <v>36</v>
      </c>
      <c r="I156">
        <f t="shared" si="21"/>
        <v>1</v>
      </c>
    </row>
    <row r="157" spans="1:9" x14ac:dyDescent="0.25">
      <c r="A157" s="1">
        <v>41907</v>
      </c>
      <c r="B157">
        <v>755</v>
      </c>
      <c r="C157">
        <f t="shared" si="16"/>
        <v>113.25</v>
      </c>
      <c r="D157" s="2">
        <f t="shared" si="17"/>
        <v>0.15</v>
      </c>
      <c r="E157">
        <f t="shared" si="18"/>
        <v>21</v>
      </c>
      <c r="F157">
        <f t="shared" si="19"/>
        <v>21</v>
      </c>
      <c r="G157">
        <f t="shared" si="20"/>
        <v>21</v>
      </c>
      <c r="H157">
        <f t="shared" si="22"/>
        <v>36</v>
      </c>
      <c r="I157">
        <f t="shared" si="21"/>
        <v>1</v>
      </c>
    </row>
    <row r="158" spans="1:9" x14ac:dyDescent="0.25">
      <c r="A158" s="1">
        <v>41908</v>
      </c>
      <c r="B158">
        <v>756</v>
      </c>
      <c r="C158">
        <f t="shared" si="16"/>
        <v>113.39999999999999</v>
      </c>
      <c r="D158" s="2">
        <f t="shared" si="17"/>
        <v>0.15</v>
      </c>
      <c r="E158">
        <f t="shared" si="18"/>
        <v>18</v>
      </c>
      <c r="F158">
        <f t="shared" si="19"/>
        <v>21</v>
      </c>
      <c r="G158">
        <f t="shared" si="20"/>
        <v>21</v>
      </c>
      <c r="H158">
        <f t="shared" si="22"/>
        <v>36</v>
      </c>
      <c r="I158">
        <f t="shared" si="21"/>
        <v>1</v>
      </c>
    </row>
    <row r="159" spans="1:9" x14ac:dyDescent="0.25">
      <c r="A159" s="1">
        <v>41909</v>
      </c>
      <c r="B159">
        <v>757</v>
      </c>
      <c r="C159">
        <f t="shared" si="16"/>
        <v>113.55</v>
      </c>
      <c r="D159" s="2">
        <f t="shared" si="17"/>
        <v>0.15</v>
      </c>
      <c r="E159">
        <f t="shared" si="18"/>
        <v>18</v>
      </c>
      <c r="F159">
        <f t="shared" si="19"/>
        <v>21</v>
      </c>
      <c r="G159">
        <f t="shared" si="20"/>
        <v>21</v>
      </c>
      <c r="H159">
        <f t="shared" si="22"/>
        <v>100</v>
      </c>
      <c r="I159">
        <f t="shared" si="21"/>
        <v>1</v>
      </c>
    </row>
    <row r="160" spans="1:9" x14ac:dyDescent="0.25">
      <c r="A160" s="1">
        <v>41910</v>
      </c>
      <c r="B160">
        <v>758</v>
      </c>
      <c r="C160">
        <f t="shared" si="16"/>
        <v>113.7</v>
      </c>
      <c r="D160" s="2">
        <f t="shared" si="17"/>
        <v>0.15</v>
      </c>
      <c r="E160">
        <f t="shared" si="18"/>
        <v>18</v>
      </c>
      <c r="F160">
        <f t="shared" si="19"/>
        <v>21</v>
      </c>
      <c r="G160">
        <f t="shared" si="20"/>
        <v>21</v>
      </c>
      <c r="H160">
        <f t="shared" si="22"/>
        <v>100</v>
      </c>
      <c r="I160">
        <f t="shared" si="21"/>
        <v>1</v>
      </c>
    </row>
    <row r="161" spans="1:9" x14ac:dyDescent="0.25">
      <c r="A161" s="1">
        <v>41911</v>
      </c>
      <c r="B161">
        <v>759</v>
      </c>
      <c r="C161">
        <f t="shared" si="16"/>
        <v>113.85</v>
      </c>
      <c r="D161" s="2">
        <f t="shared" ref="D161" si="23">ROUND(IF(A$64-A161&gt;=0,IF(WEEKDAY(A161)=4,D160+0.04*D160,D160),IF(WEEKDAY(A161)=4,D160-0.1*D160,D160)),2)</f>
        <v>0.15</v>
      </c>
      <c r="E161">
        <f t="shared" ref="E161" si="24">ROUNDDOWN(C159/6,0)</f>
        <v>18</v>
      </c>
      <c r="F161">
        <f t="shared" si="19"/>
        <v>21</v>
      </c>
      <c r="G161">
        <f t="shared" si="20"/>
        <v>21</v>
      </c>
      <c r="H161">
        <f t="shared" si="22"/>
        <v>36</v>
      </c>
      <c r="I161">
        <f t="shared" si="21"/>
        <v>1</v>
      </c>
    </row>
    <row r="162" spans="1:9" x14ac:dyDescent="0.25">
      <c r="D162" s="2">
        <f>SUM(D2:D161)*B2</f>
        <v>41405.999999999978</v>
      </c>
      <c r="F162">
        <f t="shared" si="19"/>
        <v>18</v>
      </c>
      <c r="G162">
        <f t="shared" si="20"/>
        <v>0</v>
      </c>
      <c r="I162">
        <f>SUM(I2:I161)</f>
        <v>32</v>
      </c>
    </row>
    <row r="163" spans="1:9" x14ac:dyDescent="0.25">
      <c r="F163">
        <f t="shared" si="19"/>
        <v>36</v>
      </c>
      <c r="G163">
        <f t="shared" si="20"/>
        <v>0</v>
      </c>
    </row>
    <row r="164" spans="1:9" x14ac:dyDescent="0.25">
      <c r="F164">
        <f t="shared" si="19"/>
        <v>54</v>
      </c>
      <c r="G164">
        <f t="shared" si="20"/>
        <v>0</v>
      </c>
    </row>
    <row r="165" spans="1:9" x14ac:dyDescent="0.25">
      <c r="F165">
        <f t="shared" si="19"/>
        <v>72</v>
      </c>
      <c r="G165">
        <f t="shared" si="20"/>
        <v>0</v>
      </c>
    </row>
    <row r="168" spans="1:9" x14ac:dyDescent="0.25">
      <c r="H168">
        <f>SUM(H2:H161)</f>
        <v>8360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2023-10-17T19:46:31Z</dcterms:modified>
</cp:coreProperties>
</file>