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F40" i="2" l="1"/>
  <c r="E40" i="2"/>
  <c r="D40" i="2"/>
  <c r="C40" i="2"/>
  <c r="H40" i="2" s="1"/>
  <c r="E39" i="2"/>
  <c r="D39" i="2"/>
  <c r="C39" i="2"/>
  <c r="D38" i="2"/>
  <c r="C38" i="2"/>
  <c r="C37" i="2"/>
  <c r="H37" i="2" s="1"/>
  <c r="H36" i="2"/>
  <c r="F32" i="2"/>
  <c r="E32" i="2"/>
  <c r="D32" i="2"/>
  <c r="C32" i="2"/>
  <c r="H32" i="2" s="1"/>
  <c r="E31" i="2"/>
  <c r="D31" i="2"/>
  <c r="C31" i="2"/>
  <c r="D30" i="2"/>
  <c r="C30" i="2"/>
  <c r="H30" i="2" s="1"/>
  <c r="C29" i="2"/>
  <c r="H29" i="2" s="1"/>
  <c r="H28" i="2"/>
  <c r="H21" i="2"/>
  <c r="H22" i="2"/>
  <c r="H23" i="2"/>
  <c r="H24" i="2"/>
  <c r="H20" i="2"/>
  <c r="F24" i="2"/>
  <c r="E24" i="2"/>
  <c r="E23" i="2"/>
  <c r="D24" i="2"/>
  <c r="D23" i="2"/>
  <c r="D22" i="2"/>
  <c r="C24" i="2"/>
  <c r="C23" i="2"/>
  <c r="C22" i="2"/>
  <c r="C21" i="2"/>
  <c r="H38" i="2" l="1"/>
  <c r="H39" i="2"/>
  <c r="H31" i="2"/>
  <c r="O29" i="1"/>
  <c r="N30" i="1"/>
  <c r="N31" i="1"/>
  <c r="N32" i="1"/>
  <c r="N33" i="1"/>
  <c r="N34" i="1"/>
  <c r="N35" i="1"/>
  <c r="N36" i="1"/>
  <c r="N37" i="1"/>
  <c r="M30" i="1"/>
  <c r="M31" i="1"/>
  <c r="M32" i="1"/>
  <c r="M33" i="1"/>
  <c r="M34" i="1"/>
  <c r="M35" i="1"/>
  <c r="M36" i="1"/>
  <c r="M37" i="1"/>
  <c r="M29" i="1"/>
  <c r="N29" i="1" s="1"/>
  <c r="L30" i="1"/>
  <c r="L31" i="1"/>
  <c r="L32" i="1"/>
  <c r="L33" i="1"/>
  <c r="L34" i="1"/>
  <c r="L35" i="1"/>
  <c r="L36" i="1"/>
  <c r="L29" i="1"/>
  <c r="O20" i="1"/>
  <c r="J20" i="1"/>
  <c r="N21" i="1"/>
  <c r="N22" i="1"/>
  <c r="N23" i="1"/>
  <c r="N24" i="1"/>
  <c r="N25" i="1"/>
  <c r="N26" i="1"/>
  <c r="N27" i="1"/>
  <c r="N28" i="1"/>
  <c r="N20" i="1"/>
  <c r="I20" i="1"/>
  <c r="M21" i="1"/>
  <c r="M22" i="1"/>
  <c r="M23" i="1"/>
  <c r="M24" i="1"/>
  <c r="M25" i="1"/>
  <c r="M26" i="1"/>
  <c r="M27" i="1"/>
  <c r="M28" i="1"/>
  <c r="M20" i="1"/>
  <c r="L21" i="1"/>
  <c r="L22" i="1"/>
  <c r="L23" i="1"/>
  <c r="L24" i="1"/>
  <c r="L25" i="1"/>
  <c r="L26" i="1"/>
  <c r="L27" i="1"/>
  <c r="L28" i="1"/>
  <c r="L20" i="1"/>
  <c r="J38" i="1"/>
  <c r="I38" i="1"/>
  <c r="I39" i="1"/>
  <c r="I40" i="1"/>
  <c r="I41" i="1"/>
  <c r="I42" i="1"/>
  <c r="I43" i="1"/>
  <c r="I44" i="1"/>
  <c r="I45" i="1"/>
  <c r="H39" i="1"/>
  <c r="H40" i="1"/>
  <c r="H41" i="1"/>
  <c r="H42" i="1"/>
  <c r="H43" i="1"/>
  <c r="H44" i="1"/>
  <c r="H45" i="1"/>
  <c r="H46" i="1"/>
  <c r="H38" i="1"/>
  <c r="G39" i="1"/>
  <c r="G40" i="1"/>
  <c r="G41" i="1"/>
  <c r="G42" i="1"/>
  <c r="G43" i="1"/>
  <c r="G44" i="1"/>
  <c r="G45" i="1"/>
  <c r="I46" i="1"/>
  <c r="G38" i="1"/>
  <c r="J29" i="1"/>
  <c r="I30" i="1"/>
  <c r="I31" i="1"/>
  <c r="I32" i="1"/>
  <c r="I33" i="1"/>
  <c r="I34" i="1"/>
  <c r="I35" i="1"/>
  <c r="I36" i="1"/>
  <c r="I37" i="1"/>
  <c r="H30" i="1"/>
  <c r="H31" i="1"/>
  <c r="H32" i="1"/>
  <c r="H33" i="1"/>
  <c r="H34" i="1"/>
  <c r="H35" i="1"/>
  <c r="H36" i="1"/>
  <c r="H37" i="1"/>
  <c r="H29" i="1"/>
  <c r="I29" i="1"/>
  <c r="G30" i="1"/>
  <c r="G31" i="1"/>
  <c r="G32" i="1"/>
  <c r="G33" i="1"/>
  <c r="G34" i="1"/>
  <c r="G35" i="1"/>
  <c r="G36" i="1"/>
  <c r="G29" i="1"/>
  <c r="E20" i="1"/>
  <c r="H21" i="1"/>
  <c r="H22" i="1"/>
  <c r="H23" i="1"/>
  <c r="H24" i="1"/>
  <c r="H25" i="1"/>
  <c r="H26" i="1"/>
  <c r="H27" i="1"/>
  <c r="H28" i="1"/>
  <c r="H20" i="1"/>
  <c r="G21" i="1"/>
  <c r="G22" i="1"/>
  <c r="G23" i="1"/>
  <c r="G24" i="1"/>
  <c r="G25" i="1"/>
  <c r="G26" i="1"/>
  <c r="G27" i="1"/>
  <c r="G28" i="1"/>
  <c r="G20" i="1"/>
  <c r="C39" i="1"/>
  <c r="C40" i="1"/>
  <c r="C41" i="1"/>
  <c r="C42" i="1"/>
  <c r="C43" i="1"/>
  <c r="C44" i="1"/>
  <c r="C45" i="1"/>
  <c r="C46" i="1"/>
  <c r="C38" i="1"/>
  <c r="C30" i="1"/>
  <c r="C31" i="1"/>
  <c r="C32" i="1"/>
  <c r="C33" i="1"/>
  <c r="C34" i="1"/>
  <c r="C35" i="1"/>
  <c r="C36" i="1"/>
  <c r="C37" i="1"/>
  <c r="C29" i="1"/>
  <c r="B46" i="1"/>
  <c r="C21" i="1"/>
  <c r="C22" i="1"/>
  <c r="C23" i="1"/>
  <c r="C24" i="1"/>
  <c r="C25" i="1"/>
  <c r="D25" i="1" s="1"/>
  <c r="B33" i="1" s="1"/>
  <c r="C26" i="1"/>
  <c r="C27" i="1"/>
  <c r="D27" i="1" s="1"/>
  <c r="B35" i="1" s="1"/>
  <c r="C28" i="1"/>
  <c r="D28" i="1" s="1"/>
  <c r="B36" i="1" s="1"/>
  <c r="C20" i="1"/>
  <c r="D20" i="1" s="1"/>
  <c r="B37" i="1"/>
  <c r="D21" i="1"/>
  <c r="D22" i="1"/>
  <c r="B30" i="1" s="1"/>
  <c r="D23" i="1"/>
  <c r="B31" i="1" s="1"/>
  <c r="D24" i="1"/>
  <c r="B32" i="1" s="1"/>
  <c r="D26" i="1"/>
  <c r="B34" i="1" s="1"/>
  <c r="B29" i="1" l="1"/>
  <c r="D35" i="1"/>
  <c r="B43" i="1" s="1"/>
  <c r="D37" i="1"/>
  <c r="B45" i="1" s="1"/>
  <c r="D30" i="1"/>
  <c r="D33" i="1"/>
  <c r="B41" i="1" s="1"/>
  <c r="D31" i="1"/>
  <c r="B39" i="1" s="1"/>
  <c r="D36" i="1"/>
  <c r="B44" i="1" s="1"/>
  <c r="D34" i="1"/>
  <c r="B42" i="1" s="1"/>
  <c r="D32" i="1"/>
  <c r="B40" i="1" s="1"/>
  <c r="D46" i="1" l="1"/>
  <c r="B38" i="1"/>
  <c r="D39" i="1"/>
  <c r="D40" i="1"/>
  <c r="D42" i="1"/>
  <c r="D41" i="1"/>
  <c r="D43" i="1"/>
  <c r="D44" i="1"/>
  <c r="D45" i="1"/>
  <c r="D29" i="1"/>
  <c r="E29" i="1" s="1"/>
  <c r="D38" i="1" l="1"/>
  <c r="E38" i="1"/>
  <c r="I24" i="1"/>
  <c r="I25" i="1"/>
  <c r="I22" i="1"/>
  <c r="I27" i="1"/>
  <c r="I26" i="1"/>
  <c r="I28" i="1"/>
  <c r="I23" i="1"/>
  <c r="I21" i="1"/>
</calcChain>
</file>

<file path=xl/sharedStrings.xml><?xml version="1.0" encoding="utf-8"?>
<sst xmlns="http://schemas.openxmlformats.org/spreadsheetml/2006/main" count="140" uniqueCount="72">
  <si>
    <t>Задание 1</t>
  </si>
  <si>
    <t>Пелих Н.А.</t>
  </si>
  <si>
    <t>Задание 2</t>
  </si>
  <si>
    <t>Вариант 20</t>
  </si>
  <si>
    <t>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</si>
  <si>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</si>
  <si>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</si>
  <si>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</si>
  <si>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</si>
  <si>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</si>
  <si>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</si>
  <si>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</si>
  <si>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</si>
  <si>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</si>
  <si>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N</t>
  </si>
  <si>
    <t>f(t)</t>
  </si>
  <si>
    <t>t</t>
  </si>
  <si>
    <t>Bm(t)save</t>
  </si>
  <si>
    <t>Bm(t)change</t>
  </si>
  <si>
    <t>MAX</t>
  </si>
  <si>
    <t>1)t=0</t>
  </si>
  <si>
    <t>t=1</t>
  </si>
  <si>
    <t>t=2</t>
  </si>
  <si>
    <t>t=3</t>
  </si>
  <si>
    <t>t=4</t>
  </si>
  <si>
    <t>t=5</t>
  </si>
  <si>
    <t>t=6</t>
  </si>
  <si>
    <t>t=7</t>
  </si>
  <si>
    <t>t=8</t>
  </si>
  <si>
    <t>2)t=0</t>
  </si>
  <si>
    <t>3)t=0</t>
  </si>
  <si>
    <t>4)t=0</t>
  </si>
  <si>
    <t>5)t=0</t>
  </si>
  <si>
    <t>6)t=0</t>
  </si>
  <si>
    <t>7)t=0</t>
  </si>
  <si>
    <t>8)t=0</t>
  </si>
  <si>
    <t>N-1</t>
  </si>
  <si>
    <t>Fn(t)</t>
  </si>
  <si>
    <t>f1</t>
  </si>
  <si>
    <t>f2</t>
  </si>
  <si>
    <t>f3</t>
  </si>
  <si>
    <t>f4</t>
  </si>
  <si>
    <t>f5</t>
  </si>
  <si>
    <t>f6</t>
  </si>
  <si>
    <t>f7</t>
  </si>
  <si>
    <t>f8</t>
  </si>
  <si>
    <t>Ответ: Для получения максимальной прибыли от использования оборудования 
в восьмиэтапном процессе оптимальный цикл состоит в замене оборудования через 
каждые 4 года(на 5ый год).</t>
  </si>
  <si>
    <t>Инвестиции,млн.руб</t>
  </si>
  <si>
    <t>Прирост выпуска продукции,млн.руб</t>
  </si>
  <si>
    <t>П1</t>
  </si>
  <si>
    <t>П2</t>
  </si>
  <si>
    <t>П3</t>
  </si>
  <si>
    <t>П4</t>
  </si>
  <si>
    <t>x1*</t>
  </si>
  <si>
    <t>b1</t>
  </si>
  <si>
    <t>x</t>
  </si>
  <si>
    <t>B2( c )</t>
  </si>
  <si>
    <t>x2* ( c )</t>
  </si>
  <si>
    <t>B3( c )</t>
  </si>
  <si>
    <t>x3* ( c )</t>
  </si>
  <si>
    <t>B4( c )</t>
  </si>
  <si>
    <t>x4* ( c )</t>
  </si>
  <si>
    <t>C</t>
  </si>
  <si>
    <t>B1</t>
  </si>
  <si>
    <t>X1</t>
  </si>
  <si>
    <t>B2</t>
  </si>
  <si>
    <t>X2</t>
  </si>
  <si>
    <t>B3</t>
  </si>
  <si>
    <t>X3</t>
  </si>
  <si>
    <t>B4</t>
  </si>
  <si>
    <t>X4</t>
  </si>
  <si>
    <t>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</si>
</sst>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6" borderId="4" xfId="0" applyFill="1" applyBorder="1"/>
    <xf numFmtId="0" fontId="0" fillId="6" borderId="6" xfId="0" applyFill="1" applyBorder="1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8" xfId="0" applyBorder="1"/>
    <xf numFmtId="0" fontId="0" fillId="0" borderId="1" xfId="0" applyBorder="1"/>
    <xf numFmtId="0" fontId="0" fillId="0" borderId="7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6" borderId="11" xfId="0" applyFill="1" applyBorder="1"/>
    <xf numFmtId="0" fontId="0" fillId="0" borderId="2" xfId="0" applyBorder="1" applyAlignment="1"/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8" borderId="12" xfId="0" applyFill="1" applyBorder="1"/>
    <xf numFmtId="0" fontId="0" fillId="9" borderId="12" xfId="0" applyFill="1" applyBorder="1"/>
    <xf numFmtId="0" fontId="0" fillId="0" borderId="12" xfId="0" applyBorder="1"/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10" borderId="14" xfId="0" applyFill="1" applyBorder="1"/>
    <xf numFmtId="0" fontId="0" fillId="10" borderId="17" xfId="0" applyFill="1" applyBorder="1"/>
    <xf numFmtId="0" fontId="0" fillId="10" borderId="15" xfId="0" applyFill="1" applyBorder="1"/>
    <xf numFmtId="0" fontId="0" fillId="10" borderId="18" xfId="0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2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12" xfId="0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10</xdr:col>
      <xdr:colOff>251011</xdr:colOff>
      <xdr:row>15</xdr:row>
      <xdr:rowOff>161365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3381"/>
          <a:ext cx="7574280" cy="2552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167641</xdr:rowOff>
    </xdr:from>
    <xdr:to>
      <xdr:col>12</xdr:col>
      <xdr:colOff>0</xdr:colOff>
      <xdr:row>15</xdr:row>
      <xdr:rowOff>160021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79321"/>
          <a:ext cx="7543800" cy="723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12</xdr:col>
      <xdr:colOff>22860</xdr:colOff>
      <xdr:row>12</xdr:row>
      <xdr:rowOff>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5760"/>
          <a:ext cx="756666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abSelected="1" zoomScale="85" zoomScaleNormal="85" workbookViewId="0">
      <selection activeCell="B20" sqref="B20"/>
    </sheetView>
  </sheetViews>
  <sheetFormatPr defaultRowHeight="14.4" x14ac:dyDescent="0.3"/>
  <cols>
    <col min="1" max="1" width="11.5546875" customWidth="1"/>
    <col min="2" max="2" width="11" customWidth="1"/>
    <col min="3" max="3" width="13.88671875" customWidth="1"/>
    <col min="7" max="7" width="12.109375" customWidth="1"/>
    <col min="8" max="8" width="13.88671875" customWidth="1"/>
    <col min="12" max="12" width="11.33203125" customWidth="1"/>
    <col min="13" max="13" width="12.6640625" customWidth="1"/>
  </cols>
  <sheetData>
    <row r="1" spans="1:18" x14ac:dyDescent="0.3">
      <c r="A1" s="1" t="s">
        <v>0</v>
      </c>
      <c r="B1" t="s">
        <v>1</v>
      </c>
      <c r="C1">
        <v>51004</v>
      </c>
    </row>
    <row r="2" spans="1:18" ht="15" thickBot="1" x14ac:dyDescent="0.35">
      <c r="A2" s="3" t="s">
        <v>3</v>
      </c>
    </row>
    <row r="3" spans="1:18" ht="15" thickBot="1" x14ac:dyDescent="0.35">
      <c r="N3" s="20" t="s">
        <v>4</v>
      </c>
      <c r="O3" s="21">
        <v>14</v>
      </c>
      <c r="Q3" s="4" t="s">
        <v>14</v>
      </c>
      <c r="R3" s="24" t="s">
        <v>15</v>
      </c>
    </row>
    <row r="4" spans="1:18" x14ac:dyDescent="0.3">
      <c r="N4" s="5" t="s">
        <v>5</v>
      </c>
      <c r="O4" s="7">
        <v>14</v>
      </c>
      <c r="Q4" s="25">
        <v>0</v>
      </c>
      <c r="R4" s="26">
        <v>14</v>
      </c>
    </row>
    <row r="5" spans="1:18" x14ac:dyDescent="0.3">
      <c r="N5" s="5" t="s">
        <v>6</v>
      </c>
      <c r="O5" s="7">
        <v>13</v>
      </c>
      <c r="Q5" s="25">
        <v>1</v>
      </c>
      <c r="R5" s="26">
        <v>13</v>
      </c>
    </row>
    <row r="6" spans="1:18" x14ac:dyDescent="0.3">
      <c r="N6" s="5" t="s">
        <v>7</v>
      </c>
      <c r="O6" s="7">
        <v>12</v>
      </c>
      <c r="Q6" s="25">
        <v>2</v>
      </c>
      <c r="R6" s="26">
        <v>12</v>
      </c>
    </row>
    <row r="7" spans="1:18" x14ac:dyDescent="0.3">
      <c r="N7" s="5" t="s">
        <v>8</v>
      </c>
      <c r="O7" s="7">
        <v>10</v>
      </c>
      <c r="Q7" s="25">
        <v>3</v>
      </c>
      <c r="R7" s="26">
        <v>10</v>
      </c>
    </row>
    <row r="8" spans="1:18" x14ac:dyDescent="0.3">
      <c r="N8" s="5" t="s">
        <v>9</v>
      </c>
      <c r="O8" s="7">
        <v>7</v>
      </c>
      <c r="Q8" s="25">
        <v>4</v>
      </c>
      <c r="R8" s="26">
        <v>7</v>
      </c>
    </row>
    <row r="9" spans="1:18" x14ac:dyDescent="0.3">
      <c r="N9" s="5" t="s">
        <v>10</v>
      </c>
      <c r="O9" s="7">
        <v>4</v>
      </c>
      <c r="Q9" s="25">
        <v>5</v>
      </c>
      <c r="R9" s="26">
        <v>4</v>
      </c>
    </row>
    <row r="10" spans="1:18" x14ac:dyDescent="0.3">
      <c r="N10" s="5" t="s">
        <v>11</v>
      </c>
      <c r="O10" s="7">
        <v>1</v>
      </c>
      <c r="Q10" s="25">
        <v>6</v>
      </c>
      <c r="R10" s="26">
        <v>1</v>
      </c>
    </row>
    <row r="11" spans="1:18" x14ac:dyDescent="0.3">
      <c r="N11" s="5" t="s">
        <v>12</v>
      </c>
      <c r="O11" s="7">
        <v>0</v>
      </c>
      <c r="Q11" s="25">
        <v>7</v>
      </c>
      <c r="R11" s="26">
        <v>0</v>
      </c>
    </row>
    <row r="12" spans="1:18" ht="15" thickBot="1" x14ac:dyDescent="0.35">
      <c r="N12" s="6" t="s">
        <v>13</v>
      </c>
      <c r="O12" s="8">
        <v>0</v>
      </c>
      <c r="Q12" s="27">
        <v>8</v>
      </c>
      <c r="R12" s="28">
        <v>0</v>
      </c>
    </row>
    <row r="18" spans="1:26" ht="15" thickBot="1" x14ac:dyDescent="0.35"/>
    <row r="19" spans="1:26" ht="15" thickBot="1" x14ac:dyDescent="0.35">
      <c r="A19" s="9" t="s">
        <v>16</v>
      </c>
      <c r="B19" s="10" t="s">
        <v>17</v>
      </c>
      <c r="C19" s="10" t="s">
        <v>18</v>
      </c>
      <c r="D19" s="10" t="s">
        <v>19</v>
      </c>
      <c r="E19" s="23"/>
      <c r="F19" s="18" t="s">
        <v>16</v>
      </c>
      <c r="G19" s="18" t="s">
        <v>17</v>
      </c>
      <c r="H19" s="18" t="s">
        <v>18</v>
      </c>
      <c r="I19" s="19" t="s">
        <v>19</v>
      </c>
      <c r="J19" s="22"/>
      <c r="K19" s="17" t="s">
        <v>16</v>
      </c>
      <c r="L19" s="18" t="s">
        <v>17</v>
      </c>
      <c r="M19" s="18" t="s">
        <v>18</v>
      </c>
      <c r="N19" s="19" t="s">
        <v>19</v>
      </c>
      <c r="O19" s="22"/>
      <c r="Q19" s="52" t="s">
        <v>37</v>
      </c>
      <c r="R19" s="30">
        <v>0</v>
      </c>
      <c r="S19" s="30">
        <v>1</v>
      </c>
      <c r="T19" s="30">
        <v>2</v>
      </c>
      <c r="U19" s="30">
        <v>3</v>
      </c>
      <c r="V19" s="30">
        <v>4</v>
      </c>
      <c r="W19" s="30">
        <v>5</v>
      </c>
      <c r="X19" s="30">
        <v>6</v>
      </c>
      <c r="Y19" s="30">
        <v>7</v>
      </c>
      <c r="Z19" s="30">
        <v>8</v>
      </c>
    </row>
    <row r="20" spans="1:26" x14ac:dyDescent="0.3">
      <c r="A20" s="11" t="s">
        <v>20</v>
      </c>
      <c r="B20" s="12">
        <v>14</v>
      </c>
      <c r="C20" s="12">
        <f>-$O$3+$R$4</f>
        <v>0</v>
      </c>
      <c r="D20" s="12">
        <f>IF(C20&gt;B20,0,MAX(B20,C20))</f>
        <v>14</v>
      </c>
      <c r="E20" s="50">
        <f>COUNTIF(D20:D28,"&gt;0")-1</f>
        <v>6</v>
      </c>
      <c r="F20" s="12" t="s">
        <v>31</v>
      </c>
      <c r="G20" s="12">
        <f>R4+D39</f>
        <v>49</v>
      </c>
      <c r="H20" s="12">
        <f>C20+$D$39</f>
        <v>35</v>
      </c>
      <c r="I20" s="12">
        <f>IF(H20&gt;G20,0,MAX(G20,H20))</f>
        <v>49</v>
      </c>
      <c r="J20" s="50">
        <f>COUNTIF(I20:I28,"&gt;0")-1</f>
        <v>1</v>
      </c>
      <c r="K20" s="11" t="s">
        <v>34</v>
      </c>
      <c r="L20" s="12">
        <f>R4+I39</f>
        <v>27</v>
      </c>
      <c r="M20" s="12">
        <f>C20+$I$39</f>
        <v>13</v>
      </c>
      <c r="N20" s="12">
        <f>IF(M20&gt;L20,0,MAX(L20,M20))</f>
        <v>27</v>
      </c>
      <c r="O20" s="50">
        <f>COUNTIF(N20:N28,"&gt;0")-1</f>
        <v>3</v>
      </c>
      <c r="Q20" s="52"/>
      <c r="R20" s="30" t="s">
        <v>14</v>
      </c>
      <c r="S20" s="30" t="s">
        <v>36</v>
      </c>
      <c r="T20" s="30">
        <v>7</v>
      </c>
      <c r="U20" s="30">
        <v>6</v>
      </c>
      <c r="V20" s="30">
        <v>5</v>
      </c>
      <c r="W20" s="30">
        <v>4</v>
      </c>
      <c r="X20" s="30">
        <v>3</v>
      </c>
      <c r="Y20" s="30">
        <v>2</v>
      </c>
      <c r="Z20" s="30">
        <v>1</v>
      </c>
    </row>
    <row r="21" spans="1:26" x14ac:dyDescent="0.3">
      <c r="A21" s="11" t="s">
        <v>21</v>
      </c>
      <c r="B21" s="12">
        <v>13</v>
      </c>
      <c r="C21" s="12">
        <f t="shared" ref="C21:C28" si="0">-$O$3+$R$4</f>
        <v>0</v>
      </c>
      <c r="D21" s="12">
        <f t="shared" ref="D21:D45" si="1">IF(C21&gt;B21,0,MAX(B21,C21))</f>
        <v>13</v>
      </c>
      <c r="E21" s="50"/>
      <c r="F21" s="12" t="s">
        <v>21</v>
      </c>
      <c r="G21" s="12">
        <f t="shared" ref="G21:G28" si="2">R5+D40</f>
        <v>42</v>
      </c>
      <c r="H21" s="12">
        <f t="shared" ref="H21:H28" si="3">C21+$D$39</f>
        <v>35</v>
      </c>
      <c r="I21" s="12">
        <f t="shared" ref="I21:I46" si="4">IF(H21&gt;G21,0,MAX(G21,H21))</f>
        <v>42</v>
      </c>
      <c r="J21" s="50"/>
      <c r="K21" s="11" t="s">
        <v>21</v>
      </c>
      <c r="L21" s="12">
        <f t="shared" ref="L21:L28" si="5">R5+I40</f>
        <v>25</v>
      </c>
      <c r="M21" s="12">
        <f t="shared" ref="M21:M28" si="6">C21+$I$39</f>
        <v>13</v>
      </c>
      <c r="N21" s="12">
        <f t="shared" ref="N21:N37" si="7">IF(M21&gt;L21,0,MAX(L21,M21))</f>
        <v>25</v>
      </c>
      <c r="O21" s="50"/>
      <c r="Q21" s="30" t="s">
        <v>38</v>
      </c>
      <c r="R21" s="32">
        <v>14</v>
      </c>
      <c r="S21" s="32">
        <v>13</v>
      </c>
      <c r="T21" s="32">
        <v>12</v>
      </c>
      <c r="U21" s="32">
        <v>10</v>
      </c>
      <c r="V21" s="32">
        <v>7</v>
      </c>
      <c r="W21" s="32">
        <v>4</v>
      </c>
      <c r="X21" s="32">
        <v>1</v>
      </c>
      <c r="Y21" s="31">
        <v>0</v>
      </c>
      <c r="Z21" s="31">
        <v>0</v>
      </c>
    </row>
    <row r="22" spans="1:26" x14ac:dyDescent="0.3">
      <c r="A22" s="11" t="s">
        <v>22</v>
      </c>
      <c r="B22" s="12">
        <v>12</v>
      </c>
      <c r="C22" s="12">
        <f t="shared" si="0"/>
        <v>0</v>
      </c>
      <c r="D22" s="12">
        <f t="shared" si="1"/>
        <v>12</v>
      </c>
      <c r="E22" s="50"/>
      <c r="F22" s="12" t="s">
        <v>22</v>
      </c>
      <c r="G22" s="12">
        <f t="shared" si="2"/>
        <v>12</v>
      </c>
      <c r="H22" s="12">
        <f t="shared" si="3"/>
        <v>35</v>
      </c>
      <c r="I22" s="12">
        <f t="shared" si="4"/>
        <v>0</v>
      </c>
      <c r="J22" s="50"/>
      <c r="K22" s="11" t="s">
        <v>22</v>
      </c>
      <c r="L22" s="12">
        <f t="shared" si="5"/>
        <v>22</v>
      </c>
      <c r="M22" s="12">
        <f t="shared" si="6"/>
        <v>13</v>
      </c>
      <c r="N22" s="12">
        <f t="shared" si="7"/>
        <v>22</v>
      </c>
      <c r="O22" s="50"/>
      <c r="Q22" s="29" t="s">
        <v>39</v>
      </c>
      <c r="R22" s="32">
        <v>27</v>
      </c>
      <c r="S22" s="32">
        <v>25</v>
      </c>
      <c r="T22" s="32">
        <v>22</v>
      </c>
      <c r="U22" s="32">
        <v>17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</row>
    <row r="23" spans="1:26" x14ac:dyDescent="0.3">
      <c r="A23" s="11" t="s">
        <v>23</v>
      </c>
      <c r="B23" s="12">
        <v>10</v>
      </c>
      <c r="C23" s="12">
        <f t="shared" si="0"/>
        <v>0</v>
      </c>
      <c r="D23" s="12">
        <f t="shared" si="1"/>
        <v>10</v>
      </c>
      <c r="E23" s="50"/>
      <c r="F23" s="12" t="s">
        <v>23</v>
      </c>
      <c r="G23" s="12">
        <f t="shared" si="2"/>
        <v>10</v>
      </c>
      <c r="H23" s="12">
        <f t="shared" si="3"/>
        <v>35</v>
      </c>
      <c r="I23" s="12">
        <f t="shared" si="4"/>
        <v>0</v>
      </c>
      <c r="J23" s="50"/>
      <c r="K23" s="11" t="s">
        <v>23</v>
      </c>
      <c r="L23" s="12">
        <f t="shared" si="5"/>
        <v>17</v>
      </c>
      <c r="M23" s="12">
        <f t="shared" si="6"/>
        <v>13</v>
      </c>
      <c r="N23" s="12">
        <f t="shared" si="7"/>
        <v>17</v>
      </c>
      <c r="O23" s="50"/>
      <c r="Q23" s="30" t="s">
        <v>40</v>
      </c>
      <c r="R23" s="32">
        <v>39</v>
      </c>
      <c r="S23" s="32">
        <v>35</v>
      </c>
      <c r="T23" s="32">
        <v>29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</row>
    <row r="24" spans="1:26" x14ac:dyDescent="0.3">
      <c r="A24" s="11" t="s">
        <v>24</v>
      </c>
      <c r="B24" s="12">
        <v>7</v>
      </c>
      <c r="C24" s="12">
        <f t="shared" si="0"/>
        <v>0</v>
      </c>
      <c r="D24" s="12">
        <f t="shared" si="1"/>
        <v>7</v>
      </c>
      <c r="E24" s="50"/>
      <c r="F24" s="12" t="s">
        <v>24</v>
      </c>
      <c r="G24" s="12">
        <f t="shared" si="2"/>
        <v>7</v>
      </c>
      <c r="H24" s="12">
        <f t="shared" si="3"/>
        <v>35</v>
      </c>
      <c r="I24" s="12">
        <f t="shared" si="4"/>
        <v>0</v>
      </c>
      <c r="J24" s="50"/>
      <c r="K24" s="11" t="s">
        <v>24</v>
      </c>
      <c r="L24" s="12">
        <f t="shared" si="5"/>
        <v>11</v>
      </c>
      <c r="M24" s="12">
        <f t="shared" si="6"/>
        <v>13</v>
      </c>
      <c r="N24" s="12">
        <f t="shared" si="7"/>
        <v>0</v>
      </c>
      <c r="O24" s="50"/>
      <c r="Q24" s="29" t="s">
        <v>41</v>
      </c>
      <c r="R24" s="32">
        <v>49</v>
      </c>
      <c r="S24" s="32">
        <v>42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</row>
    <row r="25" spans="1:26" x14ac:dyDescent="0.3">
      <c r="A25" s="11" t="s">
        <v>25</v>
      </c>
      <c r="B25" s="12">
        <v>4</v>
      </c>
      <c r="C25" s="12">
        <f t="shared" si="0"/>
        <v>0</v>
      </c>
      <c r="D25" s="12">
        <f t="shared" si="1"/>
        <v>4</v>
      </c>
      <c r="E25" s="50"/>
      <c r="F25" s="12" t="s">
        <v>25</v>
      </c>
      <c r="G25" s="12">
        <f t="shared" si="2"/>
        <v>4</v>
      </c>
      <c r="H25" s="12">
        <f t="shared" si="3"/>
        <v>35</v>
      </c>
      <c r="I25" s="12">
        <f t="shared" si="4"/>
        <v>0</v>
      </c>
      <c r="J25" s="50"/>
      <c r="K25" s="11" t="s">
        <v>25</v>
      </c>
      <c r="L25" s="12">
        <f t="shared" si="5"/>
        <v>5</v>
      </c>
      <c r="M25" s="12">
        <f t="shared" si="6"/>
        <v>13</v>
      </c>
      <c r="N25" s="12">
        <f t="shared" si="7"/>
        <v>0</v>
      </c>
      <c r="O25" s="50"/>
      <c r="Q25" s="30" t="s">
        <v>42</v>
      </c>
      <c r="R25" s="32">
        <v>56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</row>
    <row r="26" spans="1:26" x14ac:dyDescent="0.3">
      <c r="A26" s="11" t="s">
        <v>26</v>
      </c>
      <c r="B26" s="12">
        <v>1</v>
      </c>
      <c r="C26" s="12">
        <f t="shared" si="0"/>
        <v>0</v>
      </c>
      <c r="D26" s="12">
        <f t="shared" si="1"/>
        <v>1</v>
      </c>
      <c r="E26" s="50"/>
      <c r="F26" s="12" t="s">
        <v>26</v>
      </c>
      <c r="G26" s="12">
        <f t="shared" si="2"/>
        <v>1</v>
      </c>
      <c r="H26" s="12">
        <f t="shared" si="3"/>
        <v>35</v>
      </c>
      <c r="I26" s="12">
        <f t="shared" si="4"/>
        <v>0</v>
      </c>
      <c r="J26" s="50"/>
      <c r="K26" s="11" t="s">
        <v>26</v>
      </c>
      <c r="L26" s="12">
        <f t="shared" si="5"/>
        <v>1</v>
      </c>
      <c r="M26" s="12">
        <f t="shared" si="6"/>
        <v>13</v>
      </c>
      <c r="N26" s="12">
        <f t="shared" si="7"/>
        <v>0</v>
      </c>
      <c r="O26" s="50"/>
      <c r="Q26" s="29" t="s">
        <v>43</v>
      </c>
      <c r="R26" s="32">
        <v>14</v>
      </c>
      <c r="S26" s="32">
        <v>13</v>
      </c>
      <c r="T26" s="32">
        <v>12</v>
      </c>
      <c r="U26" s="32">
        <v>10</v>
      </c>
      <c r="V26" s="32">
        <v>7</v>
      </c>
      <c r="W26" s="32">
        <v>4</v>
      </c>
      <c r="X26" s="32">
        <v>1</v>
      </c>
      <c r="Y26" s="31">
        <v>0</v>
      </c>
      <c r="Z26" s="31">
        <v>0</v>
      </c>
    </row>
    <row r="27" spans="1:26" x14ac:dyDescent="0.3">
      <c r="A27" s="11" t="s">
        <v>27</v>
      </c>
      <c r="B27" s="12">
        <v>0</v>
      </c>
      <c r="C27" s="12">
        <f t="shared" si="0"/>
        <v>0</v>
      </c>
      <c r="D27" s="12">
        <f t="shared" si="1"/>
        <v>0</v>
      </c>
      <c r="E27" s="50"/>
      <c r="F27" s="12" t="s">
        <v>27</v>
      </c>
      <c r="G27" s="12">
        <f t="shared" si="2"/>
        <v>0</v>
      </c>
      <c r="H27" s="12">
        <f t="shared" si="3"/>
        <v>35</v>
      </c>
      <c r="I27" s="12">
        <f t="shared" si="4"/>
        <v>0</v>
      </c>
      <c r="J27" s="50"/>
      <c r="K27" s="11" t="s">
        <v>27</v>
      </c>
      <c r="L27" s="12">
        <f t="shared" si="5"/>
        <v>0</v>
      </c>
      <c r="M27" s="12">
        <f t="shared" si="6"/>
        <v>13</v>
      </c>
      <c r="N27" s="12">
        <f t="shared" si="7"/>
        <v>0</v>
      </c>
      <c r="O27" s="50"/>
      <c r="Q27" s="30" t="s">
        <v>44</v>
      </c>
      <c r="R27" s="32">
        <v>27</v>
      </c>
      <c r="S27" s="32">
        <v>25</v>
      </c>
      <c r="T27" s="32">
        <v>22</v>
      </c>
      <c r="U27" s="32">
        <v>17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</row>
    <row r="28" spans="1:26" ht="15" thickBot="1" x14ac:dyDescent="0.35">
      <c r="A28" s="13" t="s">
        <v>28</v>
      </c>
      <c r="B28" s="14">
        <v>0</v>
      </c>
      <c r="C28" s="12">
        <f t="shared" si="0"/>
        <v>0</v>
      </c>
      <c r="D28" s="14">
        <f t="shared" si="1"/>
        <v>0</v>
      </c>
      <c r="E28" s="51"/>
      <c r="F28" s="14" t="s">
        <v>28</v>
      </c>
      <c r="G28" s="12">
        <f t="shared" si="2"/>
        <v>0</v>
      </c>
      <c r="H28" s="12">
        <f t="shared" si="3"/>
        <v>35</v>
      </c>
      <c r="I28" s="12">
        <f t="shared" si="4"/>
        <v>0</v>
      </c>
      <c r="J28" s="51"/>
      <c r="K28" s="13" t="s">
        <v>28</v>
      </c>
      <c r="L28" s="12">
        <f t="shared" si="5"/>
        <v>0</v>
      </c>
      <c r="M28" s="12">
        <f t="shared" si="6"/>
        <v>13</v>
      </c>
      <c r="N28" s="12">
        <f t="shared" si="7"/>
        <v>0</v>
      </c>
      <c r="O28" s="51"/>
      <c r="Q28" s="29" t="s">
        <v>45</v>
      </c>
      <c r="R28" s="32">
        <v>39</v>
      </c>
      <c r="S28" s="32">
        <v>35</v>
      </c>
      <c r="T28" s="32">
        <v>29</v>
      </c>
      <c r="U28" s="31">
        <v>0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</row>
    <row r="29" spans="1:26" x14ac:dyDescent="0.3">
      <c r="A29" s="15" t="s">
        <v>29</v>
      </c>
      <c r="B29" s="16">
        <f>B20+D21</f>
        <v>27</v>
      </c>
      <c r="C29" s="16">
        <f>$D$21+C20</f>
        <v>13</v>
      </c>
      <c r="D29" s="16">
        <f>IF(C29&gt;B29,0,MAX(B29,C29))</f>
        <v>27</v>
      </c>
      <c r="E29" s="49">
        <f>COUNTIF(D29:D37,"&gt;0")-1</f>
        <v>3</v>
      </c>
      <c r="F29" s="15" t="s">
        <v>32</v>
      </c>
      <c r="G29" s="16">
        <f>R4+I21</f>
        <v>56</v>
      </c>
      <c r="H29" s="16">
        <f>C20+$I$21</f>
        <v>42</v>
      </c>
      <c r="I29" s="16">
        <f t="shared" si="4"/>
        <v>56</v>
      </c>
      <c r="J29" s="50">
        <f>COUNTIF(I29:I37,"&gt;0")-1</f>
        <v>0</v>
      </c>
      <c r="K29" s="15" t="s">
        <v>35</v>
      </c>
      <c r="L29" s="16">
        <f>R4+N21</f>
        <v>39</v>
      </c>
      <c r="M29" s="16">
        <f>C20+$N$21</f>
        <v>25</v>
      </c>
      <c r="N29" s="16">
        <f t="shared" si="7"/>
        <v>39</v>
      </c>
      <c r="O29" s="50">
        <f>COUNTIF(N29:N37,"&gt;0")-1</f>
        <v>2</v>
      </c>
    </row>
    <row r="30" spans="1:26" ht="34.200000000000003" customHeight="1" x14ac:dyDescent="0.3">
      <c r="A30" s="11" t="s">
        <v>21</v>
      </c>
      <c r="B30" s="12">
        <f t="shared" ref="B30:B36" si="8">B21+D22</f>
        <v>25</v>
      </c>
      <c r="C30" s="12">
        <f t="shared" ref="C30:C37" si="9">$D$21+C21</f>
        <v>13</v>
      </c>
      <c r="D30" s="12">
        <f t="shared" si="1"/>
        <v>25</v>
      </c>
      <c r="E30" s="50"/>
      <c r="F30" s="11" t="s">
        <v>21</v>
      </c>
      <c r="G30" s="12">
        <f t="shared" ref="G30:G36" si="10">R5+I22</f>
        <v>13</v>
      </c>
      <c r="H30" s="12">
        <f t="shared" ref="H30:H37" si="11">C21+$I$21</f>
        <v>42</v>
      </c>
      <c r="I30" s="12">
        <f t="shared" si="4"/>
        <v>0</v>
      </c>
      <c r="J30" s="50"/>
      <c r="K30" s="11" t="s">
        <v>21</v>
      </c>
      <c r="L30" s="12">
        <f t="shared" ref="L30:L36" si="12">R5+N22</f>
        <v>35</v>
      </c>
      <c r="M30" s="12">
        <f t="shared" ref="M30:M37" si="13">C21+$N$21</f>
        <v>25</v>
      </c>
      <c r="N30" s="12">
        <f t="shared" si="7"/>
        <v>35</v>
      </c>
      <c r="O30" s="50"/>
      <c r="Q30" s="53" t="s">
        <v>46</v>
      </c>
      <c r="R30" s="53"/>
      <c r="S30" s="53"/>
      <c r="T30" s="53"/>
      <c r="U30" s="53"/>
      <c r="V30" s="53"/>
      <c r="W30" s="53"/>
      <c r="X30" s="53"/>
      <c r="Y30" s="53"/>
      <c r="Z30" s="53"/>
    </row>
    <row r="31" spans="1:26" x14ac:dyDescent="0.3">
      <c r="A31" s="11" t="s">
        <v>22</v>
      </c>
      <c r="B31" s="12">
        <f t="shared" si="8"/>
        <v>22</v>
      </c>
      <c r="C31" s="12">
        <f t="shared" si="9"/>
        <v>13</v>
      </c>
      <c r="D31" s="12">
        <f t="shared" si="1"/>
        <v>22</v>
      </c>
      <c r="E31" s="50"/>
      <c r="F31" s="11" t="s">
        <v>22</v>
      </c>
      <c r="G31" s="12">
        <f t="shared" si="10"/>
        <v>12</v>
      </c>
      <c r="H31" s="12">
        <f t="shared" si="11"/>
        <v>42</v>
      </c>
      <c r="I31" s="12">
        <f t="shared" si="4"/>
        <v>0</v>
      </c>
      <c r="J31" s="50"/>
      <c r="K31" s="11" t="s">
        <v>22</v>
      </c>
      <c r="L31" s="12">
        <f t="shared" si="12"/>
        <v>29</v>
      </c>
      <c r="M31" s="12">
        <f t="shared" si="13"/>
        <v>25</v>
      </c>
      <c r="N31" s="12">
        <f t="shared" si="7"/>
        <v>29</v>
      </c>
      <c r="O31" s="50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x14ac:dyDescent="0.3">
      <c r="A32" s="11" t="s">
        <v>23</v>
      </c>
      <c r="B32" s="12">
        <f t="shared" si="8"/>
        <v>17</v>
      </c>
      <c r="C32" s="12">
        <f t="shared" si="9"/>
        <v>13</v>
      </c>
      <c r="D32" s="12">
        <f t="shared" si="1"/>
        <v>17</v>
      </c>
      <c r="E32" s="50"/>
      <c r="F32" s="11" t="s">
        <v>23</v>
      </c>
      <c r="G32" s="12">
        <f t="shared" si="10"/>
        <v>10</v>
      </c>
      <c r="H32" s="12">
        <f t="shared" si="11"/>
        <v>42</v>
      </c>
      <c r="I32" s="12">
        <f t="shared" si="4"/>
        <v>0</v>
      </c>
      <c r="J32" s="50"/>
      <c r="K32" s="11" t="s">
        <v>23</v>
      </c>
      <c r="L32" s="12">
        <f t="shared" si="12"/>
        <v>10</v>
      </c>
      <c r="M32" s="12">
        <f t="shared" si="13"/>
        <v>25</v>
      </c>
      <c r="N32" s="12">
        <f t="shared" si="7"/>
        <v>0</v>
      </c>
      <c r="O32" s="50"/>
    </row>
    <row r="33" spans="1:15" x14ac:dyDescent="0.3">
      <c r="A33" s="11" t="s">
        <v>24</v>
      </c>
      <c r="B33" s="12">
        <f t="shared" si="8"/>
        <v>11</v>
      </c>
      <c r="C33" s="12">
        <f t="shared" si="9"/>
        <v>13</v>
      </c>
      <c r="D33" s="12">
        <f t="shared" si="1"/>
        <v>0</v>
      </c>
      <c r="E33" s="50"/>
      <c r="F33" s="11" t="s">
        <v>24</v>
      </c>
      <c r="G33" s="12">
        <f t="shared" si="10"/>
        <v>7</v>
      </c>
      <c r="H33" s="12">
        <f t="shared" si="11"/>
        <v>42</v>
      </c>
      <c r="I33" s="12">
        <f t="shared" si="4"/>
        <v>0</v>
      </c>
      <c r="J33" s="50"/>
      <c r="K33" s="11" t="s">
        <v>24</v>
      </c>
      <c r="L33" s="12">
        <f t="shared" si="12"/>
        <v>7</v>
      </c>
      <c r="M33" s="12">
        <f t="shared" si="13"/>
        <v>25</v>
      </c>
      <c r="N33" s="12">
        <f t="shared" si="7"/>
        <v>0</v>
      </c>
      <c r="O33" s="50"/>
    </row>
    <row r="34" spans="1:15" x14ac:dyDescent="0.3">
      <c r="A34" s="11" t="s">
        <v>25</v>
      </c>
      <c r="B34" s="12">
        <f t="shared" si="8"/>
        <v>5</v>
      </c>
      <c r="C34" s="12">
        <f t="shared" si="9"/>
        <v>13</v>
      </c>
      <c r="D34" s="12">
        <f t="shared" si="1"/>
        <v>0</v>
      </c>
      <c r="E34" s="50"/>
      <c r="F34" s="11" t="s">
        <v>25</v>
      </c>
      <c r="G34" s="12">
        <f t="shared" si="10"/>
        <v>4</v>
      </c>
      <c r="H34" s="12">
        <f t="shared" si="11"/>
        <v>42</v>
      </c>
      <c r="I34" s="12">
        <f t="shared" si="4"/>
        <v>0</v>
      </c>
      <c r="J34" s="50"/>
      <c r="K34" s="11" t="s">
        <v>25</v>
      </c>
      <c r="L34" s="12">
        <f t="shared" si="12"/>
        <v>4</v>
      </c>
      <c r="M34" s="12">
        <f t="shared" si="13"/>
        <v>25</v>
      </c>
      <c r="N34" s="12">
        <f t="shared" si="7"/>
        <v>0</v>
      </c>
      <c r="O34" s="50"/>
    </row>
    <row r="35" spans="1:15" x14ac:dyDescent="0.3">
      <c r="A35" s="11" t="s">
        <v>26</v>
      </c>
      <c r="B35" s="12">
        <f t="shared" si="8"/>
        <v>1</v>
      </c>
      <c r="C35" s="12">
        <f t="shared" si="9"/>
        <v>13</v>
      </c>
      <c r="D35" s="12">
        <f t="shared" si="1"/>
        <v>0</v>
      </c>
      <c r="E35" s="50"/>
      <c r="F35" s="11" t="s">
        <v>26</v>
      </c>
      <c r="G35" s="12">
        <f t="shared" si="10"/>
        <v>1</v>
      </c>
      <c r="H35" s="12">
        <f t="shared" si="11"/>
        <v>42</v>
      </c>
      <c r="I35" s="12">
        <f t="shared" si="4"/>
        <v>0</v>
      </c>
      <c r="J35" s="50"/>
      <c r="K35" s="11" t="s">
        <v>26</v>
      </c>
      <c r="L35" s="12">
        <f t="shared" si="12"/>
        <v>1</v>
      </c>
      <c r="M35" s="12">
        <f t="shared" si="13"/>
        <v>25</v>
      </c>
      <c r="N35" s="12">
        <f t="shared" si="7"/>
        <v>0</v>
      </c>
      <c r="O35" s="50"/>
    </row>
    <row r="36" spans="1:15" x14ac:dyDescent="0.3">
      <c r="A36" s="11" t="s">
        <v>27</v>
      </c>
      <c r="B36" s="12">
        <f t="shared" si="8"/>
        <v>0</v>
      </c>
      <c r="C36" s="12">
        <f t="shared" si="9"/>
        <v>13</v>
      </c>
      <c r="D36" s="12">
        <f t="shared" si="1"/>
        <v>0</v>
      </c>
      <c r="E36" s="50"/>
      <c r="F36" s="11" t="s">
        <v>27</v>
      </c>
      <c r="G36" s="12">
        <f t="shared" si="10"/>
        <v>0</v>
      </c>
      <c r="H36" s="12">
        <f t="shared" si="11"/>
        <v>42</v>
      </c>
      <c r="I36" s="12">
        <f t="shared" si="4"/>
        <v>0</v>
      </c>
      <c r="J36" s="50"/>
      <c r="K36" s="11" t="s">
        <v>27</v>
      </c>
      <c r="L36" s="12">
        <f t="shared" si="12"/>
        <v>0</v>
      </c>
      <c r="M36" s="12">
        <f t="shared" si="13"/>
        <v>25</v>
      </c>
      <c r="N36" s="12">
        <f t="shared" si="7"/>
        <v>0</v>
      </c>
      <c r="O36" s="50"/>
    </row>
    <row r="37" spans="1:15" ht="15" thickBot="1" x14ac:dyDescent="0.35">
      <c r="A37" s="13" t="s">
        <v>28</v>
      </c>
      <c r="B37" s="14">
        <f>B28</f>
        <v>0</v>
      </c>
      <c r="C37" s="12">
        <f t="shared" si="9"/>
        <v>13</v>
      </c>
      <c r="D37" s="14">
        <f>IF(C37&gt;B37,0,MAX(B37,C37))</f>
        <v>0</v>
      </c>
      <c r="E37" s="51"/>
      <c r="F37" s="13" t="s">
        <v>28</v>
      </c>
      <c r="G37" s="12">
        <v>0</v>
      </c>
      <c r="H37" s="12">
        <f t="shared" si="11"/>
        <v>42</v>
      </c>
      <c r="I37" s="12">
        <f t="shared" si="4"/>
        <v>0</v>
      </c>
      <c r="J37" s="51"/>
      <c r="K37" s="13" t="s">
        <v>28</v>
      </c>
      <c r="L37" s="12">
        <v>0</v>
      </c>
      <c r="M37" s="12">
        <f t="shared" si="13"/>
        <v>25</v>
      </c>
      <c r="N37" s="12">
        <f t="shared" si="7"/>
        <v>0</v>
      </c>
      <c r="O37" s="51"/>
    </row>
    <row r="38" spans="1:15" x14ac:dyDescent="0.3">
      <c r="A38" s="15" t="s">
        <v>30</v>
      </c>
      <c r="B38" s="16">
        <f>R4+D30</f>
        <v>39</v>
      </c>
      <c r="C38" s="16">
        <f>C20+$D$30</f>
        <v>25</v>
      </c>
      <c r="D38" s="16">
        <f>IF(C38&gt;B38,0,MAX(B38,C38))</f>
        <v>39</v>
      </c>
      <c r="E38" s="49">
        <f>COUNTIF(D38:D46,"&gt;0")-1</f>
        <v>2</v>
      </c>
      <c r="F38" s="15" t="s">
        <v>33</v>
      </c>
      <c r="G38" s="16">
        <f>R4+I30</f>
        <v>14</v>
      </c>
      <c r="H38" s="16">
        <f>C20+$I$30</f>
        <v>0</v>
      </c>
      <c r="I38" s="16">
        <f t="shared" si="4"/>
        <v>14</v>
      </c>
      <c r="J38" s="49">
        <f>COUNTIF(I38:I46,"&gt;0")-1</f>
        <v>6</v>
      </c>
      <c r="K38" s="15"/>
      <c r="L38" s="16"/>
      <c r="M38" s="16"/>
      <c r="N38" s="16"/>
      <c r="O38" s="54"/>
    </row>
    <row r="39" spans="1:15" x14ac:dyDescent="0.3">
      <c r="A39" s="11" t="s">
        <v>21</v>
      </c>
      <c r="B39" s="12">
        <f t="shared" ref="B39:B45" si="14">R5+D31</f>
        <v>35</v>
      </c>
      <c r="C39" s="12">
        <f t="shared" ref="C39:C46" si="15">C21+$D$30</f>
        <v>25</v>
      </c>
      <c r="D39" s="12">
        <f t="shared" si="1"/>
        <v>35</v>
      </c>
      <c r="E39" s="50"/>
      <c r="F39" s="11" t="s">
        <v>21</v>
      </c>
      <c r="G39" s="12">
        <f t="shared" ref="G39:G45" si="16">R5+I31</f>
        <v>13</v>
      </c>
      <c r="H39" s="12">
        <f t="shared" ref="H39:H46" si="17">C21+$I$30</f>
        <v>0</v>
      </c>
      <c r="I39" s="12">
        <f t="shared" si="4"/>
        <v>13</v>
      </c>
      <c r="J39" s="50"/>
      <c r="K39" s="11"/>
      <c r="L39" s="12"/>
      <c r="M39" s="12"/>
      <c r="N39" s="12"/>
      <c r="O39" s="55"/>
    </row>
    <row r="40" spans="1:15" x14ac:dyDescent="0.3">
      <c r="A40" s="11" t="s">
        <v>22</v>
      </c>
      <c r="B40" s="12">
        <f t="shared" si="14"/>
        <v>29</v>
      </c>
      <c r="C40" s="12">
        <f t="shared" si="15"/>
        <v>25</v>
      </c>
      <c r="D40" s="12">
        <f t="shared" si="1"/>
        <v>29</v>
      </c>
      <c r="E40" s="50"/>
      <c r="F40" s="11" t="s">
        <v>22</v>
      </c>
      <c r="G40" s="12">
        <f t="shared" si="16"/>
        <v>12</v>
      </c>
      <c r="H40" s="12">
        <f t="shared" si="17"/>
        <v>0</v>
      </c>
      <c r="I40" s="12">
        <f t="shared" si="4"/>
        <v>12</v>
      </c>
      <c r="J40" s="50"/>
      <c r="K40" s="11"/>
      <c r="L40" s="12"/>
      <c r="M40" s="12"/>
      <c r="N40" s="12"/>
      <c r="O40" s="55"/>
    </row>
    <row r="41" spans="1:15" x14ac:dyDescent="0.3">
      <c r="A41" s="11" t="s">
        <v>23</v>
      </c>
      <c r="B41" s="12">
        <f t="shared" si="14"/>
        <v>10</v>
      </c>
      <c r="C41" s="12">
        <f t="shared" si="15"/>
        <v>25</v>
      </c>
      <c r="D41" s="12">
        <f t="shared" si="1"/>
        <v>0</v>
      </c>
      <c r="E41" s="50"/>
      <c r="F41" s="11" t="s">
        <v>23</v>
      </c>
      <c r="G41" s="12">
        <f t="shared" si="16"/>
        <v>10</v>
      </c>
      <c r="H41" s="12">
        <f t="shared" si="17"/>
        <v>0</v>
      </c>
      <c r="I41" s="12">
        <f t="shared" si="4"/>
        <v>10</v>
      </c>
      <c r="J41" s="50"/>
      <c r="K41" s="11"/>
      <c r="L41" s="12"/>
      <c r="M41" s="12"/>
      <c r="N41" s="12"/>
      <c r="O41" s="55"/>
    </row>
    <row r="42" spans="1:15" x14ac:dyDescent="0.3">
      <c r="A42" s="11" t="s">
        <v>24</v>
      </c>
      <c r="B42" s="12">
        <f t="shared" si="14"/>
        <v>7</v>
      </c>
      <c r="C42" s="12">
        <f t="shared" si="15"/>
        <v>25</v>
      </c>
      <c r="D42" s="12">
        <f t="shared" si="1"/>
        <v>0</v>
      </c>
      <c r="E42" s="50"/>
      <c r="F42" s="11" t="s">
        <v>24</v>
      </c>
      <c r="G42" s="12">
        <f t="shared" si="16"/>
        <v>7</v>
      </c>
      <c r="H42" s="12">
        <f t="shared" si="17"/>
        <v>0</v>
      </c>
      <c r="I42" s="12">
        <f t="shared" si="4"/>
        <v>7</v>
      </c>
      <c r="J42" s="50"/>
      <c r="K42" s="11"/>
      <c r="L42" s="12"/>
      <c r="M42" s="12"/>
      <c r="N42" s="12"/>
      <c r="O42" s="55"/>
    </row>
    <row r="43" spans="1:15" x14ac:dyDescent="0.3">
      <c r="A43" s="11" t="s">
        <v>25</v>
      </c>
      <c r="B43" s="12">
        <f t="shared" si="14"/>
        <v>4</v>
      </c>
      <c r="C43" s="12">
        <f t="shared" si="15"/>
        <v>25</v>
      </c>
      <c r="D43" s="12">
        <f t="shared" si="1"/>
        <v>0</v>
      </c>
      <c r="E43" s="50"/>
      <c r="F43" s="11" t="s">
        <v>25</v>
      </c>
      <c r="G43" s="12">
        <f t="shared" si="16"/>
        <v>4</v>
      </c>
      <c r="H43" s="12">
        <f t="shared" si="17"/>
        <v>0</v>
      </c>
      <c r="I43" s="12">
        <f t="shared" si="4"/>
        <v>4</v>
      </c>
      <c r="J43" s="50"/>
      <c r="K43" s="11"/>
      <c r="L43" s="12"/>
      <c r="M43" s="12"/>
      <c r="N43" s="12"/>
      <c r="O43" s="55"/>
    </row>
    <row r="44" spans="1:15" x14ac:dyDescent="0.3">
      <c r="A44" s="11" t="s">
        <v>26</v>
      </c>
      <c r="B44" s="12">
        <f t="shared" si="14"/>
        <v>1</v>
      </c>
      <c r="C44" s="12">
        <f t="shared" si="15"/>
        <v>25</v>
      </c>
      <c r="D44" s="12">
        <f t="shared" si="1"/>
        <v>0</v>
      </c>
      <c r="E44" s="50"/>
      <c r="F44" s="11" t="s">
        <v>26</v>
      </c>
      <c r="G44" s="12">
        <f t="shared" si="16"/>
        <v>1</v>
      </c>
      <c r="H44" s="12">
        <f t="shared" si="17"/>
        <v>0</v>
      </c>
      <c r="I44" s="12">
        <f t="shared" si="4"/>
        <v>1</v>
      </c>
      <c r="J44" s="50"/>
      <c r="K44" s="11"/>
      <c r="L44" s="12"/>
      <c r="M44" s="12"/>
      <c r="N44" s="12"/>
      <c r="O44" s="55"/>
    </row>
    <row r="45" spans="1:15" x14ac:dyDescent="0.3">
      <c r="A45" s="11" t="s">
        <v>27</v>
      </c>
      <c r="B45" s="12">
        <f t="shared" si="14"/>
        <v>0</v>
      </c>
      <c r="C45" s="12">
        <f t="shared" si="15"/>
        <v>25</v>
      </c>
      <c r="D45" s="12">
        <f t="shared" si="1"/>
        <v>0</v>
      </c>
      <c r="E45" s="50"/>
      <c r="F45" s="11" t="s">
        <v>27</v>
      </c>
      <c r="G45" s="12">
        <f t="shared" si="16"/>
        <v>0</v>
      </c>
      <c r="H45" s="12">
        <f t="shared" si="17"/>
        <v>0</v>
      </c>
      <c r="I45" s="12">
        <f t="shared" si="4"/>
        <v>0</v>
      </c>
      <c r="J45" s="50"/>
      <c r="K45" s="11"/>
      <c r="L45" s="12"/>
      <c r="M45" s="12"/>
      <c r="N45" s="12"/>
      <c r="O45" s="55"/>
    </row>
    <row r="46" spans="1:15" ht="15" thickBot="1" x14ac:dyDescent="0.35">
      <c r="A46" s="13" t="s">
        <v>28</v>
      </c>
      <c r="B46" s="14">
        <f>R12+D308</f>
        <v>0</v>
      </c>
      <c r="C46" s="14">
        <f t="shared" si="15"/>
        <v>25</v>
      </c>
      <c r="D46" s="14">
        <f>IF(C46&gt;B46,0,MAX(B46,C46))</f>
        <v>0</v>
      </c>
      <c r="E46" s="51"/>
      <c r="F46" s="13" t="s">
        <v>28</v>
      </c>
      <c r="G46" s="14">
        <v>0</v>
      </c>
      <c r="H46" s="14">
        <f t="shared" si="17"/>
        <v>0</v>
      </c>
      <c r="I46" s="14">
        <f t="shared" si="4"/>
        <v>0</v>
      </c>
      <c r="J46" s="51"/>
      <c r="K46" s="13"/>
      <c r="L46" s="14"/>
      <c r="M46" s="14"/>
      <c r="N46" s="14"/>
      <c r="O46" s="56"/>
    </row>
  </sheetData>
  <mergeCells count="11">
    <mergeCell ref="E29:E37"/>
    <mergeCell ref="E38:E46"/>
    <mergeCell ref="E20:E28"/>
    <mergeCell ref="Q19:Q20"/>
    <mergeCell ref="Q30:Z31"/>
    <mergeCell ref="J29:J37"/>
    <mergeCell ref="J38:J46"/>
    <mergeCell ref="O29:O37"/>
    <mergeCell ref="O38:O46"/>
    <mergeCell ref="J20:J28"/>
    <mergeCell ref="O20:O2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A10" zoomScale="85" zoomScaleNormal="85" workbookViewId="0">
      <selection activeCell="N16" sqref="N16"/>
    </sheetView>
  </sheetViews>
  <sheetFormatPr defaultRowHeight="14.4" x14ac:dyDescent="0.3"/>
  <cols>
    <col min="1" max="1" width="12.21875" customWidth="1"/>
    <col min="14" max="14" width="27.33203125" customWidth="1"/>
  </cols>
  <sheetData>
    <row r="1" spans="1:19" x14ac:dyDescent="0.3">
      <c r="A1" s="2" t="s">
        <v>2</v>
      </c>
    </row>
    <row r="2" spans="1:19" x14ac:dyDescent="0.3">
      <c r="A2" t="s">
        <v>3</v>
      </c>
    </row>
    <row r="3" spans="1:19" x14ac:dyDescent="0.3">
      <c r="N3" s="52" t="s">
        <v>47</v>
      </c>
      <c r="O3" s="57" t="s">
        <v>48</v>
      </c>
      <c r="P3" s="57"/>
      <c r="Q3" s="57"/>
      <c r="R3" s="57"/>
    </row>
    <row r="4" spans="1:19" x14ac:dyDescent="0.3">
      <c r="N4" s="52"/>
      <c r="O4" s="33" t="s">
        <v>49</v>
      </c>
      <c r="P4" s="33" t="s">
        <v>50</v>
      </c>
      <c r="Q4" s="33" t="s">
        <v>51</v>
      </c>
      <c r="R4" s="33" t="s">
        <v>52</v>
      </c>
    </row>
    <row r="5" spans="1:19" x14ac:dyDescent="0.3">
      <c r="N5" s="33">
        <v>50</v>
      </c>
      <c r="O5" s="33">
        <v>15</v>
      </c>
      <c r="P5" s="33">
        <v>12</v>
      </c>
      <c r="Q5" s="33">
        <v>17</v>
      </c>
      <c r="R5" s="33">
        <v>13</v>
      </c>
    </row>
    <row r="6" spans="1:19" x14ac:dyDescent="0.3">
      <c r="N6" s="33">
        <v>100</v>
      </c>
      <c r="O6" s="33">
        <v>32</v>
      </c>
      <c r="P6" s="33">
        <v>30</v>
      </c>
      <c r="Q6" s="33">
        <v>33</v>
      </c>
      <c r="R6" s="33">
        <v>31</v>
      </c>
    </row>
    <row r="7" spans="1:19" x14ac:dyDescent="0.3">
      <c r="N7" s="33">
        <v>150</v>
      </c>
      <c r="O7" s="33">
        <v>39</v>
      </c>
      <c r="P7" s="33">
        <v>38</v>
      </c>
      <c r="Q7" s="33">
        <v>40</v>
      </c>
      <c r="R7" s="33">
        <v>37</v>
      </c>
    </row>
    <row r="8" spans="1:19" x14ac:dyDescent="0.3">
      <c r="N8" s="33">
        <v>200</v>
      </c>
      <c r="O8" s="33">
        <v>46</v>
      </c>
      <c r="P8" s="33">
        <v>45</v>
      </c>
      <c r="Q8" s="33">
        <v>47</v>
      </c>
      <c r="R8" s="33">
        <v>44</v>
      </c>
    </row>
    <row r="9" spans="1:19" x14ac:dyDescent="0.3">
      <c r="N9" s="33">
        <v>250</v>
      </c>
      <c r="O9" s="33">
        <v>52</v>
      </c>
      <c r="P9" s="33">
        <v>54</v>
      </c>
      <c r="Q9" s="33">
        <v>60</v>
      </c>
      <c r="R9" s="33">
        <v>63</v>
      </c>
    </row>
    <row r="11" spans="1:19" x14ac:dyDescent="0.3">
      <c r="N11" s="33" t="s">
        <v>53</v>
      </c>
      <c r="O11" s="33">
        <v>50</v>
      </c>
      <c r="P11" s="33">
        <v>100</v>
      </c>
      <c r="Q11" s="33">
        <v>150</v>
      </c>
      <c r="R11" s="33">
        <v>200</v>
      </c>
      <c r="S11" s="33">
        <v>250</v>
      </c>
    </row>
    <row r="12" spans="1:19" x14ac:dyDescent="0.3">
      <c r="N12" s="33" t="s">
        <v>54</v>
      </c>
      <c r="O12" s="33">
        <v>15</v>
      </c>
      <c r="P12" s="33">
        <v>32</v>
      </c>
      <c r="Q12" s="33">
        <v>39</v>
      </c>
      <c r="R12" s="33">
        <v>46</v>
      </c>
      <c r="S12" s="33">
        <v>52</v>
      </c>
    </row>
    <row r="17" spans="1:20" ht="15" thickBot="1" x14ac:dyDescent="0.35"/>
    <row r="18" spans="1:20" ht="15" thickBot="1" x14ac:dyDescent="0.35">
      <c r="A18" s="34" t="s">
        <v>55</v>
      </c>
      <c r="B18" s="33">
        <v>0</v>
      </c>
      <c r="C18" s="33">
        <v>50</v>
      </c>
      <c r="D18" s="33">
        <v>100</v>
      </c>
      <c r="E18" s="33">
        <v>150</v>
      </c>
      <c r="F18" s="33">
        <v>200</v>
      </c>
      <c r="G18" s="33">
        <v>250</v>
      </c>
      <c r="H18" s="33" t="s">
        <v>56</v>
      </c>
      <c r="I18" s="33" t="s">
        <v>57</v>
      </c>
      <c r="N18" s="42" t="s">
        <v>62</v>
      </c>
      <c r="O18" s="43">
        <v>0</v>
      </c>
      <c r="P18" s="43">
        <v>50</v>
      </c>
      <c r="Q18" s="43">
        <v>100</v>
      </c>
      <c r="R18" s="43">
        <v>150</v>
      </c>
      <c r="S18" s="43">
        <v>200</v>
      </c>
      <c r="T18" s="44">
        <v>250</v>
      </c>
    </row>
    <row r="19" spans="1:20" x14ac:dyDescent="0.3">
      <c r="A19" s="33">
        <v>0</v>
      </c>
      <c r="B19" s="33">
        <v>0</v>
      </c>
      <c r="C19" s="33"/>
      <c r="D19" s="33"/>
      <c r="E19" s="33"/>
      <c r="F19" s="33"/>
      <c r="G19" s="33"/>
      <c r="H19" s="33">
        <v>0</v>
      </c>
      <c r="I19" s="33">
        <v>0</v>
      </c>
      <c r="N19" s="36" t="s">
        <v>63</v>
      </c>
      <c r="O19" s="37">
        <v>0</v>
      </c>
      <c r="P19" s="37">
        <v>15</v>
      </c>
      <c r="Q19" s="45">
        <v>32</v>
      </c>
      <c r="R19" s="37">
        <v>39</v>
      </c>
      <c r="S19" s="37">
        <v>46</v>
      </c>
      <c r="T19" s="38">
        <v>52</v>
      </c>
    </row>
    <row r="20" spans="1:20" ht="15" thickBot="1" x14ac:dyDescent="0.35">
      <c r="A20" s="33">
        <v>50</v>
      </c>
      <c r="B20" s="33">
        <v>15</v>
      </c>
      <c r="C20" s="33">
        <v>12</v>
      </c>
      <c r="D20" s="33"/>
      <c r="E20" s="33"/>
      <c r="F20" s="33"/>
      <c r="G20" s="33"/>
      <c r="H20" s="33">
        <f>MAX(B20:G20)</f>
        <v>15</v>
      </c>
      <c r="I20" s="33">
        <v>0</v>
      </c>
      <c r="N20" s="39" t="s">
        <v>64</v>
      </c>
      <c r="O20" s="40">
        <v>0</v>
      </c>
      <c r="P20" s="40">
        <v>50</v>
      </c>
      <c r="Q20" s="46">
        <v>100</v>
      </c>
      <c r="R20" s="40">
        <v>150</v>
      </c>
      <c r="S20" s="40">
        <v>200</v>
      </c>
      <c r="T20" s="41">
        <v>250</v>
      </c>
    </row>
    <row r="21" spans="1:20" x14ac:dyDescent="0.3">
      <c r="A21" s="33">
        <v>100</v>
      </c>
      <c r="B21" s="33">
        <v>32</v>
      </c>
      <c r="C21" s="33">
        <f>B20+C20</f>
        <v>27</v>
      </c>
      <c r="D21" s="33">
        <v>30</v>
      </c>
      <c r="E21" s="33"/>
      <c r="F21" s="33"/>
      <c r="G21" s="33"/>
      <c r="H21" s="33">
        <f t="shared" ref="H21:H24" si="0">MAX(B21:G21)</f>
        <v>32</v>
      </c>
      <c r="I21" s="33">
        <v>0</v>
      </c>
      <c r="N21" s="36" t="s">
        <v>65</v>
      </c>
      <c r="O21" s="37">
        <v>0</v>
      </c>
      <c r="P21" s="37">
        <v>15</v>
      </c>
      <c r="Q21" s="45">
        <v>32</v>
      </c>
      <c r="R21" s="37">
        <v>45</v>
      </c>
      <c r="S21" s="37">
        <v>62</v>
      </c>
      <c r="T21" s="38">
        <v>70</v>
      </c>
    </row>
    <row r="22" spans="1:20" ht="15" thickBot="1" x14ac:dyDescent="0.35">
      <c r="A22" s="33">
        <v>150</v>
      </c>
      <c r="B22" s="33">
        <v>39</v>
      </c>
      <c r="C22" s="33">
        <f>B21+C20</f>
        <v>44</v>
      </c>
      <c r="D22" s="33">
        <f>D21+B20</f>
        <v>45</v>
      </c>
      <c r="E22" s="33">
        <v>38</v>
      </c>
      <c r="F22" s="33"/>
      <c r="G22" s="33"/>
      <c r="H22" s="33">
        <f t="shared" si="0"/>
        <v>45</v>
      </c>
      <c r="I22" s="33">
        <v>100</v>
      </c>
      <c r="N22" s="39" t="s">
        <v>66</v>
      </c>
      <c r="O22" s="40">
        <v>0</v>
      </c>
      <c r="P22" s="40">
        <v>0</v>
      </c>
      <c r="Q22" s="46">
        <v>0</v>
      </c>
      <c r="R22" s="40">
        <v>100</v>
      </c>
      <c r="S22" s="40">
        <v>100</v>
      </c>
      <c r="T22" s="41">
        <v>150</v>
      </c>
    </row>
    <row r="23" spans="1:20" x14ac:dyDescent="0.3">
      <c r="A23" s="33">
        <v>200</v>
      </c>
      <c r="B23" s="33">
        <v>46</v>
      </c>
      <c r="C23" s="33">
        <f>B22+C20</f>
        <v>51</v>
      </c>
      <c r="D23" s="33">
        <f>B21+D21</f>
        <v>62</v>
      </c>
      <c r="E23" s="33">
        <f>E22+B20</f>
        <v>53</v>
      </c>
      <c r="F23" s="33">
        <v>45</v>
      </c>
      <c r="G23" s="33"/>
      <c r="H23" s="33">
        <f t="shared" si="0"/>
        <v>62</v>
      </c>
      <c r="I23" s="33">
        <v>100</v>
      </c>
      <c r="N23" s="36" t="s">
        <v>67</v>
      </c>
      <c r="O23" s="37">
        <v>0</v>
      </c>
      <c r="P23" s="37">
        <v>17</v>
      </c>
      <c r="Q23" s="37">
        <v>33</v>
      </c>
      <c r="R23" s="45">
        <v>47</v>
      </c>
      <c r="S23" s="37">
        <v>63</v>
      </c>
      <c r="T23" s="38">
        <v>71</v>
      </c>
    </row>
    <row r="24" spans="1:20" ht="15" thickBot="1" x14ac:dyDescent="0.35">
      <c r="A24" s="33">
        <v>250</v>
      </c>
      <c r="B24" s="33">
        <v>52</v>
      </c>
      <c r="C24" s="33">
        <f>B23+C20</f>
        <v>58</v>
      </c>
      <c r="D24" s="33">
        <f>B22+D21</f>
        <v>69</v>
      </c>
      <c r="E24" s="33">
        <f>E22+B21</f>
        <v>70</v>
      </c>
      <c r="F24" s="33">
        <f>F23+B20</f>
        <v>60</v>
      </c>
      <c r="G24" s="33">
        <v>54</v>
      </c>
      <c r="H24" s="33">
        <f t="shared" si="0"/>
        <v>70</v>
      </c>
      <c r="I24" s="33">
        <v>150</v>
      </c>
      <c r="N24" s="39" t="s">
        <v>68</v>
      </c>
      <c r="O24" s="40">
        <v>0</v>
      </c>
      <c r="P24" s="40">
        <v>50</v>
      </c>
      <c r="Q24" s="40">
        <v>100</v>
      </c>
      <c r="R24" s="46">
        <v>50</v>
      </c>
      <c r="S24" s="40">
        <v>100</v>
      </c>
      <c r="T24" s="41">
        <v>100</v>
      </c>
    </row>
    <row r="25" spans="1:20" x14ac:dyDescent="0.3">
      <c r="N25" s="36" t="s">
        <v>69</v>
      </c>
      <c r="O25" s="37">
        <v>0</v>
      </c>
      <c r="P25" s="37">
        <v>17</v>
      </c>
      <c r="Q25" s="37">
        <v>33</v>
      </c>
      <c r="R25" s="37">
        <v>48</v>
      </c>
      <c r="S25" s="37">
        <v>64</v>
      </c>
      <c r="T25" s="47">
        <v>71</v>
      </c>
    </row>
    <row r="26" spans="1:20" ht="15" thickBot="1" x14ac:dyDescent="0.35">
      <c r="A26" s="34" t="s">
        <v>55</v>
      </c>
      <c r="B26" s="33">
        <v>0</v>
      </c>
      <c r="C26" s="33">
        <v>50</v>
      </c>
      <c r="D26" s="33">
        <v>100</v>
      </c>
      <c r="E26" s="33">
        <v>150</v>
      </c>
      <c r="F26" s="33">
        <v>200</v>
      </c>
      <c r="G26" s="33">
        <v>250</v>
      </c>
      <c r="H26" s="33" t="s">
        <v>58</v>
      </c>
      <c r="I26" s="33" t="s">
        <v>59</v>
      </c>
      <c r="N26" s="39" t="s">
        <v>70</v>
      </c>
      <c r="O26" s="40">
        <v>0</v>
      </c>
      <c r="P26" s="40">
        <v>0</v>
      </c>
      <c r="Q26" s="40">
        <v>0</v>
      </c>
      <c r="R26" s="40">
        <v>100</v>
      </c>
      <c r="S26" s="40">
        <v>100</v>
      </c>
      <c r="T26" s="48">
        <v>100</v>
      </c>
    </row>
    <row r="27" spans="1:20" x14ac:dyDescent="0.3">
      <c r="A27" s="33">
        <v>0</v>
      </c>
      <c r="B27" s="33">
        <v>0</v>
      </c>
      <c r="C27" s="33"/>
      <c r="D27" s="33"/>
      <c r="E27" s="33"/>
      <c r="F27" s="33"/>
      <c r="G27" s="33"/>
      <c r="H27" s="33">
        <v>0</v>
      </c>
      <c r="I27" s="33">
        <v>0</v>
      </c>
    </row>
    <row r="28" spans="1:20" x14ac:dyDescent="0.3">
      <c r="A28" s="33">
        <v>50</v>
      </c>
      <c r="B28" s="33">
        <v>12</v>
      </c>
      <c r="C28" s="33">
        <v>17</v>
      </c>
      <c r="D28" s="33"/>
      <c r="E28" s="33"/>
      <c r="F28" s="33"/>
      <c r="G28" s="33"/>
      <c r="H28" s="33">
        <f>MAX(B28:G28)</f>
        <v>17</v>
      </c>
      <c r="I28" s="33">
        <v>50</v>
      </c>
    </row>
    <row r="29" spans="1:20" x14ac:dyDescent="0.3">
      <c r="A29" s="33">
        <v>100</v>
      </c>
      <c r="B29" s="33">
        <v>30</v>
      </c>
      <c r="C29" s="33">
        <f>B28+C28</f>
        <v>29</v>
      </c>
      <c r="D29" s="33">
        <v>33</v>
      </c>
      <c r="E29" s="33"/>
      <c r="F29" s="33"/>
      <c r="G29" s="33"/>
      <c r="H29" s="33">
        <f t="shared" ref="H29:H32" si="1">MAX(B29:G29)</f>
        <v>33</v>
      </c>
      <c r="I29" s="33">
        <v>100</v>
      </c>
    </row>
    <row r="30" spans="1:20" x14ac:dyDescent="0.3">
      <c r="A30" s="33">
        <v>150</v>
      </c>
      <c r="B30" s="33">
        <v>38</v>
      </c>
      <c r="C30" s="33">
        <f>B29+C28</f>
        <v>47</v>
      </c>
      <c r="D30" s="33">
        <f>D29+B28</f>
        <v>45</v>
      </c>
      <c r="E30" s="33">
        <v>40</v>
      </c>
      <c r="F30" s="33"/>
      <c r="G30" s="33"/>
      <c r="H30" s="33">
        <f t="shared" si="1"/>
        <v>47</v>
      </c>
      <c r="I30" s="33">
        <v>50</v>
      </c>
    </row>
    <row r="31" spans="1:20" x14ac:dyDescent="0.3">
      <c r="A31" s="33">
        <v>200</v>
      </c>
      <c r="B31" s="33">
        <v>45</v>
      </c>
      <c r="C31" s="33">
        <f>B30+C28</f>
        <v>55</v>
      </c>
      <c r="D31" s="33">
        <f>B29+D29</f>
        <v>63</v>
      </c>
      <c r="E31" s="33">
        <f>E30+B28</f>
        <v>52</v>
      </c>
      <c r="F31" s="33">
        <v>47</v>
      </c>
      <c r="G31" s="33"/>
      <c r="H31" s="33">
        <f t="shared" si="1"/>
        <v>63</v>
      </c>
      <c r="I31" s="33">
        <v>100</v>
      </c>
      <c r="R31" t="s">
        <v>71</v>
      </c>
    </row>
    <row r="32" spans="1:20" x14ac:dyDescent="0.3">
      <c r="A32" s="33">
        <v>250</v>
      </c>
      <c r="B32" s="33">
        <v>54</v>
      </c>
      <c r="C32" s="33">
        <f>B31+C28</f>
        <v>62</v>
      </c>
      <c r="D32" s="33">
        <f>B30+D29</f>
        <v>71</v>
      </c>
      <c r="E32" s="33">
        <f>E30+B29</f>
        <v>70</v>
      </c>
      <c r="F32" s="33">
        <f>F31+B28</f>
        <v>59</v>
      </c>
      <c r="G32" s="33">
        <v>60</v>
      </c>
      <c r="H32" s="33">
        <f t="shared" si="1"/>
        <v>71</v>
      </c>
      <c r="I32" s="33">
        <v>100</v>
      </c>
    </row>
    <row r="34" spans="1:19" x14ac:dyDescent="0.3">
      <c r="A34" s="34" t="s">
        <v>55</v>
      </c>
      <c r="B34" s="33">
        <v>0</v>
      </c>
      <c r="C34" s="33">
        <v>50</v>
      </c>
      <c r="D34" s="33">
        <v>100</v>
      </c>
      <c r="E34" s="33">
        <v>150</v>
      </c>
      <c r="F34" s="33">
        <v>200</v>
      </c>
      <c r="G34" s="33">
        <v>250</v>
      </c>
      <c r="H34" s="33" t="s">
        <v>60</v>
      </c>
      <c r="I34" s="33" t="s">
        <v>61</v>
      </c>
      <c r="K34" s="35"/>
      <c r="L34" s="12"/>
      <c r="M34" s="12"/>
      <c r="N34" s="12"/>
      <c r="O34" s="12"/>
      <c r="P34" s="12"/>
      <c r="Q34" s="12"/>
      <c r="R34" s="12"/>
      <c r="S34" s="12"/>
    </row>
    <row r="35" spans="1:19" x14ac:dyDescent="0.3">
      <c r="A35" s="33">
        <v>0</v>
      </c>
      <c r="B35" s="33">
        <v>0</v>
      </c>
      <c r="C35" s="33"/>
      <c r="D35" s="33"/>
      <c r="E35" s="33"/>
      <c r="F35" s="33"/>
      <c r="G35" s="33"/>
      <c r="H35" s="33">
        <v>0</v>
      </c>
      <c r="I35" s="33">
        <v>0</v>
      </c>
      <c r="K35" s="12"/>
      <c r="L35" s="12"/>
      <c r="M35" s="12"/>
      <c r="N35" s="12"/>
      <c r="O35" s="12"/>
      <c r="P35" s="12"/>
      <c r="Q35" s="12"/>
      <c r="R35" s="12"/>
      <c r="S35" s="12"/>
    </row>
    <row r="36" spans="1:19" x14ac:dyDescent="0.3">
      <c r="A36" s="33">
        <v>50</v>
      </c>
      <c r="B36" s="33">
        <v>17</v>
      </c>
      <c r="C36" s="33">
        <v>13</v>
      </c>
      <c r="D36" s="33"/>
      <c r="E36" s="33"/>
      <c r="F36" s="33"/>
      <c r="G36" s="33"/>
      <c r="H36" s="33">
        <f>MAX(B36:G36)</f>
        <v>17</v>
      </c>
      <c r="I36" s="33">
        <v>0</v>
      </c>
      <c r="K36" s="12"/>
      <c r="L36" s="12"/>
      <c r="M36" s="12"/>
      <c r="N36" s="12"/>
      <c r="O36" s="12"/>
      <c r="P36" s="12"/>
      <c r="Q36" s="12"/>
      <c r="R36" s="12"/>
      <c r="S36" s="12"/>
    </row>
    <row r="37" spans="1:19" x14ac:dyDescent="0.3">
      <c r="A37" s="33">
        <v>100</v>
      </c>
      <c r="B37" s="33">
        <v>33</v>
      </c>
      <c r="C37" s="33">
        <f>B36+C36</f>
        <v>30</v>
      </c>
      <c r="D37" s="33">
        <v>31</v>
      </c>
      <c r="E37" s="33"/>
      <c r="F37" s="33"/>
      <c r="G37" s="33"/>
      <c r="H37" s="33">
        <f t="shared" ref="H37:H40" si="2">MAX(B37:G37)</f>
        <v>33</v>
      </c>
      <c r="I37" s="33">
        <v>0</v>
      </c>
      <c r="K37" s="12"/>
      <c r="L37" s="12"/>
      <c r="M37" s="12"/>
      <c r="N37" s="12"/>
      <c r="O37" s="12"/>
      <c r="P37" s="12"/>
      <c r="Q37" s="12"/>
      <c r="R37" s="12"/>
      <c r="S37" s="12"/>
    </row>
    <row r="38" spans="1:19" x14ac:dyDescent="0.3">
      <c r="A38" s="33">
        <v>150</v>
      </c>
      <c r="B38" s="33">
        <v>40</v>
      </c>
      <c r="C38" s="33">
        <f>B37+C36</f>
        <v>46</v>
      </c>
      <c r="D38" s="33">
        <f>D37+B36</f>
        <v>48</v>
      </c>
      <c r="E38" s="33">
        <v>37</v>
      </c>
      <c r="F38" s="33"/>
      <c r="G38" s="33"/>
      <c r="H38" s="33">
        <f t="shared" si="2"/>
        <v>48</v>
      </c>
      <c r="I38" s="33">
        <v>100</v>
      </c>
      <c r="K38" s="12"/>
      <c r="L38" s="12"/>
      <c r="M38" s="12"/>
      <c r="N38" s="12"/>
      <c r="O38" s="12"/>
      <c r="P38" s="12"/>
      <c r="Q38" s="12"/>
      <c r="R38" s="12"/>
      <c r="S38" s="12"/>
    </row>
    <row r="39" spans="1:19" x14ac:dyDescent="0.3">
      <c r="A39" s="33">
        <v>200</v>
      </c>
      <c r="B39" s="33">
        <v>47</v>
      </c>
      <c r="C39" s="33">
        <f>B38+C36</f>
        <v>53</v>
      </c>
      <c r="D39" s="33">
        <f>B37+D37</f>
        <v>64</v>
      </c>
      <c r="E39" s="33">
        <f>E38+B36</f>
        <v>54</v>
      </c>
      <c r="F39" s="33">
        <v>44</v>
      </c>
      <c r="G39" s="33"/>
      <c r="H39" s="33">
        <f t="shared" si="2"/>
        <v>64</v>
      </c>
      <c r="I39" s="33">
        <v>100</v>
      </c>
      <c r="K39" s="12"/>
      <c r="L39" s="12"/>
      <c r="M39" s="12"/>
      <c r="N39" s="12"/>
      <c r="O39" s="12"/>
      <c r="P39" s="12"/>
      <c r="Q39" s="12"/>
      <c r="R39" s="12"/>
      <c r="S39" s="12"/>
    </row>
    <row r="40" spans="1:19" x14ac:dyDescent="0.3">
      <c r="A40" s="33">
        <v>250</v>
      </c>
      <c r="B40" s="33">
        <v>60</v>
      </c>
      <c r="C40" s="33">
        <f>B39+C36</f>
        <v>60</v>
      </c>
      <c r="D40" s="33">
        <f>B38+D37</f>
        <v>71</v>
      </c>
      <c r="E40" s="33">
        <f>E38+B37</f>
        <v>70</v>
      </c>
      <c r="F40" s="33">
        <f>F39+B36</f>
        <v>61</v>
      </c>
      <c r="G40" s="33">
        <v>63</v>
      </c>
      <c r="H40" s="33">
        <f t="shared" si="2"/>
        <v>71</v>
      </c>
      <c r="I40" s="33">
        <v>100</v>
      </c>
      <c r="K40" s="12"/>
      <c r="L40" s="12"/>
      <c r="M40" s="12"/>
      <c r="N40" s="12"/>
      <c r="O40" s="12"/>
      <c r="P40" s="12"/>
      <c r="Q40" s="12"/>
      <c r="R40" s="12"/>
      <c r="S40" s="12"/>
    </row>
  </sheetData>
  <mergeCells count="2">
    <mergeCell ref="N3:N4"/>
    <mergeCell ref="O3:R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2022-09-10T09:26:25Z</dcterms:modified>
</cp:coreProperties>
</file>