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C68C396F-3EAE-44AE-8355-44F907FF2D09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Результаты опроса" sheetId="3" r:id="rId1"/>
    <sheet name="Занимаетесь ли1 - Регулярно ли2" sheetId="1" r:id="rId2"/>
    <sheet name="Сколько дней гот4 - Важен план6" sheetId="4" r:id="rId3"/>
    <sheet name="Где вам удоб.5 - Использ. ли7" sheetId="5" r:id="rId4"/>
    <sheet name="Готовы ли б10 - Готовы ли пл12" sheetId="6" r:id="rId5"/>
  </sheets>
  <definedNames>
    <definedName name="ExternalData_1" localSheetId="0" hidden="1">'Результаты опроса'!$A$1:$Q$17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2" i="6"/>
  <c r="H2" i="6"/>
  <c r="I2" i="6"/>
  <c r="G3" i="6"/>
  <c r="H3" i="6"/>
  <c r="I3" i="6"/>
  <c r="B7" i="6"/>
  <c r="E7" i="6" s="1"/>
  <c r="G2" i="5"/>
  <c r="B9" i="5" s="1"/>
  <c r="H2" i="5"/>
  <c r="I2" i="5"/>
  <c r="G3" i="5"/>
  <c r="H3" i="5"/>
  <c r="I3" i="5"/>
  <c r="G5" i="5"/>
  <c r="H5" i="5"/>
  <c r="I5" i="5"/>
  <c r="E10" i="4"/>
  <c r="B10" i="4"/>
  <c r="K6" i="4"/>
  <c r="L6" i="4"/>
  <c r="K5" i="4"/>
  <c r="L5" i="4"/>
  <c r="K3" i="4"/>
  <c r="L3" i="4"/>
  <c r="I6" i="4"/>
  <c r="I5" i="4"/>
  <c r="I4" i="4"/>
  <c r="I3" i="4"/>
  <c r="G3" i="4"/>
  <c r="G4" i="4"/>
  <c r="G5" i="4"/>
  <c r="G6" i="4"/>
  <c r="G2" i="4"/>
  <c r="C7" i="4"/>
  <c r="D7" i="4"/>
  <c r="K4" i="4" s="1"/>
  <c r="E7" i="4"/>
  <c r="L4" i="4" s="1"/>
  <c r="F7" i="4"/>
  <c r="B7" i="4"/>
  <c r="E8" i="1"/>
  <c r="B8" i="1"/>
  <c r="H4" i="1"/>
  <c r="I4" i="1"/>
  <c r="G4" i="1"/>
  <c r="H3" i="1"/>
  <c r="I3" i="1"/>
  <c r="G3" i="1"/>
  <c r="I2" i="1"/>
  <c r="H2" i="1"/>
  <c r="G2" i="1"/>
  <c r="E3" i="1"/>
  <c r="E4" i="1"/>
  <c r="E2" i="1"/>
  <c r="C5" i="1"/>
  <c r="D5" i="1"/>
  <c r="B5" i="1"/>
  <c r="I2" i="4" l="1"/>
  <c r="L2" i="4"/>
  <c r="K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26DC94-59B3-4D3C-900D-CA8365115525}" keepAlive="1" name="Запрос — Результаты опроса" description="Соединение с запросом &quot;Результаты опроса&quot; в книге." type="5" refreshedVersion="8" background="1" saveData="1">
    <dbPr connection="Provider=Microsoft.Mashup.OleDb.1;Data Source=$Workbook$;Location=&quot;Результаты опроса&quot;;Extended Properties=&quot;&quot;" command="SELECT * FROM [Результаты опроса]"/>
  </connection>
</connections>
</file>

<file path=xl/sharedStrings.xml><?xml version="1.0" encoding="utf-8"?>
<sst xmlns="http://schemas.openxmlformats.org/spreadsheetml/2006/main" count="322" uniqueCount="93">
  <si>
    <t/>
  </si>
  <si>
    <t>Отметка времени</t>
  </si>
  <si>
    <t>Имя пользователя</t>
  </si>
  <si>
    <t>Занимаетесь ли вы спортом?</t>
  </si>
  <si>
    <t>Если да, то регулярно ли?</t>
  </si>
  <si>
    <t>Занимаетесь ли вы с тренером?</t>
  </si>
  <si>
    <t>Сколько дней в неделю вы готовы заниматься?</t>
  </si>
  <si>
    <t>Где вам удобнее вести заметки о занятиях?</t>
  </si>
  <si>
    <t>Насколько важным вы считаете ведение плана тренировок?</t>
  </si>
  <si>
    <t>Используете ли вы приложения для ведения заметок о занятии?</t>
  </si>
  <si>
    <t>Если используете, то какие?</t>
  </si>
  <si>
    <t>Какую максимальную цену вы считаете приемлемой за использование приложения?</t>
  </si>
  <si>
    <t>Готовы ли вы платить больше, если при регулярных занятиях вам будет приходить cashback?</t>
  </si>
  <si>
    <t>Пользуетесь ли вы фитнес-браслетом?</t>
  </si>
  <si>
    <t>Готовы ли вы купить фитнес-браслет, если в случае приобретения подписки на приложение браслет можно будет купить со скидкой?</t>
  </si>
  <si>
    <t>Какие дополнительные функции вы бы хотели видеть в приложении?</t>
  </si>
  <si>
    <t>Ваш пол</t>
  </si>
  <si>
    <t>Ваш возраст</t>
  </si>
  <si>
    <t>2023/10/04 2:43:08 PM GMT+3</t>
  </si>
  <si>
    <t>kris.lex1e3@gmail.com</t>
  </si>
  <si>
    <t>Иногда</t>
  </si>
  <si>
    <t>Нерегулярно</t>
  </si>
  <si>
    <t>Нет</t>
  </si>
  <si>
    <t>2-3</t>
  </si>
  <si>
    <t>Телефон</t>
  </si>
  <si>
    <t>Иное</t>
  </si>
  <si>
    <t>Бесплатно</t>
  </si>
  <si>
    <t>Затрудняюсь ответить</t>
  </si>
  <si>
    <t>План питания;Программа тренировок;Индивидуальные рекомендации</t>
  </si>
  <si>
    <t>Ж</t>
  </si>
  <si>
    <t>15-20</t>
  </si>
  <si>
    <t>2023/10/04 2:43:25 PM GMT+3</t>
  </si>
  <si>
    <t>dimon2003mail.ru37@gmail.com</t>
  </si>
  <si>
    <t>Регулярно</t>
  </si>
  <si>
    <t>Да</t>
  </si>
  <si>
    <t>План питания;Программа тренировок;Индивидуальные рекомендации;Информация о ближайших фитнес-центрах;Спортивные новости</t>
  </si>
  <si>
    <t>М</t>
  </si>
  <si>
    <t>60+</t>
  </si>
  <si>
    <t>2023/10/04 2:46:05 PM GMT+3</t>
  </si>
  <si>
    <t>baranouski.raman@gmail.com</t>
  </si>
  <si>
    <t>Не веду заметки</t>
  </si>
  <si>
    <t>1$/месяц</t>
  </si>
  <si>
    <t>20-30</t>
  </si>
  <si>
    <t>2023/10/04 2:46:25 PM GMT+3</t>
  </si>
  <si>
    <t>coovshow1@gmail.com</t>
  </si>
  <si>
    <t>Не занимаюсь</t>
  </si>
  <si>
    <t>Не занимаюсь спортом</t>
  </si>
  <si>
    <t>2023/10/04 2:51:09 PM GMT+3</t>
  </si>
  <si>
    <t>romandeko2003@gmail.com</t>
  </si>
  <si>
    <t>0</t>
  </si>
  <si>
    <t>ADIDAS TRAINING</t>
  </si>
  <si>
    <t>5$/месяц</t>
  </si>
  <si>
    <t>План питания</t>
  </si>
  <si>
    <t>2023/10/04 2:54:59 PM GMT+3</t>
  </si>
  <si>
    <t>mr.latushkin@gmail.com</t>
  </si>
  <si>
    <t>2023/10/04 2:57:21 PM GMT+3</t>
  </si>
  <si>
    <t>valeriagolovacenko@gmail.com</t>
  </si>
  <si>
    <t>2023/10/04 4:05:06 PM GMT+3</t>
  </si>
  <si>
    <t>ilya.vailov@gmail.com</t>
  </si>
  <si>
    <t>План питания;Информация о ближайших фитнес-центрах</t>
  </si>
  <si>
    <t>2023/10/04 10:25:03 PM GMT+3</t>
  </si>
  <si>
    <t>albertbuhovets@mail.ru</t>
  </si>
  <si>
    <t>10$/месяц</t>
  </si>
  <si>
    <t>План питания;Программа тренировок;Индивидуальные рекомендации;Информация о ближайших фитнес-центрах</t>
  </si>
  <si>
    <t>2023/10/05 1:32:15 PM GMT+3</t>
  </si>
  <si>
    <t>nastyayakush28052004@gmail.com</t>
  </si>
  <si>
    <t>Бумага</t>
  </si>
  <si>
    <t>Индивидуальные рекомендации;Информация о ближайших фитнес-центрах</t>
  </si>
  <si>
    <t>2023/10/05 2:55:59 PM GMT+3</t>
  </si>
  <si>
    <t>mashamois2493@gmail.com</t>
  </si>
  <si>
    <t>2023/10/11 5:11:07 PM GMT+3</t>
  </si>
  <si>
    <t>miron.tolkanitsa@gmail.com</t>
  </si>
  <si>
    <t>4-5</t>
  </si>
  <si>
    <t>Программа тренировок</t>
  </si>
  <si>
    <t>2023/10/11 5:37:45 PM GMT+3</t>
  </si>
  <si>
    <t>theroop0504@gmail.com</t>
  </si>
  <si>
    <t>Информация о ближайших фитнес-центрах</t>
  </si>
  <si>
    <t>2023/10/11 6:24:35 PM GMT+3</t>
  </si>
  <si>
    <t>yaontyoni@gmail.com</t>
  </si>
  <si>
    <t>План питания;Программа тренировок</t>
  </si>
  <si>
    <t>2023/10/11 11:12:19 PM GMT+3</t>
  </si>
  <si>
    <t>n.stahnov@gmail.com</t>
  </si>
  <si>
    <t>Смарт-часы</t>
  </si>
  <si>
    <t>2023/10/12 4:01:00 PM GMT+3</t>
  </si>
  <si>
    <t>dennnis536865@gmail.com</t>
  </si>
  <si>
    <t>NIKE TRAINING CLUB;Apple Fitness +</t>
  </si>
  <si>
    <t>f строк</t>
  </si>
  <si>
    <t>f столбцов</t>
  </si>
  <si>
    <t>fi^2</t>
  </si>
  <si>
    <t>Коэффициенты</t>
  </si>
  <si>
    <t>k</t>
  </si>
  <si>
    <t>6-7</t>
  </si>
  <si>
    <t>Ноутбук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</si>
</sst>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rgb="FF202124"/>
      <name val="Docs-Roboto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/>
    <xf numFmtId="0" fontId="1" fillId="2" borderId="1" xfId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4" fillId="0" borderId="10" xfId="0" applyFont="1" applyBorder="1"/>
    <xf numFmtId="0" fontId="0" fillId="0" borderId="10" xfId="0" applyBorder="1"/>
    <xf numFmtId="0" fontId="0" fillId="0" borderId="11" xfId="0" applyBorder="1"/>
  </cellXfs>
  <cellStyles count="3">
    <cellStyle name="Нейтральный" xfId="2" builtinId="28"/>
    <cellStyle name="Обычный" xfId="0" builtinId="0"/>
    <cellStyle name="Хороший" xfId="1" builtinId="26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E763C7-AFE1-49D1-84E6-6B770094CE90}" autoFormatId="16" applyNumberFormats="0" applyBorderFormats="0" applyFontFormats="0" applyPatternFormats="0" applyAlignmentFormats="0" applyWidthHeightFormats="0">
  <queryTableRefresh nextId="18">
    <queryTableFields count="17">
      <queryTableField id="1" name="Отметка времени" tableColumnId="1"/>
      <queryTableField id="2" name="Имя пользователя" tableColumnId="2"/>
      <queryTableField id="3" name="Занимаетесь ли вы спортом?" tableColumnId="3"/>
      <queryTableField id="4" name="Если да, то регулярно ли?" tableColumnId="4"/>
      <queryTableField id="5" name="Занимаетесь ли вы с тренером?" tableColumnId="5"/>
      <queryTableField id="6" name="Сколько дней в неделю вы готовы заниматься?" tableColumnId="6"/>
      <queryTableField id="7" name="Где вам удобнее вести заметки о занятиях?" tableColumnId="7"/>
      <queryTableField id="8" name="Насколько важным вы считаете ведение плана тренировок?" tableColumnId="8"/>
      <queryTableField id="9" name="Используете ли вы приложения для ведения заметок о занятии?" tableColumnId="9"/>
      <queryTableField id="10" name="Если используете, то какие?" tableColumnId="10"/>
      <queryTableField id="11" name="Какую максимальную цену вы считаете приемлемой за использование приложения?" tableColumnId="11"/>
      <queryTableField id="12" name="Готовы ли вы платить больше, если при регулярных занятиях вам будет приходить cashback?" tableColumnId="12"/>
      <queryTableField id="13" name="Пользуетесь ли вы фитнес-браслетом?" tableColumnId="13"/>
      <queryTableField id="14" name="Готовы ли вы купить фитнес-браслет, если в случае приобретения подписки на приложение браслет можно будет купить со скидкой?" tableColumnId="14"/>
      <queryTableField id="15" name="Какие дополнительные функции вы бы хотели видеть в приложении?" tableColumnId="15"/>
      <queryTableField id="16" name="Ваш пол" tableColumnId="16"/>
      <queryTableField id="17" name="Ваш возраст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23FCC0-3440-4D4F-B1A5-F8917BB562EC}" name="Результаты_опроса" displayName="Результаты_опроса" ref="A1:Q17" tableType="queryTable" totalsRowShown="0">
  <autoFilter ref="A1:Q17" xr:uid="{0223FCC0-3440-4D4F-B1A5-F8917BB562EC}"/>
  <tableColumns count="17">
    <tableColumn id="1" xr3:uid="{9A5E3D76-7A5F-483E-A4C1-0E55D8C4B63D}" uniqueName="1" name="Отметка времени" queryTableFieldId="1" dataDxfId="15"/>
    <tableColumn id="2" xr3:uid="{AE475F97-243A-458A-A21A-D18257C02A19}" uniqueName="2" name="Имя пользователя" queryTableFieldId="2" dataDxfId="14"/>
    <tableColumn id="3" xr3:uid="{F26B45A4-73E2-491E-8263-AB6AE298FB8D}" uniqueName="3" name="Занимаетесь ли вы спортом?" queryTableFieldId="3" dataDxfId="13"/>
    <tableColumn id="4" xr3:uid="{575F774D-03F5-44B4-9CB7-58DDD36ED777}" uniqueName="4" name="Если да, то регулярно ли?" queryTableFieldId="4" dataDxfId="12"/>
    <tableColumn id="5" xr3:uid="{5F384FCC-D5A0-4D05-9B12-0DBB144CAC69}" uniqueName="5" name="Занимаетесь ли вы с тренером?" queryTableFieldId="5" dataDxfId="11"/>
    <tableColumn id="6" xr3:uid="{0A0B9D8A-3EEF-4B90-9CD5-8D30D6B29BCE}" uniqueName="6" name="Сколько дней в неделю вы готовы заниматься?" queryTableFieldId="6" dataDxfId="10"/>
    <tableColumn id="7" xr3:uid="{308A8FB9-B50A-4172-A721-AFD0F342EE56}" uniqueName="7" name="Где вам удобнее вести заметки о занятиях?" queryTableFieldId="7" dataDxfId="9"/>
    <tableColumn id="8" xr3:uid="{2DA02AC7-5375-4F29-ACF4-516C380CA953}" uniqueName="8" name="Насколько важным вы считаете ведение плана тренировок?" queryTableFieldId="8"/>
    <tableColumn id="9" xr3:uid="{1DFCCDDB-06A7-4626-A2A0-85440DAF0FBC}" uniqueName="9" name="Используете ли вы приложения для ведения заметок о занятии?" queryTableFieldId="9" dataDxfId="8"/>
    <tableColumn id="10" xr3:uid="{6AD912CD-DEEC-4750-B6E5-C0F74EE05D50}" uniqueName="10" name="Если используете, то какие?" queryTableFieldId="10" dataDxfId="7"/>
    <tableColumn id="11" xr3:uid="{3A881FC8-2045-41AD-BB1A-CAB7690B677D}" uniqueName="11" name="Какую максимальную цену вы считаете приемлемой за использование приложения?" queryTableFieldId="11" dataDxfId="6"/>
    <tableColumn id="12" xr3:uid="{4AFBFA6C-7E4D-4065-8C99-F7DED804E146}" uniqueName="12" name="Готовы ли вы платить больше, если при регулярных занятиях вам будет приходить cashback?" queryTableFieldId="12" dataDxfId="5"/>
    <tableColumn id="13" xr3:uid="{A1F7DE97-D8C8-486E-B7F3-93D5E03F3A8A}" uniqueName="13" name="Пользуетесь ли вы фитнес-браслетом?" queryTableFieldId="13" dataDxfId="4"/>
    <tableColumn id="14" xr3:uid="{17F8EBBB-094A-4E41-9AED-540F9491F481}" uniqueName="14" name="Готовы ли вы купить фитнес-браслет, если в случае приобретения подписки на приложение браслет можно будет купить со скидкой?" queryTableFieldId="14" dataDxfId="3"/>
    <tableColumn id="15" xr3:uid="{81AD2670-0B5D-4B88-BC17-C075F706B69E}" uniqueName="15" name="Какие дополнительные функции вы бы хотели видеть в приложении?" queryTableFieldId="15" dataDxfId="2"/>
    <tableColumn id="16" xr3:uid="{94168186-A1F2-43B9-B51F-2E04CB179C24}" uniqueName="16" name="Ваш пол" queryTableFieldId="16" dataDxfId="1"/>
    <tableColumn id="17" xr3:uid="{BDC6B9B0-5204-461E-B3BB-51BD30C4E912}" uniqueName="17" name="Ваш возраст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D5CA-6640-4381-9CDA-EDD926255BD7}">
  <dimension ref="A1:Q17"/>
  <sheetViews>
    <sheetView workbookViewId="0">
      <selection activeCell="H6" sqref="H6"/>
    </sheetView>
  </sheetViews>
  <sheetFormatPr defaultRowHeight="14.4"/>
  <cols>
    <col min="1" max="1" width="28" bestFit="1" customWidth="1"/>
    <col min="2" max="2" width="30.6640625" bestFit="1" customWidth="1"/>
    <col min="3" max="3" width="29.33203125" bestFit="1" customWidth="1"/>
    <col min="4" max="4" width="26" bestFit="1" customWidth="1"/>
    <col min="5" max="5" width="31.88671875" bestFit="1" customWidth="1"/>
    <col min="6" max="6" width="45.88671875" bestFit="1" customWidth="1"/>
    <col min="7" max="7" width="42.33203125" bestFit="1" customWidth="1"/>
    <col min="8" max="8" width="57.77734375" bestFit="1" customWidth="1"/>
    <col min="9" max="9" width="61.5546875" bestFit="1" customWidth="1"/>
    <col min="10" max="10" width="31.5546875" bestFit="1" customWidth="1"/>
    <col min="11" max="11" width="80.77734375" bestFit="1" customWidth="1"/>
    <col min="12" max="12" width="80.88671875" bestFit="1" customWidth="1"/>
    <col min="13" max="13" width="37.88671875" bestFit="1" customWidth="1"/>
    <col min="14" max="15" width="80.88671875" bestFit="1" customWidth="1"/>
    <col min="16" max="16" width="10.5546875" bestFit="1" customWidth="1"/>
    <col min="17" max="17" width="14.109375" bestFit="1" customWidth="1"/>
  </cols>
  <sheetData>
    <row r="1" spans="1:1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>
        <v>5</v>
      </c>
      <c r="I2" s="1" t="s">
        <v>22</v>
      </c>
      <c r="J2" s="1" t="s">
        <v>25</v>
      </c>
      <c r="K2" s="1" t="s">
        <v>26</v>
      </c>
      <c r="L2" s="1" t="s">
        <v>22</v>
      </c>
      <c r="M2" s="1" t="s">
        <v>22</v>
      </c>
      <c r="N2" s="1" t="s">
        <v>27</v>
      </c>
      <c r="O2" s="1" t="s">
        <v>28</v>
      </c>
      <c r="P2" s="1" t="s">
        <v>29</v>
      </c>
      <c r="Q2" s="1" t="s">
        <v>30</v>
      </c>
    </row>
    <row r="3" spans="1:17">
      <c r="A3" s="1" t="s">
        <v>31</v>
      </c>
      <c r="B3" s="1" t="s">
        <v>32</v>
      </c>
      <c r="C3" s="1" t="s">
        <v>20</v>
      </c>
      <c r="D3" s="1" t="s">
        <v>33</v>
      </c>
      <c r="E3" s="1" t="s">
        <v>34</v>
      </c>
      <c r="F3" s="1" t="s">
        <v>23</v>
      </c>
      <c r="G3" s="1" t="s">
        <v>24</v>
      </c>
      <c r="H3">
        <v>4</v>
      </c>
      <c r="I3" s="1" t="s">
        <v>22</v>
      </c>
      <c r="J3" s="1" t="s">
        <v>25</v>
      </c>
      <c r="K3" s="1" t="s">
        <v>26</v>
      </c>
      <c r="L3" s="1" t="s">
        <v>22</v>
      </c>
      <c r="M3" s="1" t="s">
        <v>22</v>
      </c>
      <c r="N3" s="1" t="s">
        <v>34</v>
      </c>
      <c r="O3" s="1" t="s">
        <v>35</v>
      </c>
      <c r="P3" s="1" t="s">
        <v>36</v>
      </c>
      <c r="Q3" s="1" t="s">
        <v>37</v>
      </c>
    </row>
    <row r="4" spans="1:17">
      <c r="A4" s="1" t="s">
        <v>38</v>
      </c>
      <c r="B4" s="1" t="s">
        <v>39</v>
      </c>
      <c r="C4" s="1" t="s">
        <v>34</v>
      </c>
      <c r="D4" s="1" t="s">
        <v>21</v>
      </c>
      <c r="E4" s="1" t="s">
        <v>22</v>
      </c>
      <c r="F4" s="1" t="s">
        <v>23</v>
      </c>
      <c r="G4" s="1" t="s">
        <v>24</v>
      </c>
      <c r="H4">
        <v>3</v>
      </c>
      <c r="I4" s="1" t="s">
        <v>40</v>
      </c>
      <c r="J4" s="1" t="s">
        <v>25</v>
      </c>
      <c r="K4" s="1" t="s">
        <v>41</v>
      </c>
      <c r="L4" s="1" t="s">
        <v>34</v>
      </c>
      <c r="M4" s="1" t="s">
        <v>22</v>
      </c>
      <c r="N4" s="1" t="s">
        <v>27</v>
      </c>
      <c r="O4" s="1" t="s">
        <v>35</v>
      </c>
      <c r="P4" s="1" t="s">
        <v>36</v>
      </c>
      <c r="Q4" s="1" t="s">
        <v>42</v>
      </c>
    </row>
    <row r="5" spans="1:17">
      <c r="A5" s="1" t="s">
        <v>43</v>
      </c>
      <c r="B5" s="1" t="s">
        <v>44</v>
      </c>
      <c r="C5" s="1" t="s">
        <v>22</v>
      </c>
      <c r="D5" s="1" t="s">
        <v>45</v>
      </c>
      <c r="E5" s="1" t="s">
        <v>46</v>
      </c>
      <c r="F5" s="1" t="s">
        <v>23</v>
      </c>
      <c r="G5" s="1" t="s">
        <v>24</v>
      </c>
      <c r="H5">
        <v>2</v>
      </c>
      <c r="I5" s="1" t="s">
        <v>40</v>
      </c>
      <c r="J5" s="1" t="s">
        <v>0</v>
      </c>
      <c r="K5" s="1" t="s">
        <v>26</v>
      </c>
      <c r="L5" s="1" t="s">
        <v>34</v>
      </c>
      <c r="M5" s="1" t="s">
        <v>22</v>
      </c>
      <c r="N5" s="1" t="s">
        <v>27</v>
      </c>
      <c r="O5" s="1" t="s">
        <v>35</v>
      </c>
      <c r="P5" s="1" t="s">
        <v>36</v>
      </c>
      <c r="Q5" s="1" t="s">
        <v>30</v>
      </c>
    </row>
    <row r="6" spans="1:17">
      <c r="A6" s="1" t="s">
        <v>47</v>
      </c>
      <c r="B6" s="1" t="s">
        <v>48</v>
      </c>
      <c r="C6" s="1" t="s">
        <v>22</v>
      </c>
      <c r="D6" s="1" t="s">
        <v>45</v>
      </c>
      <c r="E6" s="1" t="s">
        <v>46</v>
      </c>
      <c r="F6" s="1" t="s">
        <v>49</v>
      </c>
      <c r="G6" s="1" t="s">
        <v>24</v>
      </c>
      <c r="H6">
        <v>5</v>
      </c>
      <c r="I6" s="1" t="s">
        <v>22</v>
      </c>
      <c r="J6" s="1" t="s">
        <v>50</v>
      </c>
      <c r="K6" s="1" t="s">
        <v>51</v>
      </c>
      <c r="L6" s="1" t="s">
        <v>22</v>
      </c>
      <c r="M6" s="1" t="s">
        <v>22</v>
      </c>
      <c r="N6" s="1" t="s">
        <v>22</v>
      </c>
      <c r="O6" s="1" t="s">
        <v>52</v>
      </c>
      <c r="P6" s="1" t="s">
        <v>36</v>
      </c>
      <c r="Q6" s="1" t="s">
        <v>30</v>
      </c>
    </row>
    <row r="7" spans="1:17">
      <c r="A7" s="1" t="s">
        <v>53</v>
      </c>
      <c r="B7" s="1" t="s">
        <v>54</v>
      </c>
      <c r="C7" s="1" t="s">
        <v>34</v>
      </c>
      <c r="D7" s="1" t="s">
        <v>21</v>
      </c>
      <c r="E7" s="1" t="s">
        <v>22</v>
      </c>
      <c r="F7" s="1" t="s">
        <v>23</v>
      </c>
      <c r="G7" s="1" t="s">
        <v>24</v>
      </c>
      <c r="H7">
        <v>4</v>
      </c>
      <c r="I7" s="1" t="s">
        <v>22</v>
      </c>
      <c r="J7" s="1" t="s">
        <v>0</v>
      </c>
      <c r="K7" s="1" t="s">
        <v>41</v>
      </c>
      <c r="L7" s="1" t="s">
        <v>34</v>
      </c>
      <c r="M7" s="1" t="s">
        <v>22</v>
      </c>
      <c r="N7" s="1" t="s">
        <v>34</v>
      </c>
      <c r="O7" s="1" t="s">
        <v>28</v>
      </c>
      <c r="P7" s="1" t="s">
        <v>36</v>
      </c>
      <c r="Q7" s="1" t="s">
        <v>42</v>
      </c>
    </row>
    <row r="8" spans="1:17">
      <c r="A8" s="1" t="s">
        <v>55</v>
      </c>
      <c r="B8" s="1" t="s">
        <v>56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>
        <v>5</v>
      </c>
      <c r="I8" s="1" t="s">
        <v>22</v>
      </c>
      <c r="J8" s="1" t="s">
        <v>0</v>
      </c>
      <c r="K8" s="1" t="s">
        <v>41</v>
      </c>
      <c r="L8" s="1" t="s">
        <v>34</v>
      </c>
      <c r="M8" s="1" t="s">
        <v>22</v>
      </c>
      <c r="N8" s="1" t="s">
        <v>34</v>
      </c>
      <c r="O8" s="1" t="s">
        <v>28</v>
      </c>
      <c r="P8" s="1" t="s">
        <v>29</v>
      </c>
      <c r="Q8" s="1" t="s">
        <v>42</v>
      </c>
    </row>
    <row r="9" spans="1:17">
      <c r="A9" s="1" t="s">
        <v>57</v>
      </c>
      <c r="B9" s="1" t="s">
        <v>58</v>
      </c>
      <c r="C9" s="1" t="s">
        <v>22</v>
      </c>
      <c r="D9" s="1" t="s">
        <v>45</v>
      </c>
      <c r="E9" s="1" t="s">
        <v>46</v>
      </c>
      <c r="F9" s="1" t="s">
        <v>23</v>
      </c>
      <c r="G9" s="1" t="s">
        <v>24</v>
      </c>
      <c r="H9">
        <v>2</v>
      </c>
      <c r="I9" s="1" t="s">
        <v>40</v>
      </c>
      <c r="J9" s="1" t="s">
        <v>0</v>
      </c>
      <c r="K9" s="1" t="s">
        <v>26</v>
      </c>
      <c r="L9" s="1" t="s">
        <v>22</v>
      </c>
      <c r="M9" s="1" t="s">
        <v>22</v>
      </c>
      <c r="N9" s="1" t="s">
        <v>27</v>
      </c>
      <c r="O9" s="1" t="s">
        <v>59</v>
      </c>
      <c r="P9" s="1" t="s">
        <v>36</v>
      </c>
      <c r="Q9" s="1" t="s">
        <v>30</v>
      </c>
    </row>
    <row r="10" spans="1:17">
      <c r="A10" s="1" t="s">
        <v>60</v>
      </c>
      <c r="B10" s="1" t="s">
        <v>61</v>
      </c>
      <c r="C10" s="1" t="s">
        <v>34</v>
      </c>
      <c r="D10" s="1" t="s">
        <v>33</v>
      </c>
      <c r="E10" s="1" t="s">
        <v>22</v>
      </c>
      <c r="F10" s="1" t="s">
        <v>23</v>
      </c>
      <c r="G10" s="1" t="s">
        <v>24</v>
      </c>
      <c r="H10">
        <v>5</v>
      </c>
      <c r="I10" s="1" t="s">
        <v>22</v>
      </c>
      <c r="J10" s="1" t="s">
        <v>0</v>
      </c>
      <c r="K10" s="1" t="s">
        <v>62</v>
      </c>
      <c r="L10" s="1" t="s">
        <v>34</v>
      </c>
      <c r="M10" s="1" t="s">
        <v>22</v>
      </c>
      <c r="N10" s="1" t="s">
        <v>22</v>
      </c>
      <c r="O10" s="1" t="s">
        <v>63</v>
      </c>
      <c r="P10" s="1" t="s">
        <v>36</v>
      </c>
      <c r="Q10" s="1" t="s">
        <v>30</v>
      </c>
    </row>
    <row r="11" spans="1:17">
      <c r="A11" s="1" t="s">
        <v>64</v>
      </c>
      <c r="B11" s="1" t="s">
        <v>65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66</v>
      </c>
      <c r="H11">
        <v>3</v>
      </c>
      <c r="I11" s="1" t="s">
        <v>22</v>
      </c>
      <c r="J11" s="1" t="s">
        <v>0</v>
      </c>
      <c r="K11" s="1" t="s">
        <v>41</v>
      </c>
      <c r="L11" s="1" t="s">
        <v>34</v>
      </c>
      <c r="M11" s="1" t="s">
        <v>22</v>
      </c>
      <c r="N11" s="1" t="s">
        <v>22</v>
      </c>
      <c r="O11" s="1" t="s">
        <v>67</v>
      </c>
      <c r="P11" s="1" t="s">
        <v>29</v>
      </c>
      <c r="Q11" s="1" t="s">
        <v>30</v>
      </c>
    </row>
    <row r="12" spans="1:17">
      <c r="A12" s="1" t="s">
        <v>68</v>
      </c>
      <c r="B12" s="1" t="s">
        <v>69</v>
      </c>
      <c r="C12" s="1" t="s">
        <v>20</v>
      </c>
      <c r="D12" s="1" t="s">
        <v>21</v>
      </c>
      <c r="E12" s="1" t="s">
        <v>34</v>
      </c>
      <c r="F12" s="1" t="s">
        <v>23</v>
      </c>
      <c r="G12" s="1" t="s">
        <v>24</v>
      </c>
      <c r="H12">
        <v>3</v>
      </c>
      <c r="I12" s="1" t="s">
        <v>40</v>
      </c>
      <c r="J12" s="1" t="s">
        <v>0</v>
      </c>
      <c r="K12" s="1" t="s">
        <v>51</v>
      </c>
      <c r="L12" s="1" t="s">
        <v>34</v>
      </c>
      <c r="M12" s="1" t="s">
        <v>22</v>
      </c>
      <c r="N12" s="1" t="s">
        <v>22</v>
      </c>
      <c r="O12" s="1" t="s">
        <v>28</v>
      </c>
      <c r="P12" s="1" t="s">
        <v>29</v>
      </c>
      <c r="Q12" s="1" t="s">
        <v>30</v>
      </c>
    </row>
    <row r="13" spans="1:17">
      <c r="A13" s="1" t="s">
        <v>70</v>
      </c>
      <c r="B13" s="1" t="s">
        <v>71</v>
      </c>
      <c r="C13" s="1" t="s">
        <v>34</v>
      </c>
      <c r="D13" s="1" t="s">
        <v>33</v>
      </c>
      <c r="E13" s="1" t="s">
        <v>22</v>
      </c>
      <c r="F13" s="1" t="s">
        <v>72</v>
      </c>
      <c r="G13" s="1" t="s">
        <v>66</v>
      </c>
      <c r="H13">
        <v>5</v>
      </c>
      <c r="I13" s="1" t="s">
        <v>22</v>
      </c>
      <c r="J13" s="1" t="s">
        <v>0</v>
      </c>
      <c r="K13" s="1" t="s">
        <v>26</v>
      </c>
      <c r="L13" s="1" t="s">
        <v>22</v>
      </c>
      <c r="M13" s="1" t="s">
        <v>22</v>
      </c>
      <c r="N13" s="1" t="s">
        <v>22</v>
      </c>
      <c r="O13" s="1" t="s">
        <v>73</v>
      </c>
      <c r="P13" s="1" t="s">
        <v>36</v>
      </c>
      <c r="Q13" s="1" t="s">
        <v>42</v>
      </c>
    </row>
    <row r="14" spans="1:17">
      <c r="A14" s="1" t="s">
        <v>74</v>
      </c>
      <c r="B14" s="1" t="s">
        <v>75</v>
      </c>
      <c r="C14" s="1" t="s">
        <v>34</v>
      </c>
      <c r="D14" s="1" t="s">
        <v>33</v>
      </c>
      <c r="E14" s="1" t="s">
        <v>22</v>
      </c>
      <c r="F14" s="1" t="s">
        <v>72</v>
      </c>
      <c r="G14" s="1" t="s">
        <v>24</v>
      </c>
      <c r="H14">
        <v>1</v>
      </c>
      <c r="I14" s="1" t="s">
        <v>40</v>
      </c>
      <c r="J14" s="1" t="s">
        <v>25</v>
      </c>
      <c r="K14" s="1" t="s">
        <v>62</v>
      </c>
      <c r="L14" s="1" t="s">
        <v>34</v>
      </c>
      <c r="M14" s="1" t="s">
        <v>22</v>
      </c>
      <c r="N14" s="1" t="s">
        <v>27</v>
      </c>
      <c r="O14" s="1" t="s">
        <v>76</v>
      </c>
      <c r="P14" s="1" t="s">
        <v>36</v>
      </c>
      <c r="Q14" s="1" t="s">
        <v>30</v>
      </c>
    </row>
    <row r="15" spans="1:17">
      <c r="A15" s="1" t="s">
        <v>77</v>
      </c>
      <c r="B15" s="1" t="s">
        <v>78</v>
      </c>
      <c r="C15" s="1" t="s">
        <v>34</v>
      </c>
      <c r="D15" s="1" t="s">
        <v>33</v>
      </c>
      <c r="E15" s="1" t="s">
        <v>34</v>
      </c>
      <c r="F15" s="1" t="s">
        <v>23</v>
      </c>
      <c r="G15" s="1" t="s">
        <v>24</v>
      </c>
      <c r="H15">
        <v>2</v>
      </c>
      <c r="I15" s="1" t="s">
        <v>40</v>
      </c>
      <c r="J15" s="1" t="s">
        <v>0</v>
      </c>
      <c r="K15" s="1" t="s">
        <v>26</v>
      </c>
      <c r="L15" s="1" t="s">
        <v>22</v>
      </c>
      <c r="M15" s="1" t="s">
        <v>22</v>
      </c>
      <c r="N15" s="1" t="s">
        <v>22</v>
      </c>
      <c r="O15" s="1" t="s">
        <v>79</v>
      </c>
      <c r="P15" s="1" t="s">
        <v>29</v>
      </c>
      <c r="Q15" s="1" t="s">
        <v>30</v>
      </c>
    </row>
    <row r="16" spans="1:17">
      <c r="A16" s="1" t="s">
        <v>80</v>
      </c>
      <c r="B16" s="1" t="s">
        <v>81</v>
      </c>
      <c r="C16" s="1" t="s">
        <v>34</v>
      </c>
      <c r="D16" s="1" t="s">
        <v>33</v>
      </c>
      <c r="E16" s="1" t="s">
        <v>34</v>
      </c>
      <c r="F16" s="1" t="s">
        <v>23</v>
      </c>
      <c r="G16" s="1" t="s">
        <v>82</v>
      </c>
      <c r="H16">
        <v>4</v>
      </c>
      <c r="I16" s="1" t="s">
        <v>40</v>
      </c>
      <c r="J16" s="1" t="s">
        <v>0</v>
      </c>
      <c r="K16" s="1" t="s">
        <v>26</v>
      </c>
      <c r="L16" s="1" t="s">
        <v>22</v>
      </c>
      <c r="M16" s="1" t="s">
        <v>34</v>
      </c>
      <c r="N16" s="1" t="s">
        <v>27</v>
      </c>
      <c r="O16" s="1" t="s">
        <v>79</v>
      </c>
      <c r="P16" s="1" t="s">
        <v>36</v>
      </c>
      <c r="Q16" s="1" t="s">
        <v>30</v>
      </c>
    </row>
    <row r="17" spans="1:17">
      <c r="A17" s="1" t="s">
        <v>83</v>
      </c>
      <c r="B17" s="1" t="s">
        <v>84</v>
      </c>
      <c r="C17" s="1" t="s">
        <v>22</v>
      </c>
      <c r="D17" s="1" t="s">
        <v>45</v>
      </c>
      <c r="E17" s="1" t="s">
        <v>46</v>
      </c>
      <c r="F17" s="1" t="s">
        <v>72</v>
      </c>
      <c r="G17" s="1" t="s">
        <v>24</v>
      </c>
      <c r="H17">
        <v>3</v>
      </c>
      <c r="I17" s="1" t="s">
        <v>34</v>
      </c>
      <c r="J17" s="1" t="s">
        <v>85</v>
      </c>
      <c r="K17" s="1" t="s">
        <v>51</v>
      </c>
      <c r="L17" s="1" t="s">
        <v>22</v>
      </c>
      <c r="M17" s="1" t="s">
        <v>22</v>
      </c>
      <c r="N17" s="1" t="s">
        <v>22</v>
      </c>
      <c r="O17" s="1" t="s">
        <v>28</v>
      </c>
      <c r="P17" s="1" t="s">
        <v>36</v>
      </c>
      <c r="Q17" s="1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E8" sqref="E8"/>
    </sheetView>
  </sheetViews>
  <sheetFormatPr defaultRowHeight="14.4"/>
  <cols>
    <col min="1" max="1" width="10" customWidth="1"/>
    <col min="2" max="2" width="9.77734375" customWidth="1"/>
    <col min="3" max="3" width="12.21875" customWidth="1"/>
    <col min="4" max="4" width="13.44140625" customWidth="1"/>
  </cols>
  <sheetData>
    <row r="1" spans="1:9">
      <c r="A1" s="5"/>
      <c r="B1" s="5" t="s">
        <v>33</v>
      </c>
      <c r="C1" s="5" t="s">
        <v>21</v>
      </c>
      <c r="D1" s="5" t="s">
        <v>45</v>
      </c>
      <c r="E1" s="5" t="s">
        <v>86</v>
      </c>
      <c r="F1" s="5"/>
      <c r="G1" s="7" t="s">
        <v>89</v>
      </c>
      <c r="H1" s="7"/>
      <c r="I1" s="7"/>
    </row>
    <row r="2" spans="1:9">
      <c r="A2" s="5" t="s">
        <v>34</v>
      </c>
      <c r="B2" s="5">
        <v>5</v>
      </c>
      <c r="C2" s="5">
        <v>2</v>
      </c>
      <c r="D2" s="5">
        <v>0</v>
      </c>
      <c r="E2" s="5">
        <f>SUM(B2:D2)</f>
        <v>7</v>
      </c>
      <c r="F2" s="5"/>
      <c r="G2" s="5">
        <f>POWER(B2,2)/(B5*$E2)</f>
        <v>0.59523809523809523</v>
      </c>
      <c r="H2" s="5">
        <f>POWER(C2,2)/(C5*$E2)</f>
        <v>9.5238095238095233E-2</v>
      </c>
      <c r="I2" s="5">
        <f>POWER(D2,2)/(D5*$E2)</f>
        <v>0</v>
      </c>
    </row>
    <row r="3" spans="1:9">
      <c r="A3" s="5" t="s">
        <v>22</v>
      </c>
      <c r="B3" s="5">
        <v>0</v>
      </c>
      <c r="C3" s="5">
        <v>0</v>
      </c>
      <c r="D3" s="5">
        <v>4</v>
      </c>
      <c r="E3" s="5">
        <f t="shared" ref="E3:E4" si="0">SUM(B3:D3)</f>
        <v>4</v>
      </c>
      <c r="F3" s="5"/>
      <c r="G3" s="5">
        <f>POWER(B3,2)/(B$5*$E3)</f>
        <v>0</v>
      </c>
      <c r="H3" s="5">
        <f t="shared" ref="H3:I4" si="1">POWER(C3,2)/(C$5*$E3)</f>
        <v>0</v>
      </c>
      <c r="I3" s="5">
        <f t="shared" si="1"/>
        <v>1</v>
      </c>
    </row>
    <row r="4" spans="1:9">
      <c r="A4" s="5" t="s">
        <v>20</v>
      </c>
      <c r="B4" s="5">
        <v>1</v>
      </c>
      <c r="C4" s="5">
        <v>4</v>
      </c>
      <c r="D4" s="5">
        <v>0</v>
      </c>
      <c r="E4" s="5">
        <f t="shared" si="0"/>
        <v>5</v>
      </c>
      <c r="F4" s="5"/>
      <c r="G4" s="5">
        <f>POWER(B4,2)/(B$5*$E4)</f>
        <v>3.3333333333333333E-2</v>
      </c>
      <c r="H4" s="5">
        <f t="shared" si="1"/>
        <v>0.53333333333333333</v>
      </c>
      <c r="I4" s="5">
        <f t="shared" si="1"/>
        <v>0</v>
      </c>
    </row>
    <row r="5" spans="1:9">
      <c r="A5" s="5" t="s">
        <v>87</v>
      </c>
      <c r="B5" s="5">
        <f>SUM(B2:B4)</f>
        <v>6</v>
      </c>
      <c r="C5" s="5">
        <f t="shared" ref="C5:D5" si="2">SUM(C2:C4)</f>
        <v>6</v>
      </c>
      <c r="D5" s="5">
        <f t="shared" si="2"/>
        <v>4</v>
      </c>
      <c r="E5" s="5"/>
      <c r="F5" s="5"/>
      <c r="G5" s="5"/>
      <c r="H5" s="5"/>
      <c r="I5" s="5"/>
    </row>
    <row r="6" spans="1:9">
      <c r="A6" s="5"/>
      <c r="B6" s="5"/>
      <c r="C6" s="5"/>
      <c r="D6" s="5"/>
      <c r="E6" s="5"/>
      <c r="F6" s="5"/>
      <c r="G6" s="5"/>
      <c r="H6" s="5"/>
      <c r="I6" s="5"/>
    </row>
    <row r="7" spans="1:9">
      <c r="A7" s="5"/>
      <c r="B7" s="5"/>
      <c r="C7" s="5"/>
      <c r="D7" s="5"/>
      <c r="E7" s="5"/>
      <c r="F7" s="5"/>
      <c r="G7" s="5"/>
      <c r="H7" s="5"/>
      <c r="I7" s="5"/>
    </row>
    <row r="8" spans="1:9">
      <c r="A8" s="8" t="s">
        <v>88</v>
      </c>
      <c r="B8" s="5">
        <f>SUM(G2:I4)-1</f>
        <v>1.2571428571428571</v>
      </c>
      <c r="C8" s="5"/>
      <c r="D8" s="5" t="s">
        <v>90</v>
      </c>
      <c r="E8" s="9">
        <f>B8/((3-1)*(3-1))</f>
        <v>0.31428571428571428</v>
      </c>
      <c r="F8" s="5"/>
      <c r="G8" s="5"/>
      <c r="H8" s="5"/>
      <c r="I8" s="5"/>
    </row>
    <row r="12" spans="1:9">
      <c r="A12" s="10">
        <v>1</v>
      </c>
      <c r="B12" s="2" t="s">
        <v>3</v>
      </c>
      <c r="C12" s="2"/>
      <c r="D12" s="2"/>
      <c r="E12" s="2"/>
    </row>
    <row r="13" spans="1:9">
      <c r="A13" s="10">
        <v>2</v>
      </c>
      <c r="B13" s="7" t="s">
        <v>4</v>
      </c>
      <c r="C13" s="7"/>
      <c r="D13" s="7"/>
      <c r="E13" s="7"/>
    </row>
    <row r="14" spans="1:9">
      <c r="A14" s="5"/>
    </row>
  </sheetData>
  <mergeCells count="3">
    <mergeCell ref="G1:I1"/>
    <mergeCell ref="B12:E12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33A6-401A-4C75-AF6E-F403650DF5B6}">
  <dimension ref="A1:M15"/>
  <sheetViews>
    <sheetView workbookViewId="0">
      <selection activeCell="I17" sqref="I17"/>
    </sheetView>
  </sheetViews>
  <sheetFormatPr defaultRowHeight="14.4"/>
  <cols>
    <col min="1" max="1" width="11" customWidth="1"/>
  </cols>
  <sheetData>
    <row r="1" spans="1:13">
      <c r="A1" s="5"/>
      <c r="B1" s="5">
        <v>0</v>
      </c>
      <c r="C1" s="5">
        <v>1</v>
      </c>
      <c r="D1" s="6" t="s">
        <v>23</v>
      </c>
      <c r="E1" s="6" t="s">
        <v>72</v>
      </c>
      <c r="F1" s="6" t="s">
        <v>91</v>
      </c>
      <c r="G1" s="5" t="s">
        <v>86</v>
      </c>
      <c r="I1" s="7" t="s">
        <v>89</v>
      </c>
      <c r="J1" s="7"/>
      <c r="K1" s="7"/>
      <c r="L1" s="7"/>
      <c r="M1" s="7"/>
    </row>
    <row r="2" spans="1:13">
      <c r="A2" s="5">
        <v>1</v>
      </c>
      <c r="B2" s="5">
        <v>0</v>
      </c>
      <c r="C2" s="5">
        <v>0</v>
      </c>
      <c r="D2" s="5">
        <v>0</v>
      </c>
      <c r="E2" s="5">
        <v>1</v>
      </c>
      <c r="F2" s="5">
        <v>0</v>
      </c>
      <c r="G2" s="5">
        <f>SUM(B2:F2)</f>
        <v>1</v>
      </c>
      <c r="I2">
        <f>POWER(B2,2)/(B$7*$G2)</f>
        <v>0</v>
      </c>
      <c r="J2">
        <v>0</v>
      </c>
      <c r="K2">
        <f t="shared" ref="J2:M6" si="0">POWER(D2,2)/(D$7*$G2)</f>
        <v>0</v>
      </c>
      <c r="L2">
        <f t="shared" si="0"/>
        <v>0.33333333333333331</v>
      </c>
      <c r="M2">
        <v>0</v>
      </c>
    </row>
    <row r="3" spans="1:13">
      <c r="A3" s="5">
        <v>2</v>
      </c>
      <c r="B3" s="5">
        <v>0</v>
      </c>
      <c r="C3" s="5">
        <v>0</v>
      </c>
      <c r="D3" s="5">
        <v>3</v>
      </c>
      <c r="E3" s="5">
        <v>0</v>
      </c>
      <c r="F3" s="5">
        <v>0</v>
      </c>
      <c r="G3" s="5">
        <f t="shared" ref="G3:G6" si="1">SUM(B3:F3)</f>
        <v>3</v>
      </c>
      <c r="I3">
        <f>POWER(B3,2)/(B$7*$G3)</f>
        <v>0</v>
      </c>
      <c r="J3">
        <v>0</v>
      </c>
      <c r="K3">
        <f t="shared" si="0"/>
        <v>0.25</v>
      </c>
      <c r="L3">
        <f t="shared" si="0"/>
        <v>0</v>
      </c>
      <c r="M3">
        <v>0</v>
      </c>
    </row>
    <row r="4" spans="1:13">
      <c r="A4" s="5">
        <v>3</v>
      </c>
      <c r="B4" s="5">
        <v>0</v>
      </c>
      <c r="C4" s="5">
        <v>0</v>
      </c>
      <c r="D4" s="5">
        <v>3</v>
      </c>
      <c r="E4" s="5">
        <v>1</v>
      </c>
      <c r="F4" s="5">
        <v>0</v>
      </c>
      <c r="G4" s="5">
        <f t="shared" si="1"/>
        <v>4</v>
      </c>
      <c r="I4">
        <f>POWER(B4,2)/(B$7*$G4)</f>
        <v>0</v>
      </c>
      <c r="J4">
        <v>0</v>
      </c>
      <c r="K4">
        <f t="shared" si="0"/>
        <v>0.1875</v>
      </c>
      <c r="L4">
        <f t="shared" si="0"/>
        <v>8.3333333333333329E-2</v>
      </c>
      <c r="M4">
        <v>0</v>
      </c>
    </row>
    <row r="5" spans="1:13">
      <c r="A5" s="5">
        <v>4</v>
      </c>
      <c r="B5" s="5">
        <v>0</v>
      </c>
      <c r="C5" s="5">
        <v>0</v>
      </c>
      <c r="D5" s="5">
        <v>3</v>
      </c>
      <c r="E5" s="5">
        <v>0</v>
      </c>
      <c r="F5" s="5">
        <v>0</v>
      </c>
      <c r="G5" s="5">
        <f t="shared" si="1"/>
        <v>3</v>
      </c>
      <c r="I5">
        <f>POWER(B5,2)/(B$7*$G5)</f>
        <v>0</v>
      </c>
      <c r="J5">
        <v>0</v>
      </c>
      <c r="K5">
        <f t="shared" si="0"/>
        <v>0.25</v>
      </c>
      <c r="L5">
        <f t="shared" si="0"/>
        <v>0</v>
      </c>
      <c r="M5">
        <v>0</v>
      </c>
    </row>
    <row r="6" spans="1:13">
      <c r="A6" s="5">
        <v>5</v>
      </c>
      <c r="B6" s="5">
        <v>1</v>
      </c>
      <c r="C6" s="5">
        <v>0</v>
      </c>
      <c r="D6" s="5">
        <v>3</v>
      </c>
      <c r="E6" s="5">
        <v>1</v>
      </c>
      <c r="F6" s="5">
        <v>0</v>
      </c>
      <c r="G6" s="5">
        <f t="shared" si="1"/>
        <v>5</v>
      </c>
      <c r="I6">
        <f>POWER(B6,2)/(B$7*$G6)</f>
        <v>0.2</v>
      </c>
      <c r="J6">
        <v>0</v>
      </c>
      <c r="K6">
        <f t="shared" si="0"/>
        <v>0.15</v>
      </c>
      <c r="L6">
        <f t="shared" si="0"/>
        <v>6.6666666666666666E-2</v>
      </c>
      <c r="M6">
        <v>0</v>
      </c>
    </row>
    <row r="7" spans="1:13">
      <c r="A7" s="5" t="s">
        <v>87</v>
      </c>
      <c r="B7">
        <f>SUM(B2:B6)</f>
        <v>1</v>
      </c>
      <c r="C7">
        <f t="shared" ref="C7:F7" si="2">SUM(C2:C6)</f>
        <v>0</v>
      </c>
      <c r="D7">
        <f t="shared" si="2"/>
        <v>12</v>
      </c>
      <c r="E7">
        <f t="shared" si="2"/>
        <v>3</v>
      </c>
      <c r="F7">
        <f t="shared" si="2"/>
        <v>0</v>
      </c>
    </row>
    <row r="10" spans="1:13">
      <c r="A10" s="8" t="s">
        <v>88</v>
      </c>
      <c r="B10">
        <f>SUM(I2:M6)-1</f>
        <v>0.52083333333333304</v>
      </c>
      <c r="D10" s="5" t="s">
        <v>90</v>
      </c>
      <c r="E10" s="3">
        <f>B10/((5-1)*(5-1))</f>
        <v>3.2552083333333315E-2</v>
      </c>
    </row>
    <row r="14" spans="1:13">
      <c r="A14" s="10">
        <v>1</v>
      </c>
      <c r="B14" s="2" t="s">
        <v>6</v>
      </c>
      <c r="C14" s="2"/>
      <c r="D14" s="2"/>
      <c r="E14" s="2"/>
      <c r="F14" s="2"/>
      <c r="G14" s="2"/>
    </row>
    <row r="15" spans="1:13">
      <c r="A15" s="10">
        <v>2</v>
      </c>
      <c r="B15" s="2" t="s">
        <v>8</v>
      </c>
      <c r="C15" s="2"/>
      <c r="D15" s="2"/>
      <c r="E15" s="2"/>
      <c r="F15" s="2"/>
      <c r="G15" s="2"/>
    </row>
  </sheetData>
  <mergeCells count="3">
    <mergeCell ref="I1:M1"/>
    <mergeCell ref="B14:G14"/>
    <mergeCell ref="B15:G15"/>
  </mergeCells>
  <pageMargins left="0.7" right="0.7" top="0.75" bottom="0.75" header="0.3" footer="0.3"/>
  <ignoredErrors>
    <ignoredError sqref="B7:C7 G2:G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9C35-C495-40C1-9CBB-51EA8FFA5990}">
  <dimension ref="A1:I14"/>
  <sheetViews>
    <sheetView workbookViewId="0">
      <selection activeCell="G7" sqref="G7"/>
    </sheetView>
  </sheetViews>
  <sheetFormatPr defaultRowHeight="14.4"/>
  <cols>
    <col min="1" max="1" width="10.6640625" customWidth="1"/>
    <col min="4" max="4" width="13.6640625" customWidth="1"/>
  </cols>
  <sheetData>
    <row r="1" spans="1:9">
      <c r="A1" s="26"/>
      <c r="B1" s="25" t="s">
        <v>34</v>
      </c>
      <c r="C1" s="25" t="s">
        <v>22</v>
      </c>
      <c r="D1" s="24" t="s">
        <v>40</v>
      </c>
      <c r="E1" s="23" t="s">
        <v>86</v>
      </c>
      <c r="G1" s="22" t="s">
        <v>89</v>
      </c>
      <c r="H1" s="21"/>
      <c r="I1" s="20"/>
    </row>
    <row r="2" spans="1:9">
      <c r="A2" s="19" t="s">
        <v>66</v>
      </c>
      <c r="B2">
        <v>0</v>
      </c>
      <c r="C2">
        <v>2</v>
      </c>
      <c r="D2">
        <v>0</v>
      </c>
      <c r="E2" s="18">
        <v>2</v>
      </c>
      <c r="G2" s="19">
        <f>POWER(B2,2)/(B6*$E2)</f>
        <v>0</v>
      </c>
      <c r="H2">
        <f>POWER(C2,2)/(C6*$E2)</f>
        <v>0.2</v>
      </c>
      <c r="I2" s="18">
        <f>POWER(D2,2)/(D6*$E2)</f>
        <v>0</v>
      </c>
    </row>
    <row r="3" spans="1:9">
      <c r="A3" s="19" t="s">
        <v>24</v>
      </c>
      <c r="B3">
        <v>1</v>
      </c>
      <c r="C3">
        <v>8</v>
      </c>
      <c r="D3">
        <v>4</v>
      </c>
      <c r="E3" s="18">
        <v>13</v>
      </c>
      <c r="G3" s="19">
        <f>POWER(B3,2)/(B$6*$E3)</f>
        <v>7.6923076923076927E-2</v>
      </c>
      <c r="H3">
        <f>POWER(C3,2)/(C$6*$E3)</f>
        <v>0.49230769230769234</v>
      </c>
      <c r="I3" s="18">
        <f>POWER(D3,2)/(D$6*$E3)</f>
        <v>0.24615384615384617</v>
      </c>
    </row>
    <row r="4" spans="1:9">
      <c r="A4" s="19" t="s">
        <v>92</v>
      </c>
      <c r="B4">
        <v>0</v>
      </c>
      <c r="C4">
        <v>0</v>
      </c>
      <c r="D4">
        <v>0</v>
      </c>
      <c r="E4" s="18">
        <v>0</v>
      </c>
      <c r="G4" s="19">
        <v>0</v>
      </c>
      <c r="H4">
        <v>0</v>
      </c>
      <c r="I4" s="18">
        <v>0</v>
      </c>
    </row>
    <row r="5" spans="1:9" ht="15" thickBot="1">
      <c r="A5" s="19" t="s">
        <v>82</v>
      </c>
      <c r="B5">
        <v>0</v>
      </c>
      <c r="C5">
        <v>0</v>
      </c>
      <c r="D5">
        <v>1</v>
      </c>
      <c r="E5" s="18">
        <v>1</v>
      </c>
      <c r="G5" s="17">
        <f>POWER(B5,2)/(B$6*$E5)</f>
        <v>0</v>
      </c>
      <c r="H5" s="16">
        <f>POWER(C5,2)/(C$6*$E5)</f>
        <v>0</v>
      </c>
      <c r="I5" s="15">
        <f>POWER(D5,2)/(D$6*$E5)</f>
        <v>0.2</v>
      </c>
    </row>
    <row r="6" spans="1:9" ht="15" thickBot="1">
      <c r="A6" s="17" t="s">
        <v>87</v>
      </c>
      <c r="B6" s="16">
        <v>1</v>
      </c>
      <c r="C6" s="16">
        <v>10</v>
      </c>
      <c r="D6" s="16">
        <v>5</v>
      </c>
      <c r="E6" s="15"/>
    </row>
    <row r="8" spans="1:9" ht="15" thickBot="1"/>
    <row r="9" spans="1:9" ht="15" thickBot="1">
      <c r="A9" s="14" t="s">
        <v>88</v>
      </c>
      <c r="B9" s="13">
        <f>SUM(G2:I5)-1</f>
        <v>0.21538461538461529</v>
      </c>
      <c r="C9" s="13"/>
      <c r="D9" s="13" t="s">
        <v>90</v>
      </c>
      <c r="E9" s="12">
        <f>B9/((4-1)*(3-1))</f>
        <v>3.5897435897435881E-2</v>
      </c>
    </row>
    <row r="13" spans="1:9">
      <c r="A13" s="10">
        <v>1</v>
      </c>
      <c r="B13" s="7" t="s">
        <v>7</v>
      </c>
      <c r="C13" s="7"/>
      <c r="D13" s="7"/>
      <c r="E13" s="7"/>
      <c r="F13" s="7"/>
      <c r="G13" s="7"/>
    </row>
    <row r="14" spans="1:9">
      <c r="A14" s="10">
        <v>2</v>
      </c>
      <c r="B14" s="7" t="s">
        <v>9</v>
      </c>
      <c r="C14" s="7"/>
      <c r="D14" s="7"/>
      <c r="E14" s="7"/>
      <c r="F14" s="7"/>
      <c r="G14" s="7"/>
    </row>
  </sheetData>
  <mergeCells count="3">
    <mergeCell ref="G1:I1"/>
    <mergeCell ref="B14:G14"/>
    <mergeCell ref="B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4F93-0BF1-482F-ADDA-2E43BB81A600}">
  <dimension ref="A1:O12"/>
  <sheetViews>
    <sheetView tabSelected="1" workbookViewId="0">
      <selection activeCell="G8" sqref="G8"/>
    </sheetView>
  </sheetViews>
  <sheetFormatPr defaultRowHeight="14.4"/>
  <cols>
    <col min="4" max="4" width="20" customWidth="1"/>
  </cols>
  <sheetData>
    <row r="1" spans="1:15">
      <c r="A1" s="26"/>
      <c r="B1" s="25" t="s">
        <v>34</v>
      </c>
      <c r="C1" s="25" t="s">
        <v>22</v>
      </c>
      <c r="D1" s="25" t="s">
        <v>27</v>
      </c>
      <c r="E1" s="23" t="s">
        <v>86</v>
      </c>
      <c r="G1" s="22" t="s">
        <v>89</v>
      </c>
      <c r="H1" s="21"/>
      <c r="I1" s="20"/>
    </row>
    <row r="2" spans="1:15">
      <c r="A2" s="19" t="s">
        <v>34</v>
      </c>
      <c r="B2">
        <v>2</v>
      </c>
      <c r="C2">
        <v>3</v>
      </c>
      <c r="D2">
        <v>3</v>
      </c>
      <c r="E2" s="18">
        <v>8</v>
      </c>
      <c r="G2" s="19">
        <f>POWER(B2,2)/(B4*$E2)</f>
        <v>0.125</v>
      </c>
      <c r="H2">
        <f>POWER(C2,2)/(C4*$E2)</f>
        <v>0.1875</v>
      </c>
      <c r="I2" s="18">
        <f>POWER(D2,2)/(D4*$E2)</f>
        <v>0.1875</v>
      </c>
    </row>
    <row r="3" spans="1:15" ht="15" thickBot="1">
      <c r="A3" s="19" t="s">
        <v>22</v>
      </c>
      <c r="B3">
        <v>2</v>
      </c>
      <c r="C3">
        <v>3</v>
      </c>
      <c r="D3">
        <v>3</v>
      </c>
      <c r="E3" s="18">
        <v>8</v>
      </c>
      <c r="G3" s="17">
        <f>POWER(B3,2)/(B$4*$E3)</f>
        <v>0.125</v>
      </c>
      <c r="H3" s="16">
        <f>POWER(C3,2)/(C$4*$E3)</f>
        <v>0.1875</v>
      </c>
      <c r="I3" s="15">
        <f>POWER(D3,2)/(D$4*$E3)</f>
        <v>0.1875</v>
      </c>
    </row>
    <row r="4" spans="1:15" ht="15" thickBot="1">
      <c r="A4" s="17" t="s">
        <v>87</v>
      </c>
      <c r="B4" s="16">
        <v>4</v>
      </c>
      <c r="C4" s="16">
        <v>6</v>
      </c>
      <c r="D4" s="16">
        <v>6</v>
      </c>
      <c r="E4" s="15"/>
    </row>
    <row r="6" spans="1:15" ht="15" thickBot="1"/>
    <row r="7" spans="1:15" ht="15" thickBot="1">
      <c r="A7" s="14" t="s">
        <v>88</v>
      </c>
      <c r="B7" s="13">
        <f>SUM(G2:I3)-1</f>
        <v>0</v>
      </c>
      <c r="C7" s="13"/>
      <c r="D7" s="13" t="s">
        <v>90</v>
      </c>
      <c r="E7" s="12">
        <f>B7/((2-1)*(3-1))</f>
        <v>0</v>
      </c>
    </row>
    <row r="9" spans="1:15">
      <c r="O9" s="11"/>
    </row>
    <row r="11" spans="1:15">
      <c r="A11" s="10">
        <v>1</v>
      </c>
      <c r="B11" s="7" t="s">
        <v>12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4"/>
    </row>
    <row r="12" spans="1:15">
      <c r="A12" s="10">
        <v>2</v>
      </c>
      <c r="B12" s="4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</row>
  </sheetData>
  <mergeCells count="2">
    <mergeCell ref="G1:I1"/>
    <mergeCell ref="B11:M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G A A B Q S w M E F A A C A A g A s m J S V 1 + k P f 6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G W a U Y Q p k g l B q 8 x X G n j 7 b H w j L 0 P p g F b c h 3 e y A T B H I + w N / A F B L A w Q U A A I A C A C y Y l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m J S V w M b E I h 2 A w A A U w g A A B M A H A B G b 3 J t d W x h c y 9 T Z W N 0 a W 9 u M S 5 t I K I Y A C i g F A A A A A A A A A A A A A A A A A A A A A A A A A A A A I 1 V X W s T U R B 9 D + Q / X O J L C m t o Q S t Y g k i q 6 J v Q + t T 4 s E 1 W G 0 x 2 Z X d b l V J I 0 q Y t J B h Q x C L U 6 j 9 I 0 6 T Z Z v P x F + b + I 2 f m b p q v j b b Q z W 7 u 3 X P m n D l z 4 x g Z N 2 e Z Y k N 9 r q x F I 9 G I s 6 P b R l b c i 8 F v a E N H H o I v a 7 I M D V m W V Q E D G M o i D G Q J G j G R F H n D j U Y E / s G Z L O G u g T y B P n j Q x b W U s 5 d Y t z K 7 B c N 0 4 8 9 z e S O R s k w X H 5 x 4 L P U 4 / d o x b C e 9 r d u 6 m V 6 3 P p p 5 S 8 8 6 a T h H i i a y 1 Y U 8 Q r g i 9 K C R y D h 7 s S V t a 9 3 I 5 w o 5 1 7 C T M S 2 m i Z S V 3 y 2 Y T n L l k S a e m R k r m z P f J V c f L i + v v F n S V F k o 4 4 I A Z V W e o p w + 9 G U V 2 g I 6 0 I A r X P C Z r Q s e i d n U t 7 H I V 7 Z V s F z j h a F n s c D 4 r D B N b A U 7 n u b z G x k 9 r 9 t O 0 r V 3 j U n O M y T o M d + I 8 0 Y g i A f D M c 8 m C n f e W n Z B y d j 8 / M F w 4 n e v V 9 v f j 8 E v B E U e v H a h I f C 1 I r 6 k i H G H c B F T u M Y n 9 0 A T + 1 R V D 2 2 F I e H I G m I q p 8 u 4 3 5 f 1 + f 0 / k J Q 0 Y w e Y o 4 1 O 1 A T W 4 B F V V W A I h t Q i s g d 6 T + Y B v u M O 3 t 2 C h k Y G D A R X e M W p q u N 9 H 7 + i L S E v / 5 8 d E R k O X a Z M h p b w B 5 1 R c r t E 1 e K W 3 C C C 4 L s W a / + i E M l h 1 s I P n T E / 8 t S Q v R 6 C / 4 0 g B P k I P Y G y W v j 6 J U P z t 2 0 O j 6 f Q R p 3 C x 0 G A j y b g M l 4 r I d j n y F y a r p 9 4 r j k U v Z E L G E y P 5 l O Z x K Q s i 2 p v U 7 d 9 F t I Y u + W x W 0 3 8 7 x L r S 9 N d f Z C g / A U x U X 1 V G U F J A e 6 t 8 X w C e B z F 6 w C v T s 7 6 9 D H B T o 9 j 2 U g 2 K z u 0 7 b e Z 8 c L K C F J E c S c j o R 2 C 8 J P W 5 C F 1 t c e 3 p S B F h N T n B X l M J c r D R R 4 q h T R K P l 8 H F J k O j d h U V W q A b p 2 e t y U 0 M B M Z m / C U 2 s R Z K F P K L x U F H Q K a o B S p r U w x N 0 N 4 W F T m 8 j T K J F x y K l F Y 8 L q s I H Y r I M r o z s 6 2 n n k f U u j F r P e z 8 3 f E n t H w l e 4 j S 5 H T 6 g f N D p v F B d K x V y h f 1 f M P 0 E k f m n T 2 + N j K E + r Z y P o B v 8 C 1 j v I 3 Z K 1 D b h s P H g 3 C f K c I Y 4 p M c N O v 1 f k 0 4 e B U r S U 6 z x g X l 2 l M b x a l U T H Q 2 c D Z 4 e r U s V s L T n h 5 h M h 9 x D + m u Q i c u S S b K + x a O x D O X G 0 V k m a Y k r C Z + o r C T o O D f + E q n Q c d 5 Y E s T + 0 6 W I p G c u Z d f t z W / g J Q S w E C L Q A U A A I A C A C y Y l J X X 6 Q 9 / q M A A A D 2 A A A A E g A A A A A A A A A A A A A A A A A A A A A A Q 2 9 u Z m l n L 1 B h Y 2 t h Z 2 U u e G 1 s U E s B A i 0 A F A A C A A g A s m J S V w / K 6 a u k A A A A 6 Q A A A B M A A A A A A A A A A A A A A A A A 7 w A A A F t D b 2 5 0 Z W 5 0 X 1 R 5 c G V z X S 5 4 b W x Q S w E C L Q A U A A I A C A C y Y l J X A x s Q i H Y D A A B T C A A A E w A A A A A A A A A A A A A A A A D g A Q A A R m 9 y b X V s Y X M v U 2 V j d G l v b j E u b V B L B Q Y A A A A A A w A D A M I A A A C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J Q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E l O E I l M j A l R D A l Q k U l R D A l Q k Y l R D E l O D A l R D A l Q k U l R D E l O D E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o N C 1 0 L f R g 9 C 7 0 Y z R g t C w 0 Y L R i 1 / Q v t C / 0 Y D Q v t G B 0 L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D k 6 M j A 6 M j E u M T M x O D E 3 N 1 o i I C 8 + P E V u d H J 5 I F R 5 c G U 9 I k Z p b G x D b 2 x 1 b W 5 U e X B l c y I g V m F s d W U 9 I n N C Z 1 l H Q m d Z R 0 J n T U d C Z 1 l H Q m d Z R 0 J n W T 0 i I C 8 + P E V u d H J 5 I F R 5 c G U 9 I k Z p b G x D b 2 x 1 b W 5 O Y W 1 l c y I g V m F s d W U 9 I n N b J n F 1 b 3 Q 7 0 J 7 R g t C 8 0 L X R g t C 6 0 L A g 0 L L R g N C 1 0 L z Q t d C 9 0 L g m c X V v d D s s J n F 1 b 3 Q 7 0 J j Q v N G P I N C / 0 L 7 Q u 9 G M 0 L f Q v t C y 0 L D R g t C 1 0 L v R j y Z x d W 9 0 O y w m c X V v d D v Q l 9 C w 0 L 3 Q u N C 8 0 L D Q t d G C 0 L X R g d G M I N C 7 0 L g g 0 L L R i y D R g d C / 0 L 7 R g N G C 0 L 7 Q v D 8 m c X V v d D s s J n F 1 b 3 Q 7 0 J X R g d C 7 0 L g g 0 L T Q s C w g 0 Y L Q v i D R g N C 1 0 L P R g 9 C 7 0 Y / R g N C 9 0 L 4 g 0 L v Q u D 8 m c X V v d D s s J n F 1 b 3 Q 7 0 J f Q s N C 9 0 L j Q v N C w 0 L X R g t C 1 0 Y H R j C D Q u 9 C 4 I N C y 0 Y s g 0 Y E g 0 Y L R g N C 1 0 L 3 Q t d G A 0 L 7 Q v D 8 m c X V v d D s s J n F 1 b 3 Q 7 0 K H Q u t C + 0 L v R j N C 6 0 L 4 g 0 L T Q v d C 1 0 L k g 0 L I g 0 L 3 Q t d C 0 0 L X Q u 9 G O I N C y 0 Y s g 0 L P Q v t G C 0 L 7 Q s t G L I N C 3 0 L D Q v d C 4 0 L z Q s N G C 0 Y z R g d G P P y Z x d W 9 0 O y w m c X V v d D v Q k 9 C 0 0 L U g 0 L L Q s N C 8 I N G D 0 L T Q v t C x 0 L 3 Q t d C 1 I N C y 0 L X R g d G C 0 L g g 0 L f Q s N C 8 0 L X R g t C 6 0 L g g 0 L 4 g 0 L f Q s N C 9 0 Y / R g t C 4 0 Y / R h T 8 m c X V v d D s s J n F 1 b 3 Q 7 0 J 3 Q s N G B 0 L r Q v t C 7 0 Y z Q u t C + I N C y 0 L D Q t t C 9 0 Y v Q v C D Q s t G L I N G B 0 Y f Q u N G C 0 L D Q t d G C 0 L U g 0 L L Q t d C 0 0 L X Q v d C 4 0 L U g 0 L / Q u 9 C w 0 L 3 Q s C D R g t G A 0 L X Q v d C 4 0 Y D Q v t C y 0 L 7 Q u j 8 m c X V v d D s s J n F 1 b 3 Q 7 0 J j R g d C / 0 L 7 Q u 9 G M 0 L f R g 9 C 1 0 Y L Q t S D Q u 9 C 4 I N C y 0 Y s g 0 L / R g N C 4 0 L v Q v t C 2 0 L X Q v d C 4 0 Y 8 g 0 L T Q u 9 G P I N C y 0 L X Q t N C 1 0 L 3 Q u N G P I N C 3 0 L D Q v N C 1 0 Y L Q v t C 6 I N C + I N C 3 0 L D Q v d G P 0 Y L Q u N C 4 P y Z x d W 9 0 O y w m c X V v d D v Q l d G B 0 L v Q u C D Q u N G B 0 L / Q v t C 7 0 Y z Q t 9 G D 0 L X R g t C 1 L C D R g t C + I N C 6 0 L D Q u t C 4 0 L U / J n F 1 b 3 Q 7 L C Z x d W 9 0 O 9 C a 0 L D Q u t G D 0 Y 4 g 0 L z Q s N C 6 0 Y H Q u N C 8 0 L D Q u 9 G M 0 L 3 R g 9 G O I N G G 0 L X Q v d G D I N C y 0 Y s g 0 Y H R h 9 C 4 0 Y L Q s N C 1 0 Y L Q t S D Q v 9 G A 0 L j Q t d C 8 0 L v Q t d C 8 0 L 7 Q u S D Q t 9 C w I N C 4 0 Y H Q v 9 C + 0 L v R j N C 3 0 L 7 Q s t C w 0 L 3 Q u N C 1 I N C / 0 Y D Q u N C 7 0 L 7 Q t t C 1 0 L 3 Q u N G P P y Z x d W 9 0 O y w m c X V v d D v Q k 9 C + 0 Y L Q v t C y 0 Y s g 0 L v Q u C D Q s t G L I N C / 0 L v Q s N G C 0 L j R g t G M I N C x 0 L 7 Q u 9 G M 0 Y j Q t S w g 0 L X R g d C 7 0 L g g 0 L / R g N C 4 I N G A 0 L X Q s 9 G D 0 L v R j 9 G A 0 L 3 R i 9 G F I N C 3 0 L D Q v d G P 0 Y L Q u N G P 0 Y U g 0 L L Q s N C 8 I N C x 0 Y P Q t N C 1 0 Y I g 0 L / R g N C 4 0 Y X Q v t C 0 0 L j R g t G M I G N h c 2 h i Y W N r P y Z x d W 9 0 O y w m c X V v d D v Q n 9 C + 0 L v R j N C 3 0 Y P Q t d G C 0 L X R g d G M I N C 7 0 L g g 0 L L R i y D R h N C 4 0 Y L Q v d C 1 0 Y E t 0 L H R g N C w 0 Y H Q u 9 C 1 0 Y L Q v t C 8 P y Z x d W 9 0 O y w m c X V v d D v Q k 9 C + 0 Y L Q v t C y 0 Y s g 0 L v Q u C D Q s t G L I N C 6 0 Y P Q v 9 C 4 0 Y L R j C D R h N C 4 0 Y L Q v d C 1 0 Y E t 0 L H R g N C w 0 Y H Q u 9 C 1 0 Y I s I N C 1 0 Y H Q u 9 C 4 I N C y I N G B 0 L v R g 9 G H 0 L D Q t S D Q v 9 G A 0 L j Q v t C x 0 Y D Q t d G C 0 L X Q v d C 4 0 Y 8 g 0 L / Q v t C 0 0 L / Q u N G B 0 L r Q u C D Q v d C w I N C / 0 Y D Q u N C 7 0 L 7 Q t t C 1 0 L 3 Q u N C 1 I N C x 0 Y D Q s N G B 0 L v Q t d G C I N C 8 0 L 7 Q t t C 9 0 L 4 g 0 L H R g 9 C 0 0 L X R g i D Q u t G D 0 L / Q u N G C 0 Y w g 0 Y H Q v i D R g d C 6 0 L j Q t N C 6 0 L 7 Q u T 8 m c X V v d D s s J n F 1 b 3 Q 7 0 J r Q s N C 6 0 L j Q t S D Q t N C + 0 L / Q v t C 7 0 L 3 Q u N G C 0 L X Q u 9 G M 0 L 3 R i 9 C 1 I N G E 0 Y P Q v d C 6 0 Y b Q u N C 4 I N C y 0 Y s g 0 L H R i y D R h d C + 0 Y L Q t d C 7 0 L g g 0 L L Q u N C 0 0 L X R g t G M I N C y I N C / 0 Y D Q u N C 7 0 L 7 Q t t C 1 0 L 3 Q u N C 4 P y Z x d W 9 0 O y w m c X V v d D v Q k t C w 0 Y g g 0 L / Q v t C 7 J n F 1 b 3 Q 7 L C Z x d W 9 0 O 9 C S 0 L D R i C D Q s t C + 0 L f R g N C w 0 Y H R g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L Q s N G P I N G E 0 L 7 R g N C 8 0 L A g K D I p L 9 C Y 0 L f Q v N C 1 0 L 3 Q t d C 9 0 L 3 R i 9 C 5 I N G C 0 L j Q v y 5 7 0 J 7 R g t C 8 0 L X R g t C 6 0 L A g 0 L L R g N C 1 0 L z Q t d C 9 0 L g s M H 0 m c X V v d D s s J n F 1 b 3 Q 7 U 2 V j d G l v b j E v 0 J 3 Q v t C y 0 L D R j y D R h N C + 0 Y D Q v N C w I C g y K S / Q m N C 3 0 L z Q t d C 9 0 L X Q v d C 9 0 Y v Q u S D R g t C 4 0 L 8 u e 9 C Y 0 L z R j y D Q v 9 C + 0 L v R j N C 3 0 L 7 Q s t C w 0 Y L Q t d C 7 0 Y 8 s M X 0 m c X V v d D s s J n F 1 b 3 Q 7 U 2 V j d G l v b j E v 0 J 3 Q v t C y 0 L D R j y D R h N C + 0 Y D Q v N C w I C g y K S / Q m N C 3 0 L z Q t d C 9 0 L X Q v d C 9 0 Y v Q u S D R g t C 4 0 L 8 u e 9 C X 0 L D Q v d C 4 0 L z Q s N C 1 0 Y L Q t d G B 0 Y w g 0 L v Q u C D Q s t G L I N G B 0 L / Q v t G A 0 Y L Q v t C 8 P y w y f S Z x d W 9 0 O y w m c X V v d D t T Z W N 0 a W 9 u M S / Q n d C + 0 L L Q s N G P I N G E 0 L 7 R g N C 8 0 L A g K D I p L 9 C Y 0 L f Q v N C 1 0 L 3 Q t d C 9 0 L 3 R i 9 C 5 I N G C 0 L j Q v y 5 7 0 J X R g d C 7 0 L g g 0 L T Q s C w g 0 Y L Q v i D R g N C 1 0 L P R g 9 C 7 0 Y / R g N C 9 0 L 4 g 0 L v Q u D 8 s M 3 0 m c X V v d D s s J n F 1 b 3 Q 7 U 2 V j d G l v b j E v 0 J 3 Q v t C y 0 L D R j y D R h N C + 0 Y D Q v N C w I C g y K S / Q m N C 3 0 L z Q t d C 9 0 L X Q v d C 9 0 Y v Q u S D R g t C 4 0 L 8 u e 9 C X 0 L D Q v d C 4 0 L z Q s N C 1 0 Y L Q t d G B 0 Y w g 0 L v Q u C D Q s t G L I N G B I N G C 0 Y D Q t d C 9 0 L X R g N C + 0 L w / L D R 9 J n F 1 b 3 Q 7 L C Z x d W 9 0 O 1 N l Y 3 R p b 2 4 x L 9 C d 0 L 7 Q s t C w 0 Y 8 g 0 Y T Q v t G A 0 L z Q s C A o M i k v 0 J j Q t 9 C 8 0 L X Q v d C 1 0 L 3 Q v d G L 0 L k g 0 Y L Q u N C / L n v Q o d C 6 0 L 7 Q u 9 G M 0 L r Q v i D Q t N C 9 0 L X Q u S D Q s i D Q v d C 1 0 L T Q t d C 7 0 Y 4 g 0 L L R i y D Q s 9 C + 0 Y L Q v t C y 0 Y s g 0 L f Q s N C 9 0 L j Q v N C w 0 Y L R j N G B 0 Y 8 / L D V 9 J n F 1 b 3 Q 7 L C Z x d W 9 0 O 1 N l Y 3 R p b 2 4 x L 9 C d 0 L 7 Q s t C w 0 Y 8 g 0 Y T Q v t G A 0 L z Q s C A o M i k v 0 J j Q t 9 C 8 0 L X Q v d C 1 0 L 3 Q v d G L 0 L k g 0 Y L Q u N C / L n v Q k 9 C 0 0 L U g 0 L L Q s N C 8 I N G D 0 L T Q v t C x 0 L 3 Q t d C 1 I N C y 0 L X R g d G C 0 L g g 0 L f Q s N C 8 0 L X R g t C 6 0 L g g 0 L 4 g 0 L f Q s N C 9 0 Y / R g t C 4 0 Y / R h T 8 s N n 0 m c X V v d D s s J n F 1 b 3 Q 7 U 2 V j d G l v b j E v 0 J 3 Q v t C y 0 L D R j y D R h N C + 0 Y D Q v N C w I C g y K S / Q m N C 3 0 L z Q t d C 9 0 L X Q v d C 9 0 Y v Q u S D R g t C 4 0 L 8 u e 9 C d 0 L D R g d C 6 0 L 7 Q u 9 G M 0 L r Q v i D Q s t C w 0 L b Q v d G L 0 L w g 0 L L R i y D R g d G H 0 L j R g t C w 0 L X R g t C 1 I N C y 0 L X Q t N C 1 0 L 3 Q u N C 1 I N C / 0 L v Q s N C 9 0 L A g 0 Y L R g N C 1 0 L 3 Q u N G A 0 L 7 Q s t C + 0 L o / L D d 9 J n F 1 b 3 Q 7 L C Z x d W 9 0 O 1 N l Y 3 R p b 2 4 x L 9 C d 0 L 7 Q s t C w 0 Y 8 g 0 Y T Q v t G A 0 L z Q s C A o M i k v 0 J j Q t 9 C 8 0 L X Q v d C 1 0 L 3 Q v d G L 0 L k g 0 Y L Q u N C / L n v Q m N G B 0 L / Q v t C 7 0 Y z Q t 9 G D 0 L X R g t C 1 I N C 7 0 L g g 0 L L R i y D Q v 9 G A 0 L j Q u 9 C + 0 L b Q t d C 9 0 L j R j y D Q t N C 7 0 Y 8 g 0 L L Q t d C 0 0 L X Q v d C 4 0 Y 8 g 0 L f Q s N C 8 0 L X R g t C + 0 L o g 0 L 4 g 0 L f Q s N C 9 0 Y / R g t C 4 0 L g / L D h 9 J n F 1 b 3 Q 7 L C Z x d W 9 0 O 1 N l Y 3 R p b 2 4 x L 9 C d 0 L 7 Q s t C w 0 Y 8 g 0 Y T Q v t G A 0 L z Q s C A o M i k v 0 J j Q t 9 C 8 0 L X Q v d C 1 0 L 3 Q v d G L 0 L k g 0 Y L Q u N C / L n v Q l d G B 0 L v Q u C D Q u N G B 0 L / Q v t C 7 0 Y z Q t 9 G D 0 L X R g t C 1 L C D R g t C + I N C 6 0 L D Q u t C 4 0 L U / L D l 9 J n F 1 b 3 Q 7 L C Z x d W 9 0 O 1 N l Y 3 R p b 2 4 x L 9 C d 0 L 7 Q s t C w 0 Y 8 g 0 Y T Q v t G A 0 L z Q s C A o M i k v 0 J j Q t 9 C 8 0 L X Q v d C 1 0 L 3 Q v d G L 0 L k g 0 Y L Q u N C / L n v Q m t C w 0 L r R g 9 G O I N C 8 0 L D Q u t G B 0 L j Q v N C w 0 L v R j N C 9 0 Y P R j i D R h t C 1 0 L 3 R g y D Q s t G L I N G B 0 Y f Q u N G C 0 L D Q t d G C 0 L U g 0 L / R g N C 4 0 L X Q v N C 7 0 L X Q v N C + 0 L k g 0 L f Q s C D Q u N G B 0 L / Q v t C 7 0 Y z Q t 9 C + 0 L L Q s N C 9 0 L j Q t S D Q v 9 G A 0 L j Q u 9 C + 0 L b Q t d C 9 0 L j R j z 8 s M T B 9 J n F 1 b 3 Q 7 L C Z x d W 9 0 O 1 N l Y 3 R p b 2 4 x L 9 C d 0 L 7 Q s t C w 0 Y 8 g 0 Y T Q v t G A 0 L z Q s C A o M i k v 0 J j Q t 9 C 8 0 L X Q v d C 1 0 L 3 Q v d G L 0 L k g 0 Y L Q u N C / L n v Q k 9 C + 0 Y L Q v t C y 0 Y s g 0 L v Q u C D Q s t G L I N C / 0 L v Q s N G C 0 L j R g t G M I N C x 0 L 7 Q u 9 G M 0 Y j Q t S w g 0 L X R g d C 7 0 L g g 0 L / R g N C 4 I N G A 0 L X Q s 9 G D 0 L v R j 9 G A 0 L 3 R i 9 G F I N C 3 0 L D Q v d G P 0 Y L Q u N G P 0 Y U g 0 L L Q s N C 8 I N C x 0 Y P Q t N C 1 0 Y I g 0 L / R g N C 4 0 Y X Q v t C 0 0 L j R g t G M I G N h c 2 h i Y W N r P y w x M X 0 m c X V v d D s s J n F 1 b 3 Q 7 U 2 V j d G l v b j E v 0 J 3 Q v t C y 0 L D R j y D R h N C + 0 Y D Q v N C w I C g y K S / Q m N C 3 0 L z Q t d C 9 0 L X Q v d C 9 0 Y v Q u S D R g t C 4 0 L 8 u e 9 C f 0 L 7 Q u 9 G M 0 L f R g 9 C 1 0 Y L Q t d G B 0 Y w g 0 L v Q u C D Q s t G L I N G E 0 L j R g t C 9 0 L X R g S 3 Q s d G A 0 L D R g d C 7 0 L X R g t C + 0 L w / L D E y f S Z x d W 9 0 O y w m c X V v d D t T Z W N 0 a W 9 u M S / Q n d C + 0 L L Q s N G P I N G E 0 L 7 R g N C 8 0 L A g K D I p L 9 C Y 0 L f Q v N C 1 0 L 3 Q t d C 9 0 L 3 R i 9 C 5 I N G C 0 L j Q v y 5 7 0 J P Q v t G C 0 L 7 Q s t G L I N C 7 0 L g g 0 L L R i y D Q u t G D 0 L / Q u N G C 0 Y w g 0 Y T Q u N G C 0 L 3 Q t d G B L d C x 0 Y D Q s N G B 0 L v Q t d G C L C D Q t d G B 0 L v Q u C D Q s i D R g d C 7 0 Y P R h 9 C w 0 L U g 0 L / R g N C 4 0 L 7 Q s d G A 0 L X R g t C 1 0 L 3 Q u N G P I N C / 0 L 7 Q t N C / 0 L j R g d C 6 0 L g g 0 L 3 Q s C D Q v 9 G A 0 L j Q u 9 C + 0 L b Q t d C 9 0 L j Q t S D Q s d G A 0 L D R g d C 7 0 L X R g i D Q v N C + 0 L b Q v d C + I N C x 0 Y P Q t N C 1 0 Y I g 0 L r R g 9 C / 0 L j R g t G M I N G B 0 L 4 g 0 Y H Q u t C 4 0 L T Q u t C + 0 L k / L D E z f S Z x d W 9 0 O y w m c X V v d D t T Z W N 0 a W 9 u M S / Q n d C + 0 L L Q s N G P I N G E 0 L 7 R g N C 8 0 L A g K D I p L 9 C Y 0 L f Q v N C 1 0 L 3 Q t d C 9 0 L 3 R i 9 C 5 I N G C 0 L j Q v y 5 7 0 J r Q s N C 6 0 L j Q t S D Q t N C + 0 L / Q v t C 7 0 L 3 Q u N G C 0 L X Q u 9 G M 0 L 3 R i 9 C 1 I N G E 0 Y P Q v d C 6 0 Y b Q u N C 4 I N C y 0 Y s g 0 L H R i y D R h d C + 0 Y L Q t d C 7 0 L g g 0 L L Q u N C 0 0 L X R g t G M I N C y I N C / 0 Y D Q u N C 7 0 L 7 Q t t C 1 0 L 3 Q u N C 4 P y w x N H 0 m c X V v d D s s J n F 1 b 3 Q 7 U 2 V j d G l v b j E v 0 J 3 Q v t C y 0 L D R j y D R h N C + 0 Y D Q v N C w I C g y K S / Q m N C 3 0 L z Q t d C 9 0 L X Q v d C 9 0 Y v Q u S D R g t C 4 0 L 8 u e 9 C S 0 L D R i C D Q v 9 C + 0 L s s M T V 9 J n F 1 b 3 Q 7 L C Z x d W 9 0 O 1 N l Y 3 R p b 2 4 x L 9 C d 0 L 7 Q s t C w 0 Y 8 g 0 Y T Q v t G A 0 L z Q s C A o M i k v 0 J j Q t 9 C 8 0 L X Q v d C 1 0 L 3 Q v d G L 0 L k g 0 Y L Q u N C / L n v Q k t C w 0 Y g g 0 L L Q v t C 3 0 Y D Q s N G B 0 Y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Q n d C + 0 L L Q s N G P I N G E 0 L 7 R g N C 8 0 L A g K D I p L 9 C Y 0 L f Q v N C 1 0 L 3 Q t d C 9 0 L 3 R i 9 C 5 I N G C 0 L j Q v y 5 7 0 J 7 R g t C 8 0 L X R g t C 6 0 L A g 0 L L R g N C 1 0 L z Q t d C 9 0 L g s M H 0 m c X V v d D s s J n F 1 b 3 Q 7 U 2 V j d G l v b j E v 0 J 3 Q v t C y 0 L D R j y D R h N C + 0 Y D Q v N C w I C g y K S / Q m N C 3 0 L z Q t d C 9 0 L X Q v d C 9 0 Y v Q u S D R g t C 4 0 L 8 u e 9 C Y 0 L z R j y D Q v 9 C + 0 L v R j N C 3 0 L 7 Q s t C w 0 Y L Q t d C 7 0 Y 8 s M X 0 m c X V v d D s s J n F 1 b 3 Q 7 U 2 V j d G l v b j E v 0 J 3 Q v t C y 0 L D R j y D R h N C + 0 Y D Q v N C w I C g y K S / Q m N C 3 0 L z Q t d C 9 0 L X Q v d C 9 0 Y v Q u S D R g t C 4 0 L 8 u e 9 C X 0 L D Q v d C 4 0 L z Q s N C 1 0 Y L Q t d G B 0 Y w g 0 L v Q u C D Q s t G L I N G B 0 L / Q v t G A 0 Y L Q v t C 8 P y w y f S Z x d W 9 0 O y w m c X V v d D t T Z W N 0 a W 9 u M S / Q n d C + 0 L L Q s N G P I N G E 0 L 7 R g N C 8 0 L A g K D I p L 9 C Y 0 L f Q v N C 1 0 L 3 Q t d C 9 0 L 3 R i 9 C 5 I N G C 0 L j Q v y 5 7 0 J X R g d C 7 0 L g g 0 L T Q s C w g 0 Y L Q v i D R g N C 1 0 L P R g 9 C 7 0 Y / R g N C 9 0 L 4 g 0 L v Q u D 8 s M 3 0 m c X V v d D s s J n F 1 b 3 Q 7 U 2 V j d G l v b j E v 0 J 3 Q v t C y 0 L D R j y D R h N C + 0 Y D Q v N C w I C g y K S / Q m N C 3 0 L z Q t d C 9 0 L X Q v d C 9 0 Y v Q u S D R g t C 4 0 L 8 u e 9 C X 0 L D Q v d C 4 0 L z Q s N C 1 0 Y L Q t d G B 0 Y w g 0 L v Q u C D Q s t G L I N G B I N G C 0 Y D Q t d C 9 0 L X R g N C + 0 L w / L D R 9 J n F 1 b 3 Q 7 L C Z x d W 9 0 O 1 N l Y 3 R p b 2 4 x L 9 C d 0 L 7 Q s t C w 0 Y 8 g 0 Y T Q v t G A 0 L z Q s C A o M i k v 0 J j Q t 9 C 8 0 L X Q v d C 1 0 L 3 Q v d G L 0 L k g 0 Y L Q u N C / L n v Q o d C 6 0 L 7 Q u 9 G M 0 L r Q v i D Q t N C 9 0 L X Q u S D Q s i D Q v d C 1 0 L T Q t d C 7 0 Y 4 g 0 L L R i y D Q s 9 C + 0 Y L Q v t C y 0 Y s g 0 L f Q s N C 9 0 L j Q v N C w 0 Y L R j N G B 0 Y 8 / L D V 9 J n F 1 b 3 Q 7 L C Z x d W 9 0 O 1 N l Y 3 R p b 2 4 x L 9 C d 0 L 7 Q s t C w 0 Y 8 g 0 Y T Q v t G A 0 L z Q s C A o M i k v 0 J j Q t 9 C 8 0 L X Q v d C 1 0 L 3 Q v d G L 0 L k g 0 Y L Q u N C / L n v Q k 9 C 0 0 L U g 0 L L Q s N C 8 I N G D 0 L T Q v t C x 0 L 3 Q t d C 1 I N C y 0 L X R g d G C 0 L g g 0 L f Q s N C 8 0 L X R g t C 6 0 L g g 0 L 4 g 0 L f Q s N C 9 0 Y / R g t C 4 0 Y / R h T 8 s N n 0 m c X V v d D s s J n F 1 b 3 Q 7 U 2 V j d G l v b j E v 0 J 3 Q v t C y 0 L D R j y D R h N C + 0 Y D Q v N C w I C g y K S / Q m N C 3 0 L z Q t d C 9 0 L X Q v d C 9 0 Y v Q u S D R g t C 4 0 L 8 u e 9 C d 0 L D R g d C 6 0 L 7 Q u 9 G M 0 L r Q v i D Q s t C w 0 L b Q v d G L 0 L w g 0 L L R i y D R g d G H 0 L j R g t C w 0 L X R g t C 1 I N C y 0 L X Q t N C 1 0 L 3 Q u N C 1 I N C / 0 L v Q s N C 9 0 L A g 0 Y L R g N C 1 0 L 3 Q u N G A 0 L 7 Q s t C + 0 L o / L D d 9 J n F 1 b 3 Q 7 L C Z x d W 9 0 O 1 N l Y 3 R p b 2 4 x L 9 C d 0 L 7 Q s t C w 0 Y 8 g 0 Y T Q v t G A 0 L z Q s C A o M i k v 0 J j Q t 9 C 8 0 L X Q v d C 1 0 L 3 Q v d G L 0 L k g 0 Y L Q u N C / L n v Q m N G B 0 L / Q v t C 7 0 Y z Q t 9 G D 0 L X R g t C 1 I N C 7 0 L g g 0 L L R i y D Q v 9 G A 0 L j Q u 9 C + 0 L b Q t d C 9 0 L j R j y D Q t N C 7 0 Y 8 g 0 L L Q t d C 0 0 L X Q v d C 4 0 Y 8 g 0 L f Q s N C 8 0 L X R g t C + 0 L o g 0 L 4 g 0 L f Q s N C 9 0 Y / R g t C 4 0 L g / L D h 9 J n F 1 b 3 Q 7 L C Z x d W 9 0 O 1 N l Y 3 R p b 2 4 x L 9 C d 0 L 7 Q s t C w 0 Y 8 g 0 Y T Q v t G A 0 L z Q s C A o M i k v 0 J j Q t 9 C 8 0 L X Q v d C 1 0 L 3 Q v d G L 0 L k g 0 Y L Q u N C / L n v Q l d G B 0 L v Q u C D Q u N G B 0 L / Q v t C 7 0 Y z Q t 9 G D 0 L X R g t C 1 L C D R g t C + I N C 6 0 L D Q u t C 4 0 L U / L D l 9 J n F 1 b 3 Q 7 L C Z x d W 9 0 O 1 N l Y 3 R p b 2 4 x L 9 C d 0 L 7 Q s t C w 0 Y 8 g 0 Y T Q v t G A 0 L z Q s C A o M i k v 0 J j Q t 9 C 8 0 L X Q v d C 1 0 L 3 Q v d G L 0 L k g 0 Y L Q u N C / L n v Q m t C w 0 L r R g 9 G O I N C 8 0 L D Q u t G B 0 L j Q v N C w 0 L v R j N C 9 0 Y P R j i D R h t C 1 0 L 3 R g y D Q s t G L I N G B 0 Y f Q u N G C 0 L D Q t d G C 0 L U g 0 L / R g N C 4 0 L X Q v N C 7 0 L X Q v N C + 0 L k g 0 L f Q s C D Q u N G B 0 L / Q v t C 7 0 Y z Q t 9 C + 0 L L Q s N C 9 0 L j Q t S D Q v 9 G A 0 L j Q u 9 C + 0 L b Q t d C 9 0 L j R j z 8 s M T B 9 J n F 1 b 3 Q 7 L C Z x d W 9 0 O 1 N l Y 3 R p b 2 4 x L 9 C d 0 L 7 Q s t C w 0 Y 8 g 0 Y T Q v t G A 0 L z Q s C A o M i k v 0 J j Q t 9 C 8 0 L X Q v d C 1 0 L 3 Q v d G L 0 L k g 0 Y L Q u N C / L n v Q k 9 C + 0 Y L Q v t C y 0 Y s g 0 L v Q u C D Q s t G L I N C / 0 L v Q s N G C 0 L j R g t G M I N C x 0 L 7 Q u 9 G M 0 Y j Q t S w g 0 L X R g d C 7 0 L g g 0 L / R g N C 4 I N G A 0 L X Q s 9 G D 0 L v R j 9 G A 0 L 3 R i 9 G F I N C 3 0 L D Q v d G P 0 Y L Q u N G P 0 Y U g 0 L L Q s N C 8 I N C x 0 Y P Q t N C 1 0 Y I g 0 L / R g N C 4 0 Y X Q v t C 0 0 L j R g t G M I G N h c 2 h i Y W N r P y w x M X 0 m c X V v d D s s J n F 1 b 3 Q 7 U 2 V j d G l v b j E v 0 J 3 Q v t C y 0 L D R j y D R h N C + 0 Y D Q v N C w I C g y K S / Q m N C 3 0 L z Q t d C 9 0 L X Q v d C 9 0 Y v Q u S D R g t C 4 0 L 8 u e 9 C f 0 L 7 Q u 9 G M 0 L f R g 9 C 1 0 Y L Q t d G B 0 Y w g 0 L v Q u C D Q s t G L I N G E 0 L j R g t C 9 0 L X R g S 3 Q s d G A 0 L D R g d C 7 0 L X R g t C + 0 L w / L D E y f S Z x d W 9 0 O y w m c X V v d D t T Z W N 0 a W 9 u M S / Q n d C + 0 L L Q s N G P I N G E 0 L 7 R g N C 8 0 L A g K D I p L 9 C Y 0 L f Q v N C 1 0 L 3 Q t d C 9 0 L 3 R i 9 C 5 I N G C 0 L j Q v y 5 7 0 J P Q v t G C 0 L 7 Q s t G L I N C 7 0 L g g 0 L L R i y D Q u t G D 0 L / Q u N G C 0 Y w g 0 Y T Q u N G C 0 L 3 Q t d G B L d C x 0 Y D Q s N G B 0 L v Q t d G C L C D Q t d G B 0 L v Q u C D Q s i D R g d C 7 0 Y P R h 9 C w 0 L U g 0 L / R g N C 4 0 L 7 Q s d G A 0 L X R g t C 1 0 L 3 Q u N G P I N C / 0 L 7 Q t N C / 0 L j R g d C 6 0 L g g 0 L 3 Q s C D Q v 9 G A 0 L j Q u 9 C + 0 L b Q t d C 9 0 L j Q t S D Q s d G A 0 L D R g d C 7 0 L X R g i D Q v N C + 0 L b Q v d C + I N C x 0 Y P Q t N C 1 0 Y I g 0 L r R g 9 C / 0 L j R g t G M I N G B 0 L 4 g 0 Y H Q u t C 4 0 L T Q u t C + 0 L k / L D E z f S Z x d W 9 0 O y w m c X V v d D t T Z W N 0 a W 9 u M S / Q n d C + 0 L L Q s N G P I N G E 0 L 7 R g N C 8 0 L A g K D I p L 9 C Y 0 L f Q v N C 1 0 L 3 Q t d C 9 0 L 3 R i 9 C 5 I N G C 0 L j Q v y 5 7 0 J r Q s N C 6 0 L j Q t S D Q t N C + 0 L / Q v t C 7 0 L 3 Q u N G C 0 L X Q u 9 G M 0 L 3 R i 9 C 1 I N G E 0 Y P Q v d C 6 0 Y b Q u N C 4 I N C y 0 Y s g 0 L H R i y D R h d C + 0 Y L Q t d C 7 0 L g g 0 L L Q u N C 0 0 L X R g t G M I N C y I N C / 0 Y D Q u N C 7 0 L 7 Q t t C 1 0 L 3 Q u N C 4 P y w x N H 0 m c X V v d D s s J n F 1 b 3 Q 7 U 2 V j d G l v b j E v 0 J 3 Q v t C y 0 L D R j y D R h N C + 0 Y D Q v N C w I C g y K S / Q m N C 3 0 L z Q t d C 9 0 L X Q v d C 9 0 Y v Q u S D R g t C 4 0 L 8 u e 9 C S 0 L D R i C D Q v 9 C + 0 L s s M T V 9 J n F 1 b 3 Q 7 L C Z x d W 9 0 O 1 N l Y 3 R p b 2 4 x L 9 C d 0 L 7 Q s t C w 0 Y 8 g 0 Y T Q v t G A 0 L z Q s C A o M i k v 0 J j Q t 9 C 8 0 L X Q v d C 1 0 L 3 Q v d G L 0 L k g 0 Y L Q u N C / L n v Q k t C w 0 Y g g 0 L L Q v t C 3 0 Y D Q s N G B 0 Y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E l O E I l M j A l R D A l Q k U l R D A l Q k Y l R D E l O D A l R D A l Q k U l R D E l O D E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x J T h C J T I w J U Q w J U J F J U Q w J U J G J U Q x J T g w J U Q w J U J F J U Q x J T g x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S U 4 Q i U y M C V E M C V C R S V E M C V C R i V E M S U 4 M C V E M C V C R S V E M S U 4 M S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3 s 5 / R o Y u k m 8 S X / j U o 8 O u A A A A A A C A A A A A A A Q Z g A A A A E A A C A A A A D 1 H m 3 + o A 1 8 + 5 O n a E r s k a V q z g t y X b U 8 S u i K O b U R E 4 V 3 0 w A A A A A O g A A A A A I A A C A A A A C C v t A Y S 4 M / a + I 3 5 i D + e 1 + E h s j b u W a Z v H L L v s F J c F p C 6 l A A A A D D h G p 3 3 6 l Y c s 4 U / H 5 7 8 f c X u X m h 4 / 8 E j b 6 g M F 7 a O 8 M 6 T Y 8 h Q a I V h r 4 S g y L x v z Y 2 o s W L + A C E n E d v N b X n 9 v o x n t t A E P E B X / l c 1 h b W 5 L W D i G X K 3 U A A A A C X Q 4 Y 1 C s O z B F n P a 3 K q q Z a p J F j D Z O 4 J y y e 1 N 3 c E 3 l 3 R A o E + c e g P 0 G S k P 1 B 5 5 A x 4 T z H p T N m 9 9 O H i J 1 2 c Q V a l v h s O < / D a t a M a s h u p > 
</file>

<file path=customXml/itemProps1.xml><?xml version="1.0" encoding="utf-8"?>
<ds:datastoreItem xmlns:ds="http://schemas.openxmlformats.org/officeDocument/2006/customXml" ds:itemID="{6A39FD29-1CCD-41BE-A7C1-BBF1E7CFB4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Результаты опроса</vt:lpstr>
      <vt:lpstr>Занимаетесь ли1 - Регулярно ли2</vt:lpstr>
      <vt:lpstr>Сколько дней гот4 - Важен план6</vt:lpstr>
      <vt:lpstr>Где вам удоб.5 - Использ. ли7</vt:lpstr>
      <vt:lpstr>Готовы ли б10 - Готовы ли пл12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2023-10-18T10:30:13Z</dcterms:modified>
</cp:coreProperties>
</file>