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E8CE4430-438F-4642-8A94-269FE01D0931}"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Sheet1!$A$1:$R$389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2"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213"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213" i="1"/>
</calcChain>
</file>

<file path=xl/sharedStrings.xml><?xml version="1.0" encoding="utf-8"?>
<sst xmlns="http://schemas.openxmlformats.org/spreadsheetml/2006/main" count="2970" uniqueCount="1644">
  <si>
    <t>ＳＢＩ－ＳＢＩ・Ｖ・Ｓ＆Ｐ５００インデックス・ファンド</t>
  </si>
  <si>
    <t>ＳＢＩアセットマネジメント</t>
  </si>
  <si>
    <t>無期限</t>
  </si>
  <si>
    <t>0.0938%程度</t>
  </si>
  <si>
    <t>569,863百万円</t>
  </si>
  <si>
    <t>三菱ＵＦＪ国際－ｅＭＡＸＩＳ</t>
  </si>
  <si>
    <t>三菱ＵＦＪ国際投信</t>
  </si>
  <si>
    <t>0.1144%以内</t>
  </si>
  <si>
    <t>544,510百万円</t>
  </si>
  <si>
    <t>https://site0.sbisec.co.jp//marble/fund/detail/achievement.do?s_rflg=1&amp;Param6=20331418A&amp;int_fd=fund:psearch:search_result</t>
  </si>
  <si>
    <t>0.0968%以内</t>
  </si>
  <si>
    <t>1,229,120百万円</t>
  </si>
  <si>
    <t>https://site0.sbisec.co.jp//marble/fund/detail/achievement.do?s_rflg=1&amp;Param6=203311187&amp;int_fd=fund:psearch:search_result</t>
  </si>
  <si>
    <t>ＳＢＩ－ＳＢＩ</t>
  </si>
  <si>
    <t>30,283百万円</t>
  </si>
  <si>
    <t>わが国の公社債に投資するとともに、株価指数先物取引を積極的に活用し、日々の基準価額の値動きがわが国の株式市場全体の値動きの概ね4.3倍程度となる投資成果を目指して運用を行います。</t>
  </si>
  <si>
    <t>https://site0.sbisec.co.jp//marble/fund/detail/achievement.do?s_rflg=1&amp;Param6=28931317C&amp;int_fd=fund:psearch:search_result</t>
  </si>
  <si>
    <t>ＳＢＩ－ＳＢＩ・Ｖ・全米株式インデックス・ファンド</t>
  </si>
  <si>
    <t>0.0938％程度</t>
  </si>
  <si>
    <t>81,376百万円</t>
  </si>
  <si>
    <t>https://site0.sbisec.co.jp//marble/fund/detail/achievement.do?s_rflg=1&amp;Param6=289311216&amp;int_fd=fund:psearch:search_result</t>
  </si>
  <si>
    <t>ニッセイ－＜購入・換金手数料なし＞ニッセイ外国株式インデックスファンド</t>
  </si>
  <si>
    <t>ニッセイアセットマネジメント</t>
  </si>
  <si>
    <t>0.1023%以内</t>
  </si>
  <si>
    <t>380,541百万円</t>
  </si>
  <si>
    <t>https://site0.sbisec.co.jp//marble/fund/detail/achievement.do?s_rflg=1&amp;Param6=22931113C&amp;int_fd=fund:psearch:search_result</t>
  </si>
  <si>
    <t>322,095百万円</t>
  </si>
  <si>
    <t>https://site0.sbisec.co.jp//marble/fund/detail/achievement.do?s_rflg=1&amp;Param6=203319172&amp;int_fd=fund:psearch:search_result</t>
  </si>
  <si>
    <t>大和－ｉＦｒｅｅレバレッジ</t>
  </si>
  <si>
    <t>大和アセットマネジメント</t>
  </si>
  <si>
    <t>126,874百万円</t>
  </si>
  <si>
    <t>https://site0.sbisec.co.jp//marble/fund/detail/achievement.do?s_rflg=1&amp;Param6=20431218A&amp;int_fd=fund:psearch:search_result</t>
  </si>
  <si>
    <t>楽天－楽天日本株４．３倍ブル</t>
  </si>
  <si>
    <t>楽天投信投資顧問</t>
  </si>
  <si>
    <t>55,046百万円</t>
  </si>
  <si>
    <t>株価指数先物取引およびわが国の短期公社債を主要投資対象とします。株価指数先物取引を積極的に活用することで、日々の基準価額の値動きがわが国の株式市場の値動きに対して概ね4.3倍程度となることを目指して運用を行います。</t>
  </si>
  <si>
    <t>https://site0.sbisec.co.jp//marble/fund/detail/achievement.do?s_rflg=1&amp;Param6=29I31115A&amp;int_fd=fund:psearch:search_result</t>
  </si>
  <si>
    <t>大和－ＮＡＳＤＡＱ１００</t>
  </si>
  <si>
    <t>null</t>
  </si>
  <si>
    <t>通常時1.52375％以内／安定運用時0.088％</t>
  </si>
  <si>
    <t>4,740百万円</t>
  </si>
  <si>
    <t>NASDAQ100先物指数を対象とした先物取引を積極的に活用することで、日々の基準価額の値動きが米国の代表的な指数であるNASDAQ100の値動きに対して概ね3倍程度反対となることを目指して運用を行います。</t>
  </si>
  <si>
    <t>https://site0.sbisec.co.jp//marble/fund/detail/achievement.do?s_rflg=1&amp;Param6=20431820A&amp;int_fd=fund:psearch:search_result</t>
  </si>
  <si>
    <t>5,992百万円</t>
  </si>
  <si>
    <t>株価指数先物取引を積極的に活用し、日々の基準価額の値動きがわが国の株式市場全体の値動きの概ね3.8倍程度逆となる投資成果を目指して運用を行います。</t>
  </si>
  <si>
    <t>https://site0.sbisec.co.jp//marble/fund/detail/achievement.do?s_rflg=1&amp;Param6=289311203&amp;int_fd=fund:psearch:search_result</t>
  </si>
  <si>
    <t>ニッセイ－ニッセイ日経２２５インデックスファンド</t>
  </si>
  <si>
    <t>196,389百万円</t>
  </si>
  <si>
    <t>https://site0.sbisec.co.jp//marble/fund/detail/achievement.do?s_rflg=1&amp;Param6=229311041&amp;int_fd=fund:psearch:search_result</t>
  </si>
  <si>
    <t>143,067百万円</t>
  </si>
  <si>
    <t>https://site0.sbisec.co.jp//marble/fund/detail/achievement.do?s_rflg=1&amp;Param6=203316183&amp;int_fd=fund:psearch:search_result</t>
  </si>
  <si>
    <t>400,891百万円</t>
  </si>
  <si>
    <t>東京証券取引所上場の不動産投信全銘柄を対象とする時価総額加重平均の指数「東証ＲＥＩＴ指数」に連動する運用成果を目指す、毎月分配型の商品です。</t>
  </si>
  <si>
    <t>https://site0.sbisec.co.jp//marble/fund/detail/achievement.do?s_rflg=1&amp;Param6=204311045&amp;int_fd=fund:psearch:search_result</t>
  </si>
  <si>
    <t>楽天－楽天・全米株式インデックス・ファンド</t>
  </si>
  <si>
    <t>0.162%程度</t>
  </si>
  <si>
    <t>571,927百万円</t>
  </si>
  <si>
    <t>https://site0.sbisec.co.jp//marble/fund/detail/achievement.do?s_rflg=1&amp;Param6=29I312179&amp;int_fd=fund:psearch:search_result</t>
  </si>
  <si>
    <t>0.154%以内</t>
  </si>
  <si>
    <t>146,776百万円</t>
  </si>
  <si>
    <t>https://site0.sbisec.co.jp//marble/fund/detail/achievement.do?s_rflg=1&amp;Param6=203312175&amp;int_fd=fund:psearch:search_result</t>
  </si>
  <si>
    <t>ＳＢＩ－ＳＢＩ・Ｖ・米国高配当株式インデックス・ファンド</t>
  </si>
  <si>
    <t>0.1238％程度</t>
  </si>
  <si>
    <t>10,949百万円</t>
  </si>
  <si>
    <t>https://site0.sbisec.co.jp//marble/fund/detail/achievement.do?s_rflg=1&amp;Param6=289312216&amp;int_fd=fund:psearch:search_result</t>
  </si>
  <si>
    <t>ＳＢＩ－ＳＢＩ・全世界株式インデックス・ファンド</t>
  </si>
  <si>
    <t>0.1102%程度</t>
  </si>
  <si>
    <t>60,307百万円</t>
  </si>
  <si>
    <t>https://site0.sbisec.co.jp//marble/fund/detail/achievement.do?s_rflg=1&amp;Param6=28931217C&amp;int_fd=fund:psearch:search_result</t>
  </si>
  <si>
    <t>ＳＢＩ－ＳＢＩ・Ｖ・全世界株式インデックス・ファンド</t>
  </si>
  <si>
    <t>0.1338％程度</t>
  </si>
  <si>
    <t>9,884百万円</t>
  </si>
  <si>
    <t>https://site0.sbisec.co.jp//marble/fund/detail/achievement.do?s_rflg=1&amp;Param6=289311221&amp;int_fd=fund:psearch:search_result</t>
  </si>
  <si>
    <t>0.44％以内</t>
  </si>
  <si>
    <t>43,153百万円</t>
  </si>
  <si>
    <t>https://site0.sbisec.co.jp//marble/fund/detail/achievement.do?s_rflg=1&amp;Param6=20331A211&amp;int_fd=fund:psearch:search_result</t>
  </si>
  <si>
    <t>三井住友トラスト・アセットマネジメント</t>
  </si>
  <si>
    <t>368,571百万円</t>
  </si>
  <si>
    <t>https://site0.sbisec.co.jp//marble/fund/detail/achievement.do?s_rflg=1&amp;Param6=264311051&amp;int_fd=fund:psearch:search_result</t>
  </si>
  <si>
    <t>日興アセットマネジメント</t>
  </si>
  <si>
    <t>361,844百万円</t>
  </si>
  <si>
    <t>https://site0.sbisec.co.jp//marble/fund/detail/achievement.do?s_rflg=1&amp;Param6=202312158&amp;int_fd=fund:psearch:search_result</t>
  </si>
  <si>
    <t>1.47175％以内</t>
  </si>
  <si>
    <t>325,695百万円</t>
  </si>
  <si>
    <t>https://site0.sbisec.co.jp//marble/fund/detail/achievement.do?s_rflg=1&amp;Param6=202312137&amp;int_fd=fund:psearch:search_result</t>
  </si>
  <si>
    <t>三井住友ＤＳ－グローバルＡＩファンド</t>
  </si>
  <si>
    <t>三井住友ＤＳアセットマネジメント</t>
  </si>
  <si>
    <t>319,213百万円</t>
  </si>
  <si>
    <t>https://site0.sbisec.co.jp//marble/fund/detail/achievement.do?s_rflg=1&amp;Param6=279311169&amp;int_fd=fund:psearch:search_result</t>
  </si>
  <si>
    <t>314,865百万円</t>
  </si>
  <si>
    <t>https://site0.sbisec.co.jp//marble/fund/detail/achievement.do?s_rflg=1&amp;Param6=203315177&amp;int_fd=fund:psearch:search_result</t>
  </si>
  <si>
    <t>314,241百万円</t>
  </si>
  <si>
    <t>世界主要先進国のソブリン債券に分散投資し、長期的に安定した収益確保と信託財産の成長を目指します。</t>
  </si>
  <si>
    <t>https://site0.sbisec.co.jp//marble/fund/detail/achievement.do?s_rflg=1&amp;Param6=20331397C&amp;int_fd=fund:psearch:search_result</t>
  </si>
  <si>
    <t>セゾン－セゾン・バンガード・グローバルバランスファンド</t>
  </si>
  <si>
    <t>セゾン投信</t>
  </si>
  <si>
    <t>0.56％±0.02％程度</t>
  </si>
  <si>
    <t>312,344百万円</t>
  </si>
  <si>
    <t>このファンド1本で世界中に分散投資することができます。地域別の投資比率は市場の規模に応じて変化するので、手間なく市場の変化に対応できます。株式と債券へ半分ずつ投資することにより、リスクを抑えながら安定したリターンの獲得を目指します。</t>
  </si>
  <si>
    <t>https://site0.sbisec.co.jp//marble/fund/detail/achievement.do?s_rflg=1&amp;Param6=296311073&amp;int_fd=fund:psearch:search_result</t>
  </si>
  <si>
    <t>301,221百万円</t>
  </si>
  <si>
    <t>https://site0.sbisec.co.jp//marble/fund/detail/achievement.do?s_rflg=1&amp;Param6=202313043&amp;int_fd=fund:psearch:search_result</t>
  </si>
  <si>
    <t>299,325百万円</t>
  </si>
  <si>
    <t>世界各国の株式の中から主にロボティクス関連企業の株式に投資を行ないます。銘柄選定は、株式のアクティブ運用に注力するラザード社が、徹底した調査に基づき行ないます。年1回、決算を行ないます。</t>
  </si>
  <si>
    <t>https://site0.sbisec.co.jp//marble/fund/detail/achievement.do?s_rflg=1&amp;Param6=202311158&amp;int_fd=fund:psearch:search_result</t>
  </si>
  <si>
    <t>294,426百万円</t>
  </si>
  <si>
    <t>「不動産」、「債券」および「株式」の3つの異なる資産に分散投資を行ない、高いインカム収益の確保を図るとともに、安定した信託財産の成長をめざします。各資産の基本組入比率は、不動産等25％、債券50％、株式25％とします。原則として、毎月、安定した収益分配を行なうことをめざします。</t>
  </si>
  <si>
    <t>https://site0.sbisec.co.jp//marble/fund/detail/achievement.do?s_rflg=1&amp;Param6=202312038&amp;int_fd=fund:psearch:search_result</t>
  </si>
  <si>
    <t>ＧＳ－ＧＳフューチャー・テクノロジー・リーダーズＢ為替ヘッジなし</t>
  </si>
  <si>
    <t>ゴールドマン・サックス・アセット・マネジメント</t>
  </si>
  <si>
    <t>285,700百万円</t>
  </si>
  <si>
    <t>テクノロジーの活用、発展により恩恵を受け、将来のリーダーになると期待される、日本を含む世界の株式へ投資します。「よりよい投資収益は、長期にわたって成長性の高い事業へ投資することにより獲得される」との投資哲学のもと、個別銘柄の分析を重視したボトムアップ手法により銘柄選択を行います。原則として為替ヘッジは行いません。</t>
  </si>
  <si>
    <t>https://site0.sbisec.co.jp//marble/fund/detail/achievement.do?s_rflg=1&amp;Param6=235312202&amp;int_fd=fund:psearch:search_result</t>
  </si>
  <si>
    <t>ピクテ－ピクテ・マルチアセット・アロケーション・ファンド</t>
  </si>
  <si>
    <t>ピクテ投信投資顧問</t>
  </si>
  <si>
    <t>2%程度＋成功報酬</t>
  </si>
  <si>
    <t>283,468百万円</t>
  </si>
  <si>
    <t>世界中の株式や公社債など様々な資産を投資対象とします。ピクテ・グループが運用する投資信託証券を主要投資対象とします。投資信託証券への投資にあたっては、市場環境に応じて各資産の収益とそのリスク見通しを分析して指定投資信託証券の中から選択し、その配分比率を決定します。また、組入資産および配分比率については、適宜見直しを行います。オルタナティブ戦略も取り入れます。</t>
  </si>
  <si>
    <t>https://site0.sbisec.co.jp//marble/fund/detail/achievement.do?s_rflg=1&amp;Param6=24231113C&amp;int_fd=fund:psearch:search_result</t>
  </si>
  <si>
    <t>キャピタル・インターナショナル－キャピタル世界株式ファンド</t>
  </si>
  <si>
    <t>キャピタル・インターナショナル</t>
  </si>
  <si>
    <t>1.701%程度</t>
  </si>
  <si>
    <t>275,630百万円</t>
  </si>
  <si>
    <t>世界各国の株式等へ分散投資をすることで信託財産の中長期的な成長を目指した運用を行ないます。キャピタルグループのグローバルな調査力・運用力を活用します。複数のポートフォリオ・マネジャーが運用に携わることによって、投資対象やアイデアの分散を図り、安定的かつ継続的な運用成果の獲得を目指します。決算回数と為替ヘッジの有無が異なる4つのファンドからお選びいただけます。</t>
  </si>
  <si>
    <t>https://site0.sbisec.co.jp//marble/fund/detail/achievement.do?s_rflg=1&amp;Param6=29331107A&amp;int_fd=fund:psearch:search_result</t>
  </si>
  <si>
    <t>野村－ダブル・ブレイン</t>
  </si>
  <si>
    <t>野村アセットマネジメント</t>
  </si>
  <si>
    <t>2.013％程度</t>
  </si>
  <si>
    <t>250,020百万円</t>
  </si>
  <si>
    <t>https://site0.sbisec.co.jp//marble/fund/detail/achievement.do?s_rflg=1&amp;Param6=20131118B&amp;int_fd=fund:psearch:search_result</t>
  </si>
  <si>
    <t>Ｏｎｅ－日経２２５ノーロードオープン</t>
  </si>
  <si>
    <t>アセットマネジメントＯｎｅ</t>
  </si>
  <si>
    <t>234,283百万円</t>
  </si>
  <si>
    <t>国内の株式を投資対象とし、日経平均株価の動きに連動する成果を目標に運用を行うインデックスファンドです。</t>
  </si>
  <si>
    <t>https://site0.sbisec.co.jp//marble/fund/detail/achievement.do?s_rflg=1&amp;Param6=247311988&amp;int_fd=fund:psearch:search_result</t>
  </si>
  <si>
    <t>東京海上－東京海上・円資産バランスファンド年１回決算型</t>
  </si>
  <si>
    <t>東京海上アセットマネジメント</t>
  </si>
  <si>
    <t>228,434百万円</t>
  </si>
  <si>
    <t>https://site0.sbisec.co.jp//marble/fund/detail/achievement.do?s_rflg=1&amp;Param6=24931114B&amp;int_fd=fund:psearch:search_result</t>
  </si>
  <si>
    <t>227,801百万円</t>
  </si>
  <si>
    <t>https://site0.sbisec.co.jp//marble/fund/detail/achievement.do?s_rflg=1&amp;Param6=27931419A&amp;int_fd=fund:psearch:search_result</t>
  </si>
  <si>
    <t>日興－インデックスファンド２２５</t>
  </si>
  <si>
    <t>-</t>
  </si>
  <si>
    <t>0.572%以内</t>
  </si>
  <si>
    <t>221,643百万円</t>
  </si>
  <si>
    <t>https://site0.sbisec.co.jp//marble/fund/detail/achievement.do?s_rflg=1&amp;Param6=202311886&amp;int_fd=fund:psearch:search_result</t>
  </si>
  <si>
    <t>大和－ロボット・テクノロジー関連株ファンド</t>
  </si>
  <si>
    <t>1.815%程度</t>
  </si>
  <si>
    <t>214,848百万円</t>
  </si>
  <si>
    <t>日本を含む世界のロボット関連企業の株式に投資します。株式の運用は、アクサ・インベストメント・マネージャーズが担当します。毎年3月13日と9月13日に決算をおこない、収益分配方針に基づいて収益の分配をおこないます。</t>
  </si>
  <si>
    <t>https://site0.sbisec.co.jp//marble/fund/detail/achievement.do?s_rflg=1&amp;Param6=20431115C&amp;int_fd=fund:psearch:search_result</t>
  </si>
  <si>
    <t>日興－デジタル・トランスフォーメーション株式ファンド</t>
  </si>
  <si>
    <t>214,597百万円</t>
  </si>
  <si>
    <t>https://site0.sbisec.co.jp//marble/fund/detail/achievement.do?s_rflg=1&amp;Param6=202311207&amp;int_fd=fund:psearch:search_result</t>
  </si>
  <si>
    <t>三菱ＵＦＪ国際－グローバル・ヘルスケア＆バイオ・ファンド</t>
  </si>
  <si>
    <t>202,620百万円</t>
  </si>
  <si>
    <t>グローバル・ヘルスケア＆バイオ・オープンマザーファンド受益証券を通じて、世界主要先進国市場の中から、製薬会社、バイオテクノロジー、医療製品、医療・健康サービス関連企業等の株式に分散投資を行います。</t>
  </si>
  <si>
    <t>https://site0.sbisec.co.jp//marble/fund/detail/achievement.do?s_rflg=1&amp;Param6=203316042&amp;int_fd=fund:psearch:search_result</t>
  </si>
  <si>
    <t>野村－野村ＰＩＭＣＯ・世界インカム戦略ファンドＡコース為替ヘッジあり年２回決算型</t>
  </si>
  <si>
    <t>200,238百万円</t>
  </si>
  <si>
    <t>https://site0.sbisec.co.jp//marble/fund/detail/achievement.do?s_rflg=1&amp;Param6=201317164&amp;int_fd=fund:psearch:search_result</t>
  </si>
  <si>
    <t>レオス－ひふみワールド＋</t>
  </si>
  <si>
    <t>レオス・キャピタルワークス</t>
  </si>
  <si>
    <t>1.628％以内</t>
  </si>
  <si>
    <t>196,564百万円</t>
  </si>
  <si>
    <t>日本を除く世界各国の株式等を主要な投資対象とし、成長性が高いと判断される銘柄を中心に選別して投資します。長期的な産業のトレンドを勘案しつつ、定性・定量の両方面から徹底的な調査・分析を行ない、業種や企業規模にとらわれることなく、長期的な将来価値に対してその時点での市場価値が割安と考えられる銘柄に長期的に選別投資します。株式の組入比率は状況に応じて変化します。</t>
  </si>
  <si>
    <t>https://site0.sbisec.co.jp//marble/fund/detail/achievement.do?s_rflg=1&amp;Param6=29C31119C&amp;int_fd=fund:psearch:search_result</t>
  </si>
  <si>
    <t>Ｏｎｅ－リスク抑制世界８資産バランスファンド</t>
  </si>
  <si>
    <t>196,022百万円</t>
  </si>
  <si>
    <t>国内外の8資産に分散投資を行い、中長期的に安定的なリターンの獲得を目指します。基本配分戦略による「変動要因」の徹底した分散に加えて、市場下落局面でも負けにくい安定的な運用を目指します。</t>
  </si>
  <si>
    <t>https://site0.sbisec.co.jp//marble/fund/detail/achievement.do?s_rflg=1&amp;Param6=24731416A&amp;int_fd=fund:psearch:search_result</t>
  </si>
  <si>
    <t>Ｏｎｅ－たわらノーロード</t>
  </si>
  <si>
    <t>0.10989%以内</t>
  </si>
  <si>
    <t>191,470百万円</t>
  </si>
  <si>
    <t>https://site0.sbisec.co.jp//marble/fund/detail/achievement.do?s_rflg=1&amp;Param6=24731B15C&amp;int_fd=fund:psearch:search_result</t>
  </si>
  <si>
    <t>191,020百万円</t>
  </si>
  <si>
    <t>https://site0.sbisec.co.jp//marble/fund/detail/achievement.do?s_rflg=1&amp;Param6=201313103&amp;int_fd=fund:psearch:search_result</t>
  </si>
  <si>
    <t>セゾン－セゾン資産形成の達人ファンド</t>
  </si>
  <si>
    <t>1.34％±0.2％程度</t>
  </si>
  <si>
    <t>186,704百万円</t>
  </si>
  <si>
    <t>海外および日本の株式に幅広く分散投資します。それぞれの地域に強みを持ち、安全性や長期的な収益力を基準に選別投資を行うファンドへ投資を行います。各ファンドが投資対象とする株式市場の規模などを考慮しながら、長期的な視点で資産配分を行います。</t>
  </si>
  <si>
    <t>https://site0.sbisec.co.jp//marble/fund/detail/achievement.do?s_rflg=1&amp;Param6=296312073&amp;int_fd=fund:psearch:search_result</t>
  </si>
  <si>
    <t>楽天－楽天・全世界株式インデックス・ファンド</t>
  </si>
  <si>
    <t>0.202%程度</t>
  </si>
  <si>
    <t>177,757百万円</t>
  </si>
  <si>
    <t>https://site0.sbisec.co.jp//marble/fund/detail/achievement.do?s_rflg=1&amp;Param6=29I311179&amp;int_fd=fund:psearch:search_result</t>
  </si>
  <si>
    <t>三井住友ＤＳ－イノベーティブ・カーボンニュートラル戦略ファンド</t>
  </si>
  <si>
    <t>176,394百万円</t>
  </si>
  <si>
    <t>世界の取引所に上場している株式から、主として脱炭素化社会実現に向けた取り組みやイノベーションに貢献する企業、あるいはその恩恵を受けることが期待される企業の株式に投資を行います。アリアンツ・グローバル・インベスターズU.S.LLCが実質的な運用を行います。</t>
  </si>
  <si>
    <t>https://site0.sbisec.co.jp//marble/fund/detail/achievement.do?s_rflg=1&amp;Param6=279312213&amp;int_fd=fund:psearch:search_result</t>
  </si>
  <si>
    <t>ＪＰモルガン・アセット・マネジメント</t>
  </si>
  <si>
    <t>1.62%程度</t>
  </si>
  <si>
    <t>170,256百万円</t>
  </si>
  <si>
    <t>https://site0.sbisec.co.jp//marble/fund/detail/achievement.do?s_rflg=1&amp;Param6=217312149&amp;int_fd=fund:psearch:search_result</t>
  </si>
  <si>
    <t>三菱ＵＦＪ国際－モルガン・スタンレーグローバル・プレミアム株式ＯＰ為替ヘッジなし</t>
  </si>
  <si>
    <t>168,030百万円</t>
  </si>
  <si>
    <t>世界各国の株式のうち、プレミアム企業の株式に投資を行い、中長期的な値上がり益の獲得を目指します。銘柄の選定に際しては、長期保有を視野に徹底的なボトムアップ・アプローチを行い、利益成長の持続可能性を多面的に分析します。為替ヘッジの有無により、「為替ヘッジあり」および「為替ヘッジなし」があります。年一回の決算を行い、収益分配方針に基づいて分配を行います。</t>
  </si>
  <si>
    <t>https://site0.sbisec.co.jp//marble/fund/detail/achievement.do?s_rflg=1&amp;Param6=20331212E&amp;int_fd=fund:psearch:search_result</t>
  </si>
  <si>
    <t>0.484%程度</t>
  </si>
  <si>
    <t>157,520百万円</t>
  </si>
  <si>
    <t>https://site0.sbisec.co.jp//marble/fund/detail/achievement.do?s_rflg=1&amp;Param6=20231118A&amp;int_fd=fund:psearch:search_result</t>
  </si>
  <si>
    <t>1.6775%程度</t>
  </si>
  <si>
    <t>156,820百万円</t>
  </si>
  <si>
    <t>https://site0.sbisec.co.jp//marble/fund/detail/achievement.do?s_rflg=1&amp;Param6=26431218C&amp;int_fd=fund:psearch:search_result</t>
  </si>
  <si>
    <t>Ｏｎｅ－ＭＨＡＭ株式インデックスファンド２２５</t>
  </si>
  <si>
    <t>156,389百万円</t>
  </si>
  <si>
    <t>日経225に連動する投資効果を目指し、200～225銘柄に同指数における個別銘柄の比率と同程度となるように投資します。</t>
  </si>
  <si>
    <t>https://site0.sbisec.co.jp//marble/fund/detail/achievement.do?s_rflg=1&amp;Param6=24731285A&amp;int_fd=fund:psearch:search_result</t>
  </si>
  <si>
    <t>三菱ＵＦＪ国際－ベイリー・ギフォード</t>
  </si>
  <si>
    <t>1.518%程度</t>
  </si>
  <si>
    <t>146,274百万円</t>
  </si>
  <si>
    <t>好ましい社会的インパクトをもたらす事業によって、長期の視点から成長が期待される世界各国の企業の株式に投資します。持続可能であらゆる人々を受容する世界の実現に向け、好ましい社会的インパクトをもたらす「インパクト・テーマ」に沿って、重要な社会的課題の解決に資する事業活動を、公正かつ誠実に行う企業の中から、投資機会を発掘します。</t>
  </si>
  <si>
    <t>https://site0.sbisec.co.jp//marble/fund/detail/achievement.do?s_rflg=1&amp;Param6=203312196&amp;int_fd=fund:psearch:search_result</t>
  </si>
  <si>
    <t>ＧＳ－ｎｅｔＷＩＮ</t>
  </si>
  <si>
    <t>145,302百万円</t>
  </si>
  <si>
    <t>テクノロジーを活用することで、収益の伸びが見込まれる企業を中心に投資するファンド。為替ヘッジあり。</t>
  </si>
  <si>
    <t>https://site0.sbisec.co.jp//marble/fund/detail/achievement.do?s_rflg=1&amp;Param6=23531199B&amp;int_fd=fund:psearch:search_result</t>
  </si>
  <si>
    <t>インベスコ－インベスコ</t>
  </si>
  <si>
    <t>インベスコ・アセット・マネジメント</t>
  </si>
  <si>
    <t>144,929百万円</t>
  </si>
  <si>
    <t>https://site0.sbisec.co.jp//marble/fund/detail/achievement.do?s_rflg=1&amp;Param6=218312991&amp;int_fd=fund:psearch:search_result</t>
  </si>
  <si>
    <t>三井住友ＴＡＭ－世界経済インデックスファンド</t>
  </si>
  <si>
    <t>143,416百万円</t>
  </si>
  <si>
    <t>https://site0.sbisec.co.jp//marble/fund/detail/achievement.do?s_rflg=1&amp;Param6=264315091&amp;int_fd=fund:psearch:search_result</t>
  </si>
  <si>
    <t>139,931百万円</t>
  </si>
  <si>
    <t>主として、マザーファンドへの投資を通じて、オーストラリア・ドル建ておよびニュージーランド・ドル建ての債券等ならびにコマーシャル・ペーパー等の短期金融商品に投資することにより、安定した収益の確保および信託財産の着実な成長をめざして運用を行ないます。</t>
  </si>
  <si>
    <t>https://site0.sbisec.co.jp//marble/fund/detail/achievement.do?s_rflg=1&amp;Param6=204311036&amp;int_fd=fund:psearch:search_result</t>
  </si>
  <si>
    <t>フランクリン・テンプルトン・ジャパン</t>
  </si>
  <si>
    <t>133,806百万円</t>
  </si>
  <si>
    <t>オーストラリアの株式市場に上場している高配当株等に投資します。主に配当利回りに着目し、相対的に配当利回りの高い銘柄を中心に投資します。毎決算時に収益分配を行います。毎月分配型と年2回決算型のコースがあります。</t>
  </si>
  <si>
    <t>https://site0.sbisec.co.jp//marble/fund/detail/achievement.do?s_rflg=1&amp;Param6=253311119&amp;int_fd=fund:psearch:search_result</t>
  </si>
  <si>
    <t>三井住友ＴＡＭ－ＳＭＴ</t>
  </si>
  <si>
    <t>131,205百万円</t>
  </si>
  <si>
    <t>https://site0.sbisec.co.jp//marble/fund/detail/achievement.do?s_rflg=1&amp;Param6=264314081&amp;int_fd=fund:psearch:search_result</t>
  </si>
  <si>
    <t>スパークス－スパークス・新・国際優良日本株ファンド</t>
  </si>
  <si>
    <t>スパークス・アセット・マネジメント</t>
  </si>
  <si>
    <t>129,947百万円</t>
  </si>
  <si>
    <t>高い技術力やブランド力があり、今後グローバルでの活躍が期待出来る日本企業を中心に投資します。ベンチマークは設けず、20銘柄程度に厳選投資を行います。原則として短期的な売買は行わず、長期保有することを基本とします。</t>
  </si>
  <si>
    <t>https://site0.sbisec.co.jp//marble/fund/detail/achievement.do?s_rflg=1&amp;Param6=280311083&amp;int_fd=fund:psearch:search_result</t>
  </si>
  <si>
    <t>127,612百万円</t>
  </si>
  <si>
    <t>https://site0.sbisec.co.jp//marble/fund/detail/achievement.do?s_rflg=1&amp;Param6=203313047&amp;int_fd=fund:psearch:search_result</t>
  </si>
  <si>
    <t>アライアンス－アライアンス・バーンスタイン・米国成長株投信Ａコース為替ヘッジあり</t>
  </si>
  <si>
    <t>アライアンス・バーンスタイン</t>
  </si>
  <si>
    <t>123,256百万円</t>
  </si>
  <si>
    <t>https://site0.sbisec.co.jp//marble/fund/detail/achievement.do?s_rflg=1&amp;Param6=239311065&amp;int_fd=fund:psearch:search_result</t>
  </si>
  <si>
    <t>岡三アセットマネジメント</t>
  </si>
  <si>
    <t>1.76%程度</t>
  </si>
  <si>
    <t>122,487百万円</t>
  </si>
  <si>
    <t>https://site0.sbisec.co.jp//marble/fund/detail/achievement.do?s_rflg=1&amp;Param6=20931105A&amp;int_fd=fund:psearch:search_result</t>
  </si>
  <si>
    <t>0.77%以内</t>
  </si>
  <si>
    <t>118,631百万円</t>
  </si>
  <si>
    <t>主としてマザーファンドを通じて、わが国の国債に投資し、残存期間の異なる債券の利息収入を幅広く確保することをめざして運用を行ないます。マザーファンドにおいて、わが国の国債への投資にあたっては、原則として、最長１５年程度までの国債を、各残存期間ごとの投資金額がほぼ同程度となるように組み入れます。また、国債の組み入れは原則として高位を保ちます。</t>
  </si>
  <si>
    <t>https://site0.sbisec.co.jp//marble/fund/detail/achievement.do?s_rflg=1&amp;Param6=204312066&amp;int_fd=fund:psearch:search_result</t>
  </si>
  <si>
    <t>三井住友ＤＳ－トヨタ自動車／トヨタグループ株式ファンド</t>
  </si>
  <si>
    <t>116,098百万円</t>
  </si>
  <si>
    <t>https://site0.sbisec.co.jp//marble/fund/detail/achievement.do?s_rflg=1&amp;Param6=27931603B&amp;int_fd=fund:psearch:search_result</t>
  </si>
  <si>
    <t>三菱ＵＦＪ国際－三菱ＵＦＪ</t>
  </si>
  <si>
    <t>110,537百万円</t>
  </si>
  <si>
    <t>https://site0.sbisec.co.jp//marble/fund/detail/achievement.do?s_rflg=1&amp;Param6=20331298B&amp;int_fd=fund:psearch:search_result</t>
  </si>
  <si>
    <t>107,713百万円</t>
  </si>
  <si>
    <t>高格付けの豪ドル通貨建公社債および短期金融商品へ実質的に投資します。原則として為替ヘッジは行いません。毎月の決算時に収益の分配を目指します。</t>
  </si>
  <si>
    <t>https://site0.sbisec.co.jp//marble/fund/detail/achievement.do?s_rflg=1&amp;Param6=279311034&amp;int_fd=fund:psearch:search_result</t>
  </si>
  <si>
    <t>三井住友ＤＳ－三井住友・２２５オープン</t>
  </si>
  <si>
    <t>106,836百万円</t>
  </si>
  <si>
    <t>https://site0.sbisec.co.jp//marble/fund/detail/achievement.do?s_rflg=1&amp;Param6=27931198B&amp;int_fd=fund:psearch:search_result</t>
  </si>
  <si>
    <t>1.65%程度</t>
  </si>
  <si>
    <t>102,425百万円</t>
  </si>
  <si>
    <t>https://site0.sbisec.co.jp//marble/fund/detail/achievement.do?s_rflg=1&amp;Param6=22931513A&amp;int_fd=fund:psearch:search_result</t>
  </si>
  <si>
    <t>99,614百万円</t>
  </si>
  <si>
    <t>https://site0.sbisec.co.jp//marble/fund/detail/achievement.do?s_rflg=1&amp;Param6=229311066&amp;int_fd=fund:psearch:search_result</t>
  </si>
  <si>
    <t>三井住友ＤＳ－三井住友・ＤＣつみたてＮＩＳＡ・全海外株インデックスファンド</t>
  </si>
  <si>
    <t>99,364百万円</t>
  </si>
  <si>
    <t>https://site0.sbisec.co.jp//marble/fund/detail/achievement.do?s_rflg=1&amp;Param6=279311114&amp;int_fd=fund:psearch:search_result</t>
  </si>
  <si>
    <t>ニッセイ－ニッセイ日本株ファンド</t>
  </si>
  <si>
    <t>99,234百万円</t>
  </si>
  <si>
    <t>https://site0.sbisec.co.jp//marble/fund/detail/achievement.do?s_rflg=1&amp;Param6=22931101C&amp;int_fd=fund:psearch:search_result</t>
  </si>
  <si>
    <t>三井住友ＤＳ－アジア好利回りリート・ファンド</t>
  </si>
  <si>
    <t>1.833%程度</t>
  </si>
  <si>
    <t>98,389百万円</t>
  </si>
  <si>
    <t>https://site0.sbisec.co.jp//marble/fund/detail/achievement.do?s_rflg=1&amp;Param6=279312119&amp;int_fd=fund:psearch:search_result</t>
  </si>
  <si>
    <t>97,439百万円</t>
  </si>
  <si>
    <t>https://site0.sbisec.co.jp//marble/fund/detail/achievement.do?s_rflg=1&amp;Param6=247311037&amp;int_fd=fund:psearch:search_result</t>
  </si>
  <si>
    <t>1.826%程度</t>
  </si>
  <si>
    <t>97,310百万円</t>
  </si>
  <si>
    <t>https://site0.sbisec.co.jp//marble/fund/detail/achievement.do?s_rflg=1&amp;Param6=229315126&amp;int_fd=fund:psearch:search_result</t>
  </si>
  <si>
    <t>日興－グローバル・フィンテック株式ファンド</t>
  </si>
  <si>
    <t>97,039百万円</t>
  </si>
  <si>
    <t>世界の株式の中から主にフィンテック関連企業の株式などに投資します。今後の成長が期待されるフィンテック関連企業の株式に投資することにより中長期的な信託財産の成長を目指します。個別銘柄の選定においては、米国のアーク・インベストメント・マネジメント・エルエルシーの調査力を活用します。</t>
  </si>
  <si>
    <t>https://site0.sbisec.co.jp//marble/fund/detail/achievement.do?s_rflg=1&amp;Param6=20231116C&amp;int_fd=fund:psearch:search_result</t>
  </si>
  <si>
    <t>ＧＳ－ＧＳ</t>
  </si>
  <si>
    <t>96,151百万円</t>
  </si>
  <si>
    <t>https://site0.sbisec.co.jp//marble/fund/detail/achievement.do?s_rflg=1&amp;Param6=235312172&amp;int_fd=fund:psearch:search_result</t>
  </si>
  <si>
    <t>野村－野村ＰＩＭＣＯ・世界インカム戦略ファンドＣコース為替ヘッジあり毎月分配型</t>
  </si>
  <si>
    <t>95,319百万円</t>
  </si>
  <si>
    <t>https://site0.sbisec.co.jp//marble/fund/detail/achievement.do?s_rflg=1&amp;Param6=201319164&amp;int_fd=fund:psearch:search_result</t>
  </si>
  <si>
    <t>94,855百万円</t>
  </si>
  <si>
    <t>世界の主要国のうち、信用力が高く、かつ相対的に利回りが高い国の債券に投資することにより、利子収益の獲得を目指します。</t>
  </si>
  <si>
    <t>https://site0.sbisec.co.jp//marble/fund/detail/achievement.do?s_rflg=1&amp;Param6=203311037&amp;int_fd=fund:psearch:search_result</t>
  </si>
  <si>
    <t>93,285百万円</t>
  </si>
  <si>
    <t>https://site0.sbisec.co.jp//marble/fund/detail/achievement.do?s_rflg=1&amp;Param6=279315181&amp;int_fd=fund:psearch:search_result</t>
  </si>
  <si>
    <t>1.584%～1.744%程度</t>
  </si>
  <si>
    <t>90,782百万円</t>
  </si>
  <si>
    <t>https://site0.sbisec.co.jp//marble/fund/detail/achievement.do?s_rflg=1&amp;Param6=20131611B&amp;int_fd=fund:psearch:search_result</t>
  </si>
  <si>
    <t>大和－ストック</t>
  </si>
  <si>
    <t>&lt;!--▽タブセット--&gt;</t>
  </si>
  <si>
    <t>90,730百万円</t>
  </si>
  <si>
    <t>我が国の株式市場の動きと長期成長をとらえることを目標に、日経平均株価をモデルとして運用を行う。</t>
  </si>
  <si>
    <t>https://site0.sbisec.co.jp//marble/fund/detail/achievement.do?s_rflg=1&amp;Param6=204311859&amp;int_fd=fund:psearch:search_result</t>
  </si>
  <si>
    <t>三菱ＵＦＪ国際－トレンド・アロケーション・オープン</t>
  </si>
  <si>
    <t>1.183%程度</t>
  </si>
  <si>
    <t>90,337百万円</t>
  </si>
  <si>
    <t>先進国の国債、世界各国の上場投資信託証券等を主要投資対象とし、先物取引も利用して実質的に世界各国の株式・債券・REIT・コモディティ等へ分散投資を行います。外貨建て資産については、原則として対円で為替ヘッジを行います。年1回決算を行い、収益の分配を行います。</t>
  </si>
  <si>
    <t>https://site0.sbisec.co.jp//marble/fund/detail/achievement.do?s_rflg=1&amp;Param6=203312123&amp;int_fd=fund:psearch:search_result</t>
  </si>
  <si>
    <t>87,655百万円</t>
  </si>
  <si>
    <t>https://site0.sbisec.co.jp//marble/fund/detail/achievement.do?s_rflg=1&amp;Param6=201314103&amp;int_fd=fund:psearch:search_result</t>
  </si>
  <si>
    <t>2.015%程度</t>
  </si>
  <si>
    <t>87,622百万円</t>
  </si>
  <si>
    <t>主に新興国の高配当利回りの株式に投資します。特定の銘柄、国や通貨に集中せず、分散投資します。毎月決算を行い、収益分配方針に基づき分配を行います。</t>
  </si>
  <si>
    <t>https://site0.sbisec.co.jp//marble/fund/detail/achievement.do?s_rflg=1&amp;Param6=242311081&amp;int_fd=fund:psearch:search_result</t>
  </si>
  <si>
    <t>Ｏｎｅ－ＭＨＡＭ</t>
  </si>
  <si>
    <t>87,027百万円</t>
  </si>
  <si>
    <t>東証ＲＥＩＴ指数の動きに連動する投資成果を目指し、毎月の安定した収益分配に加え、6ヵ月に一度、売買益等からの収益分配を行うことを目指します。</t>
  </si>
  <si>
    <t>https://site0.sbisec.co.jp//marble/fund/detail/achievement.do?s_rflg=1&amp;Param6=24731403A&amp;int_fd=fund:psearch:search_result</t>
  </si>
  <si>
    <t>三菱ＵＦＪ国際－三菱ＵＦＪ／マッコーリーグローバル・インフラ債券ヘッジなし毎月</t>
  </si>
  <si>
    <t>86,091百万円</t>
  </si>
  <si>
    <t>https://site0.sbisec.co.jp//marble/fund/detail/achievement.do?s_rflg=1&amp;Param6=203312126&amp;int_fd=fund:psearch:search_result</t>
  </si>
  <si>
    <t>0.99%程度</t>
  </si>
  <si>
    <t>85,666百万円</t>
  </si>
  <si>
    <t>国内に保管される金の現物を裏付け資産として、取引所における金価格を反映する「純金上場信託」を主要投資対象とします。国内の金価格の値動きをとらえることをめざしたファンドです。</t>
  </si>
  <si>
    <t>https://site0.sbisec.co.jp//marble/fund/detail/achievement.do?s_rflg=1&amp;Param6=203311112&amp;int_fd=fund:psearch:search_result</t>
  </si>
  <si>
    <t>フィデリティ－フィデリティ・グローバル・ファンド</t>
  </si>
  <si>
    <t>フィデリティ投信</t>
  </si>
  <si>
    <t>85,594百万円</t>
  </si>
  <si>
    <t>日本を含む世界各国の株式を主要な投資対象とします。個別企業分析により、成長企業を選定して投資を行ないます。原則として外貨建資産の為替ヘッジは行ないません。</t>
  </si>
  <si>
    <t>https://site0.sbisec.co.jp//marble/fund/detail/achievement.do?s_rflg=1&amp;Param6=23231197C&amp;int_fd=fund:psearch:search_result</t>
  </si>
  <si>
    <t>Ｏｎｅ－新光Ｊ－ＲＥＩＴオープン</t>
  </si>
  <si>
    <t>85,201百万円</t>
  </si>
  <si>
    <t>https://site0.sbisec.co.jp//marble/fund/detail/achievement.do?s_rflg=1&amp;Param6=247314044&amp;int_fd=fund:psearch:search_result</t>
  </si>
  <si>
    <t>0.187%以内</t>
  </si>
  <si>
    <t>84,985百万円</t>
  </si>
  <si>
    <t>https://site0.sbisec.co.jp//marble/fund/detail/achievement.do?s_rflg=1&amp;Param6=20331C177&amp;int_fd=fund:psearch:search_result</t>
  </si>
  <si>
    <t>2.313％程度</t>
  </si>
  <si>
    <t>83,146百万円</t>
  </si>
  <si>
    <t>世界各国の株式、債券等を主要投資対象とし、株式、債券、商品等に関連するデリバティブ取引、為替予約取引等を実質的な主要取引対象とします。市場動向に追随する戦略と投資対象の下落リスクを抑制する戦略で構成され、各戦略のリスク水準を勘案し、投資配分比率を決定します。各戦略の投資配分比率の合計は、原則としてファンドの純資産総額の2倍程度となるように調整を行います。</t>
  </si>
  <si>
    <t>https://site0.sbisec.co.jp//marble/fund/detail/achievement.do?s_rflg=1&amp;Param6=201312213&amp;int_fd=fund:psearch:search_result</t>
  </si>
  <si>
    <t>82,825百万円</t>
  </si>
  <si>
    <t>https://site0.sbisec.co.jp//marble/fund/detail/achievement.do?s_rflg=1&amp;Param6=20231218A&amp;int_fd=fund:psearch:search_result</t>
  </si>
  <si>
    <t>81,088百万円</t>
  </si>
  <si>
    <t>https://site0.sbisec.co.jp//marble/fund/detail/achievement.do?s_rflg=1&amp;Param6=203314177&amp;int_fd=fund:psearch:search_result</t>
  </si>
  <si>
    <t>79,935百万円</t>
  </si>
  <si>
    <t>世界の不動産投資信託証券・REITに投資し、安定的な配当利回りの確保と信託財産の中長期的な成長をめざして分散投資を行う、毎月分配型ファンドです。</t>
  </si>
  <si>
    <t>https://site0.sbisec.co.jp//marble/fund/detail/achievement.do?s_rflg=1&amp;Param6=204312056&amp;int_fd=fund:psearch:search_result</t>
  </si>
  <si>
    <t>79,616百万円</t>
  </si>
  <si>
    <t>カナダ・ドル建ての公社債等に投資します。投資対象の公社債等の格付けは、取得時においてＡＡ格相当以上とすることを基本とします。毎月10日に決算を行ない、収益分配方針に基づいて収益分配を行ないます。</t>
  </si>
  <si>
    <t>https://site0.sbisec.co.jp//marble/fund/detail/achievement.do?s_rflg=1&amp;Param6=204311035&amp;int_fd=fund:psearch:search_result</t>
  </si>
  <si>
    <t>三井住友ＴＡＭ－ＳＭＴＡＭダウ・ジョーンズインデックスファンド</t>
  </si>
  <si>
    <t>78,893百万円</t>
  </si>
  <si>
    <t>https://site0.sbisec.co.jp//marble/fund/detail/achievement.do?s_rflg=1&amp;Param6=264315094&amp;int_fd=fund:psearch:search_result</t>
  </si>
  <si>
    <t>ＧＳ－ＧＳフューチャー・テクノロジー・リーダーズＡ限定為替ヘッジ</t>
  </si>
  <si>
    <t>78,769百万円</t>
  </si>
  <si>
    <t>テクノロジーの活用、発展により恩恵を受け、将来のリーダーになると期待される、日本を含む世界の株式へ投資します。「よりよい投資収益は、長期にわたって成長性の高い事業へ投資することにより獲得される」との投資哲学のもと、個別銘柄の分析を重視したボトムアップ手法により銘柄選択を行います。限定為替ヘッジを行うことで、米ドル建資産相当部分については為替変動リスクの低減を図ります。</t>
  </si>
  <si>
    <t>https://site0.sbisec.co.jp//marble/fund/detail/achievement.do?s_rflg=1&amp;Param6=235311202&amp;int_fd=fund:psearch:search_result</t>
  </si>
  <si>
    <t>ＢＮＹメロン－モビリティ・イノベーション・ファンド</t>
  </si>
  <si>
    <t>ＢＮＹメロン・インベストメント・マネジメント・ジャパン</t>
  </si>
  <si>
    <t>78,490百万円</t>
  </si>
  <si>
    <t>https://site0.sbisec.co.jp//marble/fund/detail/achievement.do?s_rflg=1&amp;Param6=285311181&amp;int_fd=fund:psearch:search_result</t>
  </si>
  <si>
    <t>イーストスプリ－イーストスプリング・インド株式オープン</t>
  </si>
  <si>
    <t>イーストスプリング・インベストメンツ</t>
  </si>
  <si>
    <t>1.9497%程度</t>
  </si>
  <si>
    <t>77,853百万円</t>
  </si>
  <si>
    <t>外国投資法人「イーストスプリング・インベストメンツ・インディア・エクイティ・オープン・リミテッド」を通じて、インド株式市場に投資を行ないます。中長期的な信託財産の成長を目的とし、ファンド・オブ・ファンズ形式で運用を行ないます。</t>
  </si>
  <si>
    <t>https://site0.sbisec.co.jp//marble/fund/detail/achievement.do?s_rflg=1&amp;Param6=283311049&amp;int_fd=fund:psearch:search_result</t>
  </si>
  <si>
    <t>77,716百万円</t>
  </si>
  <si>
    <t>世界の株式の中から主にフィンテック関連企業の株式などに投資します。今後の成長が期待されるフィンテック関連企業の株式に投資することにより中長期的な信託財産の成長を目指します。為替ヘッジの有無、決算頻度の異なる4つのファンドからお選びいただけます。</t>
  </si>
  <si>
    <t>https://site0.sbisec.co.jp//marble/fund/detail/achievement.do?s_rflg=1&amp;Param6=202312179&amp;int_fd=fund:psearch:search_result</t>
  </si>
  <si>
    <t>三井住友DS－三井住友・ＤＣ外国債券インデックスファンド</t>
  </si>
  <si>
    <t>77,672百万円</t>
  </si>
  <si>
    <t>https://site0.sbisec.co.jp//marble/fund/detail/achievement.do?s_rflg=1&amp;Param6=279312024&amp;int_fd=fund:psearch:search_result</t>
  </si>
  <si>
    <t>三井住友ＴＡＭ－オーストラリア公社債ファンド</t>
  </si>
  <si>
    <t>1.54%程度</t>
  </si>
  <si>
    <t>77,610百万円</t>
  </si>
  <si>
    <t>https://site0.sbisec.co.jp//marble/fund/detail/achievement.do?s_rflg=1&amp;Param6=264311105&amp;int_fd=fund:psearch:search_result</t>
  </si>
  <si>
    <t>76,709百万円</t>
  </si>
  <si>
    <t>https://site0.sbisec.co.jp//marble/fund/detail/achievement.do?s_rflg=1&amp;Param6=217311149&amp;int_fd=fund:psearch:search_result</t>
  </si>
  <si>
    <t>ＧＳ－ゴールドマン・サックス米国ＲＥＩＴファンドＢ</t>
  </si>
  <si>
    <t>74,855百万円</t>
  </si>
  <si>
    <t>米国に上場しているREITを投資対象し、REITからの配当収益を中心に原則毎月分配を目指す商品です。</t>
  </si>
  <si>
    <t>https://site0.sbisec.co.jp//marble/fund/detail/achievement.do?s_rflg=1&amp;Param6=23531203A&amp;int_fd=fund:psearch:search_result</t>
  </si>
  <si>
    <t>1.68%±0.1%程度</t>
  </si>
  <si>
    <t>74,677百万円</t>
  </si>
  <si>
    <t>世界各国の株式・債券・リートの８資産に分散投資を行います。リスク許容度に応じて、目標リスク水準の異なる「安定型」、「安定成長型」、「成長型」の３つのファンドからお選びいただけます。原則として為替ヘッジは行いません。</t>
  </si>
  <si>
    <t>https://site0.sbisec.co.jp//marble/fund/detail/achievement.do?s_rflg=1&amp;Param6=20331414B&amp;int_fd=fund:psearch:search_result</t>
  </si>
  <si>
    <t>三井住友ＤＳ－三井住友・日本債券インデックス・ファンド</t>
  </si>
  <si>
    <t>73,897百万円</t>
  </si>
  <si>
    <t>https://site0.sbisec.co.jp//marble/fund/detail/achievement.do?s_rflg=1&amp;Param6=279312021&amp;int_fd=fund:psearch:search_result</t>
  </si>
  <si>
    <t>72,790百万円</t>
  </si>
  <si>
    <t>わが国の金融商品取引所に上場している不動産投資信託証券を主要投資対象とします。銘柄選定およびポートフォリオの構築は、定性的評価・定量的評価を経て行います。定性的評価については、事業内容および財務内容等の分析を行います。定量的評価においては、キャッシュフロー、配当利回り、ＰＢＲ等の分析を行います。</t>
  </si>
  <si>
    <t>https://site0.sbisec.co.jp//marble/fund/detail/achievement.do?s_rflg=1&amp;Param6=203313046&amp;int_fd=fund:psearch:search_result</t>
  </si>
  <si>
    <t>1.903%程度</t>
  </si>
  <si>
    <t>72,238百万円</t>
  </si>
  <si>
    <t>https://site0.sbisec.co.jp//marble/fund/detail/achievement.do?s_rflg=1&amp;Param6=279312174&amp;int_fd=fund:psearch:search_result</t>
  </si>
  <si>
    <t>大和－脱炭素テクノロジー株式ファンド</t>
  </si>
  <si>
    <t>71,941百万円</t>
  </si>
  <si>
    <t>https://site0.sbisec.co.jp//marble/fund/detail/achievement.do?s_rflg=1&amp;Param6=204311217&amp;int_fd=fund:psearch:search_result</t>
  </si>
  <si>
    <t>三菱ＵＦＪ国際－モルガン・スタンレーグローバル・プレミアム株式ＯＰ為替ヘッジあり</t>
  </si>
  <si>
    <t>70,781百万円</t>
  </si>
  <si>
    <t>https://site0.sbisec.co.jp//marble/fund/detail/achievement.do?s_rflg=1&amp;Param6=20331112E&amp;int_fd=fund:psearch:search_result</t>
  </si>
  <si>
    <t>三菱ＵＦＪ国際－つみたて先進国株式</t>
  </si>
  <si>
    <t>69,370百万円</t>
  </si>
  <si>
    <t>https://site0.sbisec.co.jp//marble/fund/detail/achievement.do?s_rflg=1&amp;Param6=203313178&amp;int_fd=fund:psearch:search_result</t>
  </si>
  <si>
    <t>三井住友ＤＳ－大和住銀ＤＣ海外株式アクティブファンド</t>
  </si>
  <si>
    <t>69,265百万円</t>
  </si>
  <si>
    <t>https://site0.sbisec.co.jp//marble/fund/detail/achievement.do?s_rflg=1&amp;Param6=27931306C&amp;int_fd=fund:psearch:search_result</t>
  </si>
  <si>
    <t>1.3448%程度</t>
  </si>
  <si>
    <t>68,570百万円</t>
  </si>
  <si>
    <t>信用力の高い先進国のソブリン債と社債を中心に分散投資を行います。&lt;br&gt;原則として、毎月10日に安定した収益分配を行うことを目指します。</t>
  </si>
  <si>
    <t>https://site0.sbisec.co.jp//marble/fund/detail/achievement.do?s_rflg=1&amp;Param6=202311038&amp;int_fd=fund:psearch:search_result</t>
  </si>
  <si>
    <t>朝日－朝日Ｎｖｅｓｔ</t>
  </si>
  <si>
    <t>朝日ライフアセットマネジメント</t>
  </si>
  <si>
    <t>68,462百万円</t>
  </si>
  <si>
    <t>日本を除く世界中の株式を対象として、企業調査を基本としたボトムアップアプローチ重視の銘柄選択を行い、投資銘柄数を30～50銘柄に絞り込みます。対円での為替ヘッジは、原則として行いません。</t>
  </si>
  <si>
    <t>https://site0.sbisec.co.jp//marble/fund/detail/achievement.do?s_rflg=1&amp;Param6=268311003&amp;int_fd=fund:psearch:search_result</t>
  </si>
  <si>
    <t>Ｏｎｅ－リスクコントロール世界資産分散ファンド</t>
  </si>
  <si>
    <t>68,391百万円</t>
  </si>
  <si>
    <t>国内外の8資産に分散投資を行い、中長期的に安定的なリターンの獲得をめざします。基本資産配分によるポートフォリオの変動リスクを年率2％程度に抑えた安定的な運用をめざします。</t>
  </si>
  <si>
    <t>https://site0.sbisec.co.jp//marble/fund/detail/achievement.do?s_rflg=1&amp;Param6=247312185&amp;int_fd=fund:psearch:search_result</t>
  </si>
  <si>
    <t>ＪＰＭ－ＪＰＭグローバル医療関連株式ファンド</t>
  </si>
  <si>
    <t>1.85%程度</t>
  </si>
  <si>
    <t>67,622百万円</t>
  </si>
  <si>
    <t>https://site0.sbisec.co.jp//marble/fund/detail/achievement.do?s_rflg=1&amp;Param6=217312137&amp;int_fd=fund:psearch:search_result</t>
  </si>
  <si>
    <t>67,222百万円</t>
  </si>
  <si>
    <t>https://site0.sbisec.co.jp//marble/fund/detail/achievement.do?s_rflg=1&amp;Param6=26431418C&amp;int_fd=fund:psearch:search_result</t>
  </si>
  <si>
    <t>三菱ＵＦＪ国際－つみたて８資産均等バランス</t>
  </si>
  <si>
    <t>66,692百万円</t>
  </si>
  <si>
    <t>https://site0.sbisec.co.jp//marble/fund/detail/achievement.do?s_rflg=1&amp;Param6=203315178&amp;int_fd=fund:psearch:search_result</t>
  </si>
  <si>
    <t>1.518%～2.00946%程度＋成功報酬</t>
  </si>
  <si>
    <t>66,514百万円</t>
  </si>
  <si>
    <t>https://site0.sbisec.co.jp//marble/fund/detail/achievement.do?s_rflg=1&amp;Param6=264312128&amp;int_fd=fund:psearch:search_result</t>
  </si>
  <si>
    <t>0.879%程度</t>
  </si>
  <si>
    <t>65,836百万円</t>
  </si>
  <si>
    <t>実質的に金に投資します。原則として為替ヘッジを行い、為替変動リスクの低減を図ります。為替ヘッジ有無の2本からお選びいただけます。</t>
  </si>
  <si>
    <t>https://site0.sbisec.co.jp//marble/fund/detail/achievement.do?s_rflg=1&amp;Param6=24231111C&amp;int_fd=fund:psearch:search_result</t>
  </si>
  <si>
    <t>三井住友ＤＳ－高成長インド・中型株式ファンド</t>
  </si>
  <si>
    <t>2.0505%程度</t>
  </si>
  <si>
    <t>65,546百万円</t>
  </si>
  <si>
    <t>インドの中型株式を実質的な主要投資対象とし、信託財産の中長期的な成長を目指します。インドの代表的な総合金融グループの一つである「コタック・マヒンドラ」グループが実質的な運用を行います。原則として、3ヵ月毎の決算時に、収益分配方針に基づき分配を行います。</t>
  </si>
  <si>
    <t>https://site0.sbisec.co.jp//marble/fund/detail/achievement.do?s_rflg=1&amp;Param6=279311118&amp;int_fd=fund:psearch:search_result</t>
  </si>
  <si>
    <t>65,353百万円</t>
  </si>
  <si>
    <t>https://site0.sbisec.co.jp//marble/fund/detail/achievement.do?s_rflg=1&amp;Param6=24731815C&amp;int_fd=fund:psearch:search_result</t>
  </si>
  <si>
    <t>1.81%程度</t>
  </si>
  <si>
    <t>64,920百万円</t>
  </si>
  <si>
    <t>主に世界の高配当利回りの公益株に投資します。特定の銘柄や国に集中せず、分散投資します。毎月決算を行い収益分配方針に基づき分配を行う毎月分配型と、年1回決算を行い収益分配方針に基づき分配を行う1年決算型があります。</t>
  </si>
  <si>
    <t>https://site0.sbisec.co.jp//marble/fund/detail/achievement.do?s_rflg=1&amp;Param6=24231108A&amp;int_fd=fund:psearch:search_result</t>
  </si>
  <si>
    <t>三井住友ＤＳ－三井住友・ＤＣつみたてＮＩＳＡ・日本株インデックスファンド</t>
  </si>
  <si>
    <t>64,410百万円</t>
  </si>
  <si>
    <t>https://site0.sbisec.co.jp//marble/fund/detail/achievement.do?s_rflg=1&amp;Param6=27931211C&amp;int_fd=fund:psearch:search_result</t>
  </si>
  <si>
    <t>東京海上－東京海上・ジャパン・オーナーズ株式オープン</t>
  </si>
  <si>
    <t>63,956百万円</t>
  </si>
  <si>
    <t>日本の株式のうち、経営者が実質的に主要な株主である企業の株式を主な投資対象とし、信託財産の成長をめざして運用を行います。経営者のリーダーシップに関する定性分析を重視しつつ、企業の成長性・収益性に比較して割安であると判断される銘柄を選別し、投資を行います。</t>
  </si>
  <si>
    <t>https://site0.sbisec.co.jp//marble/fund/detail/achievement.do?s_rflg=1&amp;Param6=249311134&amp;int_fd=fund:psearch:search_result</t>
  </si>
  <si>
    <t>三菱ＵＦＪ国際－インデックスファンド２２５</t>
  </si>
  <si>
    <t>62,981百万円</t>
  </si>
  <si>
    <t>https://site0.sbisec.co.jp//marble/fund/detail/achievement.do?s_rflg=1&amp;Param6=203311865&amp;int_fd=fund:psearch:search_result</t>
  </si>
  <si>
    <t>岡三－ワールド・ソブリンインカム</t>
  </si>
  <si>
    <t>62,929百万円</t>
  </si>
  <si>
    <t>https://site0.sbisec.co.jp//marble/fund/detail/achievement.do?s_rflg=1&amp;Param6=209311023&amp;int_fd=fund:psearch:search_result</t>
  </si>
  <si>
    <t>62,877百万円</t>
  </si>
  <si>
    <t>https://site0.sbisec.co.jp//marble/fund/detail/achievement.do?s_rflg=1&amp;Param6=232312136&amp;int_fd=fund:psearch:search_result</t>
  </si>
  <si>
    <t>三井住友ＴＡＭ－次世代通信関連</t>
  </si>
  <si>
    <t>1.848％以内</t>
  </si>
  <si>
    <t>62,520百万円</t>
  </si>
  <si>
    <t>https://site0.sbisec.co.jp//marble/fund/detail/achievement.do?s_rflg=1&amp;Param6=264311202&amp;int_fd=fund:psearch:search_result</t>
  </si>
  <si>
    <t>アムンディ・ジャパン</t>
  </si>
  <si>
    <t>2.032％程度</t>
  </si>
  <si>
    <t>62,409百万円</t>
  </si>
  <si>
    <t>主に割安と判断される世界の株式等に実質的に投資し、ドルベースで相場環境にかかわらずプラスのリターンを追求することで投資信託財産の長期的な成長を目指します。銘柄選別においてはボトムアップ方式により調査を行い、PBR等の伝統的なバリュエーション分析のほか、フリーキャッシュフロー等、様々な分析を加え、財務内容を徹底的に分析します。</t>
  </si>
  <si>
    <t>https://site0.sbisec.co.jp//marble/fund/detail/achievement.do?s_rflg=1&amp;Param6=258312113&amp;int_fd=fund:psearch:search_result</t>
  </si>
  <si>
    <t>三菱ＵＦＪ国際－ピムコ</t>
  </si>
  <si>
    <t>61,838百万円</t>
  </si>
  <si>
    <t>https://site0.sbisec.co.jp//marble/fund/detail/achievement.do?s_rflg=1&amp;Param6=203311038&amp;int_fd=fund:psearch:search_result</t>
  </si>
  <si>
    <t>61,676百万円</t>
  </si>
  <si>
    <t>主に世界のバイオ医薬品関連企業の株式に投資します。毎月決算を行い、収益分配方針に基づき分配を行います。</t>
  </si>
  <si>
    <t>https://site0.sbisec.co.jp//marble/fund/detail/achievement.do?s_rflg=1&amp;Param6=24231104A&amp;int_fd=fund:psearch:search_result</t>
  </si>
  <si>
    <t>三菱ＵＦＪ国際－サイバーセキュリティ株式オープン為替ヘッジなし予想分配金提示型</t>
  </si>
  <si>
    <t>61,507百万円</t>
  </si>
  <si>
    <t>https://site0.sbisec.co.jp//marble/fund/detail/achievement.do?s_rflg=1&amp;Param6=203319211&amp;int_fd=fund:psearch:search_result</t>
  </si>
  <si>
    <t>野村－野村インデックスファンド・日経２２５</t>
  </si>
  <si>
    <t>61,178百万円</t>
  </si>
  <si>
    <t>https://site0.sbisec.co.jp//marble/fund/detail/achievement.do?s_rflg=1&amp;Param6=20131510B&amp;int_fd=fund:psearch:search_result</t>
  </si>
  <si>
    <t>フィデリティ－フィデリティ・米国優良株・ファンド</t>
  </si>
  <si>
    <t>60,971百万円</t>
  </si>
  <si>
    <t>米国の取引所に上場されている株式を主要な投資対象とします。個別企業分析により、国際的な優良企業や将来の優良企業に投資を行ないます。原則として外貨建資産の為替ヘッジは行ないません。</t>
  </si>
  <si>
    <t>https://site0.sbisec.co.jp//marble/fund/detail/achievement.do?s_rflg=1&amp;Param6=232314984&amp;int_fd=fund:psearch:search_result</t>
  </si>
  <si>
    <t>ＨＳＢＣ－ＨＳＢＣ</t>
  </si>
  <si>
    <t>ＨＳＢＣアセットマネジメント</t>
  </si>
  <si>
    <t>60,863百万円</t>
  </si>
  <si>
    <t>https://site0.sbisec.co.jp//marble/fund/detail/achievement.do?s_rflg=1&amp;Param6=25131104B&amp;int_fd=fund:psearch:search_result</t>
  </si>
  <si>
    <t>60,760百万円</t>
  </si>
  <si>
    <t>J-REITを主要投資対象とするファミリーファンド方式で運用を行い、投資信託財産の中長期的な成長を目指して運用を行います。原則として、年2回決算を行います。</t>
  </si>
  <si>
    <t>https://site0.sbisec.co.jp//marble/fund/detail/achievement.do?s_rflg=1&amp;Param6=26431613B&amp;int_fd=fund:psearch:search_result</t>
  </si>
  <si>
    <t>Ｏｎｅ－ＤＩＡＭ</t>
  </si>
  <si>
    <t>60,393百万円</t>
  </si>
  <si>
    <t>https://site0.sbisec.co.jp//marble/fund/detail/achievement.do?s_rflg=1&amp;Param6=24731103C&amp;int_fd=fund:psearch:search_result</t>
  </si>
  <si>
    <t>60,223百万円</t>
  </si>
  <si>
    <t>主に、長期にわたり優れた利益成長が期待でき、本来の企業価値に対して現在の株価が割安であると判断する、米国を中心とした企業の株式に投資します。原則として対円での為替ヘッジは行いません。個別企業の分析を重視したボトム・アップ手法により銘柄選択を行います。15から20銘柄程度に厳選してポートフォリオを構築します。毎月決算コースと年4回決算コースがあります。</t>
  </si>
  <si>
    <t>https://site0.sbisec.co.jp//marble/fund/detail/achievement.do?s_rflg=1&amp;Param6=235311135&amp;int_fd=fund:psearch:search_result</t>
  </si>
  <si>
    <t>ニッセイ－ニッセイ／パトナム・インカムオープン</t>
  </si>
  <si>
    <t>59,926百万円</t>
  </si>
  <si>
    <t>主に米ドル建の米国国債、モーゲージ証券、社債、ハイイールド債等に分散投資し、運用収益の獲得を目指します。</t>
  </si>
  <si>
    <t>https://site0.sbisec.co.jp//marble/fund/detail/achievement.do?s_rflg=1&amp;Param6=229311987&amp;int_fd=fund:psearch:search_result</t>
  </si>
  <si>
    <t>59,875百万円</t>
  </si>
  <si>
    <t>https://site0.sbisec.co.jp//marble/fund/detail/achievement.do?s_rflg=1&amp;Param6=247311044&amp;int_fd=fund:psearch:search_result</t>
  </si>
  <si>
    <t>59,647百万円</t>
  </si>
  <si>
    <t>米国の米国ドル建てのハイイールド債を主要投資対象とします。ロード・アベット・アンド・カンパニーエルエルシーが運用を行ないます。原則として毎月分配を目指します。為替ヘッジは行ないません。</t>
  </si>
  <si>
    <t>https://site0.sbisec.co.jp//marble/fund/detail/achievement.do?s_rflg=1&amp;Param6=247313046&amp;int_fd=fund:psearch:search_result</t>
  </si>
  <si>
    <t>大和－ｉＦｒｅｅ</t>
  </si>
  <si>
    <t>58,574百万円</t>
  </si>
  <si>
    <t>https://site0.sbisec.co.jp//marble/fund/detail/achievement.do?s_rflg=1&amp;Param6=204318178&amp;int_fd=fund:psearch:search_result</t>
  </si>
  <si>
    <t>ＪＰＭ－ＪＰＭザ・ジャパン</t>
  </si>
  <si>
    <t>58,010百万円</t>
  </si>
  <si>
    <t>マザーファンドを通じて、日本の構造変化の中で利益成長性が高く、株主を重視した経営を行っており、かつこれらの状況を市場が株価に織り込んでいない企業に投資し、信託財産の中長期的な成長を図ることを目的に、積極的な運用を行います。</t>
  </si>
  <si>
    <t>https://site0.sbisec.co.jp//marble/fund/detail/achievement.do?s_rflg=1&amp;Param6=21731199C&amp;int_fd=fund:psearch:search_result</t>
  </si>
  <si>
    <t>三菱ＵＦＪ国際－ｅＭＡＸＩＳ先進国株式インデックス</t>
  </si>
  <si>
    <t>0.66%以内</t>
  </si>
  <si>
    <t>57,518百万円</t>
  </si>
  <si>
    <t>https://site0.sbisec.co.jp//marble/fund/detail/achievement.do?s_rflg=1&amp;Param6=20331509A&amp;int_fd=fund:psearch:search_result</t>
  </si>
  <si>
    <t>野村－野村つみたて外国株投信</t>
  </si>
  <si>
    <t>56,422百万円</t>
  </si>
  <si>
    <t>https://site0.sbisec.co.jp//marble/fund/detail/achievement.do?s_rflg=1&amp;Param6=20131317A&amp;int_fd=fund:psearch:search_result</t>
  </si>
  <si>
    <t>56,230百万円</t>
  </si>
  <si>
    <t>https://site0.sbisec.co.jp//marble/fund/detail/achievement.do?s_rflg=1&amp;Param6=29331218B&amp;int_fd=fund:psearch:search_result</t>
  </si>
  <si>
    <t>55,805百万円</t>
  </si>
  <si>
    <t>https://site0.sbisec.co.jp//marble/fund/detail/achievement.do?s_rflg=1&amp;Param6=202313137&amp;int_fd=fund:psearch:search_result</t>
  </si>
  <si>
    <t>三井住友ＤＳ－グローバル好配当株オープン</t>
  </si>
  <si>
    <t>55,424百万円</t>
  </si>
  <si>
    <t>世界主要国の好配当株式に投資します。主に配当利回りに着目し、相対的に配当利回りの高い銘柄を中心に投資します。投資地域は、北米/欧州/アジアオセアニアへ均等投資とすることを基本とします。</t>
  </si>
  <si>
    <t>https://site0.sbisec.co.jp//marble/fund/detail/achievement.do?s_rflg=1&amp;Param6=279314057&amp;int_fd=fund:psearch:search_result</t>
  </si>
  <si>
    <t>55,017百万円</t>
  </si>
  <si>
    <t>https://site0.sbisec.co.jp//marble/fund/detail/achievement.do?s_rflg=1&amp;Param6=202311181&amp;int_fd=fund:psearch:search_result</t>
  </si>
  <si>
    <t>Ｏｎｅ－グローバル・アロケーション・オープンＢコース年４回決算・為替ヘッジなし</t>
  </si>
  <si>
    <t>55,016百万円</t>
  </si>
  <si>
    <t>投資信託証券への投資を通じて、世界各国の株式や債券などさまざまな資産への分散投資で得られる収益の獲得を目指します。為替ヘッジの有無および決算頻度の違いに応じて4つのコースからお選びいただけます。</t>
  </si>
  <si>
    <t>https://site0.sbisec.co.jp//marble/fund/detail/achievement.do?s_rflg=1&amp;Param6=24731813A&amp;int_fd=fund:psearch:search_result</t>
  </si>
  <si>
    <t>1.903％程度</t>
  </si>
  <si>
    <t>54,314百万円</t>
  </si>
  <si>
    <t>https://site0.sbisec.co.jp//marble/fund/detail/achievement.do?s_rflg=1&amp;Param6=279318209&amp;int_fd=fund:psearch:search_result</t>
  </si>
  <si>
    <t>りそなアセットマネジメント</t>
  </si>
  <si>
    <t>54,154百万円</t>
  </si>
  <si>
    <t>世界各国の債券、株式およびリートなどの８つの資産に分散投資します。中長期的な運用のニーズやとり得るリスクの水準に応じて「安定型」「安定成長型」「成長型」の3つのファンドからお選びいただけます。実質組入外貨建資産については、原則として為替ヘッジは行いません。</t>
  </si>
  <si>
    <t>https://site0.sbisec.co.jp//marble/fund/detail/achievement.do?s_rflg=1&amp;Param6=2AJ311162&amp;int_fd=fund:psearch:search_result</t>
  </si>
  <si>
    <t>53,820百万円</t>
  </si>
  <si>
    <t>https://site0.sbisec.co.jp//marble/fund/detail/achievement.do?s_rflg=1&amp;Param6=22931111B&amp;int_fd=fund:psearch:search_result</t>
  </si>
  <si>
    <t>53,161百万円</t>
  </si>
  <si>
    <t>世界の金融商品取引所上場株式に投資を行います。ポートフォリオの構築にあたっては、投資アイデアの分析・評価や、個別企業の競争優位性、成長力の評価に基づき選定した質の高いと考えられる企業の中から、市場価格が理論価格より割安と判断される銘柄を厳選して投資を行います。「限定為替ヘッジ」と「為替ヘッジなし」の２つのファンドからお選びいただけます。</t>
  </si>
  <si>
    <t>https://site0.sbisec.co.jp//marble/fund/detail/achievement.do?s_rflg=1&amp;Param6=247315169&amp;int_fd=fund:psearch:search_result</t>
  </si>
  <si>
    <t>三井住友ＤＳ－テトラ・エクイティ</t>
  </si>
  <si>
    <t>0.954％程度</t>
  </si>
  <si>
    <t>53,073百万円</t>
  </si>
  <si>
    <t>米国の株価指数先物取引を機動的に活用します。米国株式市場の4つのトレンドに着目し、トレンドを捉える4つの戦略の組合せにより収益の獲得を目指し、信託財産の中長期的な成長を目指します。</t>
  </si>
  <si>
    <t>https://site0.sbisec.co.jp//marble/fund/detail/achievement.do?s_rflg=1&amp;Param6=27931119B&amp;int_fd=fund:psearch:search_result</t>
  </si>
  <si>
    <t>フィデリティ－フィデリティ・ジャパン・オープン</t>
  </si>
  <si>
    <t>1.683%以内</t>
  </si>
  <si>
    <t>52,269百万円</t>
  </si>
  <si>
    <t>https://site0.sbisec.co.jp//marble/fund/detail/achievement.do?s_rflg=1&amp;Param6=23231195C&amp;int_fd=fund:psearch:search_result</t>
  </si>
  <si>
    <t>52,219百万円</t>
  </si>
  <si>
    <t>https://site0.sbisec.co.jp//marble/fund/detail/achievement.do?s_rflg=1&amp;Param6=201312103&amp;int_fd=fund:psearch:search_result</t>
  </si>
  <si>
    <t>52,176百万円</t>
  </si>
  <si>
    <t>国内株式・国内債券・外国株式・外国債券を投資対象としたバランス運用を行い、国内外の株式市場および債券市場の動きを捉えることを目指します。＜債券重視型＞、＜標準型＞、＜株式重視型＞の3つのタイプがあります。</t>
  </si>
  <si>
    <t>https://site0.sbisec.co.jp//marble/fund/detail/achievement.do?s_rflg=1&amp;Param6=229312031&amp;int_fd=fund:psearch:search_result</t>
  </si>
  <si>
    <t>大和－マンＡＨＬスマート・レバレッジ戦略ファンド</t>
  </si>
  <si>
    <t>1.6375％～2.1875％程度</t>
  </si>
  <si>
    <t>52,038百万円</t>
  </si>
  <si>
    <t>世界各国の株価指数先物・債券先物等に投資を行ない、独自の数量モデルを活用してデリバティブ取引を行ないます。なお、目標ボラティリティは10％とします。最先端のシステムが世界中の市場を24時間データ分析することで収益機会を追求します。為替変動リスクを低減するため、為替ヘッジを行ないます。</t>
  </si>
  <si>
    <t>https://site0.sbisec.co.jp//marble/fund/detail/achievement.do?s_rflg=1&amp;Param6=20431119B&amp;int_fd=fund:psearch:search_result</t>
  </si>
  <si>
    <t>Ｏｎｅ－ゴールドマン・サックス社債／国際分散投資戦略ファンド２０１８－０９</t>
  </si>
  <si>
    <t>0.385%以内＋成功報酬</t>
  </si>
  <si>
    <t>52,007百万円</t>
  </si>
  <si>
    <t>ゴールドマン・サックスが発行する円建債券に高位に投資し、設定日から約10年後の満期償還時の当ファンドの償還価額について、元本確保をめざします。国際分散投資戦略の収益により決定されるゴールドマン・サックス社債の利金を獲得することをめざします。ゴールドマン・サックス社債の利金収入から諸コスト等を差し引いた分配原資のなかから、年1回の決算時に分配を行うことをめざします。</t>
  </si>
  <si>
    <t>https://site0.sbisec.co.jp//marble/fund/detail/achievement.do?s_rflg=1&amp;Param6=147211189&amp;int_fd=fund:psearch:search_result</t>
  </si>
  <si>
    <t>51,680百万円</t>
  </si>
  <si>
    <t>https://site0.sbisec.co.jp//marble/fund/detail/achievement.do?s_rflg=1&amp;Param6=2AJ312162&amp;int_fd=fund:psearch:search_result</t>
  </si>
  <si>
    <t>フィデリティ－フィデリティ・米国株式ファンド</t>
  </si>
  <si>
    <t>51,352百万円</t>
  </si>
  <si>
    <t>米国株を中心に日本を含む世界の金融商品取引所に上場されている企業の株式に投資を行ないます。市場関係者が気づかない時代から直接面談にとどまらず、投資先企業のライバルや取引先などへの訪問を通じて、新しい時代を切り開く企業、移り行く時代の中で最も成功できる企業を発掘し、選別投資しています。決算頻度および為替ヘッジ有無の異なる4つのコースからお選びいただけます。</t>
  </si>
  <si>
    <t>https://site0.sbisec.co.jp//marble/fund/detail/achievement.do?s_rflg=1&amp;Param6=232313185&amp;int_fd=fund:psearch:search_result</t>
  </si>
  <si>
    <t>三菱ＵＦＪ国際－次世代米国代表株ファンド</t>
  </si>
  <si>
    <t>51,340百万円</t>
  </si>
  <si>
    <t>https://site0.sbisec.co.jp//marble/fund/detail/achievement.do?s_rflg=1&amp;Param6=203311135&amp;int_fd=fund:psearch:search_result</t>
  </si>
  <si>
    <t>三井住友ＤＳ－日興ブラックロック・ハイ・クオリティ・アロケーション</t>
  </si>
  <si>
    <t>51,291百万円</t>
  </si>
  <si>
    <t>主として世界各国の株式や債券など、さまざまな資産への分散投資により信託財産の中長期的な成長を目指します。</t>
  </si>
  <si>
    <t>https://site0.sbisec.co.jp//marble/fund/detail/achievement.do?s_rflg=1&amp;Param6=279312146&amp;int_fd=fund:psearch:search_result</t>
  </si>
  <si>
    <t>51,049百万円</t>
  </si>
  <si>
    <t>国債、政府機関債、州政府債、国際機関債等の一般的にソブリン債といわれている債券に限定して分散投資します。原則として、豪ドル建ての公社債から受け取る利子配当収入を中心に、経費等を勘案したうえで、分配金の支払いを行います。</t>
  </si>
  <si>
    <t>https://site0.sbisec.co.jp//marble/fund/detail/achievement.do?s_rflg=1&amp;Param6=203311033&amp;int_fd=fund:psearch:search_result</t>
  </si>
  <si>
    <t>三菱ＵＦＪ国際－ベイリー・ギフォード世界長期成長株ファンド</t>
  </si>
  <si>
    <t>1.6445%程度</t>
  </si>
  <si>
    <t>50,625百万円</t>
  </si>
  <si>
    <t>https://site0.sbisec.co.jp//marble/fund/detail/achievement.do?s_rflg=1&amp;Param6=203311191&amp;int_fd=fund:psearch:search_result</t>
  </si>
  <si>
    <t>50,313百万円</t>
  </si>
  <si>
    <t>https://site0.sbisec.co.jp//marble/fund/detail/achievement.do?s_rflg=1&amp;Param6=203317172&amp;int_fd=fund:psearch:search_result</t>
  </si>
  <si>
    <t>50,278百万円</t>
  </si>
  <si>
    <t>https://site0.sbisec.co.jp//marble/fund/detail/achievement.do?s_rflg=1&amp;Param6=258311099&amp;int_fd=fund:psearch:search_result</t>
  </si>
  <si>
    <t>三井住友ＤＳ－三井住友・豪ドル債ファンド</t>
  </si>
  <si>
    <t>49,251百万円</t>
  </si>
  <si>
    <t>https://site0.sbisec.co.jp//marble/fund/detail/achievement.do?s_rflg=1&amp;Param6=279311036&amp;int_fd=fund:psearch:search_result</t>
  </si>
  <si>
    <t>48,758百万円</t>
  </si>
  <si>
    <t>https://site0.sbisec.co.jp//marble/fund/detail/achievement.do?s_rflg=1&amp;Param6=20331A172&amp;int_fd=fund:psearch:search_result</t>
  </si>
  <si>
    <t>1.8925%程度</t>
  </si>
  <si>
    <t>48,739百万円</t>
  </si>
  <si>
    <t>https://site0.sbisec.co.jp//marble/fund/detail/achievement.do?s_rflg=1&amp;Param6=22931516B&amp;int_fd=fund:psearch:search_result</t>
  </si>
  <si>
    <t>日興－年金積立</t>
  </si>
  <si>
    <t>48,677百万円</t>
  </si>
  <si>
    <t>国内の株式を投資対象とし、成長性が高く株主への利益還元が期待できる企業に投資します。徹底したボトムアップ・リサーチで、勝ち組成長企業の選定を行います。</t>
  </si>
  <si>
    <t>https://site0.sbisec.co.jp//marble/fund/detail/achievement.do?s_rflg=1&amp;Param6=20231Q01A&amp;int_fd=fund:psearch:search_result</t>
  </si>
  <si>
    <t>1.628%程度</t>
  </si>
  <si>
    <t>48,607百万円</t>
  </si>
  <si>
    <t>主に世界の株式、債券、金などに分散投資します。市場環境に応じて資産配分を機動的に変更します。毎月決算を行い、収益分配方針に基づき分配を行います。</t>
  </si>
  <si>
    <t>https://site0.sbisec.co.jp//marble/fund/detail/achievement.do?s_rflg=1&amp;Param6=242312122&amp;int_fd=fund:psearch:search_result</t>
  </si>
  <si>
    <t>47,820百万円</t>
  </si>
  <si>
    <t>https://site0.sbisec.co.jp//marble/fund/detail/achievement.do?s_rflg=1&amp;Param6=229312102&amp;int_fd=fund:psearch:search_result</t>
  </si>
  <si>
    <t>Ｏｎｅ－世界ｅコマース関連株式オープン</t>
  </si>
  <si>
    <t>1.43%~1.76%</t>
  </si>
  <si>
    <t>47,629百万円</t>
  </si>
  <si>
    <t>https://site0.sbisec.co.jp//marble/fund/detail/achievement.do?s_rflg=1&amp;Param6=247311179&amp;int_fd=fund:psearch:search_result</t>
  </si>
  <si>
    <t>47,576百万円</t>
  </si>
  <si>
    <t>主としてブラジル・レアル建債券に投資いたします。毎月決算を行います。原則として為替ヘッジは行いません。</t>
  </si>
  <si>
    <t>https://site0.sbisec.co.jp//marble/fund/detail/achievement.do?s_rflg=1&amp;Param6=20431508B&amp;int_fd=fund:psearch:search_result</t>
  </si>
  <si>
    <t>ニッセイ－＜購入・換金手数料なし＞ニッセイＴＯＰＩＸインデックスファンド</t>
  </si>
  <si>
    <t>47,148百万円</t>
  </si>
  <si>
    <t>https://site0.sbisec.co.jp//marble/fund/detail/achievement.do?s_rflg=1&amp;Param6=229312154&amp;int_fd=fund:psearch:search_result</t>
  </si>
  <si>
    <t>47,126百万円</t>
  </si>
  <si>
    <t>先進国の医療テクノロジー関連企業の株式に投資します。ファンドにおける「医療テクノロジー関連企業」には、医療機器、診療器具、医療サービス等が含まれます。個別銘柄選択を重視した運用を行い、実質組入外貨建資産については原則として為替ヘッジを行いません。</t>
  </si>
  <si>
    <t>https://site0.sbisec.co.jp//marble/fund/detail/achievement.do?s_rflg=1&amp;Param6=258311187&amp;int_fd=fund:psearch:search_result</t>
  </si>
  <si>
    <t>47,094百万円</t>
  </si>
  <si>
    <t>https://site0.sbisec.co.jp//marble/fund/detail/achievement.do?s_rflg=1&amp;Param6=203311028&amp;int_fd=fund:psearch:search_result</t>
  </si>
  <si>
    <t>大和－ｉＦｒｅｅＮＥＸＴ</t>
  </si>
  <si>
    <t>46,987百万円</t>
  </si>
  <si>
    <t>https://site0.sbisec.co.jp//marble/fund/detail/achievement.do?s_rflg=1&amp;Param6=204317188&amp;int_fd=fund:psearch:search_result</t>
  </si>
  <si>
    <t>1.8051%程度</t>
  </si>
  <si>
    <t>46,954百万円</t>
  </si>
  <si>
    <t>https://site0.sbisec.co.jp//marble/fund/detail/achievement.do?s_rflg=1&amp;Param6=204313174&amp;int_fd=fund:psearch:search_result</t>
  </si>
  <si>
    <t>三菱ＵＦＪ国際－ｅＭＡＸＩＳ日経２２５インデックス</t>
  </si>
  <si>
    <t>0.44%以内</t>
  </si>
  <si>
    <t>46,816百万円</t>
  </si>
  <si>
    <t>日経平均トータルリターン・インデックスと連動する投資成果をめざして運用を行います。年1回決算を行います。</t>
  </si>
  <si>
    <t>https://site0.sbisec.co.jp//marble/fund/detail/achievement.do?s_rflg=1&amp;Param6=20331109A&amp;int_fd=fund:psearch:search_result</t>
  </si>
  <si>
    <t>ニッセイ－ニッセイＳＤＧｓグローバルセレクトファンド年２回決算型・為替ヘッジなし</t>
  </si>
  <si>
    <t>46,741百万円</t>
  </si>
  <si>
    <t>https://site0.sbisec.co.jp//marble/fund/detail/achievement.do?s_rflg=1&amp;Param6=229319185&amp;int_fd=fund:psearch:search_result</t>
  </si>
  <si>
    <t>ＵＢＳアセット・マネジメント</t>
  </si>
  <si>
    <t>46,290百万円</t>
  </si>
  <si>
    <t>オーストラリアドル建ての国債、州政府債および国際機関債等に分散投資し、安定した収益の確保および信託財産の成長を目指して運用を行います。組入国債等の利子・配当等収益等を中心に、原則として毎月分配を行う方針です。外貨建資産については、原則として為替ヘッジを行いません。</t>
  </si>
  <si>
    <t>https://site0.sbisec.co.jp//marble/fund/detail/achievement.do?s_rflg=1&amp;Param6=250311038&amp;int_fd=fund:psearch:search_result</t>
  </si>
  <si>
    <t>46,218百万円</t>
  </si>
  <si>
    <t>https://site0.sbisec.co.jp//marble/fund/detail/achievement.do?s_rflg=1&amp;Param6=232313135&amp;int_fd=fund:psearch:search_result</t>
  </si>
  <si>
    <t>45,908百万円</t>
  </si>
  <si>
    <t>日本を含む世界の株式を投資対象とし、日常生活に不可欠な「情報・身体・移動等の安全」を支えるサービスを提供する企業の株式に投資します。株式への投資にあたっては、セキュリティ関連企業の中から、個別企業の製品・サービスや経営陣の質、利益成長性等の分析を行い、投資銘柄を選定します。「3ヶ月決算型」と「1年決算型」からお選びいただけます。</t>
  </si>
  <si>
    <t>https://site0.sbisec.co.jp//marble/fund/detail/achievement.do?s_rflg=1&amp;Param6=24731H15C&amp;int_fd=fund:psearch:search_result</t>
  </si>
  <si>
    <t>野村－ノムラ日本株戦略ファンド</t>
  </si>
  <si>
    <t>45,817百万円</t>
  </si>
  <si>
    <t>https://site0.sbisec.co.jp//marble/fund/detail/achievement.do?s_rflg=1&amp;Param6=201311002&amp;int_fd=fund:psearch:search_result</t>
  </si>
  <si>
    <t>日興－ＧＷ７つの卵</t>
  </si>
  <si>
    <t>45,736百万円</t>
  </si>
  <si>
    <t>世界各国の株式・債券から7つの資産を選び、国際分散投資を行なうことで中長期的な信託財産の成長をめざします。7つの資産の運用は、それぞれの分野に強みを持つ運用アドバイザーが各マザーファンドを通じて行ないます。</t>
  </si>
  <si>
    <t>https://site0.sbisec.co.jp//marble/fund/detail/achievement.do?s_rflg=1&amp;Param6=202311032&amp;int_fd=fund:psearch:search_result</t>
  </si>
  <si>
    <t>45,713百万円</t>
  </si>
  <si>
    <t>主として「東京海上・ニッポン世界債券マザーファンド」受益証券を通じて、日系発行体が世界で発行する外貨建債券等に投資を行い、安定した収益の確保と信託財産の中長期的な成長を目標として運用を行います。北米通貨圏と欧州通貨圏、オセアニア通貨圏の外貨建債券に投資を行います。原則として、為替ヘッジを行うことにより、為替変動リスクの低減を図ります。毎月20日を決算日として、原則として利子等収益を中心に継続的に安定した収益分配を目指します。</t>
  </si>
  <si>
    <t>https://site0.sbisec.co.jp//marble/fund/detail/achievement.do?s_rflg=1&amp;Param6=24931109C&amp;int_fd=fund:psearch:search_result</t>
  </si>
  <si>
    <t>ドイチェ・アセット・マネジメント</t>
  </si>
  <si>
    <t>45,575百万円</t>
  </si>
  <si>
    <t>https://site0.sbisec.co.jp//marble/fund/detail/achievement.do?s_rflg=1&amp;Param6=234311094&amp;int_fd=fund:psearch:search_result</t>
  </si>
  <si>
    <t>1.47175%以内</t>
  </si>
  <si>
    <t>45,248百万円</t>
  </si>
  <si>
    <t>主として、収益が期待できる5つの資産を投資対象とし、基準価額の変動を抑えながらも、収益の獲得をめざします。基準価額の変動抑制効果を高めながら魅力的な収益を追求することをめざして、5資産の配分比率を決定します。また、この比率は定期的に見直します。毎月分配型と年1回決算をおこなう資産成長型のコースがあります。</t>
  </si>
  <si>
    <t>https://site0.sbisec.co.jp//marble/fund/detail/achievement.do?s_rflg=1&amp;Param6=202311133&amp;int_fd=fund:psearch:search_result</t>
  </si>
  <si>
    <t>1.7171％程度</t>
  </si>
  <si>
    <t>44,806百万円</t>
  </si>
  <si>
    <t>世界のクリーンテック関連企業の株式に投資します。クリーンテック関連企業とは、環境にやさしい輸送手段の利用、代替エネルギーへの移行、より健康的な食生活と持続可能な食糧供給の実現、水資源の保全や再利用、廃棄物削減などを促す活動を事業の中心に据える企業をいいます。</t>
  </si>
  <si>
    <t>https://site0.sbisec.co.jp//marble/fund/detail/achievement.do?s_rflg=1&amp;Param6=204311207&amp;int_fd=fund:psearch:search_result</t>
  </si>
  <si>
    <t>三井住友ＤＳ－世界インパクト投資ファンド</t>
  </si>
  <si>
    <t>44,751百万円</t>
  </si>
  <si>
    <t>https://site0.sbisec.co.jp//marble/fund/detail/achievement.do?s_rflg=1&amp;Param6=279314168&amp;int_fd=fund:psearch:search_result</t>
  </si>
  <si>
    <t>44,747百万円</t>
  </si>
  <si>
    <t>https://site0.sbisec.co.jp//marble/fund/detail/achievement.do?s_rflg=1&amp;Param6=264311128&amp;int_fd=fund:psearch:search_result</t>
  </si>
  <si>
    <t>三井住友ＤＳ－フューチャー・バイオテック</t>
  </si>
  <si>
    <t>1.97874%程度</t>
  </si>
  <si>
    <t>44,607百万円</t>
  </si>
  <si>
    <t>世界のバイオテクノロジーおよび医療機器関連企業の株式に投資します。バイオテクノロジー関連企業とは、生命工学技術を応用して医薬品の開発を行うバイオテクノロジー企業の他、遺伝子検査や科学・実験機器関連の企業などを指します。創業期など初期のステージにある企業から安定的な成長を確立した企業の株式まで幅広く投資を行います。</t>
  </si>
  <si>
    <t>https://site0.sbisec.co.jp//marble/fund/detail/achievement.do?s_rflg=1&amp;Param6=279312186&amp;int_fd=fund:psearch:search_result</t>
  </si>
  <si>
    <t>44,517百万円</t>
  </si>
  <si>
    <t>インドの中型株式を実質的な主要投資対象とし、信託財産の中長期的な成長を目指します。インドの代表的な総合金融グループの一つである「コタック・マヒンドラ」グループが実質的な運用を行います。年1回、決算を行います。</t>
  </si>
  <si>
    <t>https://site0.sbisec.co.jp//marble/fund/detail/achievement.do?s_rflg=1&amp;Param6=27931117B&amp;int_fd=fund:psearch:search_result</t>
  </si>
  <si>
    <t>レオス－まるごとひふみ１００</t>
  </si>
  <si>
    <t>1.3376％程度</t>
  </si>
  <si>
    <t>43,978百万円</t>
  </si>
  <si>
    <t>複数のアクティブファンドを通じて世界の株式・債券に分散投資します。資産配分の異なる3つのファンドがあり、「まるごとひふみ100」は、「ひふみ投信マザーファンド」60％、「ひふみワールドファンド」40％を標準組入比率とします。</t>
  </si>
  <si>
    <t>https://site0.sbisec.co.jp//marble/fund/detail/achievement.do?s_rflg=1&amp;Param6=29C314213&amp;int_fd=fund:psearch:search_result</t>
  </si>
  <si>
    <t>43,971百万円</t>
  </si>
  <si>
    <t>新興国を含めた海外の債券を対象に幅広く分散投資を行ないます。基本投資配分比率は先進国に80％、新興国に20％とします。毎月、安定した収益分配を行なうことをめざします。</t>
  </si>
  <si>
    <t>https://site0.sbisec.co.jp//marble/fund/detail/achievement.do?s_rflg=1&amp;Param6=202312066&amp;int_fd=fund:psearch:search_result</t>
  </si>
  <si>
    <t>43,943百万円</t>
  </si>
  <si>
    <t>https://site0.sbisec.co.jp//marble/fund/detail/achievement.do?s_rflg=1&amp;Param6=20231217B&amp;int_fd=fund:psearch:search_result</t>
  </si>
  <si>
    <t>43,185百万円</t>
  </si>
  <si>
    <t>https://site0.sbisec.co.jp//marble/fund/detail/achievement.do?s_rflg=1&amp;Param6=27931519A&amp;int_fd=fund:psearch:search_result</t>
  </si>
  <si>
    <t>新生－新生・ＵＴＩインドファンド</t>
  </si>
  <si>
    <t>新生インベストメント・マネジメント</t>
  </si>
  <si>
    <t>1.954%程度</t>
  </si>
  <si>
    <t>42,701百万円</t>
  </si>
  <si>
    <t>主としてインドの証券取引所に上場している株式を実質的な投資対象とし、中長期的な信託財産の成長を目指します。また、実質的な投資対象であるインド株式の運用は、インド国内最大級の投信会社であるＵＴＩグループが行います。なお、投資先ファンドの外貨建て資産については、原則として為替ヘッジを行いません。</t>
  </si>
  <si>
    <t>https://site0.sbisec.co.jp//marble/fund/detail/achievement.do?s_rflg=1&amp;Param6=29R31106C&amp;int_fd=fund:psearch:search_result</t>
  </si>
  <si>
    <t>1.914%程度</t>
  </si>
  <si>
    <t>42,456百万円</t>
  </si>
  <si>
    <t>米国株式等に実質的に投資することにより、配当等収益の確保と信託財産の中長期的な成長をめざします。米国株式等の実質的な運用はレッグ・メイソン・グループのクリアブリッジ・インベストメンツ・エルエルシーが行います。｢毎月決算型」と「年2回決算型」があります。</t>
  </si>
  <si>
    <t>https://site0.sbisec.co.jp//marble/fund/detail/achievement.do?s_rflg=1&amp;Param6=229313137&amp;int_fd=fund:psearch:search_result</t>
  </si>
  <si>
    <t>ニッセイ－ニッセイ日本インカムオープン</t>
  </si>
  <si>
    <t>0.1595%～0.935%</t>
  </si>
  <si>
    <t>42,441百万円</t>
  </si>
  <si>
    <t>https://site0.sbisec.co.jp//marble/fund/detail/achievement.do?s_rflg=1&amp;Param6=229311069&amp;int_fd=fund:psearch:search_result</t>
  </si>
  <si>
    <t>フランクリン－ＬＭ・オーストラリア毎月分配型ファンド</t>
  </si>
  <si>
    <t>42,303百万円</t>
  </si>
  <si>
    <t>https://site0.sbisec.co.jp//marble/fund/detail/achievement.do?s_rflg=1&amp;Param6=253311036&amp;int_fd=fund:psearch:search_result</t>
  </si>
  <si>
    <t>0.495%～0.715%</t>
  </si>
  <si>
    <t>42,177百万円</t>
  </si>
  <si>
    <t>デュレーションが長めの信用力ある国内公社債中心に投資し、中長期的にリスクの軽減と安定した収益の獲得を目指します。</t>
  </si>
  <si>
    <t>https://site0.sbisec.co.jp//marble/fund/detail/achievement.do?s_rflg=1&amp;Param6=24731299C&amp;int_fd=fund:psearch:search_result</t>
  </si>
  <si>
    <t>42,123百万円</t>
  </si>
  <si>
    <t>https://site0.sbisec.co.jp//marble/fund/detail/achievement.do?s_rflg=1&amp;Param6=264311107&amp;int_fd=fund:psearch:search_result</t>
  </si>
  <si>
    <t>41,878百万円</t>
  </si>
  <si>
    <t>内外の株式・公社債に投資する4つのマザーファンドの組入れを通じて、わが国を含む世界各国の株式、公社債に分散投資することにより、信託財産の着実な成長を目指した運用を行います。株式の基本組入比率は50％とします。委託会社が独自に作成した合成指数をベンチマークとし、中長期的にベンチマークに連動する投資成果を目指します。</t>
  </si>
  <si>
    <t>https://site0.sbisec.co.jp//marble/fund/detail/achievement.do?s_rflg=1&amp;Param6=279313059&amp;int_fd=fund:psearch:search_result</t>
  </si>
  <si>
    <t>1.983%程度</t>
  </si>
  <si>
    <t>41,812百万円</t>
  </si>
  <si>
    <t>https://site0.sbisec.co.jp//marble/fund/detail/achievement.do?s_rflg=1&amp;Param6=20331313L&amp;int_fd=fund:psearch:search_result</t>
  </si>
  <si>
    <t>41,777百万円</t>
  </si>
  <si>
    <t>https://site0.sbisec.co.jp//marble/fund/detail/achievement.do?s_rflg=1&amp;Param6=20431X169&amp;int_fd=fund:psearch:search_result</t>
  </si>
  <si>
    <t>野村－野村未来トレンド発見ファンド</t>
  </si>
  <si>
    <t>41,740百万円</t>
  </si>
  <si>
    <t>https://site0.sbisec.co.jp//marble/fund/detail/achievement.do?s_rflg=1&amp;Param6=20131315B&amp;int_fd=fund:psearch:search_result</t>
  </si>
  <si>
    <t>三井住友ＴＡＭ－Ｊリートファンド</t>
  </si>
  <si>
    <t>40,981百万円</t>
  </si>
  <si>
    <t>https://site0.sbisec.co.jp//marble/fund/detail/achievement.do?s_rflg=1&amp;Param6=264311048&amp;int_fd=fund:psearch:search_result</t>
  </si>
  <si>
    <t>40,881百万円</t>
  </si>
  <si>
    <t>https://site0.sbisec.co.jp//marble/fund/detail/achievement.do?s_rflg=1&amp;Param6=202314208&amp;int_fd=fund:psearch:search_result</t>
  </si>
  <si>
    <t>40,562百万円</t>
  </si>
  <si>
    <t>https://site0.sbisec.co.jp//marble/fund/detail/achievement.do?s_rflg=1&amp;Param6=20131318B&amp;int_fd=fund:psearch:search_result</t>
  </si>
  <si>
    <t>三菱ＵＦＪ国際－豪ドル毎月分配型ファンド</t>
  </si>
  <si>
    <t>40,275百万円</t>
  </si>
  <si>
    <t>主として豪ドル建ての公社債に投資いたします。毎月決算を行います。原則として為替ヘッジは行いません。</t>
  </si>
  <si>
    <t>https://site0.sbisec.co.jp//marble/fund/detail/achievement.do?s_rflg=1&amp;Param6=203311035&amp;int_fd=fund:psearch:search_result</t>
  </si>
  <si>
    <t>1.49%程度</t>
  </si>
  <si>
    <t>40,259百万円</t>
  </si>
  <si>
    <t>主として米国、欧州、アジアの３つの地域の高利回り事業債に投資し、高水準の利息等収入を確保し、値上がり益の追求を目指します。ボトム・アップ・アプローチを重視した運用で実績のあるフィデリティが運用します。毎月決算型のファンドです。</t>
  </si>
  <si>
    <t>https://site0.sbisec.co.jp//marble/fund/detail/achievement.do?s_rflg=1&amp;Param6=23231108C&amp;int_fd=fund:psearch:search_result</t>
  </si>
  <si>
    <t>40,235百万円</t>
  </si>
  <si>
    <t>日本の株式に投資し、日経平均トータルリターン・インデックスと連動する投資成果をめざして運用を行います。</t>
  </si>
  <si>
    <t>https://site0.sbisec.co.jp//marble/fund/detail/achievement.do?s_rflg=1&amp;Param6=203316178&amp;int_fd=fund:psearch:search_result</t>
  </si>
  <si>
    <t>0.55%以内</t>
  </si>
  <si>
    <t>39,631百万円</t>
  </si>
  <si>
    <t>https://site0.sbisec.co.jp//marble/fund/detail/achievement.do?s_rflg=1&amp;Param6=20331111A&amp;int_fd=fund:psearch:search_result</t>
  </si>
  <si>
    <t>39,085百万円</t>
  </si>
  <si>
    <t>日本の株式の中から、主にロボティクス関連企業の株式に投資を行ないます。銘柄選定は、日興アセットマネジメントが徹底した調査に基づいて行ないます。年１回、決算を行ないます。</t>
  </si>
  <si>
    <t>https://site0.sbisec.co.jp//marble/fund/detail/achievement.do?s_rflg=1&amp;Param6=202311161&amp;int_fd=fund:psearch:search_result</t>
  </si>
  <si>
    <t>1.8%程度</t>
  </si>
  <si>
    <t>39,079百万円</t>
  </si>
  <si>
    <t>当ファンドは、主要投資対象ファンドへの投資を通じて、主として日本を含む世界各国のインフラ関連企業の株式に投資します。主要投資対象ファンドにおける為替ヘッジの対象通貨が異なる5つのファンドがあります。米ドル建以外の資産に投資した場合は、原則として対米ドルで為替ヘッジを行います。</t>
  </si>
  <si>
    <t>https://site0.sbisec.co.jp//marble/fund/detail/achievement.do?s_rflg=1&amp;Param6=264312116&amp;int_fd=fund:psearch:search_result</t>
  </si>
  <si>
    <t>三井住友ＤＳ－三井住友・グローバル・リート・オープン</t>
  </si>
  <si>
    <t>38,921百万円</t>
  </si>
  <si>
    <t>https://site0.sbisec.co.jp//marble/fund/detail/achievement.do?s_rflg=1&amp;Param6=279311041&amp;int_fd=fund:psearch:search_result</t>
  </si>
  <si>
    <t>Ｏｎｅ－メディカル・サイエンス・ファンド</t>
  </si>
  <si>
    <t>38,522百万円</t>
  </si>
  <si>
    <t>主として成長性の高い世界のメディカル・サイエンス企業の株式に投資します。メディカル・サイエンス企業とは、バイオテクノロジー、医薬品、医療機器、ヘルスケア・サービスなどに関連する企業を指します。運用に当たっては、ジャナス・ヘンダーソン・インベスターズ・US・エルエルシーに運用の指図に関する権限の一部を委託します。原則として、対円での為替ヘッジは行いません。</t>
  </si>
  <si>
    <t>https://site0.sbisec.co.jp//marble/fund/detail/achievement.do?s_rflg=1&amp;Param6=247311148&amp;int_fd=fund:psearch:search_result</t>
  </si>
  <si>
    <t>1.9225%程度</t>
  </si>
  <si>
    <t>38,390百万円</t>
  </si>
  <si>
    <t>https://site0.sbisec.co.jp//marble/fund/detail/achievement.do?s_rflg=1&amp;Param6=279314144&amp;int_fd=fund:psearch:search_result</t>
  </si>
  <si>
    <t>38,042百万円</t>
  </si>
  <si>
    <t>https://site0.sbisec.co.jp//marble/fund/detail/achievement.do?s_rflg=1&amp;Param6=209311077&amp;int_fd=fund:psearch:search_result</t>
  </si>
  <si>
    <t>37,972百万円</t>
  </si>
  <si>
    <t>https://site0.sbisec.co.jp//marble/fund/detail/achievement.do?s_rflg=1&amp;Param6=27931B185&amp;int_fd=fund:psearch:search_result</t>
  </si>
  <si>
    <t>37,792百万円</t>
  </si>
  <si>
    <t>米国の取引所および取引所に準ずる市場において取引されている不動産投資信託証券を実質的な主要投資対象とする、毎月決算型の商品です。USリート・マザーファンドを通じた、ファミリーファンド方式での運用です。</t>
  </si>
  <si>
    <t>https://site0.sbisec.co.jp//marble/fund/detail/achievement.do?s_rflg=1&amp;Param6=209312039&amp;int_fd=fund:psearch:search_result</t>
  </si>
  <si>
    <t>野村－野村ＰＩＭＣＯ・世界インカム戦略ファンドＢコース為替ヘッジなし年２回決算型</t>
  </si>
  <si>
    <t>37,104百万円</t>
  </si>
  <si>
    <t>https://site0.sbisec.co.jp//marble/fund/detail/achievement.do?s_rflg=1&amp;Param6=201318164&amp;int_fd=fund:psearch:search_result</t>
  </si>
  <si>
    <t>野村－野村６資産均等バランス</t>
  </si>
  <si>
    <t>36,736百万円</t>
  </si>
  <si>
    <t>国内および外国の各債券、国内および外国の各株式、国内および外国のREITに分散投資するファンドです。各マザーファンドへの投資比率は6つの資産への均等配分を基本とします。原則として毎月リバランスを行い、各マザーファンドの対象指数の月次リターンに、各マザーファンドへの基本投資比率を掛け合わせた合成指数に連動する投資成果を目指して運用を行います。</t>
  </si>
  <si>
    <t>https://site0.sbisec.co.jp//marble/fund/detail/achievement.do?s_rflg=1&amp;Param6=201312179&amp;int_fd=fund:psearch:search_result</t>
  </si>
  <si>
    <t>明治安田－新成長株ファンド</t>
  </si>
  <si>
    <t>明治安田アセットマネジメント</t>
  </si>
  <si>
    <t>36,683百万円</t>
  </si>
  <si>
    <t>https://site0.sbisec.co.jp//marble/fund/detail/achievement.do?s_rflg=1&amp;Param6=212312044&amp;int_fd=fund:psearch:search_result</t>
  </si>
  <si>
    <t>1.59%程度</t>
  </si>
  <si>
    <t>36,490百万円</t>
  </si>
  <si>
    <t>https://site0.sbisec.co.jp//marble/fund/detail/achievement.do?s_rflg=1&amp;Param6=235311049&amp;int_fd=fund:psearch:search_result</t>
  </si>
  <si>
    <t>36,406百万円</t>
  </si>
  <si>
    <t>https://site0.sbisec.co.jp//marble/fund/detail/achievement.do?s_rflg=1&amp;Param6=279311172&amp;int_fd=fund:psearch:search_result</t>
  </si>
  <si>
    <t>1.303％程度</t>
  </si>
  <si>
    <t>36,339百万円</t>
  </si>
  <si>
    <t>https://site0.sbisec.co.jp//marble/fund/detail/achievement.do?s_rflg=1&amp;Param6=251312159&amp;int_fd=fund:psearch:search_result</t>
  </si>
  <si>
    <t>36,208百万円</t>
  </si>
  <si>
    <t>当ファンドは世界の不動産、債券、株式に分散投資を行い、資産の安定成長と毎月分配の両方を目指します。</t>
  </si>
  <si>
    <t>https://site0.sbisec.co.jp//marble/fund/detail/achievement.do?s_rflg=1&amp;Param6=202314059&amp;int_fd=fund:psearch:search_result</t>
  </si>
  <si>
    <t>野村－野村ＰＩＭＣＯ・世界インカム戦略ファンドＤコース為替ヘッジなし毎月分配型</t>
  </si>
  <si>
    <t>36,101百万円</t>
  </si>
  <si>
    <t>https://site0.sbisec.co.jp//marble/fund/detail/achievement.do?s_rflg=1&amp;Param6=20131A164&amp;int_fd=fund:psearch:search_result</t>
  </si>
  <si>
    <t>36,037百万円</t>
  </si>
  <si>
    <t>https://site0.sbisec.co.jp//marble/fund/detail/achievement.do?s_rflg=1&amp;Param6=20431Q169&amp;int_fd=fund:psearch:search_result</t>
  </si>
  <si>
    <t>ニッセイ－＜購入・換金手数料なし＞ニッセイ日経平均インデックスファンド</t>
  </si>
  <si>
    <t>36,034百万円</t>
  </si>
  <si>
    <t>https://site0.sbisec.co.jp//marble/fund/detail/achievement.do?s_rflg=1&amp;Param6=22931316B&amp;int_fd=fund:psearch:search_result</t>
  </si>
  <si>
    <t>Ｏｎｅ－企業価値成長小型株ファンド</t>
  </si>
  <si>
    <t>35,983百万円</t>
  </si>
  <si>
    <t>https://site0.sbisec.co.jp//marble/fund/detail/achievement.do?s_rflg=1&amp;Param6=247313162&amp;int_fd=fund:psearch:search_result</t>
  </si>
  <si>
    <t>35,722百万円</t>
  </si>
  <si>
    <t>https://site0.sbisec.co.jp//marble/fund/detail/achievement.do?s_rflg=1&amp;Param6=264311081&amp;int_fd=fund:psearch:search_result</t>
  </si>
  <si>
    <t>フィデリティ－フィデリティ・Ｊリート・アクティブ・ファンド</t>
  </si>
  <si>
    <t>35,678百万円</t>
  </si>
  <si>
    <t>https://site0.sbisec.co.jp//marble/fund/detail/achievement.do?s_rflg=1&amp;Param6=23231112C&amp;int_fd=fund:psearch:search_result</t>
  </si>
  <si>
    <t>35,162百万円</t>
  </si>
  <si>
    <t>https://site0.sbisec.co.jp//marble/fund/detail/achievement.do?s_rflg=1&amp;Param6=229313126&amp;int_fd=fund:psearch:search_result</t>
  </si>
  <si>
    <t>ブラックロック－ブラックロック・ＵＳベーシック・バリュー・オープン</t>
  </si>
  <si>
    <t>ブラックロック・ジャパン</t>
  </si>
  <si>
    <t>1.771%以内</t>
  </si>
  <si>
    <t>34,994百万円</t>
  </si>
  <si>
    <t>https://site0.sbisec.co.jp//marble/fund/detail/achievement.do?s_rflg=1&amp;Param6=248312987&amp;int_fd=fund:psearch:search_result</t>
  </si>
  <si>
    <t>34,729百万円</t>
  </si>
  <si>
    <t>https://site0.sbisec.co.jp//marble/fund/detail/achievement.do?s_rflg=1&amp;Param6=203311138&amp;int_fd=fund:psearch:search_result</t>
  </si>
  <si>
    <t>34,701百万円</t>
  </si>
  <si>
    <t>https://site0.sbisec.co.jp//marble/fund/detail/achievement.do?s_rflg=1&amp;Param6=264317081&amp;int_fd=fund:psearch:search_result</t>
  </si>
  <si>
    <t>34,640百万円</t>
  </si>
  <si>
    <t>https://site0.sbisec.co.jp//marble/fund/detail/achievement.do?s_rflg=1&amp;Param6=202311084&amp;int_fd=fund:psearch:search_result</t>
  </si>
  <si>
    <t>34,383百万円</t>
  </si>
  <si>
    <t>日本を含む世界の株式の中から、宇宙関連ビジネスを行なう企業およびその恩恵を受ける企業の株式に投資を行ないます。個別銘柄の選定においては、イノベーションにフォーカスした調査に強みを持つ、米国のアーク社の調査力を活用します。年1回、決算を行います。</t>
  </si>
  <si>
    <t>https://site0.sbisec.co.jp//marble/fund/detail/achievement.do?s_rflg=1&amp;Param6=202312188&amp;int_fd=fund:psearch:search_result</t>
  </si>
  <si>
    <t>33,852百万円</t>
  </si>
  <si>
    <t>主に世界のプレミアム・ブランド企業の株式に投資します。特定の銘柄、国や通貨に集中せず、分散投資します。3ヵ月に1回決算を行い、収益分配方針に基づき分配を行います。</t>
  </si>
  <si>
    <t>https://site0.sbisec.co.jp//marble/fund/detail/achievement.do?s_rflg=1&amp;Param6=242311066&amp;int_fd=fund:psearch:search_result</t>
  </si>
  <si>
    <t>33,797百万円</t>
  </si>
  <si>
    <t>https://site0.sbisec.co.jp//marble/fund/detail/achievement.do?s_rflg=1&amp;Param6=20431M169&amp;int_fd=fund:psearch:search_result</t>
  </si>
  <si>
    <t>三菱ＵＦＪ国際－ｅＭＡＸＩＳ新興国株式インデックス</t>
  </si>
  <si>
    <t>33,442百万円</t>
  </si>
  <si>
    <t>https://site0.sbisec.co.jp//marble/fund/detail/achievement.do?s_rflg=1&amp;Param6=20331809A&amp;int_fd=fund:psearch:search_result</t>
  </si>
  <si>
    <t>野村－野村インデックスファンド・外国株式</t>
  </si>
  <si>
    <t>33,386百万円</t>
  </si>
  <si>
    <t>https://site0.sbisec.co.jp//marble/fund/detail/achievement.do?s_rflg=1&amp;Param6=20131410B&amp;int_fd=fund:psearch:search_result</t>
  </si>
  <si>
    <t>ピクテ－ピクテ・エコディスカバリー・アロケーション・ファンド年２回決算ヘッジなし</t>
  </si>
  <si>
    <t>33,294百万円</t>
  </si>
  <si>
    <t>主に世界の環境関連企業の株式に投資します。「環境問題」という大きなテーマのなかで、環境関連ビジネスに影響をおよぼす様々な要因や市場動向等に鑑み、投資妙味がある分野・銘柄を厳選し、機動的に運用します。決算頻度と為替ヘッジの有無で4ファンドよりお選びいただけます。</t>
  </si>
  <si>
    <t>https://site0.sbisec.co.jp//marble/fund/detail/achievement.do?s_rflg=1&amp;Param6=24231109B&amp;int_fd=fund:psearch:search_result</t>
  </si>
  <si>
    <t>33,186百万円</t>
  </si>
  <si>
    <t>https://site0.sbisec.co.jp//marble/fund/detail/achievement.do?s_rflg=1&amp;Param6=23231103C&amp;int_fd=fund:psearch:search_result</t>
  </si>
  <si>
    <t>コモンズ－コモンズ３０ファンド</t>
  </si>
  <si>
    <t>コモンズ投信</t>
  </si>
  <si>
    <t>1.078%以内</t>
  </si>
  <si>
    <t>33,079百万円</t>
  </si>
  <si>
    <t>当ファンドは世界の成長を取り込める30銘柄程度の企業に集中投資を行い、長期投資を目指します。このファンドの長期投資の目線は一世代を象徴する「30年」です。また、信託報酬の一部を社会貢献に活用します。</t>
  </si>
  <si>
    <t>https://site0.sbisec.co.jp//marble/fund/detail/achievement.do?s_rflg=1&amp;Param6=29N311091&amp;int_fd=fund:psearch:search_result</t>
  </si>
  <si>
    <t>ＪＰＭ－ＪＰＭアジア株・アクティブ・オープン</t>
  </si>
  <si>
    <t>33,060百万円</t>
  </si>
  <si>
    <t>主として日本を除くアジア諸国の株式に投資し、株価の上昇を据えることにより、信託財産の中期的な成長を目指します</t>
  </si>
  <si>
    <t>https://site0.sbisec.co.jp//marble/fund/detail/achievement.do?s_rflg=1&amp;Param6=21731798B&amp;int_fd=fund:psearch:search_result</t>
  </si>
  <si>
    <t>日興－日興ジャパンオープン</t>
  </si>
  <si>
    <t>1.452%～1.892%</t>
  </si>
  <si>
    <t>32,592百万円</t>
  </si>
  <si>
    <t>https://site0.sbisec.co.jp//marble/fund/detail/achievement.do?s_rflg=1&amp;Param6=202311988&amp;int_fd=fund:psearch:search_result</t>
  </si>
  <si>
    <t>Ｏｎｅ－ＭＨＡＭ新興成長株オープン</t>
  </si>
  <si>
    <t>32,449百万円</t>
  </si>
  <si>
    <t>わが国の上場株式のうち、高成長が期待できる「新興企業」の株式を中心に投資し、信託財産の中・長期的な成長を目指します。</t>
  </si>
  <si>
    <t>https://site0.sbisec.co.jp//marble/fund/detail/achievement.do?s_rflg=1&amp;Param6=247312002&amp;int_fd=fund:psearch:search_result</t>
  </si>
  <si>
    <t>32,378百万円</t>
  </si>
  <si>
    <t>https://site0.sbisec.co.jp//marble/fund/detail/achievement.do?s_rflg=1&amp;Param6=247311032&amp;int_fd=fund:psearch:search_result</t>
  </si>
  <si>
    <t>ＳＳＧＡ－米国株式インデックス・ファンド</t>
  </si>
  <si>
    <t>ステート・ストリート・グローバル・アドバイザーズ</t>
  </si>
  <si>
    <t>32,262百万円</t>
  </si>
  <si>
    <t>https://site0.sbisec.co.jp//marble/fund/detail/achievement.do?s_rflg=1&amp;Param6=255312179&amp;int_fd=fund:psearch:search_result</t>
  </si>
  <si>
    <t>レオス－まるごとひふみ５０</t>
  </si>
  <si>
    <t>0.9438％程度</t>
  </si>
  <si>
    <t>31,999百万円</t>
  </si>
  <si>
    <t>複数のアクティブファンドを通じて世界の株式・債券に分散投資します。資産配分の異なる3つのファンドがあり、「まるごとひふみ50」は、「ひふみ投信マザーファンド」30％、「ひふみワールドファンド」20％、「ひふみグローバル債券マザーファンド」50％を標準組入比率とします。</t>
  </si>
  <si>
    <t>https://site0.sbisec.co.jp//marble/fund/detail/achievement.do?s_rflg=1&amp;Param6=29C313213&amp;int_fd=fund:psearch:search_result</t>
  </si>
  <si>
    <t>31,663百万円</t>
  </si>
  <si>
    <t>NASDAQ銘柄の中でも、新技術・開発力、ビジネスモデル等から成長が期待できる企業に投資します。為替ヘッジなし。</t>
  </si>
  <si>
    <t>https://site0.sbisec.co.jp//marble/fund/detail/achievement.do?s_rflg=1&amp;Param6=203312968&amp;int_fd=fund:psearch:search_result</t>
  </si>
  <si>
    <t>野村－グローバル・ハイインカム・ストック・ファンド</t>
  </si>
  <si>
    <t>31,566百万円</t>
  </si>
  <si>
    <t>https://site0.sbisec.co.jp//marble/fund/detail/achievement.do?s_rflg=1&amp;Param6=20131203B&amp;int_fd=fund:psearch:search_result</t>
  </si>
  <si>
    <t>31,281百万円</t>
  </si>
  <si>
    <t>https://site0.sbisec.co.jp//marble/fund/detail/achievement.do?s_rflg=1&amp;Param6=24931115B&amp;int_fd=fund:psearch:search_result</t>
  </si>
  <si>
    <t>31,245百万円</t>
  </si>
  <si>
    <t>https://site0.sbisec.co.jp//marble/fund/detail/achievement.do?s_rflg=1&amp;Param6=247313177&amp;int_fd=fund:psearch:search_result</t>
  </si>
  <si>
    <t>野村－野村テンプルトン・トータル・リターン</t>
  </si>
  <si>
    <t>1.806%程度</t>
  </si>
  <si>
    <t>30,995百万円</t>
  </si>
  <si>
    <t>新興国を含む世界各国の国債、政府機関債、社債等を投資対象とし、インカムゲイン、キャピタルゲインおよび通貨の利益を総合した、米ドルベースでのトータルリターンの最大化をめざして運用を行ないます。決算頻度と為替ヘッジの有無により、4つのコースからお選びいただけます。</t>
  </si>
  <si>
    <t>https://site0.sbisec.co.jp//marble/fund/detail/achievement.do?s_rflg=1&amp;Param6=201314118&amp;int_fd=fund:psearch:search_result</t>
  </si>
  <si>
    <t>東京海上－東京海上セレクション・外国株式インデックス</t>
  </si>
  <si>
    <t>30,699百万円</t>
  </si>
  <si>
    <t>https://site0.sbisec.co.jp//marble/fund/detail/achievement.do?s_rflg=1&amp;Param6=249313104&amp;int_fd=fund:psearch:search_result</t>
  </si>
  <si>
    <t>30,686百万円</t>
  </si>
  <si>
    <t>https://site0.sbisec.co.jp//marble/fund/detail/achievement.do?s_rflg=1&amp;Param6=264318081&amp;int_fd=fund:psearch:search_result</t>
  </si>
  <si>
    <t>日興－日興・ＡＭＰグローバルＲＥＩＴファンド毎月分配型</t>
  </si>
  <si>
    <t>30,472百万円</t>
  </si>
  <si>
    <t>https://site0.sbisec.co.jp//marble/fund/detail/achievement.do?s_rflg=1&amp;Param6=202311041&amp;int_fd=fund:psearch:search_result</t>
  </si>
  <si>
    <t>30,250百万円</t>
  </si>
  <si>
    <t>https://site0.sbisec.co.jp//marble/fund/detail/achievement.do?s_rflg=1&amp;Param6=24731C15C&amp;int_fd=fund:psearch:search_result</t>
  </si>
  <si>
    <t>ＢＮＹメロン－ＢＮＹメロン・米国株式ダイナミック戦略ファンド</t>
  </si>
  <si>
    <t>30,209百万円</t>
  </si>
  <si>
    <t>米国の金融商品取引所に上場されている株式の中から、主として米国の製造業に関連した株式へ実質的に投資することで、中長期的な信託財産の成長を図ることを目指して運用を行います。米国の株式市場および円に対する米ドルの為替レートの上昇、下落それぞれの局面においてリターンを最大化することを目指し、株価指数先物取引および為替先渡取引等を用いて実質的な米国株式の組入比率を調整します。</t>
  </si>
  <si>
    <t>https://site0.sbisec.co.jp//marble/fund/detail/achievement.do?s_rflg=1&amp;Param6=285311185&amp;int_fd=fund:psearch:search_result</t>
  </si>
  <si>
    <t>1.8725%程度</t>
  </si>
  <si>
    <t>30,130百万円</t>
  </si>
  <si>
    <t>割安と判断される世界の株式等に投資を行い、信託財産の成長をめざします。金ETF、債券、転換社債など、株式以外の資産も投資対象とします。運用は、ファースト・イーグル・インベストメント･マネージメントが行います。為替変動リスクを回避するための為替ヘッジは原則として行いません。</t>
  </si>
  <si>
    <t>https://site0.sbisec.co.jp//marble/fund/detail/achievement.do?s_rflg=1&amp;Param6=204312167&amp;int_fd=fund:psearch:search_result</t>
  </si>
  <si>
    <t>30,002百万円</t>
  </si>
  <si>
    <t>新興国を含む世界各国の株式を投資対象とし、グローバルな視点で投資魅力のある中長期の成長テーマを複数選定し、関連する銘柄群を中心に利益成長に着目した銘柄選択を行います。決算期末の前営業日の基準価額に応じて、事前に提示した水準の分配を行なうことを目指します。為替ヘッジあり/なしからお選びいただけます。</t>
  </si>
  <si>
    <t>https://site0.sbisec.co.jp//marble/fund/detail/achievement.do?s_rflg=1&amp;Param6=201312201&amp;int_fd=fund:psearch:search_result</t>
  </si>
  <si>
    <t>野村－株式インデックス２２５</t>
  </si>
  <si>
    <t>0.682%以内</t>
  </si>
  <si>
    <t>29,931百万円</t>
  </si>
  <si>
    <t>日経225に連動，採用銘柄に等株数投資を行う。</t>
  </si>
  <si>
    <t>https://site0.sbisec.co.jp//marble/fund/detail/achievement.do?s_rflg=1&amp;Param6=201311872&amp;int_fd=fund:psearch:search_result</t>
  </si>
  <si>
    <t>三井住友ＤＳ－三井住友ＤＳ・海外株式ＥＴＦファンド</t>
  </si>
  <si>
    <t>1.12%～1.22%程度</t>
  </si>
  <si>
    <t>29,902百万円</t>
  </si>
  <si>
    <t>https://site0.sbisec.co.jp//marble/fund/detail/achievement.do?s_rflg=1&amp;Param6=27931B036&amp;int_fd=fund:psearch:search_result</t>
  </si>
  <si>
    <t>三井住友ＤＳ－グローバルＳＤＧｓ株式ファンド</t>
  </si>
  <si>
    <t>29,754百万円</t>
  </si>
  <si>
    <t>SDGsへの貢献が期待される企業の株式に投資します。SDGsへの貢献度に加え、企業のESG評価、収益性やバリュエーション等の分析・評価を行い、銘柄選択を行います。またSDGs各分野への分散等を考慮してポートフォリオを構築します。実質的な運用は、資産運用の世界的な潮流である「ESG投資」の手法を活用して、ロベコ・グループが行います。</t>
  </si>
  <si>
    <t>https://site0.sbisec.co.jp//marble/fund/detail/achievement.do?s_rflg=1&amp;Param6=279313191&amp;int_fd=fund:psearch:search_result</t>
  </si>
  <si>
    <t>三井住友ＴＡＭ－米国成長株式ファンド</t>
  </si>
  <si>
    <t>1.87%程度</t>
  </si>
  <si>
    <t>29,635百万円</t>
  </si>
  <si>
    <t>主要投資対象ファンドへの投資を通じて、主として米国の金融商品取引所に上場している株式に投資します。主要投資対象ファンドは、将来の成長余地やその持続期間について、市場で過小評価されている優れた企業で、株価上昇が期待できる銘柄を選別して投資します。</t>
  </si>
  <si>
    <t>https://site0.sbisec.co.jp//marble/fund/detail/achievement.do?s_rflg=1&amp;Param6=264311137&amp;int_fd=fund:psearch:search_result</t>
  </si>
  <si>
    <t>29,544百万円</t>
  </si>
  <si>
    <t>https://site0.sbisec.co.jp//marble/fund/detail/achievement.do?s_rflg=1&amp;Param6=2AJ313162&amp;int_fd=fund:psearch:search_result</t>
  </si>
  <si>
    <t>日興－グローバル水素株式ファンド</t>
  </si>
  <si>
    <t>29,542百万円</t>
  </si>
  <si>
    <t>日本を含む世界の株式の中から、今後の成長が期待される水素関連ビジネスを行なう企業の株式を中心に投資を行ないます。原則として、為替ヘッジは行ないません。年1回決算を行ないます。</t>
  </si>
  <si>
    <t>https://site0.sbisec.co.jp//marble/fund/detail/achievement.do?s_rflg=1&amp;Param6=202311218&amp;int_fd=fund:psearch:search_result</t>
  </si>
  <si>
    <t>三井住友ＤＳ－大和住銀</t>
  </si>
  <si>
    <t>29,355百万円</t>
  </si>
  <si>
    <t>日本を含む先進国の国債に投資します。投資魅力の高い残存年数の国債を選択し安定性を重視した運用を行います。実質組入外貨建資産については、投資環境に応じて対円での為替ヘッジを行い、一部または全部の為替リスクの軽減を図ります。基準価額の変動リスクを年率2％程度に抑えることを目標とします。</t>
  </si>
  <si>
    <t>https://site0.sbisec.co.jp//marble/fund/detail/achievement.do?s_rflg=1&amp;Param6=279314184&amp;int_fd=fund:psearch:search_result</t>
  </si>
  <si>
    <t>アムンディ－りそな・日経２２５オープン</t>
  </si>
  <si>
    <t>29,324百万円</t>
  </si>
  <si>
    <t>日経平均株価と連動する投資成果を目標として運用を行うことを基本とする。</t>
  </si>
  <si>
    <t>https://site0.sbisec.co.jp//marble/fund/detail/achievement.do?s_rflg=1&amp;Param6=258311997&amp;int_fd=fund:psearch:search_result</t>
  </si>
  <si>
    <t>29,323百万円</t>
  </si>
  <si>
    <t>https://site0.sbisec.co.jp//marble/fund/detail/achievement.do?s_rflg=1&amp;Param6=229313031&amp;int_fd=fund:psearch:search_result</t>
  </si>
  <si>
    <t>イーストスプリ－イーストスプリング・インド公益インフラ債券ファンド</t>
  </si>
  <si>
    <t>29,301百万円</t>
  </si>
  <si>
    <t>主として、インドの政府、政府機関、企業および国際機関等が発行するインドルピー建てもしくは米ドル建ての公益インフラ債券に投資を行います。マクロ経済分析および金利分析に加え、個別発行体に対するクレジット調査に基づく銘柄選択により、ポートフォリオを構築します。外貨建資産について、原則として対円での為替ヘッジを行いません。＜毎月決算型＞と＜年２回決算型＞の2つのファンドがあります。</t>
  </si>
  <si>
    <t>https://site0.sbisec.co.jp//marble/fund/detail/achievement.do?s_rflg=1&amp;Param6=283311152&amp;int_fd=fund:psearch:search_result</t>
  </si>
  <si>
    <t>パインブリッジ－パインブリッジ・グローバル・テクノロジー・インフラ・ファンド</t>
  </si>
  <si>
    <t>パインブリッジ・インベストメンツ</t>
  </si>
  <si>
    <t>29,065百万円</t>
  </si>
  <si>
    <t>日本を含む世界各国の取引所に上場されているテクノロジー・インフラに関連するREITおよび株式に投資します。テクノロジー・インフラとは、データセンター、通信タワー、eコマース関連施設、テクノロジー関連施設等を指します。</t>
  </si>
  <si>
    <t>https://site0.sbisec.co.jp//marble/fund/detail/achievement.do?s_rflg=1&amp;Param6=240311181&amp;int_fd=fund:psearch:search_result</t>
  </si>
  <si>
    <t>29,031百万円</t>
  </si>
  <si>
    <t>https://site0.sbisec.co.jp//marble/fund/detail/achievement.do?s_rflg=1&amp;Param6=279317209&amp;int_fd=fund:psearch:search_result</t>
  </si>
  <si>
    <t>Ｏｎｅ－ゴールドマン・サックス社債／国際分散投資戦略ファンド２０１９－０７</t>
  </si>
  <si>
    <t>28,997百万円</t>
  </si>
  <si>
    <t>https://site0.sbisec.co.jp//marble/fund/detail/achievement.do?s_rflg=1&amp;Param6=147211197&amp;int_fd=fund:psearch:search_result</t>
  </si>
  <si>
    <t>ＳＯＭＰＯ－損保ジャパン・グリーン・オープン</t>
  </si>
  <si>
    <t>ＳＯＭＰＯアセットマネジメント</t>
  </si>
  <si>
    <t>28,862百万円</t>
  </si>
  <si>
    <t>環境問題への取組と投資価値で分析し、評価の高い株式に投資します。中長期的にTOPIXを上回る運用を目指します。</t>
  </si>
  <si>
    <t>https://site0.sbisec.co.jp//marble/fund/detail/achievement.do?s_rflg=1&amp;Param6=245311999&amp;int_fd=fund:psearch:search_result</t>
  </si>
  <si>
    <t>28,647百万円</t>
  </si>
  <si>
    <t>米国の米ドル建てのハイイールド債券を主要投資対象とします。綿密な調査に基づく銘柄の選択と適度な銘柄分散によって信用リスク等をコントロールしつつ、高い利回りの享受を目指します。「為替ヘッジあり」「為替ヘッジなし」のいずれかを選択できます。</t>
  </si>
  <si>
    <t>https://site0.sbisec.co.jp//marble/fund/detail/achievement.do?s_rflg=1&amp;Param6=24731D139&amp;int_fd=fund:psearch:search_result</t>
  </si>
  <si>
    <t>28,612百万円</t>
  </si>
  <si>
    <t>https://site0.sbisec.co.jp//marble/fund/detail/achievement.do?s_rflg=1&amp;Param6=264315081&amp;int_fd=fund:psearch:search_result</t>
  </si>
  <si>
    <t>28,561百万円</t>
  </si>
  <si>
    <t>https://site0.sbisec.co.jp//marble/fund/detail/achievement.do?s_rflg=1&amp;Param6=22931416B&amp;int_fd=fund:psearch:search_result</t>
  </si>
  <si>
    <t>ＧＳ－ゴールドマン・サックス毎月分配債券ファンド</t>
  </si>
  <si>
    <t>28,465百万円</t>
  </si>
  <si>
    <t>https://site0.sbisec.co.jp//marble/fund/detail/achievement.do?s_rflg=1&amp;Param6=235311026&amp;int_fd=fund:psearch:search_result</t>
  </si>
  <si>
    <t>明治安田－明治安田日本債券ファンド</t>
  </si>
  <si>
    <t>28,167百万円</t>
  </si>
  <si>
    <t>わが国の公社債に投資し、シティグループ日本国債インデックスをベンチマークとし、これを中・長期的に上回る運用成果を目指します。内外いずれかの評価機関からＢＢＢ格あるいはＢＢＢ格相当以上の格付を得ている信用度の高い銘柄の債券に投資します。</t>
  </si>
  <si>
    <t>https://site0.sbisec.co.jp//marble/fund/detail/achievement.do?s_rflg=1&amp;Param6=212312001&amp;int_fd=fund:psearch:search_result</t>
  </si>
  <si>
    <t>28,107百万円</t>
  </si>
  <si>
    <t>主に世界の高配当利回りの公益株に分散投資します。フレックス戦略を駆使して、下落リスクの低減を目指します。毎月決算を行い収益分配方針に基づき分配を行う毎月分配型と、年1回決算を行い収益分配方針に基づき分配を行う1年決算型があります。</t>
  </si>
  <si>
    <t>https://site0.sbisec.co.jp//marble/fund/detail/achievement.do?s_rflg=1&amp;Param6=242311147&amp;int_fd=fund:psearch:search_result</t>
  </si>
  <si>
    <t>27,886百万円</t>
  </si>
  <si>
    <t>MSCIEmergingMarketsインデックスをベンチマークとし、ベンチマークに連動するパフォーマンスを追求します。ベンチマーク採用銘柄及び当該銘柄を原資産とするDR、株式指数先物、株式指数ETFを投資対象とします。</t>
  </si>
  <si>
    <t>https://site0.sbisec.co.jp//marble/fund/detail/achievement.do?s_rflg=1&amp;Param6=26431208C&amp;int_fd=fund:psearch:search_result</t>
  </si>
  <si>
    <t>あおぞら投信</t>
  </si>
  <si>
    <t>1.335％程度</t>
  </si>
  <si>
    <t>27,678百万円</t>
  </si>
  <si>
    <t>https://site0.sbisec.co.jp//marble/fund/detail/achievement.do?s_rflg=1&amp;Param6=2AE312214&amp;int_fd=fund:psearch:search_result</t>
  </si>
  <si>
    <t>27,612百万円</t>
  </si>
  <si>
    <t>https://site0.sbisec.co.jp//marble/fund/detail/achievement.do?s_rflg=1&amp;Param6=212311116&amp;int_fd=fund:psearch:search_result</t>
  </si>
  <si>
    <t>三井住友ＤＳ－大和住銀ＤＣ国内株式ファンド</t>
  </si>
  <si>
    <t>27,499百万円</t>
  </si>
  <si>
    <t>https://site0.sbisec.co.jp//marble/fund/detail/achievement.do?s_rflg=1&amp;Param6=27931306A&amp;int_fd=fund:psearch:search_result</t>
  </si>
  <si>
    <t>27,457百万円</t>
  </si>
  <si>
    <t>https://site0.sbisec.co.jp//marble/fund/detail/achievement.do?s_rflg=1&amp;Param6=279311174&amp;int_fd=fund:psearch:search_result</t>
  </si>
  <si>
    <t>三井住友ＤＳ－日本株厳選ファンド・円コース</t>
  </si>
  <si>
    <t>1.7475%程度</t>
  </si>
  <si>
    <t>27,442百万円</t>
  </si>
  <si>
    <t>主としてわが国の株式の中から、割安と判断される魅力的な銘柄に厳選して投資することで、信託財産の成長を目指します。&lt;br&gt;円コースおよび為替取引を活用する6つの通貨コースによる7本のファンドから構成されています。毎月の決算時に収益の分配を目指します。</t>
  </si>
  <si>
    <t>https://site0.sbisec.co.jp//marble/fund/detail/achievement.do?s_rflg=1&amp;Param6=279318114&amp;int_fd=fund:psearch:search_result</t>
  </si>
  <si>
    <t>27,204百万円</t>
  </si>
  <si>
    <t>https://site0.sbisec.co.jp//marble/fund/detail/achievement.do?s_rflg=1&amp;Param6=264314116&amp;int_fd=fund:psearch:search_result</t>
  </si>
  <si>
    <t>ニッセイ－ニッセイＪＰＸ日経４００アクティブファンド</t>
  </si>
  <si>
    <t>27,003百万円</t>
  </si>
  <si>
    <t>https://site0.sbisec.co.jp//marble/fund/detail/achievement.do?s_rflg=1&amp;Param6=229311142&amp;int_fd=fund:psearch:search_result</t>
  </si>
  <si>
    <t>1.74%程度</t>
  </si>
  <si>
    <t>26,970百万円</t>
  </si>
  <si>
    <t>主として、インドの債券等に投資することにより、安定的な金利収益の確保と信託財産の成長を目指します。運用は現地の債券運用に強い「コタック・マヒンドラ」グループが行います。毎月決算を行い、決算ごとに分配を行うことを目指します。</t>
  </si>
  <si>
    <t>https://site0.sbisec.co.jp//marble/fund/detail/achievement.do?s_rflg=1&amp;Param6=279313125&amp;int_fd=fund:psearch:search_result</t>
  </si>
  <si>
    <t>26,925百万円</t>
  </si>
  <si>
    <t>主として世界各国の相対的に利回りが高い社債等に投資いたします。毎月決算を行います。原則として為替ヘッジは行いません。</t>
  </si>
  <si>
    <t>https://site0.sbisec.co.jp//marble/fund/detail/achievement.do?s_rflg=1&amp;Param6=203311049&amp;int_fd=fund:psearch:search_result</t>
  </si>
  <si>
    <t>東京海上－東京海上セレクション・日本株ＴＯＰＩＸ</t>
  </si>
  <si>
    <t>26,723百万円</t>
  </si>
  <si>
    <t>主にTOPIXに採用されている銘柄を主要投資対象として運用する「ＴＭＡ日本株ＴＯＰＩＸマザーファンド」に投資します。ＴＯＰＩＸをベンチマークとします。投資成果はＴＯＰＩＸの動きに連動することを目標としますが、両者は正確に連動するものではなく、いくつかの要因により乖離が生じることがあります。流動性、機動性、コスト等の観点から、株価指数先物取引を行うことがあります。</t>
  </si>
  <si>
    <t>https://site0.sbisec.co.jp//marble/fund/detail/achievement.do?s_rflg=1&amp;Param6=249314019&amp;int_fd=fund:psearch:search_result</t>
  </si>
  <si>
    <t>三井住友ＤＳ－エス・ビー・日本株オープン２２５</t>
  </si>
  <si>
    <t>26,679百万円</t>
  </si>
  <si>
    <t>https://site0.sbisec.co.jp//marble/fund/detail/achievement.do?s_rflg=1&amp;Param6=279311963&amp;int_fd=fund:psearch:search_result</t>
  </si>
  <si>
    <t>三井住友ＤＳ－三井住友・げんきシニアライフ・オープン</t>
  </si>
  <si>
    <t>26,596百万円</t>
  </si>
  <si>
    <t>高齢化社会が生み出す新しいビジネス、新技術あるいは様々なニーズ等をシルバービジネスとしてとらえ、「介護関連ビジネス」と「元気で健康な高齢者関連ビジネス」に投資。定性・定量分析を行い組入れ候補銘柄を選定。上場の入札にも参加。住友生命総合研究所の情報提供を得て高齢者社会における成長分野・成長企業等をリサーチ投資し信託財産の成長をめざす。</t>
  </si>
  <si>
    <t>https://site0.sbisec.co.jp//marble/fund/detail/achievement.do?s_rflg=1&amp;Param6=279311005&amp;int_fd=fund:psearch:search_result</t>
  </si>
  <si>
    <t>ニッセイ－ニッセイ健康応援ファンド</t>
  </si>
  <si>
    <t>26,433百万円</t>
  </si>
  <si>
    <t>高齢化等を背景に成長が見込まれる健康関連産業に属する企業の株式を投資対象とします。健康への貢献につながる企業理念・哲学をもつ企業を“健康応援企業”として選定、中長期にわたり成長が期待される銘柄に厳選投資し、信託財産の中長期的な成長をめざします。</t>
  </si>
  <si>
    <t>https://site0.sbisec.co.jp//marble/fund/detail/achievement.do?s_rflg=1&amp;Param6=229311084&amp;int_fd=fund:psearch:search_result</t>
  </si>
  <si>
    <t>フィデリティ－フィデリティ・ストラテジック・インカム・ファンドＡ為替ヘッジ付き</t>
  </si>
  <si>
    <t>26,413百万円</t>
  </si>
  <si>
    <t>https://site0.sbisec.co.jp//marble/fund/detail/achievement.do?s_rflg=1&amp;Param6=232311989&amp;int_fd=fund:psearch:search_result</t>
  </si>
  <si>
    <t>26,305百万円</t>
  </si>
  <si>
    <t>https://site0.sbisec.co.jp//marble/fund/detail/achievement.do?s_rflg=1&amp;Param6=201311044&amp;int_fd=fund:psearch:search_result</t>
  </si>
  <si>
    <t>1.8025%程度</t>
  </si>
  <si>
    <t>26,185百万円</t>
  </si>
  <si>
    <t>日本企業の株式に投資を行います。円建て資産について、原則として「円売り／米ドル買い」の為替取引を実質的に行い、米ドルへの投資効果を享受することをめざします。また株式および通貨のカバードコール戦略を実質的に行うことで、オプションプレミアムの獲得をめざします。毎月10日に決算を行います。</t>
  </si>
  <si>
    <t>https://site0.sbisec.co.jp//marble/fund/detail/achievement.do?s_rflg=1&amp;Param6=229312152&amp;int_fd=fund:psearch:search_result</t>
  </si>
  <si>
    <t>26,116百万円</t>
  </si>
  <si>
    <t>https://site0.sbisec.co.jp//marble/fund/detail/achievement.do?s_rflg=1&amp;Param6=264316081&amp;int_fd=fund:psearch:search_result</t>
  </si>
  <si>
    <t>26,075百万円</t>
  </si>
  <si>
    <t>わが国の株式を主要投資対象とし、ポートフォリオの平均予想配当利回りが市場平均以上となることを目指して運用を行ないます。個別企業分析により企業の配当の成長性を多角的に分析し、将来の配当成長が見込まれる銘柄を発掘します。</t>
  </si>
  <si>
    <t>https://site0.sbisec.co.jp//marble/fund/detail/achievement.do?s_rflg=1&amp;Param6=232313059&amp;int_fd=fund:psearch:search_result</t>
  </si>
  <si>
    <t>26,043百万円</t>
  </si>
  <si>
    <t>日本を含む世界各国のREITの中から、人口構造の変化や情報技術の進歩等のメガトレンドの恩恵を受け、中長期的に高い成長が見込めると判断した新しい分野に関連するREITへ投資します。為替ヘッジの有無や決算頻度が異なる4つのコースがあります。</t>
  </si>
  <si>
    <t>https://site0.sbisec.co.jp//marble/fund/detail/achievement.do?s_rflg=1&amp;Param6=203312202&amp;int_fd=fund:psearch:search_result</t>
  </si>
  <si>
    <t>26,036百万円</t>
  </si>
  <si>
    <t>https://site0.sbisec.co.jp//marble/fund/detail/achievement.do?s_rflg=1&amp;Param6=202312133&amp;int_fd=fund:psearch:search_result</t>
  </si>
  <si>
    <t>フィデリティ－フィデリティ・欧州株・ファンド</t>
  </si>
  <si>
    <t>26,025百万円</t>
  </si>
  <si>
    <t>英国および欧州大陸の取引所に上場されている株式を主要な投資対象とします。個別企業分析により、優良企業を選定して投資を行ないます。</t>
  </si>
  <si>
    <t>https://site0.sbisec.co.jp//marble/fund/detail/achievement.do?s_rflg=1&amp;Param6=232313984&amp;int_fd=fund:psearch:search_result</t>
  </si>
  <si>
    <t>25,454百万円</t>
  </si>
  <si>
    <t>内外の株式・債券を実質的な主要投資対象とし、リスクの軽減に努めつつ中長期的に着実な成長を図るため各資産の指数を独自に合成した指数をベンチマークとし、当該ベンチマークと連動する投資成果をめざします。安定型、安定成長型、成長型の各ファンドにおいて、それぞれの基準ポートフォリオを構築します。</t>
  </si>
  <si>
    <t>https://site0.sbisec.co.jp//marble/fund/detail/achievement.do?s_rflg=1&amp;Param6=203312008&amp;int_fd=fund:psearch:search_result</t>
  </si>
  <si>
    <t>0.572％～0.902％</t>
  </si>
  <si>
    <t>25,396百万円</t>
  </si>
  <si>
    <t>円建ての社債を中心に投資します。投資する債券は投資適格の債券とします。残存年限の異なる債券に分散投資します。毎月決算型は毎月分配をおこない、年2回決算型は年2回分配をおこないます。</t>
  </si>
  <si>
    <t>https://site0.sbisec.co.jp//marble/fund/detail/achievement.do?s_rflg=1&amp;Param6=249311105&amp;int_fd=fund:psearch:search_result</t>
  </si>
  <si>
    <t>日興－利益還元成長株オープン</t>
  </si>
  <si>
    <t>0.902%以内±0.055%</t>
  </si>
  <si>
    <t>25,343百万円</t>
  </si>
  <si>
    <t>高成長、株主の利益還元に期待できる株式に運用</t>
  </si>
  <si>
    <t>https://site0.sbisec.co.jp//marble/fund/detail/achievement.do?s_rflg=1&amp;Param6=202311916&amp;int_fd=fund:psearch:search_result</t>
  </si>
  <si>
    <t>三井住友ＤＳ－三井住友・ニュー・チャイナ・ファンド</t>
  </si>
  <si>
    <t>25,340百万円</t>
  </si>
  <si>
    <t>中国国内で事業展開している企業の中から、中長期的な運用視点に基づき、各業種毎に競争力の強い企業や新規公開企業に投資します。原則として為替ヘッジを行ないません。</t>
  </si>
  <si>
    <t>https://site0.sbisec.co.jp//marble/fund/detail/achievement.do?s_rflg=1&amp;Param6=27931C01A&amp;int_fd=fund:psearch:search_result</t>
  </si>
  <si>
    <t>25,241百万円</t>
  </si>
  <si>
    <t>債券と株式を組み合わせることにより、景気サイクルに左右されにくい運用を目指します。収益機会を世界に広げることで、単一通貨に投資するリスクの低減を目指します。毎月の安定した分配を目指します。</t>
  </si>
  <si>
    <t>https://site0.sbisec.co.jp//marble/fund/detail/achievement.do?s_rflg=1&amp;Param6=25331103C&amp;int_fd=fund:psearch:search_result</t>
  </si>
  <si>
    <t>25,206百万円</t>
  </si>
  <si>
    <t>日本を除く世界の株式を投資対象とし、アセットマネジメントOneが独自に開発したディープラーニングモデルを用いて、相対的に投資魅力度が高いと判断される銘柄を抽出します。モデルの解析結果に、ファンドマネジャーの判断によりニュースフロー等のテキスト解析や個別企業のファンダメンタルズ分析を融合させ、ポートフォリオを構築します。</t>
  </si>
  <si>
    <t>https://site0.sbisec.co.jp//marble/fund/detail/achievement.do?s_rflg=1&amp;Param6=247312179&amp;int_fd=fund:psearch:search_result</t>
  </si>
  <si>
    <t>野村－ノムラ・ジャパン・オープン</t>
  </si>
  <si>
    <t>25,180百万円</t>
  </si>
  <si>
    <t>https://site0.sbisec.co.jp//marble/fund/detail/achievement.do?s_rflg=1&amp;Param6=201311962&amp;int_fd=fund:psearch:search_result</t>
  </si>
  <si>
    <t>ピクテ－ピクテ・エコディスカバリー・アロケーション・ファンド年２回決算ヘッジあり</t>
  </si>
  <si>
    <t>24,986百万円</t>
  </si>
  <si>
    <t>https://site0.sbisec.co.jp//marble/fund/detail/achievement.do?s_rflg=1&amp;Param6=242312188&amp;int_fd=fund:psearch:search_result</t>
  </si>
  <si>
    <t>24,935百万円</t>
  </si>
  <si>
    <t>コーポレート・ボンド・インカムマザーファンドへの投資を通じて、主として米ドル建投資適格社債等に投資することにより、信託財産の成長と安定的な収益の確保を目指して運用を行います。投資対象とする債券の格付けは、Ａ格相当以上を中心とし、業種配分等にも配慮します。外貨建資産については、原則として対円での為替ヘッジを行いません。毎月決算を行い、安定した収益分配を目指します。</t>
  </si>
  <si>
    <t>https://site0.sbisec.co.jp//marble/fund/detail/achievement.do?s_rflg=1&amp;Param6=279312095&amp;int_fd=fund:psearch:search_result</t>
  </si>
  <si>
    <t>イーストスプリ－イーストスプリング・インド・インフラ株式ファンド</t>
  </si>
  <si>
    <t>24,765百万円</t>
  </si>
  <si>
    <t>主としてインドの金融商品取引所に上場するインフラ関連株式に投資します。ファンド・オブ・ファンズ形式で運用を行います。原則として、為替ヘッジは行いません。</t>
  </si>
  <si>
    <t>https://site0.sbisec.co.jp//marble/fund/detail/achievement.do?s_rflg=1&amp;Param6=28331106B&amp;int_fd=fund:psearch:search_result</t>
  </si>
  <si>
    <t>24,686百万円</t>
  </si>
  <si>
    <t>世界のセキュリティ関連株式に投資します。「暮らしの安心」「移動の安心」「情報の安心」といった、日常生活に欠かせない「安心」へのニーズに応える製品やサービスを提供する企業を、セキュリティ関連企業とします。為替ヘッジなし/ありの2本からお選びいただけます。</t>
  </si>
  <si>
    <t>https://site0.sbisec.co.jp//marble/fund/detail/achievement.do?s_rflg=1&amp;Param6=242314162&amp;int_fd=fund:psearch:search_result</t>
  </si>
  <si>
    <t>24,568百万円</t>
  </si>
  <si>
    <t>https://site0.sbisec.co.jp//marble/fund/detail/achievement.do?s_rflg=1&amp;Param6=26431513B&amp;int_fd=fund:psearch:search_result</t>
  </si>
  <si>
    <t>1.738%程度</t>
  </si>
  <si>
    <t>24,543百万円</t>
  </si>
  <si>
    <t>https://site0.sbisec.co.jp//marble/fund/detail/achievement.do?s_rflg=1&amp;Param6=264312158&amp;int_fd=fund:psearch:search_result</t>
  </si>
  <si>
    <t>野村－野村インデックスファンド・米国株式配当貴族</t>
  </si>
  <si>
    <t>24,417百万円</t>
  </si>
  <si>
    <t>https://site0.sbisec.co.jp//marble/fund/detail/achievement.do?s_rflg=1&amp;Param6=201311171&amp;int_fd=fund:psearch:search_result</t>
  </si>
  <si>
    <t>日興－インデックスファンド</t>
  </si>
  <si>
    <t>24,388百万円</t>
  </si>
  <si>
    <t>https://site0.sbisec.co.jp//marble/fund/detail/achievement.do?s_rflg=1&amp;Param6=20231104A&amp;int_fd=fund:psearch:search_result</t>
  </si>
  <si>
    <t>2.083％程度</t>
  </si>
  <si>
    <t>24,242百万円</t>
  </si>
  <si>
    <t>https://site0.sbisec.co.jp//marble/fund/detail/achievement.do?s_rflg=1&amp;Param6=250312182&amp;int_fd=fund:psearch:search_result</t>
  </si>
  <si>
    <t>24,145百万円</t>
  </si>
  <si>
    <t>LM・ブラジル国債マザーファンドを通じて、主としてブラジル・レアル建てのブラジル国債に投資します。「毎月分配型」は、毎月の分配金が期待できます。</t>
  </si>
  <si>
    <t>https://site0.sbisec.co.jp//marble/fund/detail/achievement.do?s_rflg=1&amp;Param6=25331108A&amp;int_fd=fund:psearch:search_result</t>
  </si>
  <si>
    <t>キャピタル－ベトナム成長株インカムファンド</t>
  </si>
  <si>
    <t>キャピタル</t>
  </si>
  <si>
    <t>24,028百万円</t>
  </si>
  <si>
    <t>成長性の高いベトナム株式への投資をおこないます。ファミリーファンド方式で運用します。年4回決算を行ない、運用実績等に応じて収益分配を行ないます。</t>
  </si>
  <si>
    <t>https://site0.sbisec.co.jp//marble/fund/detail/achievement.do?s_rflg=1&amp;Param6=29A311148&amp;int_fd=fund:psearch:search_result</t>
  </si>
  <si>
    <t>Ｏｎｅ－新光ピュア・インド株式ファンド</t>
  </si>
  <si>
    <t>2.06%程度</t>
  </si>
  <si>
    <t>23,859百万円</t>
  </si>
  <si>
    <t>https://site0.sbisec.co.jp//marble/fund/detail/achievement.do?s_rflg=1&amp;Param6=247312065&amp;int_fd=fund:psearch:search_result</t>
  </si>
  <si>
    <t>ポートフォリア－みのりの投信</t>
  </si>
  <si>
    <t>ポートフォリア</t>
  </si>
  <si>
    <t>1.925%以内</t>
  </si>
  <si>
    <t>23,835百万円</t>
  </si>
  <si>
    <t>世界の環境変化をもとに、「剛・柔・善」企業＝種を世界中から選びます。時代とともに変化する世界に、柔軟に適応し続けます。気候変化にかかわらず、階段型に上昇する基準価額を目指します。</t>
  </si>
  <si>
    <t>https://site0.sbisec.co.jp//marble/fund/detail/achievement.do?s_rflg=1&amp;Param6=2AA311134&amp;int_fd=fund:psearch:search_result</t>
  </si>
  <si>
    <t>23,539百万円</t>
  </si>
  <si>
    <t>https://site0.sbisec.co.jp//marble/fund/detail/achievement.do?s_rflg=1&amp;Param6=2AE311221&amp;int_fd=fund:psearch:search_result</t>
  </si>
  <si>
    <t>明治安田－明治安田米国中小型成長株式ファンド</t>
  </si>
  <si>
    <t>23,527百万円</t>
  </si>
  <si>
    <t>米国株式の中でも成長性が高いと考えられる中小型株式を投資対象とします。高い利益成長が期待される企業を発掘し、投資を行います。ファンダメンタルズ分析とクオンツモデル分析を用い、企業収益の成長性、収益構造等の観点からポートフォリオを構築します。</t>
  </si>
  <si>
    <t>https://site0.sbisec.co.jp//marble/fund/detail/achievement.do?s_rflg=1&amp;Param6=212311121&amp;int_fd=fund:psearch:search_result</t>
  </si>
  <si>
    <t>アムンディ－アムンディ・りそなインド・ファンド</t>
  </si>
  <si>
    <t>2.17％以内</t>
  </si>
  <si>
    <t>23,503百万円</t>
  </si>
  <si>
    <t>インドの株式に投資を行います。銘柄選択に重点を置いたボトムアップ・アプローチによるアクティブ運用を行います。原則として、為替ヘッジは行いません。</t>
  </si>
  <si>
    <t>https://site0.sbisec.co.jp//marble/fund/detail/achievement.do?s_rflg=1&amp;Param6=258311061&amp;int_fd=fund:psearch:search_result</t>
  </si>
  <si>
    <t>23,465百万円</t>
  </si>
  <si>
    <t>実質的に金に投資します。原則として為替ヘッジを行いません。為替ヘッジ有無の2本からお選びいただけます。</t>
  </si>
  <si>
    <t>https://site0.sbisec.co.jp//marble/fund/detail/achievement.do?s_rflg=1&amp;Param6=242312199&amp;int_fd=fund:psearch:search_result</t>
  </si>
  <si>
    <t>23,463百万円</t>
  </si>
  <si>
    <t>https://site0.sbisec.co.jp//marble/fund/detail/achievement.do?s_rflg=1&amp;Param6=229311031&amp;int_fd=fund:psearch:search_result</t>
  </si>
  <si>
    <t>フィデリティ－フィデリティ・日本小型株・ファンド</t>
  </si>
  <si>
    <t>23,297百万円</t>
  </si>
  <si>
    <t>日本国内の比較的規模の小さい企業の株式を主要な投資対象とします。個別企業分析により比較的規模の小さい高成長企業を選定し、利益成長性等と比較して妥当と思われる株価水準で投資を行います。</t>
  </si>
  <si>
    <t>https://site0.sbisec.co.jp//marble/fund/detail/achievement.do?s_rflg=1&amp;Param6=232312984&amp;int_fd=fund:psearch:search_result</t>
  </si>
  <si>
    <t>マニュライフ－マニュライフ・米国銀行株式ファンド</t>
  </si>
  <si>
    <t>マニュライフ・インベストメント・マネジメント</t>
  </si>
  <si>
    <t>23,069百万円</t>
  </si>
  <si>
    <t>https://site0.sbisec.co.jp//marble/fund/detail/achievement.do?s_rflg=1&amp;Param6=29K31115B&amp;int_fd=fund:psearch:search_result</t>
  </si>
  <si>
    <t>22,900百万円</t>
  </si>
  <si>
    <t>https://site0.sbisec.co.jp//marble/fund/detail/achievement.do?s_rflg=1&amp;Param6=203319177&amp;int_fd=fund:psearch:search_result</t>
  </si>
  <si>
    <t>りそなＡＭ－つみたてバランスファンド</t>
  </si>
  <si>
    <t>0.237%程度</t>
  </si>
  <si>
    <t>22,731百万円</t>
  </si>
  <si>
    <t>マザーファンドを通じて、国内、先進国および新興国の株式・債券ならびに国内および先進国の不動産投資信託証券への投資を行います。各マザーファンドが連動の対象とする指数を「基本的資産配分」で組み合わせたものを合成ベンチマークとし、合成ベンチマークに連動する投資成果を目指します。</t>
  </si>
  <si>
    <t>https://site0.sbisec.co.jp//marble/fund/detail/achievement.do?s_rflg=1&amp;Param6=2AJ31117A&amp;int_fd=fund:psearch:search_result</t>
  </si>
  <si>
    <t>22,719百万円</t>
  </si>
  <si>
    <t>https://site0.sbisec.co.jp//marble/fund/detail/achievement.do?s_rflg=1&amp;Param6=203314202&amp;int_fd=fund:psearch:search_result</t>
  </si>
  <si>
    <t>0.211%程度</t>
  </si>
  <si>
    <t>22,609百万円</t>
  </si>
  <si>
    <t>日本を含む全世界の株式および投資適格債券へ分散投資を行います。全世界株式および投資適格債券の代表的な指数に連動する投資成果を目指します。株式および債券の基本配分が異なる３つのファンドからお選びいただけます。</t>
  </si>
  <si>
    <t>https://site0.sbisec.co.jp//marble/fund/detail/achievement.do?s_rflg=1&amp;Param6=29I311187&amp;int_fd=fund:psearch:search_result</t>
  </si>
  <si>
    <t>ベアリングス・ジャパン</t>
  </si>
  <si>
    <t>22,595百万円</t>
  </si>
  <si>
    <t>主として世界の公社債に分散投資を行い、インカム・ゲインの確保と信託財産の長期的な成長を目指します。投資対象は投資適格債に限定します。</t>
  </si>
  <si>
    <t>https://site0.sbisec.co.jp//marble/fund/detail/achievement.do?s_rflg=1&amp;Param6=233311984&amp;int_fd=fund:psearch:search_result</t>
  </si>
  <si>
    <t>22,369百万円</t>
  </si>
  <si>
    <t>わが国の株式を投資対象とし、日経平均トータルリターン・インデックスと連動する投資成果をめざして運用を行います。</t>
  </si>
  <si>
    <t>https://site0.sbisec.co.jp//marble/fund/detail/achievement.do?s_rflg=1&amp;Param6=203311182&amp;int_fd=fund:psearch:search_result</t>
  </si>
  <si>
    <t>22,356百万円</t>
  </si>
  <si>
    <t>内外の株式・公社債に投資する4つのマザーファンドの組入れを通じて、わが国を含む世界各国の株式、公社債に分散投資することにより、信託財産の着実な成長を目指した運用を行います。株式の基本組入比率は70％とします。委託会社が独自に作成した合成指数をベンチマークとし、中長期的にベンチマークに連動する投資成果を目指します。</t>
  </si>
  <si>
    <t>https://site0.sbisec.co.jp//marble/fund/detail/achievement.do?s_rflg=1&amp;Param6=279314059&amp;int_fd=fund:psearch:search_result</t>
  </si>
  <si>
    <t>ＳＳＧＡ－ステート・ストリート外国株式インデックス・オープン</t>
  </si>
  <si>
    <t>22,253百万円</t>
  </si>
  <si>
    <t>https://site0.sbisec.co.jp//marble/fund/detail/achievement.do?s_rflg=1&amp;Param6=25531198C&amp;int_fd=fund:psearch:search_result</t>
  </si>
  <si>
    <t>22,224百万円</t>
  </si>
  <si>
    <t>https://site0.sbisec.co.jp//marble/fund/detail/achievement.do?s_rflg=1&amp;Param6=2AE311217&amp;int_fd=fund:psearch:search_result</t>
  </si>
  <si>
    <t>22,095百万円</t>
  </si>
  <si>
    <t>主に世界の株式、債券、金などに分散投資します。市場環境に応じて資産配分を機動的に変更します。年1回決算を行います。</t>
  </si>
  <si>
    <t>https://site0.sbisec.co.jp//marble/fund/detail/achievement.do?s_rflg=1&amp;Param6=242311131&amp;int_fd=fund:psearch:search_result</t>
  </si>
  <si>
    <t>イーストスプリ－イーストスプリング・インド消費関連ファンド</t>
  </si>
  <si>
    <t>22,060百万円</t>
  </si>
  <si>
    <t>主としてインドの金融商品取引所に上場する消費関連株式に投資します。ファンド・オブ・ファンズ形式で運用を行います。原則として為替ヘッジは行いません。</t>
  </si>
  <si>
    <t>https://site0.sbisec.co.jp//marble/fund/detail/achievement.do?s_rflg=1&amp;Param6=283311085&amp;int_fd=fund:psearch:search_result</t>
  </si>
  <si>
    <t>22,032百万円</t>
  </si>
  <si>
    <t>マザーファンドを通じて、東証株価指数と連動する投資成果を目標として運用を行います。</t>
  </si>
  <si>
    <t>https://site0.sbisec.co.jp//marble/fund/detail/achievement.do?s_rflg=1&amp;Param6=264313081&amp;int_fd=fund:psearch:search_result</t>
  </si>
  <si>
    <t>三井住友ＤＳ－三井住友・アジア・オセアニア好配当株式オープン</t>
  </si>
  <si>
    <t>21,990百万円</t>
  </si>
  <si>
    <t>日本を除くアジア・オセアニア各国・地域の好配当の株式、リートなどに投資します。銘柄選定に当たっては、配当利回りに着目します。毎月決算を行ないます。</t>
  </si>
  <si>
    <t>https://site0.sbisec.co.jp//marble/fund/detail/achievement.do?s_rflg=1&amp;Param6=279311057&amp;int_fd=fund:psearch:search_result</t>
  </si>
  <si>
    <t>三菱ＵＦＪ国際－優良日本株ファンド</t>
  </si>
  <si>
    <t>21,831百万円</t>
  </si>
  <si>
    <t>https://site0.sbisec.co.jp//marble/fund/detail/achievement.do?s_rflg=1&amp;Param6=203311093&amp;int_fd=fund:psearch:search_result</t>
  </si>
  <si>
    <t>21,814百万円</t>
  </si>
  <si>
    <t>国内および先進国の株式、債券に投資し、投資環境等の変化に合わせて組入比率を変更します。「株式抑制型」、「株式重視型」、「新興国投資型」の３つのファンドからお選びいただけます。「株式抑制型」と比較して、株式相場上昇局面における株式の値上がり益の獲得をめざすファンドです。</t>
  </si>
  <si>
    <t>https://site0.sbisec.co.jp//marble/fund/detail/achievement.do?s_rflg=1&amp;Param6=20331M13A&amp;int_fd=fund:psearch:search_result</t>
  </si>
  <si>
    <t>21,800百万円</t>
  </si>
  <si>
    <t>https://site0.sbisec.co.jp//marble/fund/detail/achievement.do?s_rflg=1&amp;Param6=20231910A&amp;int_fd=fund:psearch:search_result</t>
  </si>
  <si>
    <t>日興－インデックスファンドＴＳＰ</t>
  </si>
  <si>
    <t>21,720百万円</t>
  </si>
  <si>
    <t>わが国の金融商品取引所上場株式を主要投資対象として、TOPIXに連動した投資効果を目指します。</t>
  </si>
  <si>
    <t>https://site0.sbisec.co.jp//marble/fund/detail/achievement.do?s_rflg=1&amp;Param6=202311862&amp;int_fd=fund:psearch:search_result</t>
  </si>
  <si>
    <t>21,552百万円</t>
  </si>
  <si>
    <t>https://site0.sbisec.co.jp//marble/fund/detail/achievement.do?s_rflg=1&amp;Param6=201318088&amp;int_fd=fund:psearch:search_result</t>
  </si>
  <si>
    <t>0.33%～0.44%</t>
  </si>
  <si>
    <t>21,470百万円</t>
  </si>
  <si>
    <t>デュレーションの短い信用力ある国内公社債中心に投資し、中長期的にリスクの軽減と安定した収益の獲得を目指します。</t>
  </si>
  <si>
    <t>https://site0.sbisec.co.jp//marble/fund/detail/achievement.do?s_rflg=1&amp;Param6=24731199C&amp;int_fd=fund:psearch:search_result</t>
  </si>
  <si>
    <t>0.297%以内</t>
  </si>
  <si>
    <t>21,287百万円</t>
  </si>
  <si>
    <t>https://site0.sbisec.co.jp//marble/fund/detail/achievement.do?s_rflg=1&amp;Param6=24731D15C&amp;int_fd=fund:psearch:search_result</t>
  </si>
  <si>
    <t>21,256百万円</t>
  </si>
  <si>
    <t>https://site0.sbisec.co.jp//marble/fund/detail/achievement.do?s_rflg=1&amp;Param6=2AE31221A&amp;int_fd=fund:psearch:search_result</t>
  </si>
  <si>
    <t>21,236百万円</t>
  </si>
  <si>
    <t>https://site0.sbisec.co.jp//marble/fund/detail/achievement.do?s_rflg=1&amp;Param6=251311159&amp;int_fd=fund:psearch:search_result</t>
  </si>
  <si>
    <t>21,230百万円</t>
  </si>
  <si>
    <t>米国の株式を実質的な主要投資対象とします。株式については、Ｓ＆Ｐ５００配当貴族指数の値動きに連動する投資成果をめざします。原則として、為替ヘッジは行いません。</t>
  </si>
  <si>
    <t>https://site0.sbisec.co.jp//marble/fund/detail/achievement.do?s_rflg=1&amp;Param6=20331213C&amp;int_fd=fund:psearch:search_result</t>
  </si>
  <si>
    <t>ニッセイ－ニッセイ高金利国債券ファンド</t>
  </si>
  <si>
    <t>21,163百万円</t>
  </si>
  <si>
    <t>https://site0.sbisec.co.jp//marble/fund/detail/achievement.do?s_rflg=1&amp;Param6=229311067&amp;int_fd=fund:psearch:search_result</t>
  </si>
  <si>
    <t>ニッセイ－＜購入・換金手数料なし＞ニッセイ・インデックスバランスＦ</t>
  </si>
  <si>
    <t>21,151百万円</t>
  </si>
  <si>
    <t>https://site0.sbisec.co.jp//marble/fund/detail/achievement.do?s_rflg=1&amp;Param6=229313158&amp;int_fd=fund:psearch:search_result</t>
  </si>
  <si>
    <t>大和－ダイワ・ライフ・バランス３０</t>
  </si>
  <si>
    <t>21,116百万円</t>
  </si>
  <si>
    <t>内外の株式および債券に投資します。日本株式20％、日本債券55％、外国株式10％、外国債券15％を標準組入比率とし、合成ベンチマークに連動する投資成果をめざした運用を行います。</t>
  </si>
  <si>
    <t>https://site0.sbisec.co.jp//marble/fund/detail/achievement.do?s_rflg=1&amp;Param6=204313056&amp;int_fd=fund:psearch:search_result</t>
  </si>
  <si>
    <t>三井住友ＤＳ－グローバル３資産ファンド</t>
  </si>
  <si>
    <t>21,085百万円</t>
  </si>
  <si>
    <t>https://site0.sbisec.co.jp//marble/fund/detail/achievement.do?s_rflg=1&amp;Param6=279311059&amp;int_fd=fund:psearch:search_result</t>
  </si>
  <si>
    <t>21,060百万円</t>
  </si>
  <si>
    <t>主として各マザーファンドの受益証券への投資を通して、国内株式・国内債券にとどまらず世界各国の株式及び債券に積極的に分散投資を行うことによって、リスクを軽減しつつ信託財産の着実な成長と安定した収益の確保を目指します。国内外の株式の基準組入比率を５０％とするファンドです。５つのファンドの中では、リスクのレベルは中位に位置し、リスク・リターンのバランスを重視した運用を目指します。積極性と安定性とのバランスのとれた運用をお考えの方に適したファンドです。</t>
  </si>
  <si>
    <t>https://site0.sbisec.co.jp//marble/fund/detail/achievement.do?s_rflg=1&amp;Param6=245316007&amp;int_fd=fund:psearch:search_result</t>
  </si>
  <si>
    <t>ニッセイ－＜購入・換金手数料なし＞ニッセイ外国債券インデックスファンド</t>
  </si>
  <si>
    <t>21,014百万円</t>
  </si>
  <si>
    <t>https://site0.sbisec.co.jp//marble/fund/detail/achievement.do?s_rflg=1&amp;Param6=22931213C&amp;int_fd=fund:psearch:search_result</t>
  </si>
  <si>
    <t>ａｕアセットマネジメント</t>
  </si>
  <si>
    <t>1.925％程度</t>
  </si>
  <si>
    <t>20,972百万円</t>
  </si>
  <si>
    <t>https://site0.sbisec.co.jp//marble/fund/detail/achievement.do?s_rflg=1&amp;Param6=2AY31220A&amp;int_fd=fund:psearch:search_result</t>
  </si>
  <si>
    <t>20,947百万円</t>
  </si>
  <si>
    <t>国内および先進国の株式、債券に投資し、投資環境等の変化に合わせて組入比率を変更します。「株式抑制型」、「株式重視型」、「新興国投資型」の３つのファンドからお選びいただけます。国内株式、先進国株式の組入比率を抑えて、比較的安定的な基準価額の上昇をめざすファンドです。</t>
  </si>
  <si>
    <t>https://site0.sbisec.co.jp//marble/fund/detail/achievement.do?s_rflg=1&amp;Param6=20331L13A&amp;int_fd=fund:psearch:search_result</t>
  </si>
  <si>
    <t>20,936百万円</t>
  </si>
  <si>
    <t>NOMURA-BPI総合に連動する投資成果をめざして運用を行います。国内債券パッシブ・ファンド・マザーファンドへの投資を通じて、主として国内の公社債に実質的に投資します。年１回決算を行います。</t>
  </si>
  <si>
    <t>https://site0.sbisec.co.jp//marble/fund/detail/achievement.do?s_rflg=1&amp;Param6=24731915C&amp;int_fd=fund:psearch:search_result</t>
  </si>
  <si>
    <t>20,909百万円</t>
  </si>
  <si>
    <t>運用はファミリーファンド方式で行い、ハリス・アソシエイツ・エル・ピーにマザーファンドの外貨建資産の運用に関する権限を委託します。日本を除く世界中の株式を対象として、企業訪問を含め企業調査を基本としたボトムアップ・アプローチを重視した銘柄選択を行います。</t>
  </si>
  <si>
    <t>https://site0.sbisec.co.jp//marble/fund/detail/achievement.do?s_rflg=1&amp;Param6=268311104&amp;int_fd=fund:psearch:search_result</t>
  </si>
  <si>
    <t>20,895百万円</t>
  </si>
  <si>
    <t>https://site0.sbisec.co.jp//marble/fund/detail/achievement.do?s_rflg=1&amp;Param6=202311216&amp;int_fd=fund:psearch:search_result</t>
  </si>
  <si>
    <t>アライアンス－アライアンスバーンスタイングローバルグロースオポチュニティーズ年２</t>
  </si>
  <si>
    <t>20,824百万円</t>
  </si>
  <si>
    <t>https://site0.sbisec.co.jp//marble/fund/detail/achievement.do?s_rflg=1&amp;Param6=239311987&amp;int_fd=fund:psearch:search_result</t>
  </si>
  <si>
    <t>20,715百万円</t>
  </si>
  <si>
    <t>https://site0.sbisec.co.jp//marble/fund/detail/achievement.do?s_rflg=1&amp;Param6=20231106A&amp;int_fd=fund:psearch:search_result</t>
  </si>
  <si>
    <t>野村－米国ＮＡＳＤＡＱオープンＢコース</t>
  </si>
  <si>
    <t>20,615百万円</t>
  </si>
  <si>
    <t>米国のNasdaq登録株式を実質的な主要投資対象とし、信託財産の成長を図ることを目標に運用を行ないます。株式への投資にあたっては、成長性、収益性、安定性等を総合的に勘案して選択した銘柄に投資することを基本とします。当面は主として以下の視点に着目して、銘柄を選択します。</t>
  </si>
  <si>
    <t>https://site0.sbisec.co.jp//marble/fund/detail/achievement.do?s_rflg=1&amp;Param6=20131200B&amp;int_fd=fund:psearch:search_result</t>
  </si>
  <si>
    <t>20,579百万円</t>
  </si>
  <si>
    <t>https://site0.sbisec.co.jp//marble/fund/detail/achievement.do?s_rflg=1&amp;Param6=20431P169&amp;int_fd=fund:psearch:search_result</t>
  </si>
  <si>
    <t>ＳＯＭＰＯ－スイス・グローバル・リーダー・ファンド</t>
  </si>
  <si>
    <t>20,575百万円</t>
  </si>
  <si>
    <t>「スイス株式マザーファンド」受益証券への投資を通じて、スイス株式を主要投資対象とし、信託財産の成長を目指します。主に安定した企業基盤があり、特定の分野で世界Ｎｏ．１のリーディングカンパニーへ集中投資します。実質組入外貨建資産については、原則として為替ヘッジを行いません。原則、年4回決算を行い、安定的な分配を目指します。</t>
  </si>
  <si>
    <t>https://site0.sbisec.co.jp//marble/fund/detail/achievement.do?s_rflg=1&amp;Param6=245312117&amp;int_fd=fund:psearch:search_result</t>
  </si>
  <si>
    <t>20,559百万円</t>
  </si>
  <si>
    <t>実質的にメキシコペソ建ての公社債に投資することにより、インカムゲインの確保と中長期的な信託財産の成長を目指します。原則として対円での為替ヘッジは行いません。毎月分配を目指します。</t>
  </si>
  <si>
    <t>https://site0.sbisec.co.jp//marble/fund/detail/achievement.do?s_rflg=1&amp;Param6=279317126&amp;int_fd=fund:psearch:search_result</t>
  </si>
  <si>
    <t>20,542百万円</t>
  </si>
  <si>
    <t>米ドル建ての新興国債券を実質的な主要投資対象とし、高い利子収入の獲得と中長期的な信託財産の成長をめざします。「ブラジルレアルコース」は原則として米ドル売り、ブラジルレアル買いの為替取引を行います。</t>
  </si>
  <si>
    <t>https://site0.sbisec.co.jp//marble/fund/detail/achievement.do?s_rflg=1&amp;Param6=203315094&amp;int_fd=fund:psearch:search_result</t>
  </si>
  <si>
    <t>20,524百万円</t>
  </si>
  <si>
    <t>わが国の株式の中から、企業価値向上が期待される銘柄を選別して投資することにより、中長期的な値上がり益の獲得を目指します。円建て資産について為替取引を行なわない「円投資型」と、円建て資産について、選択権付き為替予約取引等の外国為替に関するデリバティブ取引を活用し、米ドルへの投資効果を追求する「米ドル投資型」があります。</t>
  </si>
  <si>
    <t>https://site0.sbisec.co.jp//marble/fund/detail/achievement.do?s_rflg=1&amp;Param6=201312155&amp;int_fd=fund:psearch:search_result</t>
  </si>
  <si>
    <t>20,471百万円</t>
  </si>
  <si>
    <t>https://site0.sbisec.co.jp//marble/fund/detail/achievement.do?s_rflg=1&amp;Param6=20331497C&amp;int_fd=fund:psearch:search_result</t>
  </si>
  <si>
    <t>野村－ノムラ・グローバル・オールスターズ</t>
  </si>
  <si>
    <t>1.595%以内</t>
  </si>
  <si>
    <t>20,467百万円</t>
  </si>
  <si>
    <t>日本、先進国、新興国の各株式、日本、米国、欧州、豪州、新興国の各債券、ハイ・イールド債、REITの10の資産に投資します。アセットクラス毎に、運用において優れていると判断した投資信託証券を1つもしくは少数選定し、分散投資を行ないます。</t>
  </si>
  <si>
    <t>https://site0.sbisec.co.jp//marble/fund/detail/achievement.do?s_rflg=1&amp;Param6=201311072&amp;int_fd=fund:psearch:search_result</t>
  </si>
  <si>
    <t>ＪＰＭ－ＪＰＭ・ＢＲＩＣＳ５・ファンド</t>
  </si>
  <si>
    <t>20,439百万円</t>
  </si>
  <si>
    <t>https://site0.sbisec.co.jp//marble/fund/detail/achievement.do?s_rflg=1&amp;Param6=21731205C&amp;int_fd=fund:psearch:search_result</t>
  </si>
  <si>
    <t>20,404百万円</t>
  </si>
  <si>
    <t>https://site0.sbisec.co.jp//marble/fund/detail/achievement.do?s_rflg=1&amp;Param6=235311172&amp;int_fd=fund:psearch:search_result</t>
  </si>
  <si>
    <t xml:space="preserve"> </t>
    <phoneticPr fontId="1"/>
  </si>
  <si>
    <t>基金名称</t>
    <phoneticPr fontId="1"/>
  </si>
  <si>
    <t>资管公司</t>
    <phoneticPr fontId="1"/>
  </si>
  <si>
    <t>现价</t>
    <phoneticPr fontId="1"/>
  </si>
  <si>
    <t>最高价</t>
    <phoneticPr fontId="1"/>
  </si>
  <si>
    <t>最低价</t>
    <phoneticPr fontId="1"/>
  </si>
  <si>
    <t>https://site0.sbisec.co.jp//marble/fund/detail/achievement.do?s_rflg=1&amp;Param6=289311199&amp;int_fd=fund:psearch:search_result</t>
    <phoneticPr fontId="1"/>
  </si>
  <si>
    <t>成立以来总收益率</t>
    <phoneticPr fontId="1"/>
  </si>
  <si>
    <t>成立日</t>
    <phoneticPr fontId="1"/>
  </si>
  <si>
    <t>到期日</t>
    <phoneticPr fontId="1"/>
  </si>
  <si>
    <t>手续费</t>
    <phoneticPr fontId="1"/>
  </si>
  <si>
    <t>资产规模</t>
    <phoneticPr fontId="1"/>
  </si>
  <si>
    <t>策略</t>
    <phoneticPr fontId="1"/>
  </si>
  <si>
    <t>链接</t>
    <phoneticPr fontId="1"/>
  </si>
  <si>
    <t>最高价出现的日期</t>
    <phoneticPr fontId="1"/>
  </si>
  <si>
    <t>最低价出现的日期</t>
    <phoneticPr fontId="1"/>
  </si>
  <si>
    <t>「バンガード・S&amp;amp;P500ETF」を通して、米国の代表的な株価指数であるS&amp;amp;P500指数円換算ベースに連動する投資成果をめざします。</t>
  </si>
  <si>
    <t>三菱ＵＦＪ国際－ワールド・リート・オープン毎月決算型</t>
  </si>
  <si>
    <t>主として、世界各国の金融商品取引所に上場している不動産投資信託リート＝REITに投資を行います。原則として、為替ヘッジは行いません。</t>
  </si>
  <si>
    <t>日興－ラサール・グローバルＲＥＩＴファンド毎月分配型</t>
  </si>
  <si>
    <t>1.世界各国の不動産投資信託REITを中心に幅広く分散投資を行うファンドです。Ｓ＆Ｐ先進国ＲＥＩＴ指数円ベースを参考指標とします。&lt;br&gt;2.原則として毎月収益分配を目指します。決算日は毎月5日です。&lt;br&gt;3.運用はラサールインベストメントマネジメントが担当します。</t>
  </si>
  <si>
    <t>日経平均トータルリターン・インデックスに連動する投資効果を目指し、日経平均株価日経２２５に採用されている銘柄に投資します。</t>
  </si>
  <si>
    <t>世界各国の上場不動産投信REITを中心に、幅広く分散投資を行なうファンドです。毎月分配型と資産成長型があり、毎月分配型は毎月原則5日、資産成長型は年1回決算を行ないます。また、毎月分配型には、「ヘッジなし」と「ヘッジあり」があります。</t>
  </si>
  <si>
    <t>新成長株マザーファンドへの投資を通じて、わが国の証券取引所上場株式これに準ずるものを含みます。を主要投資対象とし、信託財産の積極的な成長を目指して運用を行います。</t>
  </si>
  <si>
    <t>三井住友ＤＳ－日本株アルファ・カルテット毎月分配型</t>
  </si>
  <si>
    <t>新たな成長ステージに向かう日本経済に注目、日本の株式に投資します。「高金利通貨戦略」を行うことで、為替取引によるプレミアム収益金利差相当分の収益の確保を目指します。「株式カバードコール戦略」および「通貨カバードコール戦略」を行うことで、オプションプレミアムの確保を目指します。毎月の決算日に、原則として収益の分配を目指します。</t>
  </si>
  <si>
    <t>ニッセイ－ニッセイグローバル好配当株式プラス毎月決算型</t>
  </si>
  <si>
    <t>好配当株式への投資と“プレミアムプラス戦略”により、安定した収益の確保と値上がり益の獲得をめざします。好配当株式への投資は、新興国を含め全世界の株式を対象とし、相対的に配当利回りの高い銘柄を中心に、企業業績の動向等も総合的に勘案し銘柄を決定します。プレミアムプラス戦略とは、オプション取引を活用し、保有株式の一定水準以上の値上がり益を放棄する見返りとしてオプション料プレミアム収入を獲得し、安定した収益の確保をめざす戦略をいいます。</t>
  </si>
  <si>
    <t>海外の株式へ分散投資を行い、リスクの低減とグローバルな投資機会の獲得により、信託財産の長期的な成長を図ることを目標として運用を行います。MSCIコクサイ・インデックス円換算をベンチマークとし、中長期的にベンチマークを上回る投資成果を目指します。実質外貨建資産については、原則として為替ヘッジは行いません。</t>
  </si>
  <si>
    <t>岡三－アジア・オセアニア好配当成長株オープン毎月分配型</t>
  </si>
  <si>
    <t>日本を除くアジア・オセアニア地域の株式に実質的に投資します。&lt;br&gt;高水準の配当収入の確保を目指すとともに、収益性、成長性などから株価の上昇が期待できる高配当の銘柄を中心に投資します。&lt;br&gt;イーストスプリング・アジア・オセアニア好配当株式ファンド適格機関投資家専用への投資を通じて運用を行います。&lt;br&gt;毎月決算を行い、収益分配を行います。</t>
  </si>
  <si>
    <t>岡三－ワールド・リート・セレクション米国</t>
  </si>
  <si>
    <t>ピクテ－ピクテ新興国インカム株式ファンド毎月決算型</t>
  </si>
  <si>
    <t>日本を含む世界各国の不動産投資信託リートに投資します。安定的かつ相対的に高い配当収益の確保を目指すために、賃貸事業収入比率の高い銘柄を中心に分散投資します。ＢＮＰパリバ・アセットマネジメント・グループの運用ノウハウを活用します。原則として、毎月の決算毎に配当等収益を中心に分配を行います。</t>
  </si>
  <si>
    <t>ニッセイ－ニッセイオーストラリア高配当株ファンド毎月決算型</t>
  </si>
  <si>
    <t>オーストラリア株式等に実質的に投資することにより、配当等収益の確保と信託財産の中長期的な成長をめざします。原則として、毎月28日休業日の場合は翌営業日の決算時に収益分配を行います。</t>
  </si>
  <si>
    <t>Ｓ＆Ｐ先進国ＲＥＩＴ指数除く日本、配当込み、円換算ベースに連動する投資成果を目指します。</t>
  </si>
  <si>
    <t>成長の可能性が高いと判断される米国株式に投資します。高い利益成長もしくは持続的な利益成長の可能性が高いと判断される企業を発掘します。企業のファンダメンタルズ分析と株価バリュエーションに基づく銘柄選択を基本としたアクティブ運用を行います。「Ａコース為替ヘッジあり」と「Ｂコース為替ヘッジなし」の２本のファンドからお選びいただけます。</t>
  </si>
  <si>
    <t>東京証券取引所に上場し、東証REIT指数に採用されているまたは採用予定のJ-REIT不動産投資信託証券を主要投資対象とします。主としてDIAMJ-REITオープン・マザーファンド受益証券への投資を通じ、J-REIT不動産投資信託証券に投資し、中長期的に東証REIT指数配当込みを上回る投資成果を目指します。</t>
  </si>
  <si>
    <t>マザーファンドを通じて、MSCIコクサイ・インデックス除く日本、円ベースと連動する投資成果を目標として運用を行います。</t>
  </si>
  <si>
    <t>大和－ダイワＪ－ＲＥＩＴオープン毎月分配型</t>
  </si>
  <si>
    <t>ダウ工業株３０種平均株価ＮＹダウ円ベースと連動する投資成果を目指して運用を行います。</t>
  </si>
  <si>
    <t>わが国の取引所上場に上場している不動産投資信託証券J-REITを主要投資対象とします。</t>
  </si>
  <si>
    <t>大和－ダイワ・グローバルＲＥＩＴ・オープン毎月分配型</t>
  </si>
  <si>
    <t>中長期的な観点から日本を除く世界の主要国の株式市場ＭＳＣＩコクサイ指数の動きに連動した投資成果の獲得を目指して運用を行います。</t>
  </si>
  <si>
    <t>日々の基準価額の値動きがNASDAQ100指数米ドルベースの値動きの2倍程度となることをめざします。株式の組入総額と株価指数先物取引の買建玉の時価総額の合計額が、原則として信託財産の純資産総額の2倍程度になるように調整します。</t>
  </si>
  <si>
    <t>日興－中華圏株式ファンド毎月分配型</t>
  </si>
  <si>
    <t>主として、中国経済圏中国、香港、台湾の株式に投資します。原則として、毎月、安定した収益分配を行なうことをめざします。日興アセットマネジメントアジアリミテッドへ運用指図権限を委託します。</t>
  </si>
  <si>
    <t>ニッセイ－ニッセイ豪州ハイ・インカム株式ファンド毎月決算型</t>
  </si>
  <si>
    <t>オーストラリア株式等に実質的に投資することにより、配当等収益の確保と信託財産の中長期的な成長をめざします。オーストラリア株式等の実質的な運用はレッグ・メイソン・アセット・マネジメント・オーストラリア・リミテッドが行います。原則として、毎月２８日休業日の場合は翌営業日の決算時に収益分配を行います。</t>
  </si>
  <si>
    <t>ピクテ－ピクテ・プレミアム・ブランド・ファンド３ヵ月決算型</t>
  </si>
  <si>
    <t>主に外国の株式を主要投資対象として運用する「ＴＭＡ外国株式インデックスマザーファンド」に投資します。原則として、為替ヘッジは行いません。ＭＳＣＩコクサイ指数円ヘッジなし・円ベースに連動する投資成果の達成を目標とします。</t>
  </si>
  <si>
    <t>主に米国株式市場を投資対象として、値上がり益およびインカム収益を追求します。株価が過小評価されているものの、基本的な投資価値ベーシック･バリューを有すると考えられる米国の株式に投資します。</t>
  </si>
  <si>
    <t>主に日本を除く世界各国の証券取引所に上場上場に準ずる不動産投信等に投資し、配当利回りの獲得を目指します。</t>
  </si>
  <si>
    <t>長期的成長と株式市場の動きを捉えることを目標に、日経平均株価225種・東証に連動する投資成果を目指します</t>
  </si>
  <si>
    <t>アライアンス・バーンスタイン・グローバル・グロース・オポチュニティーズ・マザーファンド以下「マザーファンド」という場合があります。受益証券への投資を通じて世界各国の株式市場に分散投資することにより、長期的な信託財産の成長を目指します。</t>
  </si>
  <si>
    <t>外国株式MSCI-KOKUSAIマザーファンド受益証券を主要投資対象とし、MSCI-KOKUSAI指数円換算ベース・為替ヘッジなしの中長期的な動きを概ね捉える投資成果を目指して運用を行ないます。</t>
  </si>
  <si>
    <t>ＭＳＣＩコクサイ・インデックス配当込み、円換算ベースと連動する投資成果をめざして運用を行います。原則として為替ヘッジを行いません。年1回決算を行います。</t>
  </si>
  <si>
    <t>三井住友ＴＡＭ－世界インフラ関連好配当株式通貨選択型ファンド豪ドルコース</t>
  </si>
  <si>
    <t>主としてBRICSブラジル、ロシア、インド、中国、南アフリカのいずれかで上場または取引されている株式に投資します。原則として為替ヘッジは行ないません。</t>
  </si>
  <si>
    <t>日本を除く世界主要国の株式に実質的に投資し、グローバルな株式市場日本を除くの動きをとらえることを目標に運用を行います。主として、バンガードが設定・運用するインデックス型の４つの米ドル建て米国籍外国投資信託に投資します。</t>
  </si>
  <si>
    <t>主として日本を除く先進国の株式、新興国の株式指数を対象とした先物取引、新興国の株式等を主要投資対象とする上場投資信託証券および新興国の株式に投資します。ＭＳＣＩオール・カントリー・ワールド・インデックス除く日本、円ベースの動きに連動する投資成果を目指して運用を行います。</t>
  </si>
  <si>
    <t>「ニッセイ日経225インデックスマザーファンド」を通じて、実質的に国内の証券取引所上場株式に投資することにより、日経平均株価225種・東証の動きに連動する成果を目標に運用を行います。</t>
  </si>
  <si>
    <t>ニッセイ－ニッセイＪ－ＲＥＩＴファンド毎月決算型</t>
  </si>
  <si>
    <t>国内の証券取引所に上場これに準ずる市場で取引されているものを含むしている不動産投資信託証券J-REITを実質的な主要投資対象とします。運用にあたっては、「不動産としてのＪ-ＲＥＩＴ」と｢有価証券としてのＪ-ＲＥＩＴ」の2つの側面に着目します。ニッセイ基礎研究所から不動産市場およびＪ-ＲＥＩＴ市場に関する調査・分析等の助言を受け、ファンドの運用に活用します。毎月、分配金をお支払いすることをめざします。</t>
  </si>
  <si>
    <t>225マザーファンドへの投資を通じて、実質的にわが国の株式に投資し、日経平均株価日経225に連動する投資成果を目指した運用を行います。運用の効率化を図るため、日経平均先物取引を利用することもあります。株式の実質投資比率は、原則として、純資産総額の＋110％以内とします。</t>
  </si>
  <si>
    <t>ニッセイ－ＪＰＸ日経４００アクティブ・プレミアム・オープン毎月決算型</t>
  </si>
  <si>
    <t>日経平均株価225種に連動する投資成果を目指して運用を行います。日経平均株価225種採用銘柄のうち200銘柄以上に、原則として投資します。</t>
  </si>
  <si>
    <t>マザーファンドを通じて、東証REIT指数配当込みと連動する投資成果を目標として運用を行います。</t>
  </si>
  <si>
    <t>三井住友ＤＳ－短期豪ドル債オープン毎月分配型</t>
  </si>
  <si>
    <t>1.中長期的な観点から、わが国のTOPIX東証株価連動指数の動きを上回る投資成果の獲得を目指します。&lt;br&gt;2.徹底したボトムアップリサーチにより投資価値を明らかにし、投資価値の高い銘柄を厳選した投資を行います。「グロース」や「バリュー」などの運用スタイルに限定することなく、幅広い収益機会を捉えます。※ファミリファンド方式で、「ジパングマザーファンド」を通じて投資を行います。</t>
  </si>
  <si>
    <t>フランクリン－ＬＭ・オーストラリア高配当株ファンド毎月分配型</t>
  </si>
  <si>
    <t>トヨタ自動車株式会社とそのグループ企業の株式にバランス良く投資します。投資対象のグループ企業は、トヨタ自動車の有価証券報告書、四半期報告書およびこれらに準じる公開情報に開示される連結子会社、持分法適用関連会社を指します。また、流動性を勘案し原則として、TOPIX東証株価指数採用銘柄に投資します。</t>
  </si>
  <si>
    <t>野村－ノムラ日米ＲＥＩＴファンド毎月分配型</t>
  </si>
  <si>
    <t>米国およびわが国の金融商品取引所に上場されているREIT不動産投資信託を実質的な主要投資対象とします。米国REITおよびJ-REITへの資産配分については、J-REITへの投資比率を30%程度を中心に10%～50%程度の範囲内とし、ファンドの資金動向、J-REITの市場規模・流動性等を勘案して決定することを基本とします。</t>
  </si>
  <si>
    <t>10億人にのぼる世界第2位の人口を擁し、経済成長路線を走り始めたインド。当ファンドはマザーファンド受益証券への投資を通じ、主としてインドの証券取引所に上場する株式を投資対象とします。また、株価は企業の業績やマクロ経済の動向等様々な要因で変動します。そのためHSBCでは1つの投資決定方法に偏ることなく、景気サイクル等の分析トップダウンと徹底した企業分析ボトムアップを併用しています。</t>
  </si>
  <si>
    <t>日経平均トータルリターン・インデックスに連動する投資成果をめざし、日経平均株価日経225採用銘柄のうち180銘柄以上に投資を行います。</t>
  </si>
  <si>
    <t>フィデリティ－フィデリティ・ＵＳリート・ファンドＡ為替ヘッジあり</t>
  </si>
  <si>
    <t>主として米国の取引所に上場これに準じるものを含みます。されている不動産投資信託REITに投資を行ないます。ファンドの配当利回りがベンチマーク以上となることを目指して運用を行ないます。ポートフォリオの構築にあたっては、長期的な潜在成長性の高いREITを選定し、組入れREITのセクターや地域配分の分散を考慮します。</t>
  </si>
  <si>
    <t>ニッセイ－ニッセイ世界リートオープン毎月決算型</t>
  </si>
  <si>
    <t>海外のリート不動産投資信託に投資し、配当等収益の確保と信託財産の長期的な成長を図ることを目標に運用を行います。原則として対円での為替ヘッジは行いません。毎月決算型、年２回決算型の２つのファンドからお選びいただけます。</t>
  </si>
  <si>
    <t>日本の株式に投資し、ファンダメンタル価値比割安性バリューを重視し、収益性・成長性を勘案したアクティブ運用を行います。TOPIX東証株価指数・配当込みをベンチマークとし、ベンチマークを上回る投資成果を目指します。</t>
  </si>
  <si>
    <t>大和－ダイワ高格付カナダドル債オープン毎月分配型</t>
  </si>
  <si>
    <t>日興－財産３分法ファンド不動産・債券・株式毎月分配型</t>
  </si>
  <si>
    <t>大和－ブラジル・ボンド・オープン毎月決算型</t>
  </si>
  <si>
    <t>主として、「日経225インデックスマザーファンドS」の受益証券への投資を通じて、日経平均株価と連動する投資成果を目標として運用を行います。</t>
  </si>
  <si>
    <t>ミリオン･インデックスマザーファンド受益証券を主要投資対象とし、日経平均株価日経225と連動する投資成果を目指して運用を行ないます。</t>
  </si>
  <si>
    <t>日興－インデックスファンド海外新興国エマージング株式</t>
  </si>
  <si>
    <t>マザーファンドを通じて、新興国の株式に投資を行ない、MSCIエマージング・マーケット・インデックス円ヘッジなし・円ベースの動きに連動する投資成果をめざします。</t>
  </si>
  <si>
    <t>世界の上場株式の中から、AI人工知能の進化、応用により高い成長が期待される企業の株式に投資を行います。ＡＩテクノロジーの開発のほか、ＡＩの開発に必要なコンピューティング技術、ＡＩを活用したサービス、ソフトウェア・アプリケーションの提供を行う企業や、ＡＩを活用したサービスを駆使して自社ビジネスを成長させる企業等に投資を行います。原則として対円での為替ヘッジは行いません。</t>
  </si>
  <si>
    <t>フランクリン－ＬＭ・ブラジル国債ファンド毎月分配型</t>
  </si>
  <si>
    <t>三井住友ＴＡＭ－Ｊ－ＲＥＩＴ・リサーチ・オープン毎月決算型</t>
  </si>
  <si>
    <t>J-REITに投資し、安定したインカムゲインJ-REITから得られる配当等の収益の確保と投資信託財産の中長期的な成長を目指して運用を行います｡毎月の安定分配を目指します。</t>
  </si>
  <si>
    <t>当ファンドは、主としてインド有数の財閥であるTATAグループの投資信託会社が運用する外国籍の投資信託証券を通じて、実質的にインド株式に投資します。モーリシャス籍のTATA・インディアン・オポテュニティーズ・ファンド・ジャパンファンド投資証券米ドル建と短期公社債マザーファンド受益証券に投資し、中長期的な投資信託財産の成長を目指すファンド・オブ・ファンズです。当ファンドは、原則として為替ヘッジを行いません。</t>
  </si>
  <si>
    <t>日興－グローバル・フィンテック株式ファンド年２回決算型</t>
  </si>
  <si>
    <t>わが国の株式を主要投資対象とします。個別企業分析に基づき、わが国の高成長企業を選定し、利益成長性等と比較して妥当と判断される株価水準で投資を行ないます。TOPIX配当金込をベンチマークとします。</t>
  </si>
  <si>
    <t>わが国の株式を実質的な主要投資対象とし、積極的な運用を行なうことを基本とします。TOPIX東証株価指数をベンチマークとし、マルチ・スタイル運用により、異なる3つの投資スタイルを組み合わせます。</t>
  </si>
  <si>
    <t>わが国の株式を実質的な主要投資対象とし、信託財産の成長を目標に積極的な運用を行なうことを基本とします。TOPIX東証株価指数をベンチマークとします。ボトムアップ・アプローチをベースとしたアクティブ運用を行ないます。株価の割安性をベースに銘柄選択を行ないます。株式の実質組入比率は、原則として高位を維持します。</t>
  </si>
  <si>
    <t>「中央三井Jリートマザーファンド」への投資を通じて、日本の金融商品取引所に上場しているJリート不動産投資信託証券に投資し、毎決算時の安定した収益分配と信託財産の中長期的な成長を目指して運用を行います。東証REIT指数を上回る投資成果を目標として運用を行い、毎決算時の安定した収益分配と信託財産の中長期的な成長を目指します。</t>
  </si>
  <si>
    <t>日本を除くアジア各国・地域オセアニアを含むの取引所に上場しているリートを実質的な主要投資対象とし、信託財産の中長期的な成長を目指します。「アジア好利回りリート･ファンド」は、外貨建て資産について為替ヘッジを行いません。「アジア好利回りリート･ファンド・トルコリラ」、「アジア好利回りリート･ファンド・ブラジルレアル」については「米ドル」売り、「トルコリラ/ブラジルレアル」買いの為替ヘッジを行います。毎月決算を行い、収益分配方針に基づき分配を行います。</t>
  </si>
  <si>
    <t>米国を中心としたハイ・イールド社債に投資します。ブルームバーグ・バークレイズＵＳコーポレート・ハイ・イールド・インデックス円換算ベースをベンチマークとし、外貨建資産については、原則として対円で為替ヘッジは行いません。原則として、毎月の決算時に収益の分配を行うことをめざします。</t>
  </si>
  <si>
    <t>野村－欧州ハイ・イールド・ボンド・ファンド豪ドルコース</t>
  </si>
  <si>
    <t>欧州通貨建ての高利回り事業債ハイ・イールド・ボンドを主要投資対象とし、高水準のインカムゲインの確保と中長期的な信託財産の成長を図ることを目的として運用を行います。為替取引手法の異なる3本のファンド欧州通貨コース、円コース、豪ドルコースからお選びいただけます。</t>
  </si>
  <si>
    <t>三菱ＵＦＪ国際－サイバーセキュリティ株式オープン為替ヘッジなし</t>
  </si>
  <si>
    <t>日本を含む世界のサイバーセキュリティ関連企業の株式に投資します。サイバーセキュリティの需要拡大および技術向上の恩恵を享受すると考えられる企業の株式の中から、持続的な利益成長性、市場優位性、財務健全性、株価水準等を考慮して組入銘柄を選定します。為替ヘッジありと為替ヘッジなしからお選びいただけます。</t>
  </si>
  <si>
    <t>主としてオーストラリアドル建ての債券、ニュージーランドドル建ての債券、またはその関連派生商品先物取引、オプション取引、各種スワップ取引等で運用します。外貨建資産については、原則として円に対しての為替ヘッジを行いません。ＵＢＳオーストラリアコンポジットボンドインデックス円ベースをベンチマークとし、ベンチマークを上回る投資成果を目指します。運用の指図に関する権限の一部をピムコジャパンリミテッドに委託します。</t>
  </si>
  <si>
    <t>1.東京証券取引所に上場の不動産投資信託J-REITを主要投資対象とします。&lt;br&gt;2.東証REIT指数配当込みの動きに連動する投資成果を目指します。&lt;br&gt;3.3ヶ月に1度の決算を行い、収益分配を行うことを目指します。&lt;br&gt;年4回の決算日は、原則として3月、6月、9月、12月の各15日となります。</t>
  </si>
  <si>
    <t>三井住友ＤＳ－メキシコ債券オープン毎月分配型</t>
  </si>
  <si>
    <t>ピクテ－ピクテ・バイオ医薬品ファンド毎月決算型為替ヘッジなしコース</t>
  </si>
  <si>
    <t>主として、TOPIX東証株価指数に採用されている銘柄の株式に投資を行い、TOPIX東証株価指数、配当込みに連動する投資成果を目指して運用を行います。</t>
  </si>
  <si>
    <t>TOPIX配当込みをベンチマークとし、中長期的観点からこれを上回ることを目標とした運用を行います。株式の銘柄選択および適切な組合せについては、ニッセイアセットマネジメントが独自に開発した運用モデルを活用します。</t>
  </si>
  <si>
    <t>野村－のむラップ・ファンド積極型</t>
  </si>
  <si>
    <t>国内株式、国内債券、外国株式、外国債券、世界各国日本を含むのREITに分散投資を行います。助言会社である野村證券株式会社は独自に開発したモデルを用い、より効率的と想定される投資配分比率を算出します。リスク水準が異なる「保守型」、「やや保守型」、「普通型」、「やや積極型」、「積極型」の5つのファンドがあります。原則として為替ヘッジを行いません。</t>
  </si>
  <si>
    <t>今後の成長が期待されるゼロ・コンタクト・ビジネス非接触型ビジネス関連企業の株式に投資します。イノベーションにフォーカスした調査に強みを持つ、米国のアーク・インベストメント・マネジメント・エルエルシーアーク社からの助言をもとに、日興アセットマネジメントアメリカズ・インクがポートフォリオを構築します。</t>
  </si>
  <si>
    <t>ニッセイ－ＤＣニッセイワールドセレクトファンド株式重視型</t>
  </si>
  <si>
    <t>ダウ・ジョーンズ工業株価平均ＮＹダウ配当込み、円換算ベースに連動する投資成果をめざして運用を行います。「ＮＹダウインデックスマザーファンド」を通じて、米国の株式に実質的な投資を行います。原則として為替ヘッジは行いません。</t>
  </si>
  <si>
    <t>日本を含む世界各国エマージング国を除くの株式を主要投資対象とし、独自のバリュー・アプローチによりグローバル比較で見た割安銘柄に分散投資します。銘柄選択にあたっては、企業のフランチャイズ力分析、独自の財務分析、経営力分析等ファンダメンタルズ分析と株価の適正水準評価等に基づきボトムアップ・アプローチにより行います。「Ｂコース」は、実質外貨建資産については、原則として為替ヘッジを行いません。</t>
  </si>
  <si>
    <t>日興－深セン・イノベーション株式ファンド１年決算型</t>
  </si>
  <si>
    <t>深セン証券取引所に上場されている、人民元建ての中国本土株式中国Ａ株に投資し、中長期的な値上がり益の獲得をめざします。中国のシリコンバレーとして知られる深センに着目し、イノベーション企業の成長を積極的に捉えます。</t>
  </si>
  <si>
    <t>日興－グローバル・ロボティクス株式ファンド１年決算型</t>
  </si>
  <si>
    <t>三菱ＵＦＪ国際－ピムコ・グローバル・ハイイールド・ファンド毎月分配型</t>
  </si>
  <si>
    <t>三菱ＵＦＪ国際－サイバーセキュリティ株式オープン為替ヘッジあり</t>
  </si>
  <si>
    <t>マザーファンドへの投資を通じて、ダウ工業株30種平均株価円ベースと連動する投資成果を目指します。</t>
  </si>
  <si>
    <t>三井住友ＤＳ－グローバルＡＩファンド為替ヘッジあり</t>
  </si>
  <si>
    <t>世界の上場株式の中から、AI人工知能の進化、応用により高い成長が期待される企業の株式に投資を行います。ＡＩテクノロジーの開発のほか、ＡＩの開発に必要なコンピューティング技術、ＡＩを活用したサービス、ソフトウェア・アプリケーションの提供を行う企業や、ＡＩを活用したサービスを駆使して自社ビジネスを成長させる企業等に投資を行います。原則として対円での為替ヘッジを活用し、為替変動リスクの低減を図ります。</t>
  </si>
  <si>
    <t>日興－高金利先進国債券オープン毎月分配型</t>
  </si>
  <si>
    <t>フィデリティ－フィデリティ・グローバル・ハイ・イールド・ファンド毎月決算型</t>
  </si>
  <si>
    <t>三井住友ＤＳ－三井住友・ＤＣ年金バランス７０株式重点型</t>
  </si>
  <si>
    <t>ニッセイ－ニッセイＡＩ関連株式ファンド為替ヘッジなし</t>
  </si>
  <si>
    <t>日本を含む世界各国の株式の中から、主にＡＩ人工知能関連企業の株式に投資を行います。ＡＩ人工知能とは、ArtificialIntelligenceの略で、学習・推論・判断といった人間の知能のもつ機能を備えたコンピュータ・システムのことをさします。「為替ヘッジあり」と「為替ヘッジなし」の2つのファンドから選択いただけます。</t>
  </si>
  <si>
    <t>ＵＢＳ－ＵＢＳオーストラリア債券オープン毎月分配型</t>
  </si>
  <si>
    <t>ピクテ－ピクテ・グローバル・インカム株式ファンド１年決算型</t>
  </si>
  <si>
    <t>三井住友ＴＡＭ－世界インフラ関連好配当株式通貨選択型ファンド米ドルコース</t>
  </si>
  <si>
    <t>三井住友ＴＡＭ－ＳＢＩ資産設計オープン資産成長型</t>
  </si>
  <si>
    <t>国内外の株式、公社債及び不動産投資信託証券REITの６資産に分散投資します。株式40％、債券40％、不動産投資信託証券REIT20％を基本組入比率として運用します。投資対象とするマザーファンドはインデックス運用のファンドです。</t>
  </si>
  <si>
    <t>日興－グローバル・モビリティ・サービス株式ファンド１年決算型</t>
  </si>
  <si>
    <t>世界の株式の中から今後の成長が期待されるモビリティ・サービス関連企業MaaS関連企業の株式などに投資します。MaaSマースとは、「MobilityasaService」の略称で、MaaS関連企業には、移動手段として、自動車などの「モノ」を提供する企業や、ライドシェアリングのように「サービス」を提供する企業などがあります。年1回決算を行います。</t>
  </si>
  <si>
    <t>フィデリティ－フィデリティ・ＵＳリート・ファンド資産成長型Ｄ</t>
  </si>
  <si>
    <t>主として米国の取引所に上場これに準じるものを含みます。されている不動産投資信託リートに投資を行ないます。ファンドの配当利回りがベンチマーク以上となることを目指して運用を行ないます。ポートフォリオの構築にあたっては、長期的に潜在成長性の高いリートを選定し、組入れリートのセクターや地域配分の分散を考慮します。</t>
  </si>
  <si>
    <t>三菱ＵＦＪ国際－国際アジア・リート・ファンド通貨選択型インドルピー</t>
  </si>
  <si>
    <t>アジア・リート・マスター・ファンドへの投資を通じて、主として日本を除くアジア諸国・地域の金融商品取引所に上場している不動産投資信託リート等に投資を行います。為替戦略が異なる４つの通貨コース為替ベッジなしコース、円コース、インド・ルピーコース、インドネシア・ルピアコースがあります。毎月１３日に決算を行い、収益の分配を行います。</t>
  </si>
  <si>
    <t>三井住友ＤＳ－インド債券ファンド毎月分配型</t>
  </si>
  <si>
    <t>Ｏｎｅ－みずほＵＳハイイールドオープンＢコース為替ヘッジなし</t>
  </si>
  <si>
    <t>ニッセイ－ニッセイアメリカ高配当株ファンド毎月決算型</t>
  </si>
  <si>
    <t>主として、国内、先進国、新興国の公社債および株式へ分散投資を行います。各々の動きを表す代表的な指数インデックスを地域別のＧＤＰ総額の比率を参考に投資比率を決定します。</t>
  </si>
  <si>
    <t>投資信託証券への投資を通じて、主として投資適格格付を付与された豪ドル建の国債、州政府債、国際機関債、社債、モーゲージ証券MBS、資産担保証券ABS等に投資します。毎月20日休業日の場合は翌営業日に決算を行い、安定した収益の分配を目指します。</t>
  </si>
  <si>
    <t>世界各国の株式を実質的な主要投資対象とします。安定した配当収益の確保に加え、中長期的な値上がり益の獲得を目指します。「北米」「欧州」「アジア・オセアニア日本を含む」の三地域に分割し、各地域への投資比率は概ね三分の一程度とします。</t>
  </si>
  <si>
    <t>明治安田－明治安田Ｊ－ＲＥＩＴ戦略ファンド毎月分配型</t>
  </si>
  <si>
    <t>わが国の金融商品取引所に上場されているリート不動産投資信託証券および日本国債に投資を行い信託財産の中長期的な成長と安定的な収益の確保を目指して運用を行います。毎月18日決算日が休業日の場合は翌営業日に決算を行い、原則として毎月分配を行います。</t>
  </si>
  <si>
    <t>豪ドル建ての国債、州政府債、国際機関債、社債、モーゲージ証券MBS、資産担保証券ABS等を主要投資対象とします。為替ヘッジは行いません。組入債券からの利子収入等を原資として、毎月決算時に分配を行うことを目指します。</t>
  </si>
  <si>
    <t>日本を含む世界各国の株式等に投資を行います。投資にあたっては、国や地域、業種、時価総額に捉われずに、個別企業に対する独自の調査に基づき、長期の視点で高い成長が期待される企業の株式等に厳選して投資を行います。「ロングターム・グローバル・グロース戦略LTGG戦略」を活用し、10年先を見据え、長期の視点で銘柄選定を行います。</t>
  </si>
  <si>
    <t>Ｏｎｅ－ＭＨＡＭ豪ドル債券ファンド毎月決算型</t>
  </si>
  <si>
    <t>主として、オーストラリアの信用力の高い公社債豪ドル建てに分散投資を行います。外貨建資産については、原則として為替ヘッジを行いません。</t>
  </si>
  <si>
    <t>ニッセイ－ニッセイＡＩ関連株式ファンド為替ヘッジあり</t>
  </si>
  <si>
    <t>Ｏｎｅ－グローバル・ハイクオリティ成長株式ファンド限定為替ヘッジ</t>
  </si>
  <si>
    <t>米国の株式に投資し、NASDAQ100指数円ベースの動きに連動した投資成果をめざします。為替変動リスクを回避するための為替ヘッジは原則として行ないません。</t>
  </si>
  <si>
    <t>フィデリティ・Ｊリート・ファンド適格機関投資家専用、フィデリティ・マネー・プール適格機関投資家専用を主要投資対象とし、投資信託証券への投資を通じて、わが国の取引所に上場されている不動産投資信託証券リートを主な投資対象とし、信託財産の成長を図ることを目標とします。</t>
  </si>
  <si>
    <t>大和－ハイグレード・オセアニア・ボンド・オープン毎月分配型</t>
  </si>
  <si>
    <t>日本を除く主要先進国の株式に投資することにより、ＭＳＣＩコクサイインデックス配当込み、円換算ベースに連動する投資成果をめざします。購入時および換金時の手数料は無料です。</t>
  </si>
  <si>
    <t>岡三－ワールド・リート・セレクションアジア</t>
  </si>
  <si>
    <t>アジア日本を除きます。の取引所および取引所に準ずる市場で取引されている不動産投資信託証券に分散投資し、高水準の配当収入の獲得を目指すとともに中長期的な値上がり益を追求します。外貨建資産については、原則として為替ヘッジを行いません。</t>
  </si>
  <si>
    <t>モビリティ・イノベーション・マザーファンド受益証券への投資を通じて、日本を含む世界の金融商品取引所等に上場している自動車関連企業の株式DR預託証券を含みます。を実質的な主要投資対象とし、信託財産の中長期的な成長を目指して運用を行います。</t>
  </si>
  <si>
    <t>三井住友ＤＳ－グローバルＥＶ関連株ファンド為替ヘッジなし</t>
  </si>
  <si>
    <t>世界のEV電気自動車関連企業に投資します。EV関連企業とは、EVの進化や発展に伴い恩恵を受けると思われる企業を指します。マザーファンドにおける運用指図にかかる権限を、ロベコ・スイス・エージーへ委託します。為替ヘッジの有無で2ファンドからお選びいただけます。</t>
  </si>
  <si>
    <t>ＭＳＣＩエマージング・マーケット・インデックス配当込み、円換算ベースと連動する投資成果をめざして運用を行います。原則として､為替ヘッジは行いません。年1回決算を行います。</t>
  </si>
  <si>
    <t>ニッセイ－ニッセイＪリートオープン毎月分配型</t>
  </si>
  <si>
    <t>国内の金融商品取引所に上場これに準ずる市場で取引されているものを含むしている不動産投資信託証券J-REITを実質的な主要投資対象とします。運用にあたっては、「不動産としてのＪ-ＲＥＩＴ」と｢有価証券としてのＪ-ＲＥＩＴ」の２つの側面に着目します。ニッセイ基礎研究所から不動産市場およびＪ-ＲＥＩＴ市場に関する調査・分析等の助言を受け、ファンドの運用に活用します。毎月、分配金をお支払いすることをめざします。</t>
  </si>
  <si>
    <t>ＭＳＣＩコクサイ・インデックス円換算ベース、配当込み、為替ヘッジなしに連動する投資成果をめざして運用を行います。外国株式パッシブ・ファンド・マザーファンドへの投資を通じて、主として海外の金融商品取引所に上場している株式に実質的に投資します。年１回決算を行います。</t>
  </si>
  <si>
    <t>三井住友ＤＳ－グローバル自動運転関連株式ファンド為替ヘッジなし</t>
  </si>
  <si>
    <t>自動運転技術の進化・普及により、業績拡大が期待される世界の企業の株式に投資します。実質的な運用は、リサーチ力に強みのあるニューバーガー・バーマン・グループが行います。為替ヘッジありと為替ヘッジなしの２つのファンドからお選びいただけます。</t>
  </si>
  <si>
    <t>世界の債券、株式、不動産投資信託リートの３つの異なる資産に分散投資を行い、配当等収益の確保と信託財産の安定した成長を目指します。債券、株式、リートへの投資割合は、１：１：１を基本とします。外貨建資産については、原則として為替ヘッジを行いません。毎月決算を行い、収益分配方針に基づき分配を行います。</t>
  </si>
  <si>
    <t>ピクテ－ピクテ・セキュリティ・ファンド為替ヘッジなし</t>
  </si>
  <si>
    <t>三菱ＵＦＪ国際－ｅＭＡＸＩＳバランス８資産均等型</t>
  </si>
  <si>
    <t>各投資対象資産の指数を均等比率で組み合わせた合成ベンチマークに連動する成果をめざして運用を行います。各マザーファンド等を通じて、日本を含む世界各国の株式ＤＲ預託証書を含みます。、公社債および不動産投資信託証券リートに実質的な投資を行います。原則として、為替ヘッジは行いません。</t>
  </si>
  <si>
    <t>野村－のむラップ・ファンド普通型</t>
  </si>
  <si>
    <t>米国の株式に投資し、投資成果をダウ・ジョーンズ工業株価平均円ベースの動きに連動させることをめざして運用を行ないます。</t>
  </si>
  <si>
    <t>新興国を含む世界各国の株式を投資対象とし、グローバルな視点で投資魅力のある中長期の成長テーマを複数選定し、関連する銘柄群を中心に利益成長に着目した銘柄選択を行います。成長テーマは随時見直しを行ない、それに伴い組入銘柄の変更を行ないます。為替ヘッジありと為替ヘッジなしからお選びいただけます。</t>
  </si>
  <si>
    <t>ニッセイ－ＤＣニッセイワールドセレクトファンド標準型</t>
  </si>
  <si>
    <t>日興－世界の財産３分法ファンド不動産・債券・株式毎月分配型</t>
  </si>
  <si>
    <t>三井住友ＤＳ－高成長インド・中型株式ファンド年１回決算型</t>
  </si>
  <si>
    <t>マザーファンドへの投資を通じて、わが国の東証プライム市場、東証スタンダード市場、各取引所の市場第一部または第二部に上場上場予定を含むしている小型株、東証グロース市場または新興市場に上場している株式に実質的に投資をおこないます。</t>
  </si>
  <si>
    <t>三井住友ＤＳ－グローバルＡＩファンド為替ヘッジあり予想分配金提示型</t>
  </si>
  <si>
    <t>世界の上場株式の中から、ＡＩ人工知能の進化、応用により高い成長が期待される企業の株式に投資を行います。ＡＩテクノロジーの開発のほか、ＡＩの開発に必要なコンピューティング技術、ＡＩを活用したサービス、ソフトウェア・アプリケーションの提供を行う企業や、ＡＩを活用したサービスを駆使して自社ビジネスを成長させる企業等に投資を行います。原則として為替ヘッジを行います。</t>
  </si>
  <si>
    <t>日本を含む世界の株式のうち、eコマース電子商取引をはじめとした、新たな消費関連サービスの成長から恩恵を受けると判断される消費関連企業の株式に投資を行います。ボトムアップで個別銘柄のファンダメンタルズ分析を行い、利益成長性、バリュエーション等を勘案して組入銘柄を選定します。</t>
  </si>
  <si>
    <t>三井住友ＤＳ－グローバル自動運転関連株式ファンド為替ヘッジあり</t>
  </si>
  <si>
    <t>外国の株式に投資し、投資成果をＭＳＣＩコクサイ指数円ベースの動きに連動させることをめざして運用を行ないます。</t>
  </si>
  <si>
    <t>三井住友ＤＳ－三井住友・ＤＣ年金バランス５０標準型</t>
  </si>
  <si>
    <t>三菱ＵＦＪ国際－グローバル・ソブリン・オープン毎月決算型</t>
  </si>
  <si>
    <t>アムンディ－日興レジェンド・イーグル・ファンド資産成長コース</t>
  </si>
  <si>
    <t>主として米国の銀行・金融機関の株式に投資を行います。マニュライフ・インベストメント・マネジメントUSLLCが運用を担当します。3ヵ月ごとに決算を行い、年4回分配を行うことをめざします。外貨建資産については、原則として為替ヘッジを行いません。</t>
  </si>
  <si>
    <t>朝日－ハリス世界株ファンド毎月決算型</t>
  </si>
  <si>
    <t>日興－ジャパン・ロボティクス株式ファンド１年決算型</t>
  </si>
  <si>
    <t>米国株式市場の動きをとらえることを目指して、CRSPUSトータル・マーケット・インデックス円換算ベースに連動する投資成果を目標として運用を行います。</t>
  </si>
  <si>
    <t>米国の株式に投資し、Ｓ＆Ｐ５００指数配当込み、円換算ベースに連動する投資成果をめざして運用を行います。原則として為替ヘッジは行いません。</t>
  </si>
  <si>
    <t>米国の株式を主要投資対象とし、S&amp;amp;P500配当貴族指数配当込み・円換算ベースの動きに連動する投資成果を目指して運用を行ないます。対円での為替ヘッジの有無により、2つのファンドからご選択いただけます。</t>
  </si>
  <si>
    <t>米国の株式に投資し、投資成果をS&amp;amp;P500指数円ベースの動きに連動させることをめざして運用を行ないます。</t>
  </si>
  <si>
    <t>米国の株式に投資します。中長期的にS&amp;amp;P500指数円ベースの動きに連動した投資成果の獲得を目指して運用を行います。</t>
  </si>
  <si>
    <t>ベアリングス－ＢＡＭワールド・ボンド＆カレンシー・ファンド毎月決算型</t>
  </si>
  <si>
    <t>Ｓ＆Ｐ先進国ＲＥＩＴインデックス除く日本、円換算ベース、配当込み、為替ヘッジなしに連動する投資成果をめざして運用を行います。外国リート・パッシブ・ファンド・マザーファンドへの投資を通じて、主として日本を除く世界各国の不動産投資信託証券に実質的に投資します。年１回決算を行います。</t>
  </si>
  <si>
    <t>日本を含む世界各国の上場企業の中から、時価総額等を勘案した上で、アジア次世代通信関連企業の株式に投資を行います。技術・サービスの先進性に着目し、個別企業のファンダメンタルズ分析財務分析、企業経営陣との面談、技術動向調査等を通じて、企業の成長性や株価の割安度を検証し、銘柄を選定します。</t>
  </si>
  <si>
    <t>三井住友ＤＳ－グローバルＡＩファンド予想分配金提示型</t>
  </si>
  <si>
    <t>世界の上場株式の中から、ＡＩ人工知能の進化、応用により高い成長が期待される企業の株式に投資を行います。ＡＩテクノロジーの開発のほか、ＡＩの開発に必要なコンピューティング技術、ＡＩを活用したサービス、ソフトウェア・アプリケーションの提供を行う企業や、ＡＩを活用したサービスを駆使して自社ビジネスを成長させる企業等に投資を行います。原則として為替ヘッジは行いません。</t>
  </si>
  <si>
    <t>フィデリティ－フィデリティ・日本配当成長株・ファンド分配重視型</t>
  </si>
  <si>
    <t>日興－グローバル・スペース株式ファンド１年決算型</t>
  </si>
  <si>
    <t>外国の公社債への分散投資を行い、ＦＴＳＥ世界国債インデックス除く日本、円ベースの動きに連動する投資成果を目標として運用を行うインデックスファンドです。</t>
  </si>
  <si>
    <t>野村－米国株式配当貴族年４回決算型</t>
  </si>
  <si>
    <t>米国の株式を主要投資対象とし、S&amp;amp;P500配当貴族指数配当込み・円換算ベースの動きに連動する投資成果を目指して運用を行ないます。</t>
  </si>
  <si>
    <t>野村－野村日本企業価値向上オープン米ドル投資型</t>
  </si>
  <si>
    <t>ＭＳＣＩコクサイ・インデックス配当込み、円換算ベースと連動する投資成果をめざして運用を行います。原則として、為替ヘッジは行いません。</t>
  </si>
  <si>
    <t>三井住友ＴＡＭ－オーストラリアＲＥＩＴ・リサーチ・オープン毎月決算型</t>
  </si>
  <si>
    <t>主として、オーストラリアのREIT不動産投資信託証券に投資します。銘柄選定にあたっては、銘柄毎の収益の成長性・割安度・配当利回り・流動性等を勘案します。</t>
  </si>
  <si>
    <t>日本を除く先進国の株式に投資し、ＭＳＣＩコクサイ・インデックス配当込み、円換算ベースと連動する投資成果をめざして運用を行います。</t>
  </si>
  <si>
    <t>日興－日興スリートップ隔月分配型</t>
  </si>
  <si>
    <t>世界の債券および株式に幅広く分散投資を行ない、収益の源泉を分散するとともに、高水準のインカムを追求します。運用ニーズに合わせて選択できるよう、隔月分配型と資産成長型をご用意しました。隔月分配型は、奇数月原則15日に決算を行ない、資産成長型は、年1回原則9月15日決算を行ないます。</t>
  </si>
  <si>
    <t>ＳＯＭＰＯ－ハッピーエイジング４０ハッピーエイジング・ファンド</t>
  </si>
  <si>
    <t>日経平均株価日経２２５に連動する投資成果をめざして運用を行います。ご購入時およびご換金時に手数料がかからないファンドです。</t>
  </si>
  <si>
    <t>三井住友ＤＳ－世界インパクト投資ファンド資産成長型</t>
  </si>
  <si>
    <t>世界の株式の中から社会的な課題の解決にあたる革新的な技術やビジネスモデルを有する企業に投資します。社会的課題の解決社会的インパクトに取り組む企業に着目し、個々の企業のファンダメンタル分析等を行い、投資魅力のある銘柄を選定します。年1回決算を行います。</t>
  </si>
  <si>
    <t>三菱ＵＦＪ国際－グローバル・ソブリン・オープン３ヵ月決算型</t>
  </si>
  <si>
    <t>日本を除く先進国ならびに新興国の株式に投資し、ＭＳＣＩオール・カントリー・ワールド・インデックス除く日本、配当込み、円換算ベースに連動する投資成果をめざして運用を行います。原則として為替ヘッジは行いません。</t>
  </si>
  <si>
    <t>先進国と新興国の株式に投資し、MSCIACWI除く日本、配当込み、円換算ベースの中長期的な動きを概ね捉える投資成果を目指して運用を行います。</t>
  </si>
  <si>
    <t>三菱ＵＦＪ国際－次世代ＲＥＩＴオープン＜資産成長型＞Ｈなし</t>
  </si>
  <si>
    <t>Ｏｎｅ－ＡＩ人工知能活用型世界株ファンド</t>
  </si>
  <si>
    <t>全世界の株式市場の動きをとらえることを目指して、FTSEグローバル・オールキャップ・インデックス円換算ベースに連動する投資成果を目標として運用を行います。</t>
  </si>
  <si>
    <t>日本を含む先進国の株式を主な投資対象とし、ビッグデータやAI人工知能を活用したゴールドマン・サックス・アセット・マネジメント独自開発の計量モデルを用い、多様な銘柄評価基準に基づいて幅広い銘柄に分散投資します。為替ヘッジありのAコース、為替ヘッジなしのBコースの選択が可能です。</t>
  </si>
  <si>
    <t>全世界の株式市場の動きを捉えることを目指して、ＦＴＳＥグローバル・オールキャップ・インデックス円換算ベースに連動する投資成果を目標として運用を行います。</t>
  </si>
  <si>
    <t>日本を含む先進国ならびに新興国の株式に投資し、ＭＳＣＩオール・カントリー・ワールド・インデックス配当込み、円換算ベースに連動する投資成果をめざして運用を行います。</t>
  </si>
  <si>
    <t>わが国の株式を実質的な主要投資対象とし、信託財産の成長をめざします。株式の組入比率は、原則として高位を保ちます。競争力のある優良企業の株式の中から、割安と判断される銘柄ちから株に厳選投資します。</t>
  </si>
  <si>
    <t>キャピタル・インターナショナル－キャピタル世界株式ファンド年２回決算分配重視</t>
  </si>
  <si>
    <t>三井住友ＴＡＭ－Ｊ－ＲＥＩＴ・リサーチ・オープン年２回決算型</t>
  </si>
  <si>
    <t>米国国債／政府機関債、米国高利回り社債ハイ・イールド・ボンド、先進国債券除く米国およびエマージング債券を主要な投資対象として分散投資を行ない、利息等収入の確保と値上り益の追求を目指します。毎月決算を行ないます。Ａコースは、外貨建資産については為替ヘッジにより為替変動リスクの低減を図ることを基本とします。</t>
  </si>
  <si>
    <t>野村－野村インド債券ファンド毎月分配型</t>
  </si>
  <si>
    <t>インドルピー建ての公社債等への投資効果を追求する投資信託証券を主要投資対象とし、インカムゲインの確保と信託財産の成長を目標に運用を行ないます。インド関連の発行体が発行する公社債等を実質的な投資対象とする投資信託証券を複数選定し、投資を行ないます。原則、毎月13日休業日の場合は翌営業日に分配を行ないます。</t>
  </si>
  <si>
    <t>ＵＢＳ－ＵＢＳ中国新時代株式ファンド年１回決算型</t>
  </si>
  <si>
    <t>中国企業中国籍、香港籍もしくは主に中国に拠点を置く企業等の株式に投資します。構造的な成長が期待されるセクターの中で、相対的に高い競争優位性を有する企業を選別し、投資を行います。決算頻度の異なる2ファンドからお選びいただけます。</t>
  </si>
  <si>
    <t>世界の株式の中から社会的な課題の解決にあたる革新的な技術やビジネスモデルを有する企業に投資します。銘柄選定にあたっては、社会的課題の解決社会的インパクトに取り組む企業に着目し、個々の企業のファンダメンタル分析等を行い、投資魅力のある銘柄に投資します。実質組入外貨建資産については、原則として対円での為替ヘッジを行いません。</t>
  </si>
  <si>
    <t>ニッセイ－ＤＣニッセイワールドセレクトファンド債券重視型</t>
  </si>
  <si>
    <t>世界の医療関連企業の株式に主として投資します。ファンド・オブ・ファンズ方式で運用します。ファンドは、年４回１月、４月、７月、10月の各25日の決算時に、分配します。ただし、必ず分配を行うものではありません。為替ヘッジは行いません。</t>
  </si>
  <si>
    <t>東京海上－東京海上・グローバルヘルスケアＲＥＩＴオープン毎月決算型</t>
  </si>
  <si>
    <t>世界日本を含む。の金融商品取引所に上場されているヘルスケア関連のREITに投資を行います。運用にあたっては、流動性、配当利回り、配当の安定性・成長性等を勘案して銘柄の選定を行い、バリュエーション面、ファンダメンタルズ面、ヘルスケア関連の業界動向や各国の政策動向等を勘案してポートフォリオを構築します。為替ヘッジの有無と決算頻度の異なる4つのファンドからお選びいただけます。</t>
  </si>
  <si>
    <t>わが国の株式に投資し、投資成果を日経平均株価日経225の動きに連動させることをめざして運用を行ないます。</t>
  </si>
  <si>
    <t>フランクリン－ＬＭ・グローバル・プラス毎月分配型</t>
  </si>
  <si>
    <t>大和－ダイワ・グローバルＩｏＴ関連株ファンド－ＡＩ新時代－為替ヘッジなし</t>
  </si>
  <si>
    <t>世界のIoT関連企業の株式に投資します。当ファンドにおけるIoT関連企業とは、「IoTを活用した製品・サービスの提供およびビジネスの創出・拡大を行なう企業」、「IoTを支える通信インフラを管理・提供する企業」、「IoTに関連した技術を駆使し、AI人口知能に携わる企業」を指します。</t>
  </si>
  <si>
    <t>フィデリティ－フィデリティ・ＵＳハイ・イールド・ファンド資産成長型</t>
  </si>
  <si>
    <t>米ドル建て高利回り事業債ハイ・イールド・ボンドを中心に分散投資を行ない、高水準の利息等の収入を確保するとともに、値上り益の追求を目指します。格付けに関しては、主に、Ba格ムーディーズ社以下またはBB格スタンダード＆プアーズ社以下の格付けの事業債に投資を行ない、一部、格付けを持たない債券や、米国以外の国の発行体の高利回り事業債を組入れる場合があります。</t>
  </si>
  <si>
    <t>中長期的観点から「ＪＰＸ日経インデックス４００配当込み」を上回る投資成果の獲得をめざし運用を行います。｢ＪＰＸ日経インデックス４００」構成銘柄に限定することなく、同指数に採用が見込まれる銘柄も投資対象とします。徹底した調査・分析を通じて、優れた経営効率と利益成長力を有し、株価の上昇が期待される銘柄に厳選して投資します。</t>
  </si>
  <si>
    <t>三井住友ＤＳ－グローバルＤＸ関連株式ファンド予想分配金提示型</t>
  </si>
  <si>
    <t>世界の取引所に上場している株式の中から、主としてデジタル技術を活用し革新的なビジネスをもたらすＤＸデジタル・トランスフォーメーション関連企業の株式に投資を行います。「予想分配金提示型」と「資産成長型」の２つのファンドからご選択いただけます。</t>
  </si>
  <si>
    <t>TOPIX東証株価指数の動きに連動する投資成果をめざします。購入時および換金時の手数料は無料です。</t>
  </si>
  <si>
    <t>主として日本を除く世界の高利回り債券ハイ・イールド債券と、投資適格債券に投資いたします。毎月決算を行います。</t>
  </si>
  <si>
    <t>Ｏｎｅ－ＤＩＡＭ高格付インカム・オープン毎月決算コース</t>
  </si>
  <si>
    <t>マザーファンド受益証券への投資を通じて実質的に高格付資源国カナダ、オーストラリア、ノルウェー等の公社債へ投資し、安定した収益の確保と信託財産の中長期的成長を目指します。なお、実質組入外貨建資産については、原則として、対円での為替ヘッジは行いません。</t>
  </si>
  <si>
    <t>三菱ＵＦＪ国際－次世代ＲＥＩＴオープン＜毎月決算型＞Ｈなし予想分配金提示型</t>
  </si>
  <si>
    <t>日興－グローバル３倍３分法ファンド１年決算型</t>
  </si>
  <si>
    <t>世界日本を含むの株式、REITおよび債券などに分散投資を行ないます。世界の株式やREITに加えて、株価指数先物取引や国債先物取引などを活用することで、信託財産の純資産総額の3倍相当額の投資を行ないます。「1年決算型」と「隔月分配型」の2つのファンドからお選びいただけます。</t>
  </si>
  <si>
    <t>「ニッセイ日経225インデックスマザーファンド」を通じて、実質的に国内の金融商品取引所上場株式に投資することにより、「日経平均株価日経225」配当込みの動きに連動する投資成果を目標に運用を行います。</t>
  </si>
  <si>
    <t>日興－グローバル・ロボティクス株式ファンド年２回決算型</t>
  </si>
  <si>
    <t>世界各国の株式の中から主にロボティクス関連企業の株式に投資を行ないます。銘柄選定は、株式のアクティブ運用に注力するラザード社が、徹底した調査に基づき行ないます。年２回、決算を行ないます。基準価額水準が1万円1万口当たりを超えている場合には、分配対象額の範囲内で積極的に分配を行ないます。</t>
  </si>
  <si>
    <t>三菱ＵＦＪ国際－つみたて日本株式日経平均</t>
  </si>
  <si>
    <t>Ｏｎｅ－みずほＵＳハイイールドオープン年１回決算型為替ヘッジなし</t>
  </si>
  <si>
    <t>アムンディ－日興レジェンド・イーグル・ファンド毎月決算コース</t>
  </si>
  <si>
    <t>ＭＳＣＩエマージング・マーケット・インデックス配当込み、円換算ベースと連動する投資成果をめざして運用を行います。原則として､為替ヘッジは行いません。年１回決算を行います。</t>
  </si>
  <si>
    <t>三井住友ＤＳ－グローバルＤＸ関連株式ファンド資産成長型</t>
  </si>
  <si>
    <t>主として、シティグループ世界国債インデックス除く日本に採用されている国のうち、相対的に金利水準が高い3ヵ国程度の先進国の国債などに投資を行ないます。毎月分配を目指します。</t>
  </si>
  <si>
    <t>マザーファンドを通じて、シティグループ世界国債インデックス除く日本、円ベースと連動する投資成果を目標として運用を行います。</t>
  </si>
  <si>
    <t>日本を除く世界主要国の国債等投資適格債に投資します。ＦＴＳＥ世界国債インデックス除く日本、円ベースをベンチマークとし、当該指数の動きを概ね捉えつつ、毎月分配を行うことをめざします。</t>
  </si>
  <si>
    <t>アムンディ－アムンディ・次世代医療テクノロジー・ファンド年２回決算型</t>
  </si>
  <si>
    <t>りそなＡＭ－りそなラップ型ファンド成長型</t>
  </si>
  <si>
    <t>三井住友ＤＳ－コーポレート・ボンド・インカム為替ノーヘッジ型</t>
  </si>
  <si>
    <t>東証株価指数ＴＯＰＩＸ配当込みと連動する投資成果をめざして運用を行います。</t>
  </si>
  <si>
    <t>日興－グローバル３倍３分法ファンド隔月分配型</t>
  </si>
  <si>
    <t>世界各国日本を除くの債券に分散投資し、高水準の利息等収益の獲得を目指す、毎月分配型の商品です。</t>
  </si>
  <si>
    <t>野村－のむラップ・ファンド保守型</t>
  </si>
  <si>
    <t>楽天－楽天・インデックス・バランス・ファンド株式重視型</t>
  </si>
  <si>
    <t>ニューヨーク証券取引所に上場している企業およびＮＡＳＤＡＱに登録されている企業の株式を投資対象とします。主として米国において取引されている次世代の米国経済の主役となり得ると委託会社が判断した企業の株式に投資を行います。ダウ・ジョーンズ工業株価平均ダウ工業株30種における構成銘柄を参考にポートフォリオの構築を行います。今後の経済環境、社会構造に関する見通しを基に、変化に対応し成長が見込まれる投資銘柄を厳選し、30銘柄程度に投資を行います。</t>
  </si>
  <si>
    <t>日興－日興五大陸債券ファンド毎月分配型</t>
  </si>
  <si>
    <t>ピクテ－ピクテ・グローバル・インカム株式ファンド毎月分配型フレックス・コース</t>
  </si>
  <si>
    <t>日本を含む世界各国の株式に投資し、SDGs持続可能な開発目標達成に関連した事業を展開する企業のなかから、株価上昇が期待される銘柄を厳選します。為替ヘッジの有無と決算頻度の異なる4つのファンドからお選びいただけます。</t>
  </si>
  <si>
    <t>日興－インデックスファンドＮＡＳＤＡＱ１００アメリカ株式</t>
  </si>
  <si>
    <t>NASDAQ100指数円換算ベースに連動する投資成果を目指して運用を行ないます。</t>
  </si>
  <si>
    <t>公益、通信、エネルギーおよび運輸等の日常生活に必要不可欠なサービスを提供する企業が発行する米ドル建て債券等インフラ債券に投資します。投資する債券は、原則として取得時においてＢＢＢ－格相当以上の格付けを取得しているものに限ります。「為替ヘッジあり」と「為替ヘッジなし」の２つのコースがあります。</t>
  </si>
  <si>
    <t>サイバーセキュリティ株式マザーファンド受益証券への投資を通じて、主として日本を含む世界の金融商品取引所に上場しているサイバーセキュリティ関連企業の株式に投資を行います。なお、当ファンドにおいて、サイバーセキュリティ関連企業とは、サイバー攻撃に対するセキュリティ技術を有し、これを活用した製品・サービスを提供するテクノロジー関連の企業等をいいます。為替ヘッジありと為替ヘッジなしがあります。</t>
  </si>
  <si>
    <t>ピクテ－ピクテ・ゴールド為替ヘッジあり</t>
  </si>
  <si>
    <t>大和－ダイワＦＥグローバル・バリュー為替ヘッジなし</t>
  </si>
  <si>
    <t>マザーファンドへの投資を通じ、ＴＯＰＩＸ東証株価指数、NOMURA-BPI総合指数、ＭＳＣＩＫＯＫＵＳＡＩ指数円換算ベース、シティ世界国債インデックス除く日本、円換算ベースを25%ずつ組み合わせた合成ベンチマークに連動する投資成果をめざします。実質組入外貨建資産については、原則として為替ヘッジを行いません。</t>
  </si>
  <si>
    <t>各投資対象資産の指数を均等比率で組み合わせた合成ベンチマークに連動する成果をめざして運用を行います。各マザーファンド等を通じて、日本を含む世界各国の株式ＤＲ預託証書を含む、公社債および不動産投資信託証券リートに実質的な投資を行います。原則として、為替ヘッジは行いません。</t>
  </si>
  <si>
    <t>日本を含む世界各国の株式ＤＲ預託証書を含む。、公社債および不動産投資信託証券リートに投資します。各投資対象の8資産の指数を均等比率で組み合わせた合成ベンチマークに連動する成果をめざして運用を行います。</t>
  </si>
  <si>
    <t>大和－クリーンテック株式ファンド資産成長型</t>
  </si>
  <si>
    <t>Ｏｎｅ－グローバル・セキュリティ株式ファンド３ヵ月決算型</t>
  </si>
  <si>
    <t>三菱ＵＦＪ国際－ワールド・ビューティー・オープン為替ヘッジなし</t>
  </si>
  <si>
    <t>日本を含む世界各国のビューティー・ビジネス関連企業の株式に投資します。ビューティー・ビジネス関連企業とは、委託会社の視点において、「人の美しさ」の向上に寄与する事業などを行い、今後の美容関連市場における成長の恩恵を享受すると考えられる企業をいいます。為替ヘッジありと為替ヘッジなしからお選びいただけます。</t>
  </si>
  <si>
    <t>内外の株式、債券およびリート不動産投資信託に投資します。各資産クラスの配分比率については、均等とすることを目標とします。各資産クラスにおける投資にあたっては、投資成果を特定の指数の動きに連動させることを目指して運用を行います。</t>
  </si>
  <si>
    <t>主要投資対象はワールド・ソブリンインカムマザーファンドの受益証券で、マザーファンドを通じて日本を含む主要先進各国のソブリン債国債及び政府保証債等に分散投資を行います。リスク分散を図ったうえで、長期的に安定した収益を確保し、信託財産の成長を目指して運用を行う毎月決算型の商品です。</t>
  </si>
  <si>
    <t>国内外の株式、公社債および不動産投資信託に投資します。各資産クラスの配分比率については、均等とすることを目標とします。各資産クラスにおける投資にあたっては代表的な指数インデックスに連動した投資成果をめざして運用を行います。</t>
  </si>
  <si>
    <t>ピクテ－ピクテ・ゴールド為替ヘッジなし</t>
  </si>
  <si>
    <t>ドイチェ－ＤＷＳグローバル公益債券ファンド毎月分配型Ａコース為替ヘッジあり</t>
  </si>
  <si>
    <t>ＤＷＳグローバル公益債券マザーファンドへの投資を通じて、主に世界各国の公益企業・公社が発行する債券に投資するファンドです。毎月決算を行い、収益分配を行います。Ａコース為替ヘッジありとＢコース為替ヘッジなしの2つのコースから選択できます。</t>
  </si>
  <si>
    <t>世界各国新興国を含みます。の債券等国債、政府機関債、社債、モーゲージ証券、資産担保証券、ハイ・イールド債券、企業向け貸付債権バンクローン等および派生商品等を実質的な主要投資対象とします。分配頻度、投資する外国投資信託において為替ヘッジの有無の異なる、4本のファンドで構成されています。</t>
  </si>
  <si>
    <t>三井住友ＴＡＭ－コア投資戦略ファンド成長型</t>
  </si>
  <si>
    <t>日本や先進国の株式・債券に加え、新興国の株式・債券やリート、コモディティ、ヘッジファンドといった多様な資産に投資信託証券を通じて投資を行い、中長期的な投資信託財産の成長を目指します。市場環境の変化に対応して、適切なポートフォリオへの見直しを行います。運用目的・リスク許容度に応じて「コア投資戦略ファンド安定型/コア投資戦略ファンド成長型」の２つのファンドから選択できます。</t>
  </si>
  <si>
    <t>三井住友ＴＡＭ－ＮＷＱフレキシブル・インカムファンド為替ヘッジなし年１回決算</t>
  </si>
  <si>
    <t>主として日本を含む世界の米ドル建株式、債券投資適格債券のほかハイイールド債券を含みます、その他の資産ハイブリッド証券等に分散投資し、相対的に高いインカム収益および値上がり益の獲得を目指します。為替ヘッジの有無と決算頻度の異なる4つのファンドからお選びいただけます。</t>
  </si>
  <si>
    <t>ａｕ－ａｕＡＭ未来都市関連株式ファンド為替ヘッジなし</t>
  </si>
  <si>
    <t>未来都市を支える３つのインフラ基礎となる通信やエネルギーなどのインフラ・移動を支えるインフラ・医療や教育、その他未来都市のくらしを支えるインフラに着目し、世界の未来都市関連企業の株式等に投資します。</t>
  </si>
  <si>
    <t>ＪＰＭ－ＪＰＭベスト・インカム毎月決算型</t>
  </si>
  <si>
    <t>世界の債券、株式、リートＲＥＩＴ、その他の有価証券を投資対象とし、高いインカム収益および値上がり益が期待できるアセットクラスに分散投資します。市場環境等の変化に応じて組入れるアセットクラスおよびその配分を機動的に変更します。決算頻度が異なる毎月決算型と年1回決算型からお選びいただけます。</t>
  </si>
  <si>
    <t>世界各国の株式、債券等を主要投資対象とし、株式、債券、商品等に関連するデリバティブ取引、為替予約取引等を実質的な主要取引対象とします。市場動向に追随する戦略ダイバーシファイド戦略と投資対象の下落リスクを抑制する戦略ターゲットリスク戦略で構成され、各戦略のリスク水準を勘案し、マン・ソリューションズ・リミテッドが投資配分比率を決定します。</t>
  </si>
  <si>
    <t>米国の株式市場ＮＡＳＤＡＱ１００指数配当込み、円換算ベースの値動きに連動する投資成果をめざします。</t>
  </si>
  <si>
    <t>ＪＰＭ－ＪＰＭベスト・インカム年１回決算型</t>
  </si>
  <si>
    <t>日興－ファイン・ブレンド資産成長型</t>
  </si>
  <si>
    <t>東京海上－東京海上・ニッポン世界債券ファンド為替ヘッジあり</t>
  </si>
  <si>
    <t>日興－スマート・ファイブ１年決算型</t>
  </si>
  <si>
    <t>中長期的に収益が期待できる5つの資産日本国債、海外債券、グローバル株式、グローバルREIT、金を主要投資対象とします。基準価額の変動抑制効果を高めながら魅力的な収益を追求することをめざして、5資産の配分比率を決定します。また、この比率は定期的に見直します。原則として、為替ヘッジは行ないません。</t>
  </si>
  <si>
    <t>りそなＡＭ－りそなラップ型ファンド安定成長型</t>
  </si>
  <si>
    <t>日興－グローバル・スペース株式ファンド年２回決算型</t>
  </si>
  <si>
    <t>日本を含む世界の株式の中から、宇宙関連ビジネスを行なう企業およびその恩恵を受ける企業の株式に投資を行ないます。個別銘柄の選定においては、イノベーションにフォーカスした調査に強みを持つ、米国のアーク社の調査力を活用します。年2回、決算を行ないます。基準価額水準が1万円1万口あたりを超えている場合には分配対象額の範囲内で積極的に分配を行ないます。</t>
  </si>
  <si>
    <t>ピクテ－ピクテ・アセット・アロケーション・ファンド１年決算型</t>
  </si>
  <si>
    <t>わが国の公社債に投資し、ＮＯＭＵＲＡ－ＢＰＩ総合の動きに連動する投資成果を目指して運用を行います。公社債その他の有価証券または金融商品に直接投資を行う場合があります。</t>
  </si>
  <si>
    <t>「バンガード・米国高配当株式ETF」を通じてFTSEハイディビデンド・イールド・インデックス円換算ベースに連動する投資成果を目指します。</t>
  </si>
  <si>
    <t>ピクテ－ピクテ・アセット・アロケーション・ファンド毎月分配型</t>
  </si>
  <si>
    <t>中長期的な市場見通しに基づき世界の様々な資産株式、債券等に分散投資し、定期的にかつ必要に応じて資産配分の見直しを行うことでファンドのリスクをコントロールし、信託財産の中長期的な成長を目指します。リスクの違いに応じて、3つのタイプのファンドコースから選択できます。</t>
  </si>
  <si>
    <t>野村－ダブル・ブレインブル</t>
  </si>
  <si>
    <t>三井住友ＴＡＭ－ＮＷＱフレキシブル・インカムファンド為替ヘッジなし毎月決算型</t>
  </si>
  <si>
    <t>シティ世界国債インデックス除く日本、円ベース、為替ヘッジなしに連動する投資成果をめざして運用を行います。外国債券パッシブ・ファンド・マザーファンドへの投資を通じて、主として海外の公社債に実質的に投資します。年１回決算を行います。</t>
  </si>
  <si>
    <t>日本を除く主要国の国債に投資することにより、シティグループ世界国債インデックス除く日本、円換算ベースに連動する投資成果をめざします。購入時および換金時の手数料は無料です。</t>
  </si>
  <si>
    <t>日本を含む世界の株式等預託証券および不動産投資信託証券を含みますの中から、脱炭素社会の実現に向けたソリューションを提供する企業へ投資し信託財産の成長を目指します。当ファンドにおいてソリューションとは温室効果ガスの排出を削減するテクノロジーやサービス等を指します。為替ヘッジは原則行ないません。</t>
  </si>
  <si>
    <t>日興－ファイン・ブレンド毎月分配型</t>
  </si>
  <si>
    <t>日興－スマート・ファイブ毎月決算型</t>
  </si>
  <si>
    <t>中長期的に収益が期待できる5つの資産日本国債、海外債券、グローバル株式、グローバルREIT、金を主要投資対象とします。基準価額の変動抑制効果を高めながら魅力的な収益を追求することをめざして、5資産の配分比率を決定します。また、この比率は定期的に見直します。原則として、為替ヘッジは行ないません。毎月8日に決算を行ないます。</t>
  </si>
  <si>
    <t>三井住友ＴＡＭ－コア投資戦略ファンド安定型</t>
  </si>
  <si>
    <t>マザーファンドを通じて、ノムラ・ボンド・パフォーマンス・インデックス総合と連動する投資成果を目標として運用を行います。</t>
  </si>
  <si>
    <t>ＦＴＳＥ世界国債インデックス除く日本、円換算ベースと連動する投資成果をめざして運用を行います。原則として、為替ヘッジは行いません。</t>
  </si>
  <si>
    <t>大和－ダイワ日本国債ファンド毎月分配型</t>
  </si>
  <si>
    <t>「バンガード・トータル・ストック・マーケットETF」を通じてCRSPUSトータル・マーケット・インデックス円換算ベースに連動する投資成果を目指します。</t>
  </si>
  <si>
    <t>全世界の株式市場の動きを捉えることをめざすFTSEグローバル・オールキャップ・インデックス円換算ベースに連動する「バンガード・トータル・ワールド・ストックETF」へ投資します。</t>
  </si>
  <si>
    <t>主として、マザーファンド受益証券への投資を通じて、国内の複数の資産債券、株式、REITに分散投資し、信託財産の着実な成長と安定した収益の確保を目指して運用を行います。各資産への配分比率は、日本債券70%、日本株式15%、日本REIT15%を基本とします。</t>
  </si>
  <si>
    <t>東京海上－東京海上・円建て投資適格債券ファンド毎月決算型</t>
  </si>
  <si>
    <t>りそなＡＭ－りそなラップ型ファンド安定型</t>
  </si>
  <si>
    <t>日本の多種多様な債券国債、社債、金融債、ABS等に投資する毎月分配型ファンドです。幅広い銘柄に分散投資し、平均格付けを原則としてA格以上に保ちます。ラダー型運用等金額投資で、金利リスクを平均化しつつ、収益性も確保することをめざします。</t>
  </si>
  <si>
    <t>三菱ＵＦＪ国際－スマート・クオリティ・オープン安定型</t>
  </si>
  <si>
    <t>Ｏｎｅ－ＤＬＩＢＪ公社債オープン中期コース</t>
  </si>
  <si>
    <t>あおぞら－あおぞら・新グローバル分散ファンド限定追加型２０２１－０７</t>
  </si>
  <si>
    <t>日本を含む世界の株式と債券に投資を行い、株式の実質的な組入比率を計画的に段階的に引き上げることで買付時期の分散を図ります。基準価額が一定水準11,500円以上になった場合は安定運用に切り替えていくことを基本とします。</t>
  </si>
  <si>
    <t>あおぞら－あおぞら・新グローバル分散ファンド限定追加型２０２１－０４</t>
  </si>
  <si>
    <t>あおぞら－あおぞら・新グローバル分散ファンド限定追加型２０２１－１０</t>
  </si>
  <si>
    <t>あおぞら－あおぞら・新グローバル分散ファンド限定追加型２０２２－０１</t>
  </si>
  <si>
    <t>Ｏｎｅ－ＤＬＩＢＪ公社債オープン短期コース</t>
  </si>
  <si>
    <t>top/low</t>
    <phoneticPr fontId="1"/>
  </si>
  <si>
    <t>最高价晚于最低价</t>
    <phoneticPr fontId="1"/>
  </si>
  <si>
    <t>走过的天数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</si>
</sst>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0_);[Red]\(0\)"/>
  </numFmts>
  <fonts count="8">
    <font>
      <sz val="11"/>
      <color theme="1"/>
      <name val="Yu Gothic"/>
      <family val="2"/>
      <scheme val="minor"/>
    </font>
    <font>
      <sz val="6"/>
      <name val="Yu Gothic"/>
      <family val="3"/>
      <charset val="128"/>
      <scheme val="minor"/>
    </font>
    <font>
      <sz val="11"/>
      <color theme="1"/>
      <name val="Microsoft YaHei"/>
      <family val="2"/>
      <charset val="134"/>
    </font>
    <font>
      <sz val="10"/>
      <color theme="1"/>
      <name val="Microsoft YaHei"/>
      <family val="2"/>
      <charset val="134"/>
    </font>
    <font>
      <sz val="10"/>
      <color theme="1"/>
      <name val="Yu Gothic"/>
      <family val="2"/>
      <scheme val="minor"/>
    </font>
    <font>
      <u/>
      <sz val="11"/>
      <color theme="10"/>
      <name val="Yu Gothic"/>
      <family val="2"/>
      <scheme val="minor"/>
    </font>
    <font>
      <b/>
      <sz val="12"/>
      <color theme="1"/>
      <name val="Microsoft YaHei"/>
      <family val="2"/>
      <charset val="134"/>
    </font>
    <font>
      <b/>
      <sz val="12"/>
      <color theme="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2" fillId="0" borderId="0" xfId="0" applyFont="1"/>
    <xf numFmtId="0" fontId="3" fillId="0" borderId="1" xfId="0" applyFont="1" applyBorder="1" applyAlignment="1">
      <alignment horizontal="center"/>
    </xf>
    <xf numFmtId="0" fontId="4" fillId="0" borderId="1" xfId="0" applyFont="1" applyBorder="1" applyAlignment="1">
      <alignment horizontal="center"/>
    </xf>
    <xf numFmtId="10" fontId="4" fillId="0" borderId="1" xfId="0" applyNumberFormat="1" applyFont="1" applyBorder="1" applyAlignment="1">
      <alignment horizontal="center"/>
    </xf>
    <xf numFmtId="14" fontId="4" fillId="0" borderId="1" xfId="0" applyNumberFormat="1" applyFont="1" applyBorder="1" applyAlignment="1">
      <alignment horizontal="center"/>
    </xf>
    <xf numFmtId="0" fontId="5" fillId="0" borderId="1" xfId="1" applyBorder="1" applyAlignment="1">
      <alignment horizontal="center"/>
    </xf>
    <xf numFmtId="179" fontId="4" fillId="0" borderId="1" xfId="0" applyNumberFormat="1" applyFont="1" applyBorder="1" applyAlignment="1">
      <alignment horizontal="center"/>
    </xf>
    <xf numFmtId="179" fontId="0" fillId="0" borderId="0" xfId="0" applyNumberFormat="1"/>
    <xf numFmtId="0" fontId="4" fillId="0" borderId="1" xfId="0" applyFont="1" applyBorder="1" applyAlignment="1">
      <alignment horizontal="center" vertical="center"/>
    </xf>
    <xf numFmtId="14" fontId="4" fillId="0" borderId="1" xfId="0" applyNumberFormat="1" applyFont="1" applyBorder="1" applyAlignment="1">
      <alignment horizontal="center" vertical="center"/>
    </xf>
    <xf numFmtId="179" fontId="4" fillId="0" borderId="1" xfId="0" applyNumberFormat="1" applyFont="1" applyBorder="1" applyAlignment="1">
      <alignment horizontal="center" vertical="center"/>
    </xf>
    <xf numFmtId="10" fontId="4" fillId="0" borderId="1" xfId="0" applyNumberFormat="1" applyFont="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14" fontId="4" fillId="2" borderId="1" xfId="0" applyNumberFormat="1" applyFont="1" applyFill="1" applyBorder="1" applyAlignment="1">
      <alignment horizontal="center" vertical="center"/>
    </xf>
    <xf numFmtId="0" fontId="5" fillId="0" borderId="1" xfId="1" applyBorder="1" applyAlignment="1">
      <alignment horizontal="center" vertical="center"/>
    </xf>
    <xf numFmtId="0" fontId="6" fillId="3" borderId="1" xfId="0" applyFont="1" applyFill="1" applyBorder="1" applyAlignment="1">
      <alignment horizontal="center" vertical="center"/>
    </xf>
    <xf numFmtId="179" fontId="6"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0" xfId="0" applyFont="1"/>
  </cellXfs>
  <cellStyles count="2">
    <cellStyle name="ハイパーリンク" xfId="1" builtinId="8"/>
    <cellStyle name="標準" xfId="0" builtinId="0"/>
  </cellStyles>
  <dxfs count="3">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ite0.sbisec.co.jp/marble/fund/detail/achievement.do?s_rflg=1&amp;Param6=289311199&amp;int_fd=fund:psearch:search_resul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400"/>
  <sheetViews>
    <sheetView tabSelected="1" workbookViewId="0">
      <selection activeCell="Q11" sqref="Q11"/>
    </sheetView>
  </sheetViews>
  <sheetFormatPr defaultRowHeight="18.75"/>
  <cols>
    <col min="1" max="1" width="32" customWidth="1"/>
    <col min="3" max="5" width="9.125" bestFit="1" customWidth="1"/>
    <col min="6" max="6" width="9.125" customWidth="1"/>
    <col min="7" max="8" width="22.625" bestFit="1" customWidth="1"/>
    <col min="9" max="9" width="15.875" bestFit="1" customWidth="1"/>
    <col min="10" max="10" width="15" style="8" customWidth="1"/>
    <col min="11" max="11" width="15" bestFit="1" customWidth="1"/>
    <col min="12" max="13" width="10" bestFit="1" customWidth="1"/>
    <col min="14" max="14" width="9.125" bestFit="1" customWidth="1"/>
  </cols>
  <sheetData>
    <row r="1" spans="1:18" s="21" customFormat="1" ht="42.75" customHeight="1">
      <c r="A1" s="17" t="s">
        <v>1294</v>
      </c>
      <c r="B1" s="17" t="s">
        <v>1295</v>
      </c>
      <c r="C1" s="17" t="s">
        <v>1296</v>
      </c>
      <c r="D1" s="17" t="s">
        <v>1297</v>
      </c>
      <c r="E1" s="17" t="s">
        <v>1298</v>
      </c>
      <c r="F1" s="17" t="s">
        <v>1641</v>
      </c>
      <c r="G1" s="17" t="s">
        <v>1307</v>
      </c>
      <c r="H1" s="17" t="s">
        <v>1308</v>
      </c>
      <c r="I1" s="17" t="s">
        <v>1643</v>
      </c>
      <c r="J1" s="18" t="s">
        <v>1642</v>
      </c>
      <c r="K1" s="17" t="s">
        <v>1300</v>
      </c>
      <c r="L1" s="19" t="s">
        <v>1301</v>
      </c>
      <c r="M1" s="17" t="s">
        <v>1302</v>
      </c>
      <c r="N1" s="17" t="s">
        <v>1303</v>
      </c>
      <c r="O1" s="17" t="s">
        <v>1304</v>
      </c>
      <c r="P1" s="17" t="s">
        <v>1305</v>
      </c>
      <c r="Q1" s="17" t="s">
        <v>1306</v>
      </c>
      <c r="R1" s="20"/>
    </row>
    <row r="2" spans="1:18" hidden="1">
      <c r="A2" s="3" t="s">
        <v>13</v>
      </c>
      <c r="B2" s="3" t="s">
        <v>1</v>
      </c>
      <c r="C2" s="3">
        <v>515</v>
      </c>
      <c r="D2" s="3">
        <v>10287</v>
      </c>
      <c r="E2" s="3">
        <v>415</v>
      </c>
      <c r="F2" s="3">
        <f>D2/E2</f>
        <v>24.787951807228914</v>
      </c>
      <c r="G2" s="5">
        <v>43908</v>
      </c>
      <c r="H2" s="5">
        <v>44721</v>
      </c>
      <c r="I2" s="5" t="str">
        <f>INT(G2-H2)&amp;"天"</f>
        <v>-813天</v>
      </c>
      <c r="J2" s="7">
        <f>IF(G2&lt;H2,0,1)</f>
        <v>0</v>
      </c>
      <c r="K2" s="4">
        <v>-0.94850000000000001</v>
      </c>
      <c r="L2" s="5">
        <v>43907</v>
      </c>
      <c r="M2" s="5">
        <v>45001</v>
      </c>
      <c r="N2" s="4">
        <v>9.1299999999999992E-3</v>
      </c>
      <c r="O2" s="3" t="s">
        <v>43</v>
      </c>
      <c r="P2" s="3" t="s">
        <v>44</v>
      </c>
      <c r="Q2" s="3" t="s">
        <v>45</v>
      </c>
      <c r="R2" s="2" t="s">
        <v>1293</v>
      </c>
    </row>
    <row r="3" spans="1:18" hidden="1">
      <c r="A3" s="3" t="s">
        <v>1310</v>
      </c>
      <c r="B3" s="3" t="s">
        <v>6</v>
      </c>
      <c r="C3" s="3">
        <v>1784</v>
      </c>
      <c r="D3" s="3">
        <v>17892</v>
      </c>
      <c r="E3" s="3">
        <v>1148</v>
      </c>
      <c r="F3" s="3">
        <f>D3/E3</f>
        <v>15.585365853658537</v>
      </c>
      <c r="G3" s="5">
        <v>39122</v>
      </c>
      <c r="H3" s="5">
        <v>43914</v>
      </c>
      <c r="I3" s="5" t="str">
        <f t="shared" ref="I3:I66" si="0">INT(G3-H3)&amp;"天"</f>
        <v>-4792天</v>
      </c>
      <c r="J3" s="7">
        <f>IF(G3&lt;H3,0,1)</f>
        <v>0</v>
      </c>
      <c r="K3" s="4">
        <v>-0.8216</v>
      </c>
      <c r="L3" s="5">
        <v>38170</v>
      </c>
      <c r="M3" s="3" t="s">
        <v>2</v>
      </c>
      <c r="N3" s="4">
        <v>1.7049999999999999E-2</v>
      </c>
      <c r="O3" s="3" t="s">
        <v>239</v>
      </c>
      <c r="P3" s="3" t="s">
        <v>1311</v>
      </c>
      <c r="Q3" s="3" t="s">
        <v>240</v>
      </c>
      <c r="R3" s="2" t="s">
        <v>1293</v>
      </c>
    </row>
    <row r="4" spans="1:18" hidden="1">
      <c r="A4" s="3" t="s">
        <v>1312</v>
      </c>
      <c r="B4" s="3" t="s">
        <v>79</v>
      </c>
      <c r="C4" s="3">
        <v>2046</v>
      </c>
      <c r="D4" s="3">
        <v>19111</v>
      </c>
      <c r="E4" s="3">
        <v>1240</v>
      </c>
      <c r="F4" s="3">
        <f>D4/E4</f>
        <v>15.412096774193548</v>
      </c>
      <c r="G4" s="5">
        <v>39136</v>
      </c>
      <c r="H4" s="5">
        <v>43914</v>
      </c>
      <c r="I4" s="5" t="str">
        <f t="shared" si="0"/>
        <v>-4778天</v>
      </c>
      <c r="J4" s="7">
        <f>IF(G4&lt;H4,0,1)</f>
        <v>0</v>
      </c>
      <c r="K4" s="4">
        <v>-0.7954</v>
      </c>
      <c r="L4" s="5">
        <v>38072</v>
      </c>
      <c r="M4" s="3" t="s">
        <v>2</v>
      </c>
      <c r="N4" s="4">
        <v>1.6500000000000001E-2</v>
      </c>
      <c r="O4" s="3" t="s">
        <v>100</v>
      </c>
      <c r="P4" s="3" t="s">
        <v>1313</v>
      </c>
      <c r="Q4" s="3" t="s">
        <v>101</v>
      </c>
      <c r="R4" s="2" t="s">
        <v>1293</v>
      </c>
    </row>
    <row r="5" spans="1:18" hidden="1">
      <c r="A5" s="3" t="s">
        <v>204</v>
      </c>
      <c r="B5" s="3" t="s">
        <v>131</v>
      </c>
      <c r="C5" s="3">
        <v>5011</v>
      </c>
      <c r="D5" s="3">
        <v>19524</v>
      </c>
      <c r="E5" s="3">
        <v>1268</v>
      </c>
      <c r="F5" s="3">
        <f>D5/E5</f>
        <v>15.397476340694006</v>
      </c>
      <c r="G5" s="5">
        <v>32805</v>
      </c>
      <c r="H5" s="5">
        <v>39882</v>
      </c>
      <c r="I5" s="5" t="str">
        <f t="shared" si="0"/>
        <v>-7077天</v>
      </c>
      <c r="J5" s="7">
        <f>IF(G5&lt;H5,0,1)</f>
        <v>0</v>
      </c>
      <c r="K5" s="3" t="s">
        <v>142</v>
      </c>
      <c r="L5" s="5">
        <v>31345</v>
      </c>
      <c r="M5" s="3" t="s">
        <v>2</v>
      </c>
      <c r="N5" s="4">
        <v>5.4999999999999997E-3</v>
      </c>
      <c r="O5" s="3" t="s">
        <v>205</v>
      </c>
      <c r="P5" s="3" t="s">
        <v>206</v>
      </c>
      <c r="Q5" s="3" t="s">
        <v>207</v>
      </c>
      <c r="R5" s="2" t="s">
        <v>1293</v>
      </c>
    </row>
    <row r="6" spans="1:18">
      <c r="A6" s="9" t="s">
        <v>518</v>
      </c>
      <c r="B6" s="9" t="s">
        <v>190</v>
      </c>
      <c r="C6" s="9">
        <v>67845</v>
      </c>
      <c r="D6" s="9">
        <v>79623</v>
      </c>
      <c r="E6" s="9">
        <v>5551</v>
      </c>
      <c r="F6" s="9">
        <f>D6/E6</f>
        <v>14.343901999639705</v>
      </c>
      <c r="G6" s="10">
        <v>44453</v>
      </c>
      <c r="H6" s="10">
        <v>37691</v>
      </c>
      <c r="I6" s="10" t="str">
        <f t="shared" si="0"/>
        <v>6762天</v>
      </c>
      <c r="J6" s="11">
        <f>IF(G6&lt;H6,0,1)</f>
        <v>1</v>
      </c>
      <c r="K6" s="12">
        <v>5.7906000000000004</v>
      </c>
      <c r="L6" s="9" t="s">
        <v>38</v>
      </c>
      <c r="M6" s="9" t="s">
        <v>38</v>
      </c>
      <c r="N6" s="12">
        <v>1.8700000000000001E-2</v>
      </c>
      <c r="O6" s="9" t="s">
        <v>519</v>
      </c>
      <c r="P6" s="9" t="s">
        <v>520</v>
      </c>
      <c r="Q6" s="9" t="s">
        <v>521</v>
      </c>
      <c r="R6" s="13" t="s">
        <v>1293</v>
      </c>
    </row>
    <row r="7" spans="1:18" hidden="1">
      <c r="A7" s="3" t="s">
        <v>384</v>
      </c>
      <c r="B7" s="3" t="s">
        <v>109</v>
      </c>
      <c r="C7" s="3">
        <v>2325</v>
      </c>
      <c r="D7" s="3">
        <v>17069</v>
      </c>
      <c r="E7" s="3">
        <v>1327</v>
      </c>
      <c r="F7" s="3">
        <f>D7/E7</f>
        <v>12.862848530519971</v>
      </c>
      <c r="G7" s="5">
        <v>39121</v>
      </c>
      <c r="H7" s="5">
        <v>43914</v>
      </c>
      <c r="I7" s="5" t="str">
        <f t="shared" si="0"/>
        <v>-4793天</v>
      </c>
      <c r="J7" s="7">
        <f>IF(G7&lt;H7,0,1)</f>
        <v>0</v>
      </c>
      <c r="K7" s="4">
        <v>-0.76719999999999999</v>
      </c>
      <c r="L7" s="5">
        <v>37921</v>
      </c>
      <c r="M7" s="3" t="s">
        <v>2</v>
      </c>
      <c r="N7" s="4">
        <v>1.5730000000000001E-2</v>
      </c>
      <c r="O7" s="3" t="s">
        <v>385</v>
      </c>
      <c r="P7" s="3" t="s">
        <v>386</v>
      </c>
      <c r="Q7" s="3" t="s">
        <v>387</v>
      </c>
      <c r="R7" s="2" t="s">
        <v>1293</v>
      </c>
    </row>
    <row r="8" spans="1:18" hidden="1">
      <c r="A8" s="3" t="s">
        <v>460</v>
      </c>
      <c r="B8" s="3" t="s">
        <v>6</v>
      </c>
      <c r="C8" s="3">
        <v>6870</v>
      </c>
      <c r="D8" s="3">
        <v>18609</v>
      </c>
      <c r="E8" s="3">
        <v>1535</v>
      </c>
      <c r="F8" s="3">
        <f>D8/E8</f>
        <v>12.123127035830619</v>
      </c>
      <c r="G8" s="5">
        <v>32871</v>
      </c>
      <c r="H8" s="5">
        <v>39882</v>
      </c>
      <c r="I8" s="5" t="str">
        <f t="shared" si="0"/>
        <v>-7011天</v>
      </c>
      <c r="J8" s="7">
        <f>IF(G8&lt;H8,0,1)</f>
        <v>0</v>
      </c>
      <c r="K8" s="3" t="s">
        <v>142</v>
      </c>
      <c r="L8" s="3" t="s">
        <v>38</v>
      </c>
      <c r="M8" s="3" t="s">
        <v>38</v>
      </c>
      <c r="N8" s="4">
        <v>5.7200000000000003E-3</v>
      </c>
      <c r="O8" s="3" t="s">
        <v>461</v>
      </c>
      <c r="P8" s="3" t="s">
        <v>1314</v>
      </c>
      <c r="Q8" s="3" t="s">
        <v>462</v>
      </c>
      <c r="R8" s="2" t="s">
        <v>1293</v>
      </c>
    </row>
    <row r="9" spans="1:18" hidden="1">
      <c r="A9" s="3" t="s">
        <v>904</v>
      </c>
      <c r="B9" s="3" t="s">
        <v>79</v>
      </c>
      <c r="C9" s="3">
        <v>2374</v>
      </c>
      <c r="D9" s="3">
        <v>18918</v>
      </c>
      <c r="E9" s="3">
        <v>1581</v>
      </c>
      <c r="F9" s="3">
        <f>D9/E9</f>
        <v>11.965844402277041</v>
      </c>
      <c r="G9" s="5">
        <v>39136</v>
      </c>
      <c r="H9" s="5">
        <v>43914</v>
      </c>
      <c r="I9" s="5" t="str">
        <f t="shared" si="0"/>
        <v>-4778天</v>
      </c>
      <c r="J9" s="7">
        <f>IF(G9&lt;H9,0,1)</f>
        <v>0</v>
      </c>
      <c r="K9" s="4">
        <v>-0.76259999999999994</v>
      </c>
      <c r="L9" s="5">
        <v>38013</v>
      </c>
      <c r="M9" s="3" t="s">
        <v>2</v>
      </c>
      <c r="N9" s="4">
        <v>1.6500000000000001E-2</v>
      </c>
      <c r="O9" s="3" t="s">
        <v>905</v>
      </c>
      <c r="P9" s="3" t="s">
        <v>1315</v>
      </c>
      <c r="Q9" s="3" t="s">
        <v>906</v>
      </c>
      <c r="R9" s="2" t="s">
        <v>1293</v>
      </c>
    </row>
    <row r="10" spans="1:18">
      <c r="A10" s="14" t="s">
        <v>705</v>
      </c>
      <c r="B10" s="14" t="s">
        <v>706</v>
      </c>
      <c r="C10" s="14">
        <v>30217</v>
      </c>
      <c r="D10" s="14">
        <v>35336</v>
      </c>
      <c r="E10" s="14">
        <v>2989</v>
      </c>
      <c r="F10" s="14">
        <f>D10/E10</f>
        <v>11.822014051522249</v>
      </c>
      <c r="G10" s="15">
        <v>44518</v>
      </c>
      <c r="H10" s="15">
        <v>39882</v>
      </c>
      <c r="I10" s="15" t="str">
        <f t="shared" si="0"/>
        <v>4636天</v>
      </c>
      <c r="J10" s="11">
        <f>IF(G10&lt;H10,0,1)</f>
        <v>1</v>
      </c>
      <c r="K10" s="12">
        <v>2.0217000000000001</v>
      </c>
      <c r="L10" s="10">
        <v>39078</v>
      </c>
      <c r="M10" s="9" t="s">
        <v>2</v>
      </c>
      <c r="N10" s="9" t="s">
        <v>707</v>
      </c>
      <c r="O10" s="9" t="s">
        <v>708</v>
      </c>
      <c r="P10" s="9" t="s">
        <v>709</v>
      </c>
      <c r="Q10" s="9" t="s">
        <v>710</v>
      </c>
      <c r="R10" s="13" t="s">
        <v>1293</v>
      </c>
    </row>
    <row r="11" spans="1:18">
      <c r="A11" s="14" t="s">
        <v>1262</v>
      </c>
      <c r="B11" s="14" t="s">
        <v>126</v>
      </c>
      <c r="C11" s="14">
        <v>21152</v>
      </c>
      <c r="D11" s="14">
        <v>28366</v>
      </c>
      <c r="E11" s="14">
        <v>2404</v>
      </c>
      <c r="F11" s="14">
        <f>D11/E11</f>
        <v>11.799500831946755</v>
      </c>
      <c r="G11" s="15">
        <v>44522</v>
      </c>
      <c r="H11" s="15">
        <v>39773</v>
      </c>
      <c r="I11" s="15" t="str">
        <f t="shared" si="0"/>
        <v>4749天</v>
      </c>
      <c r="J11" s="11">
        <f>IF(G11&lt;H11,0,1)</f>
        <v>1</v>
      </c>
      <c r="K11" s="12">
        <v>1.1152</v>
      </c>
      <c r="L11" s="10">
        <v>36859</v>
      </c>
      <c r="M11" s="9" t="s">
        <v>2</v>
      </c>
      <c r="N11" s="12">
        <v>1.694E-2</v>
      </c>
      <c r="O11" s="9" t="s">
        <v>1263</v>
      </c>
      <c r="P11" s="9" t="s">
        <v>1264</v>
      </c>
      <c r="Q11" s="9" t="s">
        <v>1265</v>
      </c>
      <c r="R11" s="13" t="s">
        <v>1293</v>
      </c>
    </row>
    <row r="12" spans="1:18">
      <c r="A12" s="9" t="s">
        <v>791</v>
      </c>
      <c r="B12" s="9" t="s">
        <v>792</v>
      </c>
      <c r="C12" s="9">
        <v>38985</v>
      </c>
      <c r="D12" s="9">
        <v>52149</v>
      </c>
      <c r="E12" s="9">
        <v>4684</v>
      </c>
      <c r="F12" s="9">
        <f>D12/E12</f>
        <v>11.133432963279249</v>
      </c>
      <c r="G12" s="10">
        <v>44453</v>
      </c>
      <c r="H12" s="10">
        <v>39748</v>
      </c>
      <c r="I12" s="10" t="str">
        <f t="shared" si="0"/>
        <v>4705天</v>
      </c>
      <c r="J12" s="11">
        <f>IF(G12&lt;H12,0,1)</f>
        <v>1</v>
      </c>
      <c r="K12" s="12">
        <v>2.8993000000000002</v>
      </c>
      <c r="L12" s="9" t="s">
        <v>38</v>
      </c>
      <c r="M12" s="9" t="s">
        <v>38</v>
      </c>
      <c r="N12" s="12">
        <v>1.8700000000000001E-2</v>
      </c>
      <c r="O12" s="9" t="s">
        <v>793</v>
      </c>
      <c r="P12" s="9" t="s">
        <v>1316</v>
      </c>
      <c r="Q12" s="9" t="s">
        <v>794</v>
      </c>
      <c r="R12" s="13" t="s">
        <v>1293</v>
      </c>
    </row>
    <row r="13" spans="1:18" hidden="1">
      <c r="A13" s="3" t="s">
        <v>1317</v>
      </c>
      <c r="B13" s="3" t="s">
        <v>86</v>
      </c>
      <c r="C13" s="3">
        <v>1808</v>
      </c>
      <c r="D13" s="3">
        <v>10773</v>
      </c>
      <c r="E13" s="3">
        <v>1031</v>
      </c>
      <c r="F13" s="3">
        <f>D13/E13</f>
        <v>10.449078564500486</v>
      </c>
      <c r="G13" s="5">
        <v>41823</v>
      </c>
      <c r="H13" s="5">
        <v>43907</v>
      </c>
      <c r="I13" s="5" t="str">
        <f t="shared" si="0"/>
        <v>-2084天</v>
      </c>
      <c r="J13" s="7">
        <f>IF(G13&lt;H13,0,1)</f>
        <v>0</v>
      </c>
      <c r="K13" s="4">
        <v>-0.81920000000000004</v>
      </c>
      <c r="L13" s="5">
        <v>41733</v>
      </c>
      <c r="M13" s="5">
        <v>45355</v>
      </c>
      <c r="N13" s="3" t="s">
        <v>774</v>
      </c>
      <c r="O13" s="3" t="s">
        <v>775</v>
      </c>
      <c r="P13" s="3" t="s">
        <v>1318</v>
      </c>
      <c r="Q13" s="3" t="s">
        <v>776</v>
      </c>
      <c r="R13" s="2" t="s">
        <v>1293</v>
      </c>
    </row>
    <row r="14" spans="1:18" hidden="1">
      <c r="A14" s="3" t="s">
        <v>1319</v>
      </c>
      <c r="B14" s="3" t="s">
        <v>22</v>
      </c>
      <c r="C14" s="3">
        <v>1810</v>
      </c>
      <c r="D14" s="3">
        <v>17562</v>
      </c>
      <c r="E14" s="3">
        <v>1688</v>
      </c>
      <c r="F14" s="3">
        <f>D14/E14</f>
        <v>10.404028436018958</v>
      </c>
      <c r="G14" s="5">
        <v>41981</v>
      </c>
      <c r="H14" s="5">
        <v>44628</v>
      </c>
      <c r="I14" s="5" t="str">
        <f t="shared" si="0"/>
        <v>-2647天</v>
      </c>
      <c r="J14" s="7">
        <f>IF(G14&lt;H14,0,1)</f>
        <v>0</v>
      </c>
      <c r="K14" s="4">
        <v>-0.81899999999999995</v>
      </c>
      <c r="L14" s="5">
        <v>40848</v>
      </c>
      <c r="M14" s="5">
        <v>45945</v>
      </c>
      <c r="N14" s="4">
        <v>1.7270000000000001E-2</v>
      </c>
      <c r="O14" s="3" t="s">
        <v>550</v>
      </c>
      <c r="P14" s="3" t="s">
        <v>1320</v>
      </c>
      <c r="Q14" s="3" t="s">
        <v>551</v>
      </c>
      <c r="R14" s="2" t="s">
        <v>1293</v>
      </c>
    </row>
    <row r="15" spans="1:18">
      <c r="A15" s="14" t="s">
        <v>32</v>
      </c>
      <c r="B15" s="14" t="s">
        <v>33</v>
      </c>
      <c r="C15" s="14">
        <v>9536</v>
      </c>
      <c r="D15" s="14">
        <v>23655</v>
      </c>
      <c r="E15" s="14">
        <v>2301</v>
      </c>
      <c r="F15" s="14">
        <f>D15/E15</f>
        <v>10.280312907431551</v>
      </c>
      <c r="G15" s="15">
        <v>44243</v>
      </c>
      <c r="H15" s="15">
        <v>43908</v>
      </c>
      <c r="I15" s="15" t="str">
        <f t="shared" si="0"/>
        <v>335天</v>
      </c>
      <c r="J15" s="11">
        <f>IF(G15&lt;H15,0,1)</f>
        <v>1</v>
      </c>
      <c r="K15" s="12">
        <v>-4.6199999999999998E-2</v>
      </c>
      <c r="L15" s="10">
        <v>42284</v>
      </c>
      <c r="M15" s="10">
        <v>45821</v>
      </c>
      <c r="N15" s="12">
        <v>1.243E-2</v>
      </c>
      <c r="O15" s="9" t="s">
        <v>34</v>
      </c>
      <c r="P15" s="9" t="s">
        <v>35</v>
      </c>
      <c r="Q15" s="9" t="s">
        <v>36</v>
      </c>
      <c r="R15" s="13" t="s">
        <v>1293</v>
      </c>
    </row>
    <row r="16" spans="1:18" hidden="1">
      <c r="A16" s="3" t="s">
        <v>256</v>
      </c>
      <c r="B16" s="3" t="s">
        <v>6</v>
      </c>
      <c r="C16" s="3">
        <v>13831</v>
      </c>
      <c r="D16" s="3">
        <v>22194</v>
      </c>
      <c r="E16" s="3">
        <v>2182</v>
      </c>
      <c r="F16" s="3">
        <f>D16/E16</f>
        <v>10.171402383134739</v>
      </c>
      <c r="G16" s="5">
        <v>36598</v>
      </c>
      <c r="H16" s="5">
        <v>39773</v>
      </c>
      <c r="I16" s="5" t="str">
        <f t="shared" si="0"/>
        <v>-3175天</v>
      </c>
      <c r="J16" s="7">
        <f>IF(G16&lt;H16,0,1)</f>
        <v>0</v>
      </c>
      <c r="K16" s="3" t="s">
        <v>142</v>
      </c>
      <c r="L16" s="3" t="s">
        <v>38</v>
      </c>
      <c r="M16" s="3" t="s">
        <v>38</v>
      </c>
      <c r="N16" s="4">
        <v>1.6719999999999999E-2</v>
      </c>
      <c r="O16" s="3" t="s">
        <v>884</v>
      </c>
      <c r="P16" s="3" t="s">
        <v>885</v>
      </c>
      <c r="Q16" s="3" t="s">
        <v>886</v>
      </c>
      <c r="R16" s="2" t="s">
        <v>1293</v>
      </c>
    </row>
    <row r="17" spans="1:18">
      <c r="A17" s="14" t="s">
        <v>13</v>
      </c>
      <c r="B17" s="14" t="s">
        <v>1</v>
      </c>
      <c r="C17" s="14">
        <v>6638</v>
      </c>
      <c r="D17" s="14">
        <v>16375</v>
      </c>
      <c r="E17" s="14">
        <v>1621</v>
      </c>
      <c r="F17" s="14">
        <f>D17/E17</f>
        <v>10.101789019123997</v>
      </c>
      <c r="G17" s="15">
        <v>44243</v>
      </c>
      <c r="H17" s="15">
        <v>43908</v>
      </c>
      <c r="I17" s="15" t="str">
        <f t="shared" si="0"/>
        <v>335天</v>
      </c>
      <c r="J17" s="11">
        <f>IF(G17&lt;H17,0,1)</f>
        <v>1</v>
      </c>
      <c r="K17" s="12">
        <v>-0.33579999999999999</v>
      </c>
      <c r="L17" s="10">
        <v>43088</v>
      </c>
      <c r="M17" s="10">
        <v>45265</v>
      </c>
      <c r="N17" s="12">
        <v>9.6799999999999994E-3</v>
      </c>
      <c r="O17" s="9" t="s">
        <v>14</v>
      </c>
      <c r="P17" s="9" t="s">
        <v>15</v>
      </c>
      <c r="Q17" s="9" t="s">
        <v>16</v>
      </c>
      <c r="R17" s="13" t="s">
        <v>1293</v>
      </c>
    </row>
    <row r="18" spans="1:18">
      <c r="A18" s="9" t="s">
        <v>410</v>
      </c>
      <c r="B18" s="9" t="s">
        <v>86</v>
      </c>
      <c r="C18" s="9">
        <v>30702</v>
      </c>
      <c r="D18" s="9">
        <v>38976</v>
      </c>
      <c r="E18" s="9">
        <v>3869</v>
      </c>
      <c r="F18" s="9">
        <f>D18/E18</f>
        <v>10.073920909795813</v>
      </c>
      <c r="G18" s="10">
        <v>44517</v>
      </c>
      <c r="H18" s="10">
        <v>39773</v>
      </c>
      <c r="I18" s="10" t="str">
        <f t="shared" si="0"/>
        <v>4744天</v>
      </c>
      <c r="J18" s="11">
        <f>IF(G18&lt;H18,0,1)</f>
        <v>1</v>
      </c>
      <c r="K18" s="12">
        <v>2.0701999999999998</v>
      </c>
      <c r="L18" s="9" t="s">
        <v>38</v>
      </c>
      <c r="M18" s="9" t="s">
        <v>38</v>
      </c>
      <c r="N18" s="12">
        <v>1.7819999999999999E-2</v>
      </c>
      <c r="O18" s="9" t="s">
        <v>411</v>
      </c>
      <c r="P18" s="9" t="s">
        <v>1321</v>
      </c>
      <c r="Q18" s="9" t="s">
        <v>412</v>
      </c>
      <c r="R18" s="13" t="s">
        <v>1293</v>
      </c>
    </row>
    <row r="19" spans="1:18">
      <c r="A19" s="9" t="s">
        <v>869</v>
      </c>
      <c r="B19" s="9" t="s">
        <v>131</v>
      </c>
      <c r="C19" s="9">
        <v>20616</v>
      </c>
      <c r="D19" s="9">
        <v>31965</v>
      </c>
      <c r="E19" s="9">
        <v>3243</v>
      </c>
      <c r="F19" s="9">
        <f>D19/E19</f>
        <v>9.8566142460684549</v>
      </c>
      <c r="G19" s="10">
        <v>44516</v>
      </c>
      <c r="H19" s="10">
        <v>37691</v>
      </c>
      <c r="I19" s="10" t="str">
        <f t="shared" si="0"/>
        <v>6825天</v>
      </c>
      <c r="J19" s="11">
        <f>IF(G19&lt;H19,0,1)</f>
        <v>1</v>
      </c>
      <c r="K19" s="12">
        <v>1.0589</v>
      </c>
      <c r="L19" s="10">
        <v>36581</v>
      </c>
      <c r="M19" s="9" t="s">
        <v>2</v>
      </c>
      <c r="N19" s="12">
        <v>1.8700000000000001E-2</v>
      </c>
      <c r="O19" s="9" t="s">
        <v>870</v>
      </c>
      <c r="P19" s="9" t="s">
        <v>871</v>
      </c>
      <c r="Q19" s="9" t="s">
        <v>872</v>
      </c>
      <c r="R19" s="13" t="s">
        <v>1293</v>
      </c>
    </row>
    <row r="20" spans="1:18" hidden="1">
      <c r="A20" s="3" t="s">
        <v>256</v>
      </c>
      <c r="B20" s="3" t="s">
        <v>6</v>
      </c>
      <c r="C20" s="3">
        <v>1723</v>
      </c>
      <c r="D20" s="3">
        <v>13444</v>
      </c>
      <c r="E20" s="3">
        <v>1375</v>
      </c>
      <c r="F20" s="3">
        <f>D20/E20</f>
        <v>9.7774545454545461</v>
      </c>
      <c r="G20" s="5">
        <v>40105</v>
      </c>
      <c r="H20" s="5">
        <v>43959</v>
      </c>
      <c r="I20" s="5" t="str">
        <f t="shared" si="0"/>
        <v>-3854天</v>
      </c>
      <c r="J20" s="7">
        <f>IF(G20&lt;H20,0,1)</f>
        <v>0</v>
      </c>
      <c r="K20" s="4">
        <v>-0.82769999999999999</v>
      </c>
      <c r="L20" s="5">
        <v>39931</v>
      </c>
      <c r="M20" s="5">
        <v>45401</v>
      </c>
      <c r="N20" s="4">
        <v>1.6719999999999999E-2</v>
      </c>
      <c r="O20" s="3" t="s">
        <v>1275</v>
      </c>
      <c r="P20" s="3" t="s">
        <v>1276</v>
      </c>
      <c r="Q20" s="3" t="s">
        <v>1277</v>
      </c>
      <c r="R20" s="2" t="s">
        <v>1293</v>
      </c>
    </row>
    <row r="21" spans="1:18">
      <c r="A21" s="9" t="s">
        <v>213</v>
      </c>
      <c r="B21" s="9" t="s">
        <v>109</v>
      </c>
      <c r="C21" s="9">
        <v>12311</v>
      </c>
      <c r="D21" s="9">
        <v>20515</v>
      </c>
      <c r="E21" s="9">
        <v>2104</v>
      </c>
      <c r="F21" s="9">
        <f>D21/E21</f>
        <v>9.7504752851711025</v>
      </c>
      <c r="G21" s="10">
        <v>44510</v>
      </c>
      <c r="H21" s="10">
        <v>37539</v>
      </c>
      <c r="I21" s="10" t="str">
        <f t="shared" si="0"/>
        <v>6971天</v>
      </c>
      <c r="J21" s="11">
        <f>IF(G21&lt;H21,0,1)</f>
        <v>1</v>
      </c>
      <c r="K21" s="12">
        <v>0.23119999999999999</v>
      </c>
      <c r="L21" s="10">
        <v>36493</v>
      </c>
      <c r="M21" s="9" t="s">
        <v>2</v>
      </c>
      <c r="N21" s="12">
        <v>2.0899999999999998E-2</v>
      </c>
      <c r="O21" s="9" t="s">
        <v>214</v>
      </c>
      <c r="P21" s="9" t="s">
        <v>215</v>
      </c>
      <c r="Q21" s="9" t="s">
        <v>216</v>
      </c>
      <c r="R21" s="13" t="s">
        <v>1293</v>
      </c>
    </row>
    <row r="22" spans="1:18" hidden="1">
      <c r="A22" s="3" t="s">
        <v>1322</v>
      </c>
      <c r="B22" s="3" t="s">
        <v>245</v>
      </c>
      <c r="C22" s="3">
        <v>1454</v>
      </c>
      <c r="D22" s="3">
        <v>12306</v>
      </c>
      <c r="E22" s="3">
        <v>1338</v>
      </c>
      <c r="F22" s="3">
        <f>D22/E22</f>
        <v>9.1973094170403584</v>
      </c>
      <c r="G22" s="5">
        <v>39283</v>
      </c>
      <c r="H22" s="5">
        <v>43914</v>
      </c>
      <c r="I22" s="5" t="str">
        <f t="shared" si="0"/>
        <v>-4631天</v>
      </c>
      <c r="J22" s="7">
        <f>IF(G22&lt;H22,0,1)</f>
        <v>0</v>
      </c>
      <c r="K22" s="4">
        <v>-0.85460000000000003</v>
      </c>
      <c r="L22" s="5">
        <v>38652</v>
      </c>
      <c r="M22" s="3" t="s">
        <v>2</v>
      </c>
      <c r="N22" s="3" t="s">
        <v>246</v>
      </c>
      <c r="O22" s="3" t="s">
        <v>247</v>
      </c>
      <c r="P22" s="3" t="s">
        <v>1323</v>
      </c>
      <c r="Q22" s="3" t="s">
        <v>248</v>
      </c>
      <c r="R22" s="2" t="s">
        <v>1293</v>
      </c>
    </row>
    <row r="23" spans="1:18" hidden="1">
      <c r="A23" s="3" t="s">
        <v>1324</v>
      </c>
      <c r="B23" s="3" t="s">
        <v>245</v>
      </c>
      <c r="C23" s="3">
        <v>2277</v>
      </c>
      <c r="D23" s="3">
        <v>12194</v>
      </c>
      <c r="E23" s="3">
        <v>1344</v>
      </c>
      <c r="F23" s="3">
        <f>D23/E23</f>
        <v>9.0729166666666661</v>
      </c>
      <c r="G23" s="5">
        <v>39043</v>
      </c>
      <c r="H23" s="5">
        <v>43914</v>
      </c>
      <c r="I23" s="5" t="str">
        <f t="shared" si="0"/>
        <v>-4871天</v>
      </c>
      <c r="J23" s="7">
        <f>IF(G23&lt;H23,0,1)</f>
        <v>0</v>
      </c>
      <c r="K23" s="4">
        <v>-0.77229999999999999</v>
      </c>
      <c r="L23" s="5">
        <v>37894</v>
      </c>
      <c r="M23" s="3" t="s">
        <v>2</v>
      </c>
      <c r="N23" s="4">
        <v>1.6500000000000001E-2</v>
      </c>
      <c r="O23" s="3" t="s">
        <v>781</v>
      </c>
      <c r="P23" s="3" t="s">
        <v>782</v>
      </c>
      <c r="Q23" s="3" t="s">
        <v>783</v>
      </c>
      <c r="R23" s="2" t="s">
        <v>1293</v>
      </c>
    </row>
    <row r="24" spans="1:18" hidden="1">
      <c r="A24" s="3" t="s">
        <v>1325</v>
      </c>
      <c r="B24" s="3" t="s">
        <v>114</v>
      </c>
      <c r="C24" s="3">
        <v>1933</v>
      </c>
      <c r="D24" s="3">
        <v>10741</v>
      </c>
      <c r="E24" s="3">
        <v>1198</v>
      </c>
      <c r="F24" s="3">
        <f>D24/E24</f>
        <v>8.9657762938230388</v>
      </c>
      <c r="G24" s="5">
        <v>39507</v>
      </c>
      <c r="H24" s="5">
        <v>43913</v>
      </c>
      <c r="I24" s="5" t="str">
        <f t="shared" si="0"/>
        <v>-4406天</v>
      </c>
      <c r="J24" s="7">
        <f>IF(G24&lt;H24,0,1)</f>
        <v>0</v>
      </c>
      <c r="K24" s="4">
        <v>-0.80669999999999997</v>
      </c>
      <c r="L24" s="5">
        <v>39478</v>
      </c>
      <c r="M24" s="3" t="s">
        <v>2</v>
      </c>
      <c r="N24" s="3" t="s">
        <v>315</v>
      </c>
      <c r="O24" s="3" t="s">
        <v>316</v>
      </c>
      <c r="P24" s="3" t="s">
        <v>317</v>
      </c>
      <c r="Q24" s="3" t="s">
        <v>318</v>
      </c>
      <c r="R24" s="2" t="s">
        <v>1293</v>
      </c>
    </row>
    <row r="25" spans="1:18" hidden="1">
      <c r="A25" s="3" t="s">
        <v>767</v>
      </c>
      <c r="B25" s="3" t="s">
        <v>86</v>
      </c>
      <c r="C25" s="3">
        <v>3605</v>
      </c>
      <c r="D25" s="3">
        <v>19914</v>
      </c>
      <c r="E25" s="3">
        <v>2270</v>
      </c>
      <c r="F25" s="3">
        <f>D25/E25</f>
        <v>8.7726872246696033</v>
      </c>
      <c r="G25" s="5">
        <v>39136</v>
      </c>
      <c r="H25" s="5">
        <v>43909</v>
      </c>
      <c r="I25" s="5" t="str">
        <f t="shared" si="0"/>
        <v>-4773天</v>
      </c>
      <c r="J25" s="7">
        <f>IF(G25&lt;H25,0,1)</f>
        <v>0</v>
      </c>
      <c r="K25" s="4">
        <v>-0.63949999999999996</v>
      </c>
      <c r="L25" s="5">
        <v>38016</v>
      </c>
      <c r="M25" s="3" t="s">
        <v>2</v>
      </c>
      <c r="N25" s="4">
        <v>1.7489999999999999E-2</v>
      </c>
      <c r="O25" s="3" t="s">
        <v>768</v>
      </c>
      <c r="P25" s="3" t="s">
        <v>1326</v>
      </c>
      <c r="Q25" s="3" t="s">
        <v>769</v>
      </c>
      <c r="R25" s="2" t="s">
        <v>1293</v>
      </c>
    </row>
    <row r="26" spans="1:18" hidden="1">
      <c r="A26" s="3" t="s">
        <v>1327</v>
      </c>
      <c r="B26" s="3" t="s">
        <v>22</v>
      </c>
      <c r="C26" s="3">
        <v>2640</v>
      </c>
      <c r="D26" s="3">
        <v>15709</v>
      </c>
      <c r="E26" s="3">
        <v>1868</v>
      </c>
      <c r="F26" s="3">
        <f>D26/E26</f>
        <v>8.4095289079229119</v>
      </c>
      <c r="G26" s="5">
        <v>41404</v>
      </c>
      <c r="H26" s="5">
        <v>43914</v>
      </c>
      <c r="I26" s="5" t="str">
        <f t="shared" si="0"/>
        <v>-2510天</v>
      </c>
      <c r="J26" s="7">
        <f>IF(G26&lt;H26,0,1)</f>
        <v>0</v>
      </c>
      <c r="K26" s="4">
        <v>-0.73599999999999999</v>
      </c>
      <c r="L26" s="5">
        <v>41068</v>
      </c>
      <c r="M26" s="5">
        <v>46535</v>
      </c>
      <c r="N26" s="3" t="s">
        <v>282</v>
      </c>
      <c r="O26" s="3" t="s">
        <v>822</v>
      </c>
      <c r="P26" s="3" t="s">
        <v>1328</v>
      </c>
      <c r="Q26" s="3" t="s">
        <v>823</v>
      </c>
      <c r="R26" s="2" t="s">
        <v>1293</v>
      </c>
    </row>
    <row r="27" spans="1:18">
      <c r="A27" s="9" t="s">
        <v>489</v>
      </c>
      <c r="B27" s="9" t="s">
        <v>331</v>
      </c>
      <c r="C27" s="9">
        <v>35552</v>
      </c>
      <c r="D27" s="9">
        <v>40305</v>
      </c>
      <c r="E27" s="9">
        <v>4903</v>
      </c>
      <c r="F27" s="9">
        <f>D27/E27</f>
        <v>8.2204772588211306</v>
      </c>
      <c r="G27" s="10">
        <v>44671</v>
      </c>
      <c r="H27" s="10">
        <v>39881</v>
      </c>
      <c r="I27" s="10" t="str">
        <f t="shared" si="0"/>
        <v>4790天</v>
      </c>
      <c r="J27" s="11">
        <f>IF(G27&lt;H27,0,1)</f>
        <v>1</v>
      </c>
      <c r="K27" s="12">
        <v>2.5552000000000001</v>
      </c>
      <c r="L27" s="9" t="s">
        <v>38</v>
      </c>
      <c r="M27" s="9" t="s">
        <v>38</v>
      </c>
      <c r="N27" s="12">
        <v>1.6389999999999998E-2</v>
      </c>
      <c r="O27" s="9" t="s">
        <v>490</v>
      </c>
      <c r="P27" s="9" t="s">
        <v>491</v>
      </c>
      <c r="Q27" s="9" t="s">
        <v>492</v>
      </c>
      <c r="R27" s="13" t="s">
        <v>1293</v>
      </c>
    </row>
    <row r="28" spans="1:18">
      <c r="A28" s="9" t="s">
        <v>231</v>
      </c>
      <c r="B28" s="9" t="s">
        <v>76</v>
      </c>
      <c r="C28" s="9">
        <v>22392</v>
      </c>
      <c r="D28" s="9">
        <v>26355</v>
      </c>
      <c r="E28" s="9">
        <v>3287</v>
      </c>
      <c r="F28" s="9">
        <f>D28/E28</f>
        <v>8.0179494980225137</v>
      </c>
      <c r="G28" s="10">
        <v>44672</v>
      </c>
      <c r="H28" s="10">
        <v>39881</v>
      </c>
      <c r="I28" s="10" t="str">
        <f t="shared" si="0"/>
        <v>4791天</v>
      </c>
      <c r="J28" s="11">
        <f>IF(G28&lt;H28,0,1)</f>
        <v>1</v>
      </c>
      <c r="K28" s="12">
        <v>1.2392000000000001</v>
      </c>
      <c r="L28" s="9" t="s">
        <v>38</v>
      </c>
      <c r="M28" s="9" t="s">
        <v>38</v>
      </c>
      <c r="N28" s="12">
        <v>6.0499999999999998E-3</v>
      </c>
      <c r="O28" s="9" t="s">
        <v>902</v>
      </c>
      <c r="P28" s="9" t="s">
        <v>1329</v>
      </c>
      <c r="Q28" s="9" t="s">
        <v>903</v>
      </c>
      <c r="R28" s="13" t="s">
        <v>1293</v>
      </c>
    </row>
    <row r="29" spans="1:18">
      <c r="A29" s="9" t="s">
        <v>241</v>
      </c>
      <c r="B29" s="9" t="s">
        <v>242</v>
      </c>
      <c r="C29" s="9">
        <v>29136</v>
      </c>
      <c r="D29" s="9">
        <v>41238</v>
      </c>
      <c r="E29" s="9">
        <v>5322</v>
      </c>
      <c r="F29" s="9">
        <f>D29/E29</f>
        <v>7.7485907553551296</v>
      </c>
      <c r="G29" s="10">
        <v>44558</v>
      </c>
      <c r="H29" s="10">
        <v>39882</v>
      </c>
      <c r="I29" s="10" t="str">
        <f t="shared" si="0"/>
        <v>4676天</v>
      </c>
      <c r="J29" s="11">
        <f>IF(G29&lt;H29,0,1)</f>
        <v>1</v>
      </c>
      <c r="K29" s="12">
        <v>1.9136</v>
      </c>
      <c r="L29" s="9" t="s">
        <v>38</v>
      </c>
      <c r="M29" s="9" t="s">
        <v>38</v>
      </c>
      <c r="N29" s="12">
        <v>1.7270000000000001E-2</v>
      </c>
      <c r="O29" s="9" t="s">
        <v>243</v>
      </c>
      <c r="P29" s="9" t="s">
        <v>1330</v>
      </c>
      <c r="Q29" s="9" t="s">
        <v>244</v>
      </c>
      <c r="R29" s="13" t="s">
        <v>1293</v>
      </c>
    </row>
    <row r="30" spans="1:18" hidden="1">
      <c r="A30" s="3" t="s">
        <v>500</v>
      </c>
      <c r="B30" s="3" t="s">
        <v>131</v>
      </c>
      <c r="C30" s="3">
        <v>4157</v>
      </c>
      <c r="D30" s="3">
        <v>20864</v>
      </c>
      <c r="E30" s="3">
        <v>2722</v>
      </c>
      <c r="F30" s="3">
        <f>D30/E30</f>
        <v>7.6649522409992654</v>
      </c>
      <c r="G30" s="5">
        <v>39209</v>
      </c>
      <c r="H30" s="5">
        <v>43909</v>
      </c>
      <c r="I30" s="5" t="str">
        <f t="shared" si="0"/>
        <v>-4700天</v>
      </c>
      <c r="J30" s="7">
        <f>IF(G30&lt;H30,0,1)</f>
        <v>0</v>
      </c>
      <c r="K30" s="4">
        <v>-0.58430000000000004</v>
      </c>
      <c r="L30" s="5">
        <v>37980</v>
      </c>
      <c r="M30" s="3" t="s">
        <v>2</v>
      </c>
      <c r="N30" s="4">
        <v>1.0999999999999999E-2</v>
      </c>
      <c r="O30" s="3" t="s">
        <v>501</v>
      </c>
      <c r="P30" s="3" t="s">
        <v>1331</v>
      </c>
      <c r="Q30" s="3" t="s">
        <v>502</v>
      </c>
      <c r="R30" s="2" t="s">
        <v>1293</v>
      </c>
    </row>
    <row r="31" spans="1:18">
      <c r="A31" s="9" t="s">
        <v>231</v>
      </c>
      <c r="B31" s="9" t="s">
        <v>76</v>
      </c>
      <c r="C31" s="9">
        <v>27445</v>
      </c>
      <c r="D31" s="9">
        <v>30832</v>
      </c>
      <c r="E31" s="9">
        <v>4116</v>
      </c>
      <c r="F31" s="9">
        <f>D31/E31</f>
        <v>7.4907677356656945</v>
      </c>
      <c r="G31" s="10">
        <v>44671</v>
      </c>
      <c r="H31" s="10">
        <v>39882</v>
      </c>
      <c r="I31" s="10" t="str">
        <f t="shared" si="0"/>
        <v>4789天</v>
      </c>
      <c r="J31" s="11">
        <f>IF(G31&lt;H31,0,1)</f>
        <v>1</v>
      </c>
      <c r="K31" s="12">
        <v>1.7444999999999999</v>
      </c>
      <c r="L31" s="9" t="s">
        <v>38</v>
      </c>
      <c r="M31" s="9" t="s">
        <v>38</v>
      </c>
      <c r="N31" s="12">
        <v>5.4999999999999997E-3</v>
      </c>
      <c r="O31" s="9" t="s">
        <v>232</v>
      </c>
      <c r="P31" s="9" t="s">
        <v>1332</v>
      </c>
      <c r="Q31" s="9" t="s">
        <v>233</v>
      </c>
      <c r="R31" s="13" t="s">
        <v>1293</v>
      </c>
    </row>
    <row r="32" spans="1:18" hidden="1">
      <c r="A32" s="3" t="s">
        <v>1333</v>
      </c>
      <c r="B32" s="3" t="s">
        <v>29</v>
      </c>
      <c r="C32" s="3">
        <v>2624</v>
      </c>
      <c r="D32" s="3">
        <v>19081</v>
      </c>
      <c r="E32" s="3">
        <v>2579</v>
      </c>
      <c r="F32" s="3">
        <f>D32/E32</f>
        <v>7.3986041101202016</v>
      </c>
      <c r="G32" s="5">
        <v>39233</v>
      </c>
      <c r="H32" s="5">
        <v>44727</v>
      </c>
      <c r="I32" s="5" t="str">
        <f t="shared" si="0"/>
        <v>-5494天</v>
      </c>
      <c r="J32" s="7">
        <f>IF(G32&lt;H32,0,1)</f>
        <v>0</v>
      </c>
      <c r="K32" s="4">
        <v>-0.73760000000000003</v>
      </c>
      <c r="L32" s="5">
        <v>38125</v>
      </c>
      <c r="M32" s="3" t="s">
        <v>2</v>
      </c>
      <c r="N32" s="4">
        <v>7.92E-3</v>
      </c>
      <c r="O32" s="3" t="s">
        <v>51</v>
      </c>
      <c r="P32" s="3" t="s">
        <v>52</v>
      </c>
      <c r="Q32" s="3" t="s">
        <v>53</v>
      </c>
      <c r="R32" s="2" t="s">
        <v>1293</v>
      </c>
    </row>
    <row r="33" spans="1:18">
      <c r="A33" s="9" t="s">
        <v>1055</v>
      </c>
      <c r="B33" s="9" t="s">
        <v>331</v>
      </c>
      <c r="C33" s="9">
        <v>35595</v>
      </c>
      <c r="D33" s="9">
        <v>42212</v>
      </c>
      <c r="E33" s="9">
        <v>5713</v>
      </c>
      <c r="F33" s="9">
        <f>D33/E33</f>
        <v>7.3887624715560998</v>
      </c>
      <c r="G33" s="10">
        <v>44504</v>
      </c>
      <c r="H33" s="10">
        <v>37693</v>
      </c>
      <c r="I33" s="10" t="str">
        <f t="shared" si="0"/>
        <v>6811天</v>
      </c>
      <c r="J33" s="11">
        <f>IF(G33&lt;H33,0,1)</f>
        <v>1</v>
      </c>
      <c r="K33" s="12">
        <v>2.5594999999999999</v>
      </c>
      <c r="L33" s="9" t="s">
        <v>38</v>
      </c>
      <c r="M33" s="9" t="s">
        <v>38</v>
      </c>
      <c r="N33" s="12">
        <v>1.6500000000000001E-2</v>
      </c>
      <c r="O33" s="9" t="s">
        <v>1056</v>
      </c>
      <c r="P33" s="9" t="s">
        <v>1057</v>
      </c>
      <c r="Q33" s="9" t="s">
        <v>1058</v>
      </c>
      <c r="R33" s="13" t="s">
        <v>1293</v>
      </c>
    </row>
    <row r="34" spans="1:18">
      <c r="A34" s="9" t="s">
        <v>355</v>
      </c>
      <c r="B34" s="9" t="s">
        <v>76</v>
      </c>
      <c r="C34" s="9">
        <v>63816</v>
      </c>
      <c r="D34" s="9">
        <v>69302</v>
      </c>
      <c r="E34" s="9">
        <v>9502</v>
      </c>
      <c r="F34" s="9">
        <f>D34/E34</f>
        <v>7.2934119132814148</v>
      </c>
      <c r="G34" s="10">
        <v>44671</v>
      </c>
      <c r="H34" s="10">
        <v>40007</v>
      </c>
      <c r="I34" s="10" t="str">
        <f t="shared" si="0"/>
        <v>4664天</v>
      </c>
      <c r="J34" s="11">
        <f>IF(G34&lt;H34,0,1)</f>
        <v>1</v>
      </c>
      <c r="K34" s="12">
        <v>5.3810000000000002</v>
      </c>
      <c r="L34" s="9" t="s">
        <v>38</v>
      </c>
      <c r="M34" s="9" t="s">
        <v>38</v>
      </c>
      <c r="N34" s="12">
        <v>7.5900000000000004E-3</v>
      </c>
      <c r="O34" s="9" t="s">
        <v>356</v>
      </c>
      <c r="P34" s="9" t="s">
        <v>1334</v>
      </c>
      <c r="Q34" s="9" t="s">
        <v>357</v>
      </c>
      <c r="R34" s="13" t="s">
        <v>1293</v>
      </c>
    </row>
    <row r="35" spans="1:18">
      <c r="A35" s="9" t="s">
        <v>177</v>
      </c>
      <c r="B35" s="9" t="s">
        <v>95</v>
      </c>
      <c r="C35" s="9">
        <v>29153</v>
      </c>
      <c r="D35" s="9">
        <v>33512</v>
      </c>
      <c r="E35" s="9">
        <v>4601</v>
      </c>
      <c r="F35" s="9">
        <f>D35/E35</f>
        <v>7.2836339926103024</v>
      </c>
      <c r="G35" s="10">
        <v>44517</v>
      </c>
      <c r="H35" s="10">
        <v>39883</v>
      </c>
      <c r="I35" s="10" t="str">
        <f t="shared" si="0"/>
        <v>4634天</v>
      </c>
      <c r="J35" s="11">
        <f>IF(G35&lt;H35,0,1)</f>
        <v>1</v>
      </c>
      <c r="K35" s="12">
        <v>1.9153</v>
      </c>
      <c r="L35" s="10">
        <v>39156</v>
      </c>
      <c r="M35" s="9" t="s">
        <v>2</v>
      </c>
      <c r="N35" s="9" t="s">
        <v>178</v>
      </c>
      <c r="O35" s="9" t="s">
        <v>179</v>
      </c>
      <c r="P35" s="9" t="s">
        <v>180</v>
      </c>
      <c r="Q35" s="9" t="s">
        <v>181</v>
      </c>
      <c r="R35" s="13" t="s">
        <v>1293</v>
      </c>
    </row>
    <row r="36" spans="1:18" hidden="1">
      <c r="A36" s="3" t="s">
        <v>335</v>
      </c>
      <c r="B36" s="3" t="s">
        <v>131</v>
      </c>
      <c r="C36" s="3">
        <v>4037</v>
      </c>
      <c r="D36" s="3">
        <v>18924</v>
      </c>
      <c r="E36" s="3">
        <v>2610</v>
      </c>
      <c r="F36" s="3">
        <f>D36/E36</f>
        <v>7.2505747126436786</v>
      </c>
      <c r="G36" s="5">
        <v>39233</v>
      </c>
      <c r="H36" s="5">
        <v>43909</v>
      </c>
      <c r="I36" s="5" t="str">
        <f t="shared" si="0"/>
        <v>-4676天</v>
      </c>
      <c r="J36" s="7">
        <f>IF(G36&lt;H36,0,1)</f>
        <v>0</v>
      </c>
      <c r="K36" s="4">
        <v>-0.59689999999999999</v>
      </c>
      <c r="L36" s="5">
        <v>38100</v>
      </c>
      <c r="M36" s="3" t="s">
        <v>2</v>
      </c>
      <c r="N36" s="4">
        <v>7.1500000000000001E-3</v>
      </c>
      <c r="O36" s="3" t="s">
        <v>336</v>
      </c>
      <c r="P36" s="3" t="s">
        <v>1335</v>
      </c>
      <c r="Q36" s="3" t="s">
        <v>337</v>
      </c>
      <c r="R36" s="2" t="s">
        <v>1293</v>
      </c>
    </row>
    <row r="37" spans="1:18">
      <c r="A37" s="9" t="s">
        <v>234</v>
      </c>
      <c r="B37" s="9" t="s">
        <v>235</v>
      </c>
      <c r="C37" s="9">
        <v>38057</v>
      </c>
      <c r="D37" s="9">
        <v>51708</v>
      </c>
      <c r="E37" s="9">
        <v>7156</v>
      </c>
      <c r="F37" s="9">
        <f>D37/E37</f>
        <v>7.2258244829513698</v>
      </c>
      <c r="G37" s="10">
        <v>44522</v>
      </c>
      <c r="H37" s="10">
        <v>39748</v>
      </c>
      <c r="I37" s="10" t="str">
        <f t="shared" si="0"/>
        <v>4774天</v>
      </c>
      <c r="J37" s="11">
        <f>IF(G37&lt;H37,0,1)</f>
        <v>1</v>
      </c>
      <c r="K37" s="12">
        <v>2.8065000000000002</v>
      </c>
      <c r="L37" s="10">
        <v>39535</v>
      </c>
      <c r="M37" s="10">
        <v>46839</v>
      </c>
      <c r="N37" s="12">
        <v>1.804E-2</v>
      </c>
      <c r="O37" s="9" t="s">
        <v>236</v>
      </c>
      <c r="P37" s="9" t="s">
        <v>237</v>
      </c>
      <c r="Q37" s="9" t="s">
        <v>238</v>
      </c>
      <c r="R37" s="13" t="s">
        <v>1293</v>
      </c>
    </row>
    <row r="38" spans="1:18">
      <c r="A38" s="9" t="s">
        <v>330</v>
      </c>
      <c r="B38" s="9" t="s">
        <v>331</v>
      </c>
      <c r="C38" s="9">
        <v>35561</v>
      </c>
      <c r="D38" s="9">
        <v>39559</v>
      </c>
      <c r="E38" s="9">
        <v>5768</v>
      </c>
      <c r="F38" s="9">
        <f>D38/E38</f>
        <v>6.8583564493758669</v>
      </c>
      <c r="G38" s="10">
        <v>44566</v>
      </c>
      <c r="H38" s="10">
        <v>39773</v>
      </c>
      <c r="I38" s="10" t="str">
        <f t="shared" si="0"/>
        <v>4793天</v>
      </c>
      <c r="J38" s="11">
        <f>IF(G38&lt;H38,0,1)</f>
        <v>1</v>
      </c>
      <c r="K38" s="12">
        <v>2.5560999999999998</v>
      </c>
      <c r="L38" s="9" t="s">
        <v>38</v>
      </c>
      <c r="M38" s="9" t="s">
        <v>38</v>
      </c>
      <c r="N38" s="12">
        <v>1.9029999999999998E-2</v>
      </c>
      <c r="O38" s="9" t="s">
        <v>332</v>
      </c>
      <c r="P38" s="9" t="s">
        <v>333</v>
      </c>
      <c r="Q38" s="9" t="s">
        <v>334</v>
      </c>
      <c r="R38" s="13" t="s">
        <v>1293</v>
      </c>
    </row>
    <row r="39" spans="1:18" hidden="1">
      <c r="A39" s="3" t="s">
        <v>303</v>
      </c>
      <c r="B39" s="3" t="s">
        <v>29</v>
      </c>
      <c r="C39" s="3">
        <v>11954</v>
      </c>
      <c r="D39" s="3">
        <v>20618</v>
      </c>
      <c r="E39" s="3">
        <v>3008</v>
      </c>
      <c r="F39" s="3">
        <f>D39/E39</f>
        <v>6.8543882978723403</v>
      </c>
      <c r="G39" s="5">
        <v>32770</v>
      </c>
      <c r="H39" s="5">
        <v>39882</v>
      </c>
      <c r="I39" s="5" t="str">
        <f t="shared" si="0"/>
        <v>-7112天</v>
      </c>
      <c r="J39" s="7">
        <f>IF(G39&lt;H39,0,1)</f>
        <v>0</v>
      </c>
      <c r="K39" s="3" t="s">
        <v>142</v>
      </c>
      <c r="L39" s="5">
        <v>31310</v>
      </c>
      <c r="M39" s="3" t="s">
        <v>2</v>
      </c>
      <c r="N39" s="3" t="s">
        <v>304</v>
      </c>
      <c r="O39" s="3" t="s">
        <v>305</v>
      </c>
      <c r="P39" s="3" t="s">
        <v>306</v>
      </c>
      <c r="Q39" s="3" t="s">
        <v>307</v>
      </c>
      <c r="R39" s="2" t="s">
        <v>1293</v>
      </c>
    </row>
    <row r="40" spans="1:18" hidden="1">
      <c r="A40" s="3" t="s">
        <v>1336</v>
      </c>
      <c r="B40" s="3" t="s">
        <v>29</v>
      </c>
      <c r="C40" s="3">
        <v>3841</v>
      </c>
      <c r="D40" s="3">
        <v>14110</v>
      </c>
      <c r="E40" s="3">
        <v>2118</v>
      </c>
      <c r="F40" s="3">
        <f>D40/E40</f>
        <v>6.6619452313503302</v>
      </c>
      <c r="G40" s="5">
        <v>39122</v>
      </c>
      <c r="H40" s="5">
        <v>43914</v>
      </c>
      <c r="I40" s="5" t="str">
        <f t="shared" si="0"/>
        <v>-4792天</v>
      </c>
      <c r="J40" s="7">
        <f>IF(G40&lt;H40,0,1)</f>
        <v>0</v>
      </c>
      <c r="K40" s="4">
        <v>-0.6159</v>
      </c>
      <c r="L40" s="5">
        <v>38527</v>
      </c>
      <c r="M40" s="3" t="s">
        <v>2</v>
      </c>
      <c r="N40" s="4">
        <v>1.6279999999999999E-2</v>
      </c>
      <c r="O40" s="3" t="s">
        <v>349</v>
      </c>
      <c r="P40" s="3" t="s">
        <v>350</v>
      </c>
      <c r="Q40" s="3" t="s">
        <v>351</v>
      </c>
      <c r="R40" s="2" t="s">
        <v>1293</v>
      </c>
    </row>
    <row r="41" spans="1:18">
      <c r="A41" s="9" t="s">
        <v>861</v>
      </c>
      <c r="B41" s="9" t="s">
        <v>190</v>
      </c>
      <c r="C41" s="9">
        <v>40895</v>
      </c>
      <c r="D41" s="9">
        <v>54943</v>
      </c>
      <c r="E41" s="9">
        <v>8312</v>
      </c>
      <c r="F41" s="9">
        <f>D41/E41</f>
        <v>6.6100818094321463</v>
      </c>
      <c r="G41" s="10">
        <v>44245</v>
      </c>
      <c r="H41" s="10">
        <v>37160</v>
      </c>
      <c r="I41" s="10" t="str">
        <f t="shared" si="0"/>
        <v>7085天</v>
      </c>
      <c r="J41" s="11">
        <f>IF(G41&lt;H41,0,1)</f>
        <v>1</v>
      </c>
      <c r="K41" s="12">
        <v>3.0895000000000001</v>
      </c>
      <c r="L41" s="9" t="s">
        <v>38</v>
      </c>
      <c r="M41" s="9" t="s">
        <v>38</v>
      </c>
      <c r="N41" s="12">
        <v>1.6830000000000001E-2</v>
      </c>
      <c r="O41" s="9" t="s">
        <v>862</v>
      </c>
      <c r="P41" s="9" t="s">
        <v>863</v>
      </c>
      <c r="Q41" s="9" t="s">
        <v>864</v>
      </c>
      <c r="R41" s="13" t="s">
        <v>1293</v>
      </c>
    </row>
    <row r="42" spans="1:18" hidden="1">
      <c r="A42" s="3" t="s">
        <v>1135</v>
      </c>
      <c r="B42" s="3" t="s">
        <v>472</v>
      </c>
      <c r="C42" s="3">
        <v>12232</v>
      </c>
      <c r="D42" s="3">
        <v>15356</v>
      </c>
      <c r="E42" s="3">
        <v>2383</v>
      </c>
      <c r="F42" s="3">
        <f>D42/E42</f>
        <v>6.4439781787662609</v>
      </c>
      <c r="G42" s="5">
        <v>39429</v>
      </c>
      <c r="H42" s="5">
        <v>39884</v>
      </c>
      <c r="I42" s="5" t="str">
        <f t="shared" si="0"/>
        <v>-455天</v>
      </c>
      <c r="J42" s="7">
        <f>IF(G42&lt;H42,0,1)</f>
        <v>0</v>
      </c>
      <c r="K42" s="4">
        <v>0.22320000000000001</v>
      </c>
      <c r="L42" s="3" t="s">
        <v>38</v>
      </c>
      <c r="M42" s="3" t="s">
        <v>38</v>
      </c>
      <c r="N42" s="3" t="s">
        <v>1136</v>
      </c>
      <c r="O42" s="3" t="s">
        <v>1137</v>
      </c>
      <c r="P42" s="3" t="s">
        <v>1138</v>
      </c>
      <c r="Q42" s="3" t="s">
        <v>1139</v>
      </c>
      <c r="R42" s="2" t="s">
        <v>1293</v>
      </c>
    </row>
    <row r="43" spans="1:18">
      <c r="A43" s="9" t="s">
        <v>1176</v>
      </c>
      <c r="B43" s="9" t="s">
        <v>876</v>
      </c>
      <c r="C43" s="9">
        <v>29947</v>
      </c>
      <c r="D43" s="9">
        <v>33673</v>
      </c>
      <c r="E43" s="9">
        <v>5233</v>
      </c>
      <c r="F43" s="9">
        <f>D43/E43</f>
        <v>6.4347410663099565</v>
      </c>
      <c r="G43" s="10">
        <v>44671</v>
      </c>
      <c r="H43" s="10">
        <v>39882</v>
      </c>
      <c r="I43" s="10" t="str">
        <f t="shared" si="0"/>
        <v>4789天</v>
      </c>
      <c r="J43" s="11">
        <f>IF(G43&lt;H43,0,1)</f>
        <v>1</v>
      </c>
      <c r="K43" s="12">
        <v>1.9946999999999999</v>
      </c>
      <c r="L43" s="9" t="s">
        <v>38</v>
      </c>
      <c r="M43" s="9" t="s">
        <v>38</v>
      </c>
      <c r="N43" s="12">
        <v>1.0449999999999999E-2</v>
      </c>
      <c r="O43" s="9" t="s">
        <v>1177</v>
      </c>
      <c r="P43" s="9" t="s">
        <v>1337</v>
      </c>
      <c r="Q43" s="9" t="s">
        <v>1178</v>
      </c>
      <c r="R43" s="13" t="s">
        <v>1293</v>
      </c>
    </row>
    <row r="44" spans="1:18">
      <c r="A44" s="14" t="s">
        <v>28</v>
      </c>
      <c r="B44" s="14" t="s">
        <v>29</v>
      </c>
      <c r="C44" s="14">
        <v>20269</v>
      </c>
      <c r="D44" s="14">
        <v>43151</v>
      </c>
      <c r="E44" s="14">
        <v>6726</v>
      </c>
      <c r="F44" s="14">
        <f>D44/E44</f>
        <v>6.4155515908415106</v>
      </c>
      <c r="G44" s="15">
        <v>44522</v>
      </c>
      <c r="H44" s="15">
        <v>43459</v>
      </c>
      <c r="I44" s="15" t="str">
        <f t="shared" si="0"/>
        <v>1063天</v>
      </c>
      <c r="J44" s="11">
        <f>IF(G44&lt;H44,0,1)</f>
        <v>1</v>
      </c>
      <c r="K44" s="12">
        <v>1.0266999999999999</v>
      </c>
      <c r="L44" s="10">
        <v>43392</v>
      </c>
      <c r="M44" s="9" t="s">
        <v>2</v>
      </c>
      <c r="N44" s="12">
        <v>9.9000000000000008E-3</v>
      </c>
      <c r="O44" s="9" t="s">
        <v>30</v>
      </c>
      <c r="P44" s="9" t="s">
        <v>1338</v>
      </c>
      <c r="Q44" s="9" t="s">
        <v>31</v>
      </c>
      <c r="R44" s="13" t="s">
        <v>1293</v>
      </c>
    </row>
    <row r="45" spans="1:18" hidden="1">
      <c r="A45" s="3" t="s">
        <v>1339</v>
      </c>
      <c r="B45" s="3" t="s">
        <v>79</v>
      </c>
      <c r="C45" s="3">
        <v>2060</v>
      </c>
      <c r="D45" s="3">
        <v>11192</v>
      </c>
      <c r="E45" s="3">
        <v>1758</v>
      </c>
      <c r="F45" s="3">
        <f>D45/E45</f>
        <v>6.3663253697383393</v>
      </c>
      <c r="G45" s="5">
        <v>42158</v>
      </c>
      <c r="H45" s="5">
        <v>44636</v>
      </c>
      <c r="I45" s="5" t="str">
        <f t="shared" si="0"/>
        <v>-2478天</v>
      </c>
      <c r="J45" s="7">
        <f>IF(G45&lt;H45,0,1)</f>
        <v>0</v>
      </c>
      <c r="K45" s="4">
        <v>-0.79400000000000004</v>
      </c>
      <c r="L45" s="5">
        <v>40480</v>
      </c>
      <c r="M45" s="5">
        <v>46297</v>
      </c>
      <c r="N45" s="3" t="s">
        <v>246</v>
      </c>
      <c r="O45" s="3" t="s">
        <v>1201</v>
      </c>
      <c r="P45" s="3" t="s">
        <v>1340</v>
      </c>
      <c r="Q45" s="3" t="s">
        <v>1202</v>
      </c>
      <c r="R45" s="2" t="s">
        <v>1293</v>
      </c>
    </row>
    <row r="46" spans="1:18" hidden="1">
      <c r="A46" s="3" t="s">
        <v>1341</v>
      </c>
      <c r="B46" s="3" t="s">
        <v>22</v>
      </c>
      <c r="C46" s="3">
        <v>3293</v>
      </c>
      <c r="D46" s="3">
        <v>15516</v>
      </c>
      <c r="E46" s="3">
        <v>2472</v>
      </c>
      <c r="F46" s="3">
        <f>D46/E46</f>
        <v>6.2766990291262132</v>
      </c>
      <c r="G46" s="5">
        <v>41404</v>
      </c>
      <c r="H46" s="5">
        <v>43914</v>
      </c>
      <c r="I46" s="5" t="str">
        <f t="shared" si="0"/>
        <v>-2510天</v>
      </c>
      <c r="J46" s="7">
        <f>IF(G46&lt;H46,0,1)</f>
        <v>0</v>
      </c>
      <c r="K46" s="4">
        <v>-0.67069999999999996</v>
      </c>
      <c r="L46" s="5">
        <v>41078</v>
      </c>
      <c r="M46" s="5">
        <v>46535</v>
      </c>
      <c r="N46" s="3" t="s">
        <v>282</v>
      </c>
      <c r="O46" s="3" t="s">
        <v>283</v>
      </c>
      <c r="P46" s="3" t="s">
        <v>1342</v>
      </c>
      <c r="Q46" s="3" t="s">
        <v>284</v>
      </c>
      <c r="R46" s="2" t="s">
        <v>1293</v>
      </c>
    </row>
    <row r="47" spans="1:18">
      <c r="A47" s="9" t="s">
        <v>119</v>
      </c>
      <c r="B47" s="9" t="s">
        <v>120</v>
      </c>
      <c r="C47" s="9">
        <v>19658</v>
      </c>
      <c r="D47" s="9">
        <v>23441</v>
      </c>
      <c r="E47" s="9">
        <v>3766</v>
      </c>
      <c r="F47" s="9">
        <f>D47/E47</f>
        <v>6.2243759957514602</v>
      </c>
      <c r="G47" s="10">
        <v>44517</v>
      </c>
      <c r="H47" s="10">
        <v>39882</v>
      </c>
      <c r="I47" s="10" t="str">
        <f t="shared" si="0"/>
        <v>4635天</v>
      </c>
      <c r="J47" s="11">
        <f>IF(G47&lt;H47,0,1)</f>
        <v>1</v>
      </c>
      <c r="K47" s="12">
        <v>0.96579999999999999</v>
      </c>
      <c r="L47" s="10">
        <v>39384</v>
      </c>
      <c r="M47" s="9" t="s">
        <v>2</v>
      </c>
      <c r="N47" s="9" t="s">
        <v>121</v>
      </c>
      <c r="O47" s="9" t="s">
        <v>122</v>
      </c>
      <c r="P47" s="9" t="s">
        <v>123</v>
      </c>
      <c r="Q47" s="9" t="s">
        <v>124</v>
      </c>
      <c r="R47" s="13" t="s">
        <v>1293</v>
      </c>
    </row>
    <row r="48" spans="1:18" hidden="1">
      <c r="A48" s="3" t="s">
        <v>256</v>
      </c>
      <c r="B48" s="3" t="s">
        <v>6</v>
      </c>
      <c r="C48" s="3">
        <v>3606</v>
      </c>
      <c r="D48" s="3">
        <v>16892</v>
      </c>
      <c r="E48" s="3">
        <v>2717</v>
      </c>
      <c r="F48" s="3">
        <f>D48/E48</f>
        <v>6.2171512697828488</v>
      </c>
      <c r="G48" s="5">
        <v>39233</v>
      </c>
      <c r="H48" s="5">
        <v>43909</v>
      </c>
      <c r="I48" s="5" t="str">
        <f t="shared" si="0"/>
        <v>-4676天</v>
      </c>
      <c r="J48" s="7">
        <f>IF(G48&lt;H48,0,1)</f>
        <v>0</v>
      </c>
      <c r="K48" s="4">
        <v>-0.63949999999999996</v>
      </c>
      <c r="L48" s="3" t="s">
        <v>38</v>
      </c>
      <c r="M48" s="3" t="s">
        <v>38</v>
      </c>
      <c r="N48" s="4">
        <v>1.0999999999999999E-2</v>
      </c>
      <c r="O48" s="3" t="s">
        <v>395</v>
      </c>
      <c r="P48" s="3" t="s">
        <v>396</v>
      </c>
      <c r="Q48" s="3" t="s">
        <v>397</v>
      </c>
      <c r="R48" s="2" t="s">
        <v>1293</v>
      </c>
    </row>
    <row r="49" spans="1:18">
      <c r="A49" s="9" t="s">
        <v>1343</v>
      </c>
      <c r="B49" s="9" t="s">
        <v>114</v>
      </c>
      <c r="C49" s="9">
        <v>19321</v>
      </c>
      <c r="D49" s="9">
        <v>23318</v>
      </c>
      <c r="E49" s="9">
        <v>3769</v>
      </c>
      <c r="F49" s="9">
        <f>D49/E49</f>
        <v>6.1867869461395593</v>
      </c>
      <c r="G49" s="10">
        <v>44566</v>
      </c>
      <c r="H49" s="10">
        <v>39882</v>
      </c>
      <c r="I49" s="10" t="str">
        <f t="shared" si="0"/>
        <v>4684天</v>
      </c>
      <c r="J49" s="11">
        <f>IF(G49&lt;H49,0,1)</f>
        <v>1</v>
      </c>
      <c r="K49" s="12">
        <v>0.93210000000000004</v>
      </c>
      <c r="L49" s="9" t="s">
        <v>38</v>
      </c>
      <c r="M49" s="9" t="s">
        <v>38</v>
      </c>
      <c r="N49" s="12">
        <v>1.6500000000000001E-2</v>
      </c>
      <c r="O49" s="9" t="s">
        <v>838</v>
      </c>
      <c r="P49" s="9" t="s">
        <v>839</v>
      </c>
      <c r="Q49" s="9" t="s">
        <v>840</v>
      </c>
      <c r="R49" s="13" t="s">
        <v>1293</v>
      </c>
    </row>
    <row r="50" spans="1:18" hidden="1">
      <c r="A50" s="3" t="s">
        <v>920</v>
      </c>
      <c r="B50" s="3" t="s">
        <v>126</v>
      </c>
      <c r="C50" s="3">
        <v>9736</v>
      </c>
      <c r="D50" s="3">
        <v>14872</v>
      </c>
      <c r="E50" s="3">
        <v>2475</v>
      </c>
      <c r="F50" s="3">
        <f>D50/E50</f>
        <v>6.0088888888888885</v>
      </c>
      <c r="G50" s="5">
        <v>32921</v>
      </c>
      <c r="H50" s="5">
        <v>39882</v>
      </c>
      <c r="I50" s="5" t="str">
        <f t="shared" si="0"/>
        <v>-6961天</v>
      </c>
      <c r="J50" s="7">
        <f>IF(G50&lt;H50,0,1)</f>
        <v>0</v>
      </c>
      <c r="K50" s="3" t="s">
        <v>142</v>
      </c>
      <c r="L50" s="3" t="s">
        <v>38</v>
      </c>
      <c r="M50" s="3" t="s">
        <v>38</v>
      </c>
      <c r="N50" s="3" t="s">
        <v>921</v>
      </c>
      <c r="O50" s="3" t="s">
        <v>922</v>
      </c>
      <c r="P50" s="3" t="s">
        <v>923</v>
      </c>
      <c r="Q50" s="3" t="s">
        <v>924</v>
      </c>
      <c r="R50" s="2" t="s">
        <v>1293</v>
      </c>
    </row>
    <row r="51" spans="1:18">
      <c r="A51" s="9" t="s">
        <v>899</v>
      </c>
      <c r="B51" s="9" t="s">
        <v>136</v>
      </c>
      <c r="C51" s="9">
        <v>38824</v>
      </c>
      <c r="D51" s="9">
        <v>43541</v>
      </c>
      <c r="E51" s="9">
        <v>7287</v>
      </c>
      <c r="F51" s="9">
        <f>D51/E51</f>
        <v>5.9751612460546175</v>
      </c>
      <c r="G51" s="10">
        <v>44671</v>
      </c>
      <c r="H51" s="10">
        <v>40820</v>
      </c>
      <c r="I51" s="10" t="str">
        <f t="shared" si="0"/>
        <v>3851天</v>
      </c>
      <c r="J51" s="11">
        <f>IF(G51&lt;H51,0,1)</f>
        <v>1</v>
      </c>
      <c r="K51" s="12">
        <v>3.0295000000000001</v>
      </c>
      <c r="L51" s="10">
        <v>40296</v>
      </c>
      <c r="M51" s="9" t="s">
        <v>2</v>
      </c>
      <c r="N51" s="12">
        <v>2.2000000000000001E-3</v>
      </c>
      <c r="O51" s="9" t="s">
        <v>900</v>
      </c>
      <c r="P51" s="9" t="s">
        <v>1344</v>
      </c>
      <c r="Q51" s="9" t="s">
        <v>901</v>
      </c>
      <c r="R51" s="13" t="s">
        <v>1293</v>
      </c>
    </row>
    <row r="52" spans="1:18">
      <c r="A52" s="9" t="s">
        <v>824</v>
      </c>
      <c r="B52" s="9" t="s">
        <v>825</v>
      </c>
      <c r="C52" s="9">
        <v>29561</v>
      </c>
      <c r="D52" s="9">
        <v>32777</v>
      </c>
      <c r="E52" s="9">
        <v>5492</v>
      </c>
      <c r="F52" s="9">
        <f>D52/E52</f>
        <v>5.9681354697742171</v>
      </c>
      <c r="G52" s="10">
        <v>44672</v>
      </c>
      <c r="H52" s="10">
        <v>39882</v>
      </c>
      <c r="I52" s="10" t="str">
        <f t="shared" si="0"/>
        <v>4790天</v>
      </c>
      <c r="J52" s="11">
        <f>IF(G52&lt;H52,0,1)</f>
        <v>1</v>
      </c>
      <c r="K52" s="12">
        <v>1.9597</v>
      </c>
      <c r="L52" s="9" t="s">
        <v>38</v>
      </c>
      <c r="M52" s="9" t="s">
        <v>38</v>
      </c>
      <c r="N52" s="9" t="s">
        <v>826</v>
      </c>
      <c r="O52" s="9" t="s">
        <v>827</v>
      </c>
      <c r="P52" s="9" t="s">
        <v>1345</v>
      </c>
      <c r="Q52" s="9" t="s">
        <v>828</v>
      </c>
      <c r="R52" s="13" t="s">
        <v>1293</v>
      </c>
    </row>
    <row r="53" spans="1:18" hidden="1">
      <c r="A53" s="3" t="s">
        <v>500</v>
      </c>
      <c r="B53" s="3" t="s">
        <v>131</v>
      </c>
      <c r="C53" s="3">
        <v>5386</v>
      </c>
      <c r="D53" s="3">
        <v>13154</v>
      </c>
      <c r="E53" s="3">
        <v>2212</v>
      </c>
      <c r="F53" s="3">
        <f>D53/E53</f>
        <v>5.9466546112115735</v>
      </c>
      <c r="G53" s="5">
        <v>39043</v>
      </c>
      <c r="H53" s="5">
        <v>39882</v>
      </c>
      <c r="I53" s="5" t="str">
        <f t="shared" si="0"/>
        <v>-839天</v>
      </c>
      <c r="J53" s="7">
        <f>IF(G53&lt;H53,0,1)</f>
        <v>0</v>
      </c>
      <c r="K53" s="4">
        <v>-0.46239999999999998</v>
      </c>
      <c r="L53" s="5">
        <v>38100</v>
      </c>
      <c r="M53" s="3" t="s">
        <v>2</v>
      </c>
      <c r="N53" s="4">
        <v>1.738E-2</v>
      </c>
      <c r="O53" s="3" t="s">
        <v>510</v>
      </c>
      <c r="P53" s="3" t="s">
        <v>1346</v>
      </c>
      <c r="Q53" s="3" t="s">
        <v>511</v>
      </c>
      <c r="R53" s="2" t="s">
        <v>1293</v>
      </c>
    </row>
    <row r="54" spans="1:18" hidden="1">
      <c r="A54" s="3" t="s">
        <v>141</v>
      </c>
      <c r="B54" s="3" t="s">
        <v>79</v>
      </c>
      <c r="C54" s="3">
        <v>7283</v>
      </c>
      <c r="D54" s="3">
        <v>11082</v>
      </c>
      <c r="E54" s="3">
        <v>1870</v>
      </c>
      <c r="F54" s="3">
        <f>D54/E54</f>
        <v>5.9262032085561493</v>
      </c>
      <c r="G54" s="5">
        <v>32675</v>
      </c>
      <c r="H54" s="5">
        <v>39882</v>
      </c>
      <c r="I54" s="5" t="str">
        <f t="shared" si="0"/>
        <v>-7207天</v>
      </c>
      <c r="J54" s="7">
        <f>IF(G54&lt;H54,0,1)</f>
        <v>0</v>
      </c>
      <c r="K54" s="3" t="s">
        <v>142</v>
      </c>
      <c r="L54" s="3" t="s">
        <v>38</v>
      </c>
      <c r="M54" s="3" t="s">
        <v>38</v>
      </c>
      <c r="N54" s="3" t="s">
        <v>143</v>
      </c>
      <c r="O54" s="3" t="s">
        <v>144</v>
      </c>
      <c r="P54" s="3" t="s">
        <v>1347</v>
      </c>
      <c r="Q54" s="3" t="s">
        <v>145</v>
      </c>
      <c r="R54" s="2" t="s">
        <v>1293</v>
      </c>
    </row>
    <row r="55" spans="1:18">
      <c r="A55" s="9" t="s">
        <v>1257</v>
      </c>
      <c r="B55" s="9" t="s">
        <v>242</v>
      </c>
      <c r="C55" s="9">
        <v>25684</v>
      </c>
      <c r="D55" s="9">
        <v>31776</v>
      </c>
      <c r="E55" s="9">
        <v>5388</v>
      </c>
      <c r="F55" s="9">
        <f>D55/E55</f>
        <v>5.8975501113585747</v>
      </c>
      <c r="G55" s="10">
        <v>44517</v>
      </c>
      <c r="H55" s="10">
        <v>39875</v>
      </c>
      <c r="I55" s="10" t="str">
        <f t="shared" si="0"/>
        <v>4642天</v>
      </c>
      <c r="J55" s="11">
        <f>IF(G55&lt;H55,0,1)</f>
        <v>1</v>
      </c>
      <c r="K55" s="12">
        <v>1.5691999999999999</v>
      </c>
      <c r="L55" s="9" t="s">
        <v>38</v>
      </c>
      <c r="M55" s="9" t="s">
        <v>38</v>
      </c>
      <c r="N55" s="12">
        <v>1.7049999999999999E-2</v>
      </c>
      <c r="O55" s="9" t="s">
        <v>1258</v>
      </c>
      <c r="P55" s="9" t="s">
        <v>1348</v>
      </c>
      <c r="Q55" s="9" t="s">
        <v>1259</v>
      </c>
      <c r="R55" s="13" t="s">
        <v>1293</v>
      </c>
    </row>
    <row r="56" spans="1:18">
      <c r="A56" s="9" t="s">
        <v>846</v>
      </c>
      <c r="B56" s="9" t="s">
        <v>126</v>
      </c>
      <c r="C56" s="9">
        <v>42251</v>
      </c>
      <c r="D56" s="9">
        <v>47479</v>
      </c>
      <c r="E56" s="9">
        <v>8132</v>
      </c>
      <c r="F56" s="9">
        <f>D56/E56</f>
        <v>5.8385391047712742</v>
      </c>
      <c r="G56" s="10">
        <v>44671</v>
      </c>
      <c r="H56" s="10">
        <v>40820</v>
      </c>
      <c r="I56" s="10" t="str">
        <f t="shared" si="0"/>
        <v>3851天</v>
      </c>
      <c r="J56" s="11">
        <f>IF(G56&lt;H56,0,1)</f>
        <v>1</v>
      </c>
      <c r="K56" s="12">
        <v>3.2250999999999999</v>
      </c>
      <c r="L56" s="9" t="s">
        <v>38</v>
      </c>
      <c r="M56" s="9" t="s">
        <v>38</v>
      </c>
      <c r="N56" s="12">
        <v>6.0499999999999998E-3</v>
      </c>
      <c r="O56" s="9" t="s">
        <v>847</v>
      </c>
      <c r="P56" s="9" t="s">
        <v>1349</v>
      </c>
      <c r="Q56" s="9" t="s">
        <v>848</v>
      </c>
      <c r="R56" s="13" t="s">
        <v>1293</v>
      </c>
    </row>
    <row r="57" spans="1:18">
      <c r="A57" s="9" t="s">
        <v>522</v>
      </c>
      <c r="B57" s="9" t="s">
        <v>6</v>
      </c>
      <c r="C57" s="9">
        <v>41816</v>
      </c>
      <c r="D57" s="9">
        <v>46987</v>
      </c>
      <c r="E57" s="9">
        <v>8102</v>
      </c>
      <c r="F57" s="9">
        <f>D57/E57</f>
        <v>5.7994322389533446</v>
      </c>
      <c r="G57" s="10">
        <v>44671</v>
      </c>
      <c r="H57" s="10">
        <v>40820</v>
      </c>
      <c r="I57" s="10" t="str">
        <f t="shared" si="0"/>
        <v>3851天</v>
      </c>
      <c r="J57" s="11">
        <f>IF(G57&lt;H57,0,1)</f>
        <v>1</v>
      </c>
      <c r="K57" s="12">
        <v>3.2250999999999999</v>
      </c>
      <c r="L57" s="9" t="s">
        <v>38</v>
      </c>
      <c r="M57" s="9" t="s">
        <v>38</v>
      </c>
      <c r="N57" s="9" t="s">
        <v>523</v>
      </c>
      <c r="O57" s="9" t="s">
        <v>524</v>
      </c>
      <c r="P57" s="9" t="s">
        <v>1350</v>
      </c>
      <c r="Q57" s="9" t="s">
        <v>525</v>
      </c>
      <c r="R57" s="13" t="s">
        <v>1293</v>
      </c>
    </row>
    <row r="58" spans="1:18">
      <c r="A58" s="9" t="s">
        <v>611</v>
      </c>
      <c r="B58" s="9" t="s">
        <v>79</v>
      </c>
      <c r="C58" s="9">
        <v>31885</v>
      </c>
      <c r="D58" s="9">
        <v>37540</v>
      </c>
      <c r="E58" s="9">
        <v>6572</v>
      </c>
      <c r="F58" s="9">
        <f>D58/E58</f>
        <v>5.7121119902617163</v>
      </c>
      <c r="G58" s="10">
        <v>44453</v>
      </c>
      <c r="H58" s="10">
        <v>39884</v>
      </c>
      <c r="I58" s="10" t="str">
        <f t="shared" si="0"/>
        <v>4569天</v>
      </c>
      <c r="J58" s="11">
        <f>IF(G58&lt;H58,0,1)</f>
        <v>1</v>
      </c>
      <c r="K58" s="12">
        <v>2.2006999999999999</v>
      </c>
      <c r="L58" s="9" t="s">
        <v>38</v>
      </c>
      <c r="M58" s="9" t="s">
        <v>38</v>
      </c>
      <c r="N58" s="12">
        <v>9.0200000000000002E-3</v>
      </c>
      <c r="O58" s="9" t="s">
        <v>612</v>
      </c>
      <c r="P58" s="9" t="s">
        <v>613</v>
      </c>
      <c r="Q58" s="9" t="s">
        <v>614</v>
      </c>
      <c r="R58" s="13" t="s">
        <v>1293</v>
      </c>
    </row>
    <row r="59" spans="1:18" hidden="1">
      <c r="A59" s="3" t="s">
        <v>1351</v>
      </c>
      <c r="B59" s="3" t="s">
        <v>76</v>
      </c>
      <c r="C59" s="3">
        <v>2742</v>
      </c>
      <c r="D59" s="3">
        <v>13299</v>
      </c>
      <c r="E59" s="3">
        <v>2336</v>
      </c>
      <c r="F59" s="3">
        <f>D59/E59</f>
        <v>5.6930650684931505</v>
      </c>
      <c r="G59" s="5">
        <v>41968</v>
      </c>
      <c r="H59" s="5">
        <v>43913</v>
      </c>
      <c r="I59" s="5" t="str">
        <f t="shared" si="0"/>
        <v>-1945天</v>
      </c>
      <c r="J59" s="7">
        <f>IF(G59&lt;H59,0,1)</f>
        <v>0</v>
      </c>
      <c r="K59" s="4">
        <v>-0.7258</v>
      </c>
      <c r="L59" s="5">
        <v>40724</v>
      </c>
      <c r="M59" s="5">
        <v>46282</v>
      </c>
      <c r="N59" s="3" t="s">
        <v>763</v>
      </c>
      <c r="O59" s="3" t="s">
        <v>764</v>
      </c>
      <c r="P59" s="3" t="s">
        <v>765</v>
      </c>
      <c r="Q59" s="3" t="s">
        <v>766</v>
      </c>
      <c r="R59" s="2" t="s">
        <v>1293</v>
      </c>
    </row>
    <row r="60" spans="1:18">
      <c r="A60" s="9" t="s">
        <v>1288</v>
      </c>
      <c r="B60" s="9" t="s">
        <v>190</v>
      </c>
      <c r="C60" s="9">
        <v>25950</v>
      </c>
      <c r="D60" s="9">
        <v>34710</v>
      </c>
      <c r="E60" s="9">
        <v>6146</v>
      </c>
      <c r="F60" s="9">
        <f>D60/E60</f>
        <v>5.6475756589651809</v>
      </c>
      <c r="G60" s="10">
        <v>44490</v>
      </c>
      <c r="H60" s="10">
        <v>39749</v>
      </c>
      <c r="I60" s="10" t="str">
        <f t="shared" si="0"/>
        <v>4741天</v>
      </c>
      <c r="J60" s="11">
        <f>IF(G60&lt;H60,0,1)</f>
        <v>1</v>
      </c>
      <c r="K60" s="12">
        <v>1.595</v>
      </c>
      <c r="L60" s="10">
        <v>38714</v>
      </c>
      <c r="M60" s="9" t="s">
        <v>2</v>
      </c>
      <c r="N60" s="12">
        <v>2.0899999999999998E-2</v>
      </c>
      <c r="O60" s="9" t="s">
        <v>1289</v>
      </c>
      <c r="P60" s="9" t="s">
        <v>1352</v>
      </c>
      <c r="Q60" s="9" t="s">
        <v>1290</v>
      </c>
      <c r="R60" s="13" t="s">
        <v>1293</v>
      </c>
    </row>
    <row r="61" spans="1:18">
      <c r="A61" s="9" t="s">
        <v>925</v>
      </c>
      <c r="B61" s="9" t="s">
        <v>86</v>
      </c>
      <c r="C61" s="9">
        <v>32726</v>
      </c>
      <c r="D61" s="9">
        <v>36422</v>
      </c>
      <c r="E61" s="9">
        <v>6461</v>
      </c>
      <c r="F61" s="9">
        <f>D61/E61</f>
        <v>5.6372078625599755</v>
      </c>
      <c r="G61" s="10">
        <v>44671</v>
      </c>
      <c r="H61" s="10">
        <v>39882</v>
      </c>
      <c r="I61" s="10" t="str">
        <f t="shared" si="0"/>
        <v>4789天</v>
      </c>
      <c r="J61" s="11">
        <f>IF(G61&lt;H61,0,1)</f>
        <v>1</v>
      </c>
      <c r="K61" s="12">
        <v>2.2728999999999999</v>
      </c>
      <c r="L61" s="10">
        <v>37799</v>
      </c>
      <c r="M61" s="9" t="s">
        <v>2</v>
      </c>
      <c r="N61" s="9" t="s">
        <v>926</v>
      </c>
      <c r="O61" s="9" t="s">
        <v>927</v>
      </c>
      <c r="P61" s="9" t="s">
        <v>1353</v>
      </c>
      <c r="Q61" s="9" t="s">
        <v>928</v>
      </c>
      <c r="R61" s="13" t="s">
        <v>1293</v>
      </c>
    </row>
    <row r="62" spans="1:18">
      <c r="A62" s="9" t="s">
        <v>1066</v>
      </c>
      <c r="B62" s="9" t="s">
        <v>79</v>
      </c>
      <c r="C62" s="9">
        <v>22203</v>
      </c>
      <c r="D62" s="9">
        <v>26146</v>
      </c>
      <c r="E62" s="9">
        <v>4789</v>
      </c>
      <c r="F62" s="9">
        <f>D62/E62</f>
        <v>5.4595949049906034</v>
      </c>
      <c r="G62" s="10">
        <v>44453</v>
      </c>
      <c r="H62" s="10">
        <v>39884</v>
      </c>
      <c r="I62" s="10" t="str">
        <f t="shared" si="0"/>
        <v>4569天</v>
      </c>
      <c r="J62" s="11">
        <f>IF(G62&lt;H62,0,1)</f>
        <v>1</v>
      </c>
      <c r="K62" s="9" t="s">
        <v>142</v>
      </c>
      <c r="L62" s="9" t="s">
        <v>38</v>
      </c>
      <c r="M62" s="9" t="s">
        <v>38</v>
      </c>
      <c r="N62" s="9" t="s">
        <v>1067</v>
      </c>
      <c r="O62" s="9" t="s">
        <v>1068</v>
      </c>
      <c r="P62" s="9" t="s">
        <v>1069</v>
      </c>
      <c r="Q62" s="9" t="s">
        <v>1070</v>
      </c>
      <c r="R62" s="13" t="s">
        <v>1293</v>
      </c>
    </row>
    <row r="63" spans="1:18">
      <c r="A63" s="9" t="s">
        <v>849</v>
      </c>
      <c r="B63" s="9" t="s">
        <v>114</v>
      </c>
      <c r="C63" s="9">
        <v>32440</v>
      </c>
      <c r="D63" s="9">
        <v>40096</v>
      </c>
      <c r="E63" s="9">
        <v>7398</v>
      </c>
      <c r="F63" s="9">
        <f>D63/E63</f>
        <v>5.419843200865099</v>
      </c>
      <c r="G63" s="10">
        <v>44517</v>
      </c>
      <c r="H63" s="10">
        <v>40821</v>
      </c>
      <c r="I63" s="10" t="str">
        <f t="shared" si="0"/>
        <v>3696天</v>
      </c>
      <c r="J63" s="11">
        <f>IF(G63&lt;H63,0,1)</f>
        <v>1</v>
      </c>
      <c r="K63" s="12">
        <v>2.2440000000000002</v>
      </c>
      <c r="L63" s="9" t="s">
        <v>38</v>
      </c>
      <c r="M63" s="9" t="s">
        <v>38</v>
      </c>
      <c r="N63" s="12">
        <v>1.804E-2</v>
      </c>
      <c r="O63" s="9" t="s">
        <v>850</v>
      </c>
      <c r="P63" s="9" t="s">
        <v>851</v>
      </c>
      <c r="Q63" s="9" t="s">
        <v>852</v>
      </c>
      <c r="R63" s="13" t="s">
        <v>1293</v>
      </c>
    </row>
    <row r="64" spans="1:18" hidden="1">
      <c r="A64" s="3" t="s">
        <v>1203</v>
      </c>
      <c r="B64" s="3" t="s">
        <v>79</v>
      </c>
      <c r="C64" s="3">
        <v>9806</v>
      </c>
      <c r="D64" s="3">
        <v>19242</v>
      </c>
      <c r="E64" s="3">
        <v>3576</v>
      </c>
      <c r="F64" s="3">
        <f>D64/E64</f>
        <v>5.3808724832214763</v>
      </c>
      <c r="G64" s="5">
        <v>32916</v>
      </c>
      <c r="H64" s="5">
        <v>39884</v>
      </c>
      <c r="I64" s="5" t="str">
        <f t="shared" si="0"/>
        <v>-6968天</v>
      </c>
      <c r="J64" s="7">
        <f>IF(G64&lt;H64,0,1)</f>
        <v>0</v>
      </c>
      <c r="K64" s="3" t="s">
        <v>142</v>
      </c>
      <c r="L64" s="3" t="s">
        <v>38</v>
      </c>
      <c r="M64" s="3" t="s">
        <v>38</v>
      </c>
      <c r="N64" s="3" t="s">
        <v>143</v>
      </c>
      <c r="O64" s="3" t="s">
        <v>1204</v>
      </c>
      <c r="P64" s="3" t="s">
        <v>1205</v>
      </c>
      <c r="Q64" s="3" t="s">
        <v>1206</v>
      </c>
      <c r="R64" s="2" t="s">
        <v>1293</v>
      </c>
    </row>
    <row r="65" spans="1:18">
      <c r="A65" s="9" t="s">
        <v>270</v>
      </c>
      <c r="B65" s="9" t="s">
        <v>86</v>
      </c>
      <c r="C65" s="9">
        <v>34247</v>
      </c>
      <c r="D65" s="9">
        <v>38136</v>
      </c>
      <c r="E65" s="9">
        <v>7199</v>
      </c>
      <c r="F65" s="9">
        <f>D65/E65</f>
        <v>5.2974024170023615</v>
      </c>
      <c r="G65" s="10">
        <v>44671</v>
      </c>
      <c r="H65" s="10">
        <v>40820</v>
      </c>
      <c r="I65" s="10" t="str">
        <f t="shared" si="0"/>
        <v>3851天</v>
      </c>
      <c r="J65" s="11">
        <f>IF(G65&lt;H65,0,1)</f>
        <v>1</v>
      </c>
      <c r="K65" s="12">
        <v>2.4443000000000001</v>
      </c>
      <c r="L65" s="10">
        <v>40651</v>
      </c>
      <c r="M65" s="9" t="s">
        <v>2</v>
      </c>
      <c r="N65" s="12">
        <v>2.7499999999999998E-3</v>
      </c>
      <c r="O65" s="9" t="s">
        <v>271</v>
      </c>
      <c r="P65" s="9" t="s">
        <v>1354</v>
      </c>
      <c r="Q65" s="9" t="s">
        <v>272</v>
      </c>
      <c r="R65" s="13" t="s">
        <v>1293</v>
      </c>
    </row>
    <row r="66" spans="1:18">
      <c r="A66" s="9" t="s">
        <v>46</v>
      </c>
      <c r="B66" s="9" t="s">
        <v>22</v>
      </c>
      <c r="C66" s="9">
        <v>31511</v>
      </c>
      <c r="D66" s="9">
        <v>35933</v>
      </c>
      <c r="E66" s="9">
        <v>6798</v>
      </c>
      <c r="F66" s="9">
        <f>D66/E66</f>
        <v>5.2858193586348925</v>
      </c>
      <c r="G66" s="10">
        <v>44453</v>
      </c>
      <c r="H66" s="10">
        <v>39882</v>
      </c>
      <c r="I66" s="10" t="str">
        <f t="shared" si="0"/>
        <v>4571天</v>
      </c>
      <c r="J66" s="11">
        <f>IF(G66&lt;H66,0,1)</f>
        <v>1</v>
      </c>
      <c r="K66" s="12">
        <v>2.1511</v>
      </c>
      <c r="L66" s="10">
        <v>38014</v>
      </c>
      <c r="M66" s="9" t="s">
        <v>2</v>
      </c>
      <c r="N66" s="12">
        <v>2.7499999999999998E-3</v>
      </c>
      <c r="O66" s="9" t="s">
        <v>47</v>
      </c>
      <c r="P66" s="9" t="s">
        <v>1355</v>
      </c>
      <c r="Q66" s="9" t="s">
        <v>48</v>
      </c>
      <c r="R66" s="13" t="s">
        <v>1293</v>
      </c>
    </row>
    <row r="67" spans="1:18" hidden="1">
      <c r="A67" s="3" t="s">
        <v>1356</v>
      </c>
      <c r="B67" s="3" t="s">
        <v>22</v>
      </c>
      <c r="C67" s="3">
        <v>4016</v>
      </c>
      <c r="D67" s="3">
        <v>15569</v>
      </c>
      <c r="E67" s="3">
        <v>2952</v>
      </c>
      <c r="F67" s="3">
        <f>D67/E67</f>
        <v>5.2740514905149052</v>
      </c>
      <c r="G67" s="5">
        <v>39209</v>
      </c>
      <c r="H67" s="5">
        <v>43909</v>
      </c>
      <c r="I67" s="5" t="str">
        <f t="shared" ref="I67:I130" si="1">INT(G67-H67)&amp;"天"</f>
        <v>-4700天</v>
      </c>
      <c r="J67" s="7">
        <f>IF(G67&lt;H67,0,1)</f>
        <v>0</v>
      </c>
      <c r="K67" s="4">
        <v>-0.60550000000000004</v>
      </c>
      <c r="L67" s="5">
        <v>38889</v>
      </c>
      <c r="M67" s="3" t="s">
        <v>2</v>
      </c>
      <c r="N67" s="4">
        <v>1.0999999999999999E-2</v>
      </c>
      <c r="O67" s="3" t="s">
        <v>268</v>
      </c>
      <c r="P67" s="3" t="s">
        <v>1357</v>
      </c>
      <c r="Q67" s="3" t="s">
        <v>269</v>
      </c>
      <c r="R67" s="2" t="s">
        <v>1293</v>
      </c>
    </row>
    <row r="68" spans="1:18">
      <c r="A68" s="9" t="s">
        <v>262</v>
      </c>
      <c r="B68" s="9" t="s">
        <v>86</v>
      </c>
      <c r="C68" s="9">
        <v>24096</v>
      </c>
      <c r="D68" s="9">
        <v>27547</v>
      </c>
      <c r="E68" s="9">
        <v>5286</v>
      </c>
      <c r="F68" s="9">
        <f>D68/E68</f>
        <v>5.2113129020052966</v>
      </c>
      <c r="G68" s="10">
        <v>44453</v>
      </c>
      <c r="H68" s="10">
        <v>39882</v>
      </c>
      <c r="I68" s="10" t="str">
        <f t="shared" si="1"/>
        <v>4571天</v>
      </c>
      <c r="J68" s="11">
        <f>IF(G68&lt;H68,0,1)</f>
        <v>1</v>
      </c>
      <c r="K68" s="12">
        <v>1.4001999999999999</v>
      </c>
      <c r="L68" s="9" t="s">
        <v>38</v>
      </c>
      <c r="M68" s="9" t="s">
        <v>38</v>
      </c>
      <c r="N68" s="12">
        <v>6.6E-3</v>
      </c>
      <c r="O68" s="9" t="s">
        <v>263</v>
      </c>
      <c r="P68" s="9" t="s">
        <v>1358</v>
      </c>
      <c r="Q68" s="9" t="s">
        <v>264</v>
      </c>
      <c r="R68" s="13" t="s">
        <v>1293</v>
      </c>
    </row>
    <row r="69" spans="1:18">
      <c r="A69" s="9" t="s">
        <v>1145</v>
      </c>
      <c r="B69" s="9" t="s">
        <v>331</v>
      </c>
      <c r="C69" s="9">
        <v>35308</v>
      </c>
      <c r="D69" s="9">
        <v>47162</v>
      </c>
      <c r="E69" s="9">
        <v>9071</v>
      </c>
      <c r="F69" s="9">
        <f>D69/E69</f>
        <v>5.1992062617131518</v>
      </c>
      <c r="G69" s="10">
        <v>44453</v>
      </c>
      <c r="H69" s="10">
        <v>36077</v>
      </c>
      <c r="I69" s="10" t="str">
        <f t="shared" si="1"/>
        <v>8376天</v>
      </c>
      <c r="J69" s="11">
        <f>IF(G69&lt;H69,0,1)</f>
        <v>1</v>
      </c>
      <c r="K69" s="12">
        <v>2.5308000000000002</v>
      </c>
      <c r="L69" s="9" t="s">
        <v>38</v>
      </c>
      <c r="M69" s="9" t="s">
        <v>38</v>
      </c>
      <c r="N69" s="12">
        <v>1.7930000000000001E-2</v>
      </c>
      <c r="O69" s="9" t="s">
        <v>1146</v>
      </c>
      <c r="P69" s="9" t="s">
        <v>1147</v>
      </c>
      <c r="Q69" s="9" t="s">
        <v>1148</v>
      </c>
      <c r="R69" s="13" t="s">
        <v>1293</v>
      </c>
    </row>
    <row r="70" spans="1:18" hidden="1">
      <c r="A70" s="3" t="s">
        <v>1359</v>
      </c>
      <c r="B70" s="3" t="s">
        <v>22</v>
      </c>
      <c r="C70" s="3">
        <v>2664</v>
      </c>
      <c r="D70" s="3">
        <v>11547</v>
      </c>
      <c r="E70" s="3">
        <v>2231</v>
      </c>
      <c r="F70" s="3">
        <f>D70/E70</f>
        <v>5.1757059614522634</v>
      </c>
      <c r="G70" s="5">
        <v>42221</v>
      </c>
      <c r="H70" s="5">
        <v>43907</v>
      </c>
      <c r="I70" s="5" t="str">
        <f t="shared" si="1"/>
        <v>-1686天</v>
      </c>
      <c r="J70" s="7">
        <f>IF(G70&lt;H70,0,1)</f>
        <v>0</v>
      </c>
      <c r="K70" s="4">
        <v>-0.73360000000000003</v>
      </c>
      <c r="L70" s="5">
        <v>42047</v>
      </c>
      <c r="M70" s="5">
        <v>45148</v>
      </c>
      <c r="N70" s="3" t="s">
        <v>1041</v>
      </c>
      <c r="O70" s="3" t="s">
        <v>1042</v>
      </c>
      <c r="P70" s="3" t="s">
        <v>1043</v>
      </c>
      <c r="Q70" s="3" t="s">
        <v>1044</v>
      </c>
      <c r="R70" s="2" t="s">
        <v>1293</v>
      </c>
    </row>
    <row r="71" spans="1:18">
      <c r="A71" s="9" t="s">
        <v>1025</v>
      </c>
      <c r="B71" s="9" t="s">
        <v>86</v>
      </c>
      <c r="C71" s="9">
        <v>15364</v>
      </c>
      <c r="D71" s="9">
        <v>17547</v>
      </c>
      <c r="E71" s="9">
        <v>3409</v>
      </c>
      <c r="F71" s="9">
        <f>D71/E71</f>
        <v>5.1472572601936051</v>
      </c>
      <c r="G71" s="10">
        <v>44453</v>
      </c>
      <c r="H71" s="10">
        <v>39882</v>
      </c>
      <c r="I71" s="10" t="str">
        <f t="shared" si="1"/>
        <v>4571天</v>
      </c>
      <c r="J71" s="11">
        <f>IF(G71&lt;H71,0,1)</f>
        <v>1</v>
      </c>
      <c r="K71" s="9" t="s">
        <v>142</v>
      </c>
      <c r="L71" s="9" t="s">
        <v>38</v>
      </c>
      <c r="M71" s="9" t="s">
        <v>38</v>
      </c>
      <c r="N71" s="12">
        <v>6.6E-3</v>
      </c>
      <c r="O71" s="9" t="s">
        <v>1026</v>
      </c>
      <c r="P71" s="9" t="s">
        <v>1360</v>
      </c>
      <c r="Q71" s="9" t="s">
        <v>1027</v>
      </c>
      <c r="R71" s="13" t="s">
        <v>1293</v>
      </c>
    </row>
    <row r="72" spans="1:18">
      <c r="A72" s="9" t="s">
        <v>231</v>
      </c>
      <c r="B72" s="9" t="s">
        <v>76</v>
      </c>
      <c r="C72" s="9">
        <v>19347</v>
      </c>
      <c r="D72" s="9">
        <v>21543</v>
      </c>
      <c r="E72" s="9">
        <v>4214</v>
      </c>
      <c r="F72" s="9">
        <f>D72/E72</f>
        <v>5.1122448979591839</v>
      </c>
      <c r="G72" s="10">
        <v>44438</v>
      </c>
      <c r="H72" s="10">
        <v>39749</v>
      </c>
      <c r="I72" s="10" t="str">
        <f t="shared" si="1"/>
        <v>4689天</v>
      </c>
      <c r="J72" s="11">
        <f>IF(G72&lt;H72,0,1)</f>
        <v>1</v>
      </c>
      <c r="K72" s="12">
        <v>0.93469999999999998</v>
      </c>
      <c r="L72" s="9" t="s">
        <v>38</v>
      </c>
      <c r="M72" s="9" t="s">
        <v>38</v>
      </c>
      <c r="N72" s="12">
        <v>4.4000000000000003E-3</v>
      </c>
      <c r="O72" s="9" t="s">
        <v>831</v>
      </c>
      <c r="P72" s="9" t="s">
        <v>1361</v>
      </c>
      <c r="Q72" s="9" t="s">
        <v>832</v>
      </c>
      <c r="R72" s="13" t="s">
        <v>1293</v>
      </c>
    </row>
    <row r="73" spans="1:18" hidden="1">
      <c r="A73" s="3" t="s">
        <v>1362</v>
      </c>
      <c r="B73" s="3" t="s">
        <v>86</v>
      </c>
      <c r="C73" s="3">
        <v>3833</v>
      </c>
      <c r="D73" s="3">
        <v>13794</v>
      </c>
      <c r="E73" s="3">
        <v>2763</v>
      </c>
      <c r="F73" s="3">
        <f>D73/E73</f>
        <v>4.9923995656894684</v>
      </c>
      <c r="G73" s="5">
        <v>39283</v>
      </c>
      <c r="H73" s="5">
        <v>43909</v>
      </c>
      <c r="I73" s="5" t="str">
        <f t="shared" si="1"/>
        <v>-4626天</v>
      </c>
      <c r="J73" s="7">
        <f>IF(G73&lt;H73,0,1)</f>
        <v>0</v>
      </c>
      <c r="K73" s="4">
        <v>-0.61670000000000003</v>
      </c>
      <c r="L73" s="5">
        <v>37729</v>
      </c>
      <c r="M73" s="3" t="s">
        <v>2</v>
      </c>
      <c r="N73" s="4">
        <v>9.9000000000000008E-3</v>
      </c>
      <c r="O73" s="3" t="s">
        <v>259</v>
      </c>
      <c r="P73" s="3" t="s">
        <v>260</v>
      </c>
      <c r="Q73" s="3" t="s">
        <v>261</v>
      </c>
      <c r="R73" s="2" t="s">
        <v>1293</v>
      </c>
    </row>
    <row r="74" spans="1:18">
      <c r="A74" s="9" t="s">
        <v>948</v>
      </c>
      <c r="B74" s="9" t="s">
        <v>472</v>
      </c>
      <c r="C74" s="9">
        <v>17680</v>
      </c>
      <c r="D74" s="9">
        <v>20242</v>
      </c>
      <c r="E74" s="9">
        <v>4077</v>
      </c>
      <c r="F74" s="9">
        <f>D74/E74</f>
        <v>4.9649251900907529</v>
      </c>
      <c r="G74" s="10">
        <v>44453</v>
      </c>
      <c r="H74" s="10">
        <v>39882</v>
      </c>
      <c r="I74" s="10" t="str">
        <f t="shared" si="1"/>
        <v>4571天</v>
      </c>
      <c r="J74" s="11">
        <f>IF(G74&lt;H74,0,1)</f>
        <v>1</v>
      </c>
      <c r="K74" s="12">
        <v>0.77329999999999999</v>
      </c>
      <c r="L74" s="9" t="s">
        <v>38</v>
      </c>
      <c r="M74" s="9" t="s">
        <v>38</v>
      </c>
      <c r="N74" s="12">
        <v>8.2500000000000004E-3</v>
      </c>
      <c r="O74" s="9" t="s">
        <v>949</v>
      </c>
      <c r="P74" s="9" t="s">
        <v>950</v>
      </c>
      <c r="Q74" s="9" t="s">
        <v>951</v>
      </c>
      <c r="R74" s="13" t="s">
        <v>1293</v>
      </c>
    </row>
    <row r="75" spans="1:18">
      <c r="A75" s="9" t="s">
        <v>865</v>
      </c>
      <c r="B75" s="9" t="s">
        <v>79</v>
      </c>
      <c r="C75" s="9">
        <v>15897</v>
      </c>
      <c r="D75" s="9">
        <v>19373</v>
      </c>
      <c r="E75" s="9">
        <v>3954</v>
      </c>
      <c r="F75" s="9">
        <f>D75/E75</f>
        <v>4.8995953464845723</v>
      </c>
      <c r="G75" s="10">
        <v>44453</v>
      </c>
      <c r="H75" s="10">
        <v>39884</v>
      </c>
      <c r="I75" s="10" t="str">
        <f t="shared" si="1"/>
        <v>4569天</v>
      </c>
      <c r="J75" s="11">
        <f>IF(G75&lt;H75,0,1)</f>
        <v>1</v>
      </c>
      <c r="K75" s="12">
        <v>0.59419999999999995</v>
      </c>
      <c r="L75" s="9" t="s">
        <v>38</v>
      </c>
      <c r="M75" s="9" t="s">
        <v>38</v>
      </c>
      <c r="N75" s="9" t="s">
        <v>866</v>
      </c>
      <c r="O75" s="9" t="s">
        <v>867</v>
      </c>
      <c r="P75" s="9" t="s">
        <v>1363</v>
      </c>
      <c r="Q75" s="9" t="s">
        <v>868</v>
      </c>
      <c r="R75" s="13" t="s">
        <v>1293</v>
      </c>
    </row>
    <row r="76" spans="1:18">
      <c r="A76" s="9" t="s">
        <v>130</v>
      </c>
      <c r="B76" s="9" t="s">
        <v>131</v>
      </c>
      <c r="C76" s="9">
        <v>19047</v>
      </c>
      <c r="D76" s="9">
        <v>21811</v>
      </c>
      <c r="E76" s="9">
        <v>4463</v>
      </c>
      <c r="F76" s="9">
        <f>D76/E76</f>
        <v>4.8870714765852563</v>
      </c>
      <c r="G76" s="10">
        <v>44453</v>
      </c>
      <c r="H76" s="10">
        <v>39882</v>
      </c>
      <c r="I76" s="10" t="str">
        <f t="shared" si="1"/>
        <v>4571天</v>
      </c>
      <c r="J76" s="11">
        <f>IF(G76&lt;H76,0,1)</f>
        <v>1</v>
      </c>
      <c r="K76" s="12">
        <v>0.90490000000000004</v>
      </c>
      <c r="L76" s="10">
        <v>36028</v>
      </c>
      <c r="M76" s="9" t="s">
        <v>2</v>
      </c>
      <c r="N76" s="12">
        <v>5.4999999999999997E-3</v>
      </c>
      <c r="O76" s="9" t="s">
        <v>132</v>
      </c>
      <c r="P76" s="9" t="s">
        <v>133</v>
      </c>
      <c r="Q76" s="9" t="s">
        <v>134</v>
      </c>
      <c r="R76" s="13" t="s">
        <v>1293</v>
      </c>
    </row>
    <row r="77" spans="1:18" hidden="1">
      <c r="A77" s="3" t="s">
        <v>1364</v>
      </c>
      <c r="B77" s="3" t="s">
        <v>227</v>
      </c>
      <c r="C77" s="3">
        <v>6716</v>
      </c>
      <c r="D77" s="3">
        <v>18726</v>
      </c>
      <c r="E77" s="3">
        <v>3915</v>
      </c>
      <c r="F77" s="3">
        <f>D77/E77</f>
        <v>4.7831417624521073</v>
      </c>
      <c r="G77" s="5">
        <v>41404</v>
      </c>
      <c r="H77" s="5">
        <v>43914</v>
      </c>
      <c r="I77" s="5" t="str">
        <f t="shared" si="1"/>
        <v>-2510天</v>
      </c>
      <c r="J77" s="7">
        <f>IF(G77&lt;H77,0,1)</f>
        <v>0</v>
      </c>
      <c r="K77" s="4">
        <v>-0.32819999999999999</v>
      </c>
      <c r="L77" s="5">
        <v>40815</v>
      </c>
      <c r="M77" s="5">
        <v>48113</v>
      </c>
      <c r="N77" s="4">
        <v>1.8259999999999998E-2</v>
      </c>
      <c r="O77" s="3" t="s">
        <v>228</v>
      </c>
      <c r="P77" s="3" t="s">
        <v>229</v>
      </c>
      <c r="Q77" s="3" t="s">
        <v>230</v>
      </c>
      <c r="R77" s="2" t="s">
        <v>1293</v>
      </c>
    </row>
    <row r="78" spans="1:18">
      <c r="A78" s="9" t="s">
        <v>253</v>
      </c>
      <c r="B78" s="9" t="s">
        <v>86</v>
      </c>
      <c r="C78" s="9">
        <v>28393</v>
      </c>
      <c r="D78" s="9">
        <v>33421</v>
      </c>
      <c r="E78" s="9">
        <v>7010</v>
      </c>
      <c r="F78" s="9">
        <f>D78/E78</f>
        <v>4.7676176890156921</v>
      </c>
      <c r="G78" s="10">
        <v>44578</v>
      </c>
      <c r="H78" s="10">
        <v>39787</v>
      </c>
      <c r="I78" s="10" t="str">
        <f t="shared" si="1"/>
        <v>4791天</v>
      </c>
      <c r="J78" s="11">
        <f>IF(G78&lt;H78,0,1)</f>
        <v>1</v>
      </c>
      <c r="K78" s="12">
        <v>1.8559000000000001</v>
      </c>
      <c r="L78" s="9" t="s">
        <v>38</v>
      </c>
      <c r="M78" s="9" t="s">
        <v>38</v>
      </c>
      <c r="N78" s="12">
        <v>7.5900000000000004E-3</v>
      </c>
      <c r="O78" s="9" t="s">
        <v>254</v>
      </c>
      <c r="P78" s="9" t="s">
        <v>1365</v>
      </c>
      <c r="Q78" s="9" t="s">
        <v>255</v>
      </c>
      <c r="R78" s="13" t="s">
        <v>1293</v>
      </c>
    </row>
    <row r="79" spans="1:18" hidden="1">
      <c r="A79" s="3" t="s">
        <v>1366</v>
      </c>
      <c r="B79" s="3" t="s">
        <v>126</v>
      </c>
      <c r="C79" s="3">
        <v>11349</v>
      </c>
      <c r="D79" s="3">
        <v>14960</v>
      </c>
      <c r="E79" s="3">
        <v>3159</v>
      </c>
      <c r="F79" s="3">
        <f>D79/E79</f>
        <v>4.7356758467869575</v>
      </c>
      <c r="G79" s="5">
        <v>39136</v>
      </c>
      <c r="H79" s="5">
        <v>39881</v>
      </c>
      <c r="I79" s="5" t="str">
        <f t="shared" si="1"/>
        <v>-745天</v>
      </c>
      <c r="J79" s="7">
        <f>IF(G79&lt;H79,0,1)</f>
        <v>0</v>
      </c>
      <c r="K79" s="4">
        <v>0.1358</v>
      </c>
      <c r="L79" s="5">
        <v>38107</v>
      </c>
      <c r="M79" s="5">
        <v>45390</v>
      </c>
      <c r="N79" s="4">
        <v>1.6500000000000001E-2</v>
      </c>
      <c r="O79" s="3" t="s">
        <v>1039</v>
      </c>
      <c r="P79" s="3" t="s">
        <v>1367</v>
      </c>
      <c r="Q79" s="3" t="s">
        <v>1040</v>
      </c>
      <c r="R79" s="2" t="s">
        <v>1293</v>
      </c>
    </row>
    <row r="80" spans="1:18" hidden="1">
      <c r="A80" s="3" t="s">
        <v>493</v>
      </c>
      <c r="B80" s="3" t="s">
        <v>494</v>
      </c>
      <c r="C80" s="3">
        <v>25701</v>
      </c>
      <c r="D80" s="3">
        <v>36756</v>
      </c>
      <c r="E80" s="3">
        <v>7774</v>
      </c>
      <c r="F80" s="3">
        <f>D80/E80</f>
        <v>4.7280679187033705</v>
      </c>
      <c r="G80" s="5">
        <v>39443</v>
      </c>
      <c r="H80" s="5">
        <v>39839</v>
      </c>
      <c r="I80" s="5" t="str">
        <f t="shared" si="1"/>
        <v>-396天</v>
      </c>
      <c r="J80" s="7">
        <f>IF(G80&lt;H80,0,1)</f>
        <v>0</v>
      </c>
      <c r="K80" s="4">
        <v>1.5701000000000001</v>
      </c>
      <c r="L80" s="3" t="s">
        <v>38</v>
      </c>
      <c r="M80" s="3" t="s">
        <v>38</v>
      </c>
      <c r="N80" s="4">
        <v>2.1999999999999999E-2</v>
      </c>
      <c r="O80" s="3" t="s">
        <v>495</v>
      </c>
      <c r="P80" s="3" t="s">
        <v>1368</v>
      </c>
      <c r="Q80" s="3" t="s">
        <v>496</v>
      </c>
      <c r="R80" s="2" t="s">
        <v>1293</v>
      </c>
    </row>
    <row r="81" spans="1:18" hidden="1">
      <c r="A81" s="3" t="s">
        <v>1071</v>
      </c>
      <c r="B81" s="3" t="s">
        <v>86</v>
      </c>
      <c r="C81" s="3">
        <v>12171</v>
      </c>
      <c r="D81" s="3">
        <v>33255</v>
      </c>
      <c r="E81" s="3">
        <v>7062</v>
      </c>
      <c r="F81" s="3">
        <f>D81/E81</f>
        <v>4.7090059473237043</v>
      </c>
      <c r="G81" s="5">
        <v>39371</v>
      </c>
      <c r="H81" s="5">
        <v>39749</v>
      </c>
      <c r="I81" s="5" t="str">
        <f t="shared" si="1"/>
        <v>-378天</v>
      </c>
      <c r="J81" s="7">
        <f>IF(G81&lt;H81,0,1)</f>
        <v>0</v>
      </c>
      <c r="K81" s="4">
        <v>0.21709999999999999</v>
      </c>
      <c r="L81" s="3" t="s">
        <v>38</v>
      </c>
      <c r="M81" s="3" t="s">
        <v>38</v>
      </c>
      <c r="N81" s="4">
        <v>1.9800000000000002E-2</v>
      </c>
      <c r="O81" s="3" t="s">
        <v>1072</v>
      </c>
      <c r="P81" s="3" t="s">
        <v>1073</v>
      </c>
      <c r="Q81" s="3" t="s">
        <v>1074</v>
      </c>
      <c r="R81" s="2" t="s">
        <v>1293</v>
      </c>
    </row>
    <row r="82" spans="1:18">
      <c r="A82" s="9" t="s">
        <v>256</v>
      </c>
      <c r="B82" s="9" t="s">
        <v>6</v>
      </c>
      <c r="C82" s="9">
        <v>17321</v>
      </c>
      <c r="D82" s="9">
        <v>19951</v>
      </c>
      <c r="E82" s="9">
        <v>4268</v>
      </c>
      <c r="F82" s="9">
        <f>D82/E82</f>
        <v>4.6745548266166823</v>
      </c>
      <c r="G82" s="10">
        <v>44453</v>
      </c>
      <c r="H82" s="10">
        <v>39882</v>
      </c>
      <c r="I82" s="10" t="str">
        <f t="shared" si="1"/>
        <v>4571天</v>
      </c>
      <c r="J82" s="11">
        <f>IF(G82&lt;H82,0,1)</f>
        <v>1</v>
      </c>
      <c r="K82" s="12">
        <v>0.73209999999999997</v>
      </c>
      <c r="L82" s="9" t="s">
        <v>38</v>
      </c>
      <c r="M82" s="9" t="s">
        <v>38</v>
      </c>
      <c r="N82" s="12">
        <v>6.8199999999999997E-3</v>
      </c>
      <c r="O82" s="9" t="s">
        <v>257</v>
      </c>
      <c r="P82" s="9" t="s">
        <v>1369</v>
      </c>
      <c r="Q82" s="9" t="s">
        <v>258</v>
      </c>
      <c r="R82" s="13" t="s">
        <v>1293</v>
      </c>
    </row>
    <row r="83" spans="1:18" hidden="1">
      <c r="A83" s="3" t="s">
        <v>1370</v>
      </c>
      <c r="B83" s="3" t="s">
        <v>331</v>
      </c>
      <c r="C83" s="3">
        <v>8353</v>
      </c>
      <c r="D83" s="3">
        <v>16909</v>
      </c>
      <c r="E83" s="3">
        <v>3644</v>
      </c>
      <c r="F83" s="3">
        <f>D83/E83</f>
        <v>4.6402305159165751</v>
      </c>
      <c r="G83" s="5">
        <v>39121</v>
      </c>
      <c r="H83" s="5">
        <v>39881</v>
      </c>
      <c r="I83" s="5" t="str">
        <f t="shared" si="1"/>
        <v>-760天</v>
      </c>
      <c r="J83" s="7">
        <f>IF(G83&lt;H83,0,1)</f>
        <v>0</v>
      </c>
      <c r="K83" s="4">
        <v>-0.16489999999999999</v>
      </c>
      <c r="L83" s="5">
        <v>37964</v>
      </c>
      <c r="M83" s="3" t="s">
        <v>2</v>
      </c>
      <c r="N83" s="4">
        <v>1.54E-2</v>
      </c>
      <c r="O83" s="3" t="s">
        <v>853</v>
      </c>
      <c r="P83" s="3" t="s">
        <v>1371</v>
      </c>
      <c r="Q83" s="3" t="s">
        <v>854</v>
      </c>
      <c r="R83" s="2" t="s">
        <v>1293</v>
      </c>
    </row>
    <row r="84" spans="1:18" hidden="1">
      <c r="A84" s="3" t="s">
        <v>1372</v>
      </c>
      <c r="B84" s="3" t="s">
        <v>22</v>
      </c>
      <c r="C84" s="3">
        <v>3100</v>
      </c>
      <c r="D84" s="3">
        <v>11737</v>
      </c>
      <c r="E84" s="3">
        <v>2541</v>
      </c>
      <c r="F84" s="3">
        <f>D84/E84</f>
        <v>4.6190476190476186</v>
      </c>
      <c r="G84" s="5">
        <v>42027</v>
      </c>
      <c r="H84" s="5">
        <v>43909</v>
      </c>
      <c r="I84" s="5" t="str">
        <f t="shared" si="1"/>
        <v>-1882天</v>
      </c>
      <c r="J84" s="7">
        <f>IF(G84&lt;H84,0,1)</f>
        <v>0</v>
      </c>
      <c r="K84" s="4">
        <v>-0.69</v>
      </c>
      <c r="L84" s="5">
        <v>41578</v>
      </c>
      <c r="M84" s="5">
        <v>45224</v>
      </c>
      <c r="N84" s="3" t="s">
        <v>265</v>
      </c>
      <c r="O84" s="3" t="s">
        <v>266</v>
      </c>
      <c r="P84" s="3" t="s">
        <v>1373</v>
      </c>
      <c r="Q84" s="3" t="s">
        <v>267</v>
      </c>
      <c r="R84" s="2" t="s">
        <v>1293</v>
      </c>
    </row>
    <row r="85" spans="1:18">
      <c r="A85" s="9" t="s">
        <v>999</v>
      </c>
      <c r="B85" s="9" t="s">
        <v>86</v>
      </c>
      <c r="C85" s="9">
        <v>18426</v>
      </c>
      <c r="D85" s="9">
        <v>19647</v>
      </c>
      <c r="E85" s="9">
        <v>4260</v>
      </c>
      <c r="F85" s="9">
        <f>D85/E85</f>
        <v>4.6119718309859152</v>
      </c>
      <c r="G85" s="10">
        <v>44720</v>
      </c>
      <c r="H85" s="10">
        <v>39884</v>
      </c>
      <c r="I85" s="10" t="str">
        <f t="shared" si="1"/>
        <v>4836天</v>
      </c>
      <c r="J85" s="11">
        <f>IF(G85&lt;H85,0,1)</f>
        <v>1</v>
      </c>
      <c r="K85" s="12">
        <v>0.84260000000000002</v>
      </c>
      <c r="L85" s="9" t="s">
        <v>38</v>
      </c>
      <c r="M85" s="9" t="s">
        <v>38</v>
      </c>
      <c r="N85" s="12">
        <v>1.0449999999999999E-2</v>
      </c>
      <c r="O85" s="9" t="s">
        <v>1000</v>
      </c>
      <c r="P85" s="9" t="s">
        <v>1374</v>
      </c>
      <c r="Q85" s="9" t="s">
        <v>1001</v>
      </c>
      <c r="R85" s="13" t="s">
        <v>1293</v>
      </c>
    </row>
    <row r="86" spans="1:18">
      <c r="A86" s="9" t="s">
        <v>933</v>
      </c>
      <c r="B86" s="9" t="s">
        <v>76</v>
      </c>
      <c r="C86" s="9">
        <v>36185</v>
      </c>
      <c r="D86" s="9">
        <v>44545</v>
      </c>
      <c r="E86" s="9">
        <v>9873</v>
      </c>
      <c r="F86" s="9">
        <f>D86/E86</f>
        <v>4.5117998581991285</v>
      </c>
      <c r="G86" s="10">
        <v>44517</v>
      </c>
      <c r="H86" s="10">
        <v>41514</v>
      </c>
      <c r="I86" s="10" t="str">
        <f t="shared" si="1"/>
        <v>3003天</v>
      </c>
      <c r="J86" s="11">
        <f>IF(G86&lt;H86,0,1)</f>
        <v>1</v>
      </c>
      <c r="K86" s="12">
        <v>2.6185</v>
      </c>
      <c r="L86" s="9" t="s">
        <v>38</v>
      </c>
      <c r="M86" s="9" t="s">
        <v>38</v>
      </c>
      <c r="N86" s="9" t="s">
        <v>934</v>
      </c>
      <c r="O86" s="9" t="s">
        <v>935</v>
      </c>
      <c r="P86" s="9" t="s">
        <v>936</v>
      </c>
      <c r="Q86" s="9" t="s">
        <v>937</v>
      </c>
      <c r="R86" s="13" t="s">
        <v>1293</v>
      </c>
    </row>
    <row r="87" spans="1:18">
      <c r="A87" s="9" t="s">
        <v>855</v>
      </c>
      <c r="B87" s="9" t="s">
        <v>856</v>
      </c>
      <c r="C87" s="9">
        <v>35294</v>
      </c>
      <c r="D87" s="9">
        <v>41565</v>
      </c>
      <c r="E87" s="9">
        <v>9233</v>
      </c>
      <c r="F87" s="9">
        <f>D87/E87</f>
        <v>4.5017870681252035</v>
      </c>
      <c r="G87" s="10">
        <v>44453</v>
      </c>
      <c r="H87" s="10">
        <v>39882</v>
      </c>
      <c r="I87" s="10" t="str">
        <f t="shared" si="1"/>
        <v>4571天</v>
      </c>
      <c r="J87" s="11">
        <f>IF(G87&lt;H87,0,1)</f>
        <v>1</v>
      </c>
      <c r="K87" s="12">
        <v>2.5411000000000001</v>
      </c>
      <c r="L87" s="10">
        <v>39832</v>
      </c>
      <c r="M87" s="9" t="s">
        <v>2</v>
      </c>
      <c r="N87" s="9" t="s">
        <v>857</v>
      </c>
      <c r="O87" s="9" t="s">
        <v>858</v>
      </c>
      <c r="P87" s="9" t="s">
        <v>859</v>
      </c>
      <c r="Q87" s="9" t="s">
        <v>860</v>
      </c>
      <c r="R87" s="13" t="s">
        <v>1293</v>
      </c>
    </row>
    <row r="88" spans="1:18" hidden="1">
      <c r="A88" s="3" t="s">
        <v>1375</v>
      </c>
      <c r="B88" s="3" t="s">
        <v>29</v>
      </c>
      <c r="C88" s="3">
        <v>3828</v>
      </c>
      <c r="D88" s="3">
        <v>13932</v>
      </c>
      <c r="E88" s="3">
        <v>3103</v>
      </c>
      <c r="F88" s="3">
        <f>D88/E88</f>
        <v>4.4898485336770868</v>
      </c>
      <c r="G88" s="5">
        <v>39393</v>
      </c>
      <c r="H88" s="5">
        <v>43909</v>
      </c>
      <c r="I88" s="5" t="str">
        <f t="shared" si="1"/>
        <v>-4516天</v>
      </c>
      <c r="J88" s="7">
        <f>IF(G88&lt;H88,0,1)</f>
        <v>0</v>
      </c>
      <c r="K88" s="4">
        <v>-0.61719999999999997</v>
      </c>
      <c r="L88" s="5">
        <v>37761</v>
      </c>
      <c r="M88" s="3" t="s">
        <v>2</v>
      </c>
      <c r="N88" s="4">
        <v>1.375E-2</v>
      </c>
      <c r="O88" s="3" t="s">
        <v>352</v>
      </c>
      <c r="P88" s="3" t="s">
        <v>353</v>
      </c>
      <c r="Q88" s="3" t="s">
        <v>354</v>
      </c>
      <c r="R88" s="2" t="s">
        <v>1293</v>
      </c>
    </row>
    <row r="89" spans="1:18" hidden="1">
      <c r="A89" s="3" t="s">
        <v>1191</v>
      </c>
      <c r="B89" s="3" t="s">
        <v>86</v>
      </c>
      <c r="C89" s="3">
        <v>5118</v>
      </c>
      <c r="D89" s="3">
        <v>13052</v>
      </c>
      <c r="E89" s="3">
        <v>2916</v>
      </c>
      <c r="F89" s="3">
        <f>D89/E89</f>
        <v>4.4759945130315497</v>
      </c>
      <c r="G89" s="5">
        <v>39217</v>
      </c>
      <c r="H89" s="5">
        <v>43914</v>
      </c>
      <c r="I89" s="5" t="str">
        <f t="shared" si="1"/>
        <v>-4697天</v>
      </c>
      <c r="J89" s="7">
        <f>IF(G89&lt;H89,0,1)</f>
        <v>0</v>
      </c>
      <c r="K89" s="4">
        <v>-0.48820000000000002</v>
      </c>
      <c r="L89" s="5">
        <v>38562</v>
      </c>
      <c r="M89" s="3" t="s">
        <v>2</v>
      </c>
      <c r="N89" s="4">
        <v>1.738E-2</v>
      </c>
      <c r="O89" s="3" t="s">
        <v>1192</v>
      </c>
      <c r="P89" s="3" t="s">
        <v>1193</v>
      </c>
      <c r="Q89" s="3" t="s">
        <v>1194</v>
      </c>
      <c r="R89" s="2" t="s">
        <v>1293</v>
      </c>
    </row>
    <row r="90" spans="1:18">
      <c r="A90" s="9" t="s">
        <v>456</v>
      </c>
      <c r="B90" s="9" t="s">
        <v>136</v>
      </c>
      <c r="C90" s="9">
        <v>29784</v>
      </c>
      <c r="D90" s="9">
        <v>38852</v>
      </c>
      <c r="E90" s="9">
        <v>8797</v>
      </c>
      <c r="F90" s="9">
        <f>D90/E90</f>
        <v>4.4165056269182674</v>
      </c>
      <c r="G90" s="10">
        <v>44453</v>
      </c>
      <c r="H90" s="10">
        <v>41432</v>
      </c>
      <c r="I90" s="10" t="str">
        <f t="shared" si="1"/>
        <v>3021天</v>
      </c>
      <c r="J90" s="11">
        <f>IF(G90&lt;H90,0,1)</f>
        <v>1</v>
      </c>
      <c r="K90" s="12">
        <v>1.9689000000000001</v>
      </c>
      <c r="L90" s="9" t="s">
        <v>38</v>
      </c>
      <c r="M90" s="9" t="s">
        <v>38</v>
      </c>
      <c r="N90" s="12">
        <v>1.584E-2</v>
      </c>
      <c r="O90" s="9" t="s">
        <v>457</v>
      </c>
      <c r="P90" s="9" t="s">
        <v>458</v>
      </c>
      <c r="Q90" s="9" t="s">
        <v>459</v>
      </c>
      <c r="R90" s="13" t="s">
        <v>1293</v>
      </c>
    </row>
    <row r="91" spans="1:18" hidden="1">
      <c r="A91" s="3" t="s">
        <v>1376</v>
      </c>
      <c r="B91" s="3" t="s">
        <v>79</v>
      </c>
      <c r="C91" s="3">
        <v>3388</v>
      </c>
      <c r="D91" s="3">
        <v>13895</v>
      </c>
      <c r="E91" s="3">
        <v>3156</v>
      </c>
      <c r="F91" s="3">
        <f>D91/E91</f>
        <v>4.4027249683143221</v>
      </c>
      <c r="G91" s="5">
        <v>39209</v>
      </c>
      <c r="H91" s="5">
        <v>43909</v>
      </c>
      <c r="I91" s="5" t="str">
        <f t="shared" si="1"/>
        <v>-4700天</v>
      </c>
      <c r="J91" s="7">
        <f>IF(G91&lt;H91,0,1)</f>
        <v>0</v>
      </c>
      <c r="K91" s="4">
        <v>-0.66120000000000001</v>
      </c>
      <c r="L91" s="5">
        <v>37838</v>
      </c>
      <c r="M91" s="3" t="s">
        <v>2</v>
      </c>
      <c r="N91" s="4">
        <v>1.0449999999999999E-2</v>
      </c>
      <c r="O91" s="3" t="s">
        <v>105</v>
      </c>
      <c r="P91" s="3" t="s">
        <v>106</v>
      </c>
      <c r="Q91" s="3" t="s">
        <v>107</v>
      </c>
      <c r="R91" s="2" t="s">
        <v>1293</v>
      </c>
    </row>
    <row r="92" spans="1:18" hidden="1">
      <c r="A92" s="3" t="s">
        <v>37</v>
      </c>
      <c r="B92" s="3" t="s">
        <v>29</v>
      </c>
      <c r="C92" s="3">
        <v>5230</v>
      </c>
      <c r="D92" s="3">
        <v>11538</v>
      </c>
      <c r="E92" s="3">
        <v>2633</v>
      </c>
      <c r="F92" s="3">
        <f>D92/E92</f>
        <v>4.3820736802126854</v>
      </c>
      <c r="G92" s="5">
        <v>44137</v>
      </c>
      <c r="H92" s="5">
        <v>44558</v>
      </c>
      <c r="I92" s="5" t="str">
        <f t="shared" si="1"/>
        <v>-421天</v>
      </c>
      <c r="J92" s="7">
        <f>IF(G92&lt;H92,0,1)</f>
        <v>0</v>
      </c>
      <c r="K92" s="4">
        <v>-0.47699999999999998</v>
      </c>
      <c r="L92" s="3" t="s">
        <v>38</v>
      </c>
      <c r="M92" s="3" t="s">
        <v>38</v>
      </c>
      <c r="N92" s="3" t="s">
        <v>39</v>
      </c>
      <c r="O92" s="3" t="s">
        <v>40</v>
      </c>
      <c r="P92" s="3" t="s">
        <v>41</v>
      </c>
      <c r="Q92" s="3" t="s">
        <v>42</v>
      </c>
      <c r="R92" s="2" t="s">
        <v>1293</v>
      </c>
    </row>
    <row r="93" spans="1:18" hidden="1">
      <c r="A93" s="3" t="s">
        <v>1090</v>
      </c>
      <c r="B93" s="3" t="s">
        <v>367</v>
      </c>
      <c r="C93" s="3">
        <v>13212</v>
      </c>
      <c r="D93" s="3">
        <v>15964</v>
      </c>
      <c r="E93" s="3">
        <v>3665</v>
      </c>
      <c r="F93" s="3">
        <f>D93/E93</f>
        <v>4.3557980900409277</v>
      </c>
      <c r="G93" s="5">
        <v>39387</v>
      </c>
      <c r="H93" s="5">
        <v>39773</v>
      </c>
      <c r="I93" s="5" t="str">
        <f t="shared" si="1"/>
        <v>-386天</v>
      </c>
      <c r="J93" s="7">
        <f>IF(G93&lt;H93,0,1)</f>
        <v>0</v>
      </c>
      <c r="K93" s="4">
        <v>0.32119999999999999</v>
      </c>
      <c r="L93" s="3" t="s">
        <v>38</v>
      </c>
      <c r="M93" s="3" t="s">
        <v>38</v>
      </c>
      <c r="N93" s="3" t="s">
        <v>368</v>
      </c>
      <c r="O93" s="3" t="s">
        <v>1091</v>
      </c>
      <c r="P93" s="3" t="s">
        <v>1092</v>
      </c>
      <c r="Q93" s="3" t="s">
        <v>1093</v>
      </c>
      <c r="R93" s="2" t="s">
        <v>1293</v>
      </c>
    </row>
    <row r="94" spans="1:18" hidden="1">
      <c r="A94" s="3" t="s">
        <v>1377</v>
      </c>
      <c r="B94" s="3" t="s">
        <v>29</v>
      </c>
      <c r="C94" s="3">
        <v>3771</v>
      </c>
      <c r="D94" s="3">
        <v>12876</v>
      </c>
      <c r="E94" s="3">
        <v>2978</v>
      </c>
      <c r="F94" s="3">
        <f>D94/E94</f>
        <v>4.3237071860308935</v>
      </c>
      <c r="G94" s="5">
        <v>40035</v>
      </c>
      <c r="H94" s="5">
        <v>44502</v>
      </c>
      <c r="I94" s="5" t="str">
        <f t="shared" si="1"/>
        <v>-4467天</v>
      </c>
      <c r="J94" s="7">
        <f>IF(G94&lt;H94,0,1)</f>
        <v>0</v>
      </c>
      <c r="K94" s="4">
        <v>-0.62290000000000001</v>
      </c>
      <c r="L94" s="5">
        <v>39778</v>
      </c>
      <c r="M94" s="3" t="s">
        <v>2</v>
      </c>
      <c r="N94" s="4">
        <v>1.474E-2</v>
      </c>
      <c r="O94" s="3" t="s">
        <v>625</v>
      </c>
      <c r="P94" s="3" t="s">
        <v>626</v>
      </c>
      <c r="Q94" s="3" t="s">
        <v>627</v>
      </c>
      <c r="R94" s="2" t="s">
        <v>1293</v>
      </c>
    </row>
    <row r="95" spans="1:18">
      <c r="A95" s="9" t="s">
        <v>231</v>
      </c>
      <c r="B95" s="9" t="s">
        <v>76</v>
      </c>
      <c r="C95" s="9">
        <v>33076</v>
      </c>
      <c r="D95" s="9">
        <v>37762</v>
      </c>
      <c r="E95" s="9">
        <v>8752</v>
      </c>
      <c r="F95" s="9">
        <f>D95/E95</f>
        <v>4.3146709323583181</v>
      </c>
      <c r="G95" s="10">
        <v>44453</v>
      </c>
      <c r="H95" s="10">
        <v>40872</v>
      </c>
      <c r="I95" s="10" t="str">
        <f t="shared" si="1"/>
        <v>3581天</v>
      </c>
      <c r="J95" s="11">
        <f>IF(G95&lt;H95,0,1)</f>
        <v>1</v>
      </c>
      <c r="K95" s="12">
        <v>2.3075999999999999</v>
      </c>
      <c r="L95" s="10">
        <v>40389</v>
      </c>
      <c r="M95" s="9" t="s">
        <v>2</v>
      </c>
      <c r="N95" s="12">
        <v>4.0699999999999998E-3</v>
      </c>
      <c r="O95" s="9" t="s">
        <v>726</v>
      </c>
      <c r="P95" s="9" t="s">
        <v>1378</v>
      </c>
      <c r="Q95" s="9" t="s">
        <v>727</v>
      </c>
      <c r="R95" s="13" t="s">
        <v>1293</v>
      </c>
    </row>
    <row r="96" spans="1:18">
      <c r="A96" s="9" t="s">
        <v>642</v>
      </c>
      <c r="B96" s="9" t="s">
        <v>6</v>
      </c>
      <c r="C96" s="9">
        <v>31051</v>
      </c>
      <c r="D96" s="9">
        <v>35443</v>
      </c>
      <c r="E96" s="9">
        <v>8229</v>
      </c>
      <c r="F96" s="9">
        <f>D96/E96</f>
        <v>4.3070847004496295</v>
      </c>
      <c r="G96" s="10">
        <v>44453</v>
      </c>
      <c r="H96" s="10">
        <v>40872</v>
      </c>
      <c r="I96" s="10" t="str">
        <f t="shared" si="1"/>
        <v>3581天</v>
      </c>
      <c r="J96" s="11">
        <f>IF(G96&lt;H96,0,1)</f>
        <v>1</v>
      </c>
      <c r="K96" s="12">
        <v>2.1476000000000002</v>
      </c>
      <c r="L96" s="10">
        <v>40114</v>
      </c>
      <c r="M96" s="9" t="s">
        <v>2</v>
      </c>
      <c r="N96" s="9" t="s">
        <v>643</v>
      </c>
      <c r="O96" s="9" t="s">
        <v>644</v>
      </c>
      <c r="P96" s="9" t="s">
        <v>645</v>
      </c>
      <c r="Q96" s="9" t="s">
        <v>646</v>
      </c>
      <c r="R96" s="13" t="s">
        <v>1293</v>
      </c>
    </row>
    <row r="97" spans="1:18">
      <c r="A97" s="9" t="s">
        <v>486</v>
      </c>
      <c r="B97" s="9" t="s">
        <v>126</v>
      </c>
      <c r="C97" s="9">
        <v>30978</v>
      </c>
      <c r="D97" s="9">
        <v>35378</v>
      </c>
      <c r="E97" s="9">
        <v>8231</v>
      </c>
      <c r="F97" s="9">
        <f>D97/E97</f>
        <v>4.2981411736119552</v>
      </c>
      <c r="G97" s="10">
        <v>44453</v>
      </c>
      <c r="H97" s="10">
        <v>40872</v>
      </c>
      <c r="I97" s="10" t="str">
        <f t="shared" si="1"/>
        <v>3581天</v>
      </c>
      <c r="J97" s="11">
        <f>IF(G97&lt;H97,0,1)</f>
        <v>1</v>
      </c>
      <c r="K97" s="12">
        <v>2.1101999999999999</v>
      </c>
      <c r="L97" s="10">
        <v>40508</v>
      </c>
      <c r="M97" s="9" t="s">
        <v>2</v>
      </c>
      <c r="N97" s="12">
        <v>4.4000000000000003E-3</v>
      </c>
      <c r="O97" s="9" t="s">
        <v>487</v>
      </c>
      <c r="P97" s="9" t="s">
        <v>1379</v>
      </c>
      <c r="Q97" s="9" t="s">
        <v>488</v>
      </c>
      <c r="R97" s="13" t="s">
        <v>1293</v>
      </c>
    </row>
    <row r="98" spans="1:18">
      <c r="A98" s="9" t="s">
        <v>1380</v>
      </c>
      <c r="B98" s="9" t="s">
        <v>79</v>
      </c>
      <c r="C98" s="9">
        <v>15540</v>
      </c>
      <c r="D98" s="9">
        <v>17332</v>
      </c>
      <c r="E98" s="9">
        <v>4047</v>
      </c>
      <c r="F98" s="9">
        <f>D98/E98</f>
        <v>4.2826785273041761</v>
      </c>
      <c r="G98" s="10">
        <v>44379</v>
      </c>
      <c r="H98" s="10">
        <v>39749</v>
      </c>
      <c r="I98" s="10" t="str">
        <f t="shared" si="1"/>
        <v>4630天</v>
      </c>
      <c r="J98" s="11">
        <f>IF(G98&lt;H98,0,1)</f>
        <v>1</v>
      </c>
      <c r="K98" s="12">
        <v>0.5665</v>
      </c>
      <c r="L98" s="9" t="s">
        <v>38</v>
      </c>
      <c r="M98" s="9" t="s">
        <v>38</v>
      </c>
      <c r="N98" s="12">
        <v>3.7399999999999998E-3</v>
      </c>
      <c r="O98" s="9" t="s">
        <v>833</v>
      </c>
      <c r="P98" s="9" t="s">
        <v>1381</v>
      </c>
      <c r="Q98" s="9" t="s">
        <v>834</v>
      </c>
      <c r="R98" s="13" t="s">
        <v>1293</v>
      </c>
    </row>
    <row r="99" spans="1:18" hidden="1">
      <c r="A99" s="3" t="s">
        <v>533</v>
      </c>
      <c r="B99" s="3" t="s">
        <v>86</v>
      </c>
      <c r="C99" s="3">
        <v>9183</v>
      </c>
      <c r="D99" s="3">
        <v>13589</v>
      </c>
      <c r="E99" s="3">
        <v>3181</v>
      </c>
      <c r="F99" s="3">
        <f>D99/E99</f>
        <v>4.2719270669600755</v>
      </c>
      <c r="G99" s="5">
        <v>39268</v>
      </c>
      <c r="H99" s="5">
        <v>41065</v>
      </c>
      <c r="I99" s="5" t="str">
        <f t="shared" si="1"/>
        <v>-1797天</v>
      </c>
      <c r="J99" s="7">
        <f>IF(G99&lt;H99,0,1)</f>
        <v>0</v>
      </c>
      <c r="K99" s="3" t="s">
        <v>142</v>
      </c>
      <c r="L99" s="5">
        <v>38555</v>
      </c>
      <c r="M99" s="3" t="s">
        <v>2</v>
      </c>
      <c r="N99" s="4">
        <v>1.188E-2</v>
      </c>
      <c r="O99" s="3" t="s">
        <v>534</v>
      </c>
      <c r="P99" s="3" t="s">
        <v>535</v>
      </c>
      <c r="Q99" s="3" t="s">
        <v>536</v>
      </c>
      <c r="R99" s="2" t="s">
        <v>1293</v>
      </c>
    </row>
    <row r="100" spans="1:18">
      <c r="A100" s="9" t="s">
        <v>85</v>
      </c>
      <c r="B100" s="9" t="s">
        <v>86</v>
      </c>
      <c r="C100" s="9">
        <v>28325</v>
      </c>
      <c r="D100" s="9">
        <v>41601</v>
      </c>
      <c r="E100" s="9">
        <v>9749</v>
      </c>
      <c r="F100" s="9">
        <f>D100/E100</f>
        <v>4.2672068930146683</v>
      </c>
      <c r="G100" s="10">
        <v>44517</v>
      </c>
      <c r="H100" s="10">
        <v>42678</v>
      </c>
      <c r="I100" s="10" t="str">
        <f t="shared" si="1"/>
        <v>1839天</v>
      </c>
      <c r="J100" s="11">
        <f>IF(G100&lt;H100,0,1)</f>
        <v>1</v>
      </c>
      <c r="K100" s="12">
        <v>1.8328</v>
      </c>
      <c r="L100" s="9" t="s">
        <v>38</v>
      </c>
      <c r="M100" s="9" t="s">
        <v>38</v>
      </c>
      <c r="N100" s="12">
        <v>1.925E-2</v>
      </c>
      <c r="O100" s="9" t="s">
        <v>87</v>
      </c>
      <c r="P100" s="9" t="s">
        <v>1382</v>
      </c>
      <c r="Q100" s="9" t="s">
        <v>88</v>
      </c>
      <c r="R100" s="13" t="s">
        <v>1293</v>
      </c>
    </row>
    <row r="101" spans="1:18">
      <c r="A101" s="9" t="s">
        <v>285</v>
      </c>
      <c r="B101" s="9" t="s">
        <v>79</v>
      </c>
      <c r="C101" s="9">
        <v>14476</v>
      </c>
      <c r="D101" s="9">
        <v>41710</v>
      </c>
      <c r="E101" s="9">
        <v>9800</v>
      </c>
      <c r="F101" s="9">
        <f>D101/E101</f>
        <v>4.2561224489795917</v>
      </c>
      <c r="G101" s="10">
        <v>44244</v>
      </c>
      <c r="H101" s="10">
        <v>42734</v>
      </c>
      <c r="I101" s="10" t="str">
        <f t="shared" si="1"/>
        <v>1510天</v>
      </c>
      <c r="J101" s="11">
        <f>IF(G101&lt;H101,0,1)</f>
        <v>1</v>
      </c>
      <c r="K101" s="12">
        <v>0.4476</v>
      </c>
      <c r="L101" s="10">
        <v>42720</v>
      </c>
      <c r="M101" s="10">
        <v>46363</v>
      </c>
      <c r="N101" s="12">
        <v>1.925E-2</v>
      </c>
      <c r="O101" s="9" t="s">
        <v>286</v>
      </c>
      <c r="P101" s="9" t="s">
        <v>287</v>
      </c>
      <c r="Q101" s="9" t="s">
        <v>288</v>
      </c>
      <c r="R101" s="13" t="s">
        <v>1293</v>
      </c>
    </row>
    <row r="102" spans="1:18" hidden="1">
      <c r="A102" s="3" t="s">
        <v>1383</v>
      </c>
      <c r="B102" s="3" t="s">
        <v>227</v>
      </c>
      <c r="C102" s="3">
        <v>3587</v>
      </c>
      <c r="D102" s="3">
        <v>11421</v>
      </c>
      <c r="E102" s="3">
        <v>2722</v>
      </c>
      <c r="F102" s="3">
        <f>D102/E102</f>
        <v>4.1958119030124905</v>
      </c>
      <c r="G102" s="5">
        <v>40035</v>
      </c>
      <c r="H102" s="5">
        <v>44134</v>
      </c>
      <c r="I102" s="5" t="str">
        <f t="shared" si="1"/>
        <v>-4099天</v>
      </c>
      <c r="J102" s="7">
        <f>IF(G102&lt;H102,0,1)</f>
        <v>0</v>
      </c>
      <c r="K102" s="4">
        <v>-0.64129999999999998</v>
      </c>
      <c r="L102" s="5">
        <v>39752</v>
      </c>
      <c r="M102" s="3" t="s">
        <v>2</v>
      </c>
      <c r="N102" s="4">
        <v>1.7049999999999999E-2</v>
      </c>
      <c r="O102" s="3" t="s">
        <v>1111</v>
      </c>
      <c r="P102" s="3" t="s">
        <v>1112</v>
      </c>
      <c r="Q102" s="3" t="s">
        <v>1113</v>
      </c>
      <c r="R102" s="2" t="s">
        <v>1293</v>
      </c>
    </row>
    <row r="103" spans="1:18" hidden="1">
      <c r="A103" s="3" t="s">
        <v>1384</v>
      </c>
      <c r="B103" s="3" t="s">
        <v>76</v>
      </c>
      <c r="C103" s="3">
        <v>6373</v>
      </c>
      <c r="D103" s="3">
        <v>18272</v>
      </c>
      <c r="E103" s="3">
        <v>4478</v>
      </c>
      <c r="F103" s="3">
        <f>D103/E103</f>
        <v>4.0803930326038413</v>
      </c>
      <c r="G103" s="5">
        <v>39233</v>
      </c>
      <c r="H103" s="5">
        <v>43909</v>
      </c>
      <c r="I103" s="5" t="str">
        <f t="shared" si="1"/>
        <v>-4676天</v>
      </c>
      <c r="J103" s="7">
        <f>IF(G103&lt;H103,0,1)</f>
        <v>0</v>
      </c>
      <c r="K103" s="4">
        <v>-0.36259999999999998</v>
      </c>
      <c r="L103" s="5">
        <v>38369</v>
      </c>
      <c r="M103" s="3" t="s">
        <v>2</v>
      </c>
      <c r="N103" s="4">
        <v>1.0999999999999999E-2</v>
      </c>
      <c r="O103" s="3" t="s">
        <v>77</v>
      </c>
      <c r="P103" s="3" t="s">
        <v>1385</v>
      </c>
      <c r="Q103" s="3" t="s">
        <v>78</v>
      </c>
      <c r="R103" s="2" t="s">
        <v>1293</v>
      </c>
    </row>
    <row r="104" spans="1:18">
      <c r="A104" s="9" t="s">
        <v>231</v>
      </c>
      <c r="B104" s="9" t="s">
        <v>76</v>
      </c>
      <c r="C104" s="9">
        <v>32366</v>
      </c>
      <c r="D104" s="9">
        <v>36050</v>
      </c>
      <c r="E104" s="9">
        <v>8897</v>
      </c>
      <c r="F104" s="9">
        <f>D104/E104</f>
        <v>4.0519276160503539</v>
      </c>
      <c r="G104" s="10">
        <v>44379</v>
      </c>
      <c r="H104" s="10">
        <v>39839</v>
      </c>
      <c r="I104" s="10" t="str">
        <f t="shared" si="1"/>
        <v>4540天</v>
      </c>
      <c r="J104" s="11">
        <f>IF(G104&lt;H104,0,1)</f>
        <v>1</v>
      </c>
      <c r="K104" s="12">
        <v>2.2366000000000001</v>
      </c>
      <c r="L104" s="9" t="s">
        <v>38</v>
      </c>
      <c r="M104" s="9" t="s">
        <v>38</v>
      </c>
      <c r="N104" s="12">
        <v>6.6E-3</v>
      </c>
      <c r="O104" s="9" t="s">
        <v>990</v>
      </c>
      <c r="P104" s="9" t="s">
        <v>991</v>
      </c>
      <c r="Q104" s="9" t="s">
        <v>992</v>
      </c>
      <c r="R104" s="13" t="s">
        <v>1293</v>
      </c>
    </row>
    <row r="105" spans="1:18" hidden="1">
      <c r="A105" s="3" t="s">
        <v>1119</v>
      </c>
      <c r="B105" s="3" t="s">
        <v>131</v>
      </c>
      <c r="C105" s="3">
        <v>14127</v>
      </c>
      <c r="D105" s="3">
        <v>17293</v>
      </c>
      <c r="E105" s="3">
        <v>4271</v>
      </c>
      <c r="F105" s="3">
        <f>D105/E105</f>
        <v>4.0489346757199716</v>
      </c>
      <c r="G105" s="5">
        <v>39444</v>
      </c>
      <c r="H105" s="5">
        <v>39884</v>
      </c>
      <c r="I105" s="5" t="str">
        <f t="shared" si="1"/>
        <v>-440天</v>
      </c>
      <c r="J105" s="7">
        <f>IF(G105&lt;H105,0,1)</f>
        <v>0</v>
      </c>
      <c r="K105" s="4">
        <v>0.41399999999999998</v>
      </c>
      <c r="L105" s="3" t="s">
        <v>38</v>
      </c>
      <c r="M105" s="3" t="s">
        <v>38</v>
      </c>
      <c r="N105" s="3" t="s">
        <v>1120</v>
      </c>
      <c r="O105" s="3" t="s">
        <v>1121</v>
      </c>
      <c r="P105" s="3" t="s">
        <v>1386</v>
      </c>
      <c r="Q105" s="3" t="s">
        <v>1122</v>
      </c>
      <c r="R105" s="2" t="s">
        <v>1293</v>
      </c>
    </row>
    <row r="106" spans="1:18" hidden="1">
      <c r="A106" s="3" t="s">
        <v>1387</v>
      </c>
      <c r="B106" s="3" t="s">
        <v>79</v>
      </c>
      <c r="C106" s="3">
        <v>4934</v>
      </c>
      <c r="D106" s="3">
        <v>17084</v>
      </c>
      <c r="E106" s="3">
        <v>4250</v>
      </c>
      <c r="F106" s="3">
        <f>D106/E106</f>
        <v>4.0197647058823529</v>
      </c>
      <c r="G106" s="5">
        <v>44244</v>
      </c>
      <c r="H106" s="5">
        <v>44729</v>
      </c>
      <c r="I106" s="5" t="str">
        <f t="shared" si="1"/>
        <v>-485天</v>
      </c>
      <c r="J106" s="7">
        <f>IF(G106&lt;H106,0,1)</f>
        <v>0</v>
      </c>
      <c r="K106" s="4">
        <v>-0.50660000000000005</v>
      </c>
      <c r="L106" s="3" t="s">
        <v>38</v>
      </c>
      <c r="M106" s="3" t="s">
        <v>38</v>
      </c>
      <c r="N106" s="4">
        <v>1.925E-2</v>
      </c>
      <c r="O106" s="3" t="s">
        <v>372</v>
      </c>
      <c r="P106" s="3" t="s">
        <v>373</v>
      </c>
      <c r="Q106" s="3" t="s">
        <v>374</v>
      </c>
      <c r="R106" s="2" t="s">
        <v>1293</v>
      </c>
    </row>
    <row r="107" spans="1:18">
      <c r="A107" s="9" t="s">
        <v>560</v>
      </c>
      <c r="B107" s="9" t="s">
        <v>331</v>
      </c>
      <c r="C107" s="9">
        <v>16187</v>
      </c>
      <c r="D107" s="9">
        <v>21428</v>
      </c>
      <c r="E107" s="9">
        <v>5358</v>
      </c>
      <c r="F107" s="9">
        <f>D107/E107</f>
        <v>3.9992534527808883</v>
      </c>
      <c r="G107" s="10">
        <v>44453</v>
      </c>
      <c r="H107" s="10">
        <v>39882</v>
      </c>
      <c r="I107" s="10" t="str">
        <f t="shared" si="1"/>
        <v>4571天</v>
      </c>
      <c r="J107" s="11">
        <f>IF(G107&lt;H107,0,1)</f>
        <v>1</v>
      </c>
      <c r="K107" s="9" t="s">
        <v>142</v>
      </c>
      <c r="L107" s="9" t="s">
        <v>38</v>
      </c>
      <c r="M107" s="9" t="s">
        <v>38</v>
      </c>
      <c r="N107" s="9" t="s">
        <v>561</v>
      </c>
      <c r="O107" s="9" t="s">
        <v>562</v>
      </c>
      <c r="P107" s="9" t="s">
        <v>1388</v>
      </c>
      <c r="Q107" s="9" t="s">
        <v>563</v>
      </c>
      <c r="R107" s="13" t="s">
        <v>1293</v>
      </c>
    </row>
    <row r="108" spans="1:18" hidden="1">
      <c r="A108" s="3" t="s">
        <v>746</v>
      </c>
      <c r="B108" s="3" t="s">
        <v>6</v>
      </c>
      <c r="C108" s="3">
        <v>4569</v>
      </c>
      <c r="D108" s="3">
        <v>13683</v>
      </c>
      <c r="E108" s="3">
        <v>3430</v>
      </c>
      <c r="F108" s="3">
        <f>D108/E108</f>
        <v>3.9892128279883381</v>
      </c>
      <c r="G108" s="5">
        <v>39283</v>
      </c>
      <c r="H108" s="5">
        <v>43909</v>
      </c>
      <c r="I108" s="5" t="str">
        <f t="shared" si="1"/>
        <v>-4626天</v>
      </c>
      <c r="J108" s="7">
        <f>IF(G108&lt;H108,0,1)</f>
        <v>0</v>
      </c>
      <c r="K108" s="4">
        <v>-0.54310000000000003</v>
      </c>
      <c r="L108" s="5">
        <v>37771</v>
      </c>
      <c r="M108" s="3" t="s">
        <v>2</v>
      </c>
      <c r="N108" s="4">
        <v>1.21E-2</v>
      </c>
      <c r="O108" s="3" t="s">
        <v>747</v>
      </c>
      <c r="P108" s="3" t="s">
        <v>748</v>
      </c>
      <c r="Q108" s="3" t="s">
        <v>749</v>
      </c>
      <c r="R108" s="2" t="s">
        <v>1293</v>
      </c>
    </row>
    <row r="109" spans="1:18" hidden="1">
      <c r="A109" s="3" t="s">
        <v>256</v>
      </c>
      <c r="B109" s="3" t="s">
        <v>6</v>
      </c>
      <c r="C109" s="3">
        <v>4229</v>
      </c>
      <c r="D109" s="3">
        <v>14103</v>
      </c>
      <c r="E109" s="3">
        <v>3569</v>
      </c>
      <c r="F109" s="3">
        <f>D109/E109</f>
        <v>3.9515270383861028</v>
      </c>
      <c r="G109" s="5">
        <v>39283</v>
      </c>
      <c r="H109" s="5">
        <v>43909</v>
      </c>
      <c r="I109" s="5" t="str">
        <f t="shared" si="1"/>
        <v>-4626天</v>
      </c>
      <c r="J109" s="7">
        <f>IF(G109&lt;H109,0,1)</f>
        <v>0</v>
      </c>
      <c r="K109" s="4">
        <v>-0.57569999999999999</v>
      </c>
      <c r="L109" s="5">
        <v>37694</v>
      </c>
      <c r="M109" s="3" t="s">
        <v>2</v>
      </c>
      <c r="N109" s="4">
        <v>1.155E-2</v>
      </c>
      <c r="O109" s="3" t="s">
        <v>592</v>
      </c>
      <c r="P109" s="3" t="s">
        <v>593</v>
      </c>
      <c r="Q109" s="3" t="s">
        <v>594</v>
      </c>
      <c r="R109" s="2" t="s">
        <v>1293</v>
      </c>
    </row>
    <row r="110" spans="1:18">
      <c r="A110" s="9" t="s">
        <v>659</v>
      </c>
      <c r="B110" s="9" t="s">
        <v>126</v>
      </c>
      <c r="C110" s="9">
        <v>11301</v>
      </c>
      <c r="D110" s="9">
        <v>13913</v>
      </c>
      <c r="E110" s="9">
        <v>3529</v>
      </c>
      <c r="F110" s="9">
        <f>D110/E110</f>
        <v>3.9424766222725984</v>
      </c>
      <c r="G110" s="10">
        <v>44453</v>
      </c>
      <c r="H110" s="10">
        <v>39884</v>
      </c>
      <c r="I110" s="10" t="str">
        <f t="shared" si="1"/>
        <v>4569天</v>
      </c>
      <c r="J110" s="11">
        <f>IF(G110&lt;H110,0,1)</f>
        <v>1</v>
      </c>
      <c r="K110" s="12">
        <v>0.13400000000000001</v>
      </c>
      <c r="L110" s="9" t="s">
        <v>38</v>
      </c>
      <c r="M110" s="9" t="s">
        <v>38</v>
      </c>
      <c r="N110" s="12">
        <v>2.0899999999999998E-2</v>
      </c>
      <c r="O110" s="9" t="s">
        <v>660</v>
      </c>
      <c r="P110" s="9" t="s">
        <v>1389</v>
      </c>
      <c r="Q110" s="9" t="s">
        <v>661</v>
      </c>
      <c r="R110" s="13" t="s">
        <v>1293</v>
      </c>
    </row>
    <row r="111" spans="1:18" hidden="1">
      <c r="A111" s="3" t="s">
        <v>319</v>
      </c>
      <c r="B111" s="3" t="s">
        <v>131</v>
      </c>
      <c r="C111" s="3">
        <v>8684</v>
      </c>
      <c r="D111" s="3">
        <v>22360</v>
      </c>
      <c r="E111" s="3">
        <v>5685</v>
      </c>
      <c r="F111" s="3">
        <f>D111/E111</f>
        <v>3.9331574318381706</v>
      </c>
      <c r="G111" s="5">
        <v>39233</v>
      </c>
      <c r="H111" s="5">
        <v>43909</v>
      </c>
      <c r="I111" s="5" t="str">
        <f t="shared" si="1"/>
        <v>-4676天</v>
      </c>
      <c r="J111" s="7">
        <f>IF(G111&lt;H111,0,1)</f>
        <v>0</v>
      </c>
      <c r="K111" s="4">
        <v>-0.13120000000000001</v>
      </c>
      <c r="L111" s="5">
        <v>37924</v>
      </c>
      <c r="M111" s="3" t="s">
        <v>2</v>
      </c>
      <c r="N111" s="4">
        <v>7.1500000000000001E-3</v>
      </c>
      <c r="O111" s="3" t="s">
        <v>320</v>
      </c>
      <c r="P111" s="3" t="s">
        <v>321</v>
      </c>
      <c r="Q111" s="3" t="s">
        <v>322</v>
      </c>
      <c r="R111" s="2" t="s">
        <v>1293</v>
      </c>
    </row>
    <row r="112" spans="1:18">
      <c r="A112" s="9" t="s">
        <v>1081</v>
      </c>
      <c r="B112" s="9" t="s">
        <v>126</v>
      </c>
      <c r="C112" s="9">
        <v>11174</v>
      </c>
      <c r="D112" s="9">
        <v>13545</v>
      </c>
      <c r="E112" s="9">
        <v>3479</v>
      </c>
      <c r="F112" s="9">
        <f>D112/E112</f>
        <v>3.8933601609657948</v>
      </c>
      <c r="G112" s="10">
        <v>44453</v>
      </c>
      <c r="H112" s="10">
        <v>39884</v>
      </c>
      <c r="I112" s="10" t="str">
        <f t="shared" si="1"/>
        <v>4569天</v>
      </c>
      <c r="J112" s="11">
        <f>IF(G112&lt;H112,0,1)</f>
        <v>1</v>
      </c>
      <c r="K112" s="9" t="s">
        <v>142</v>
      </c>
      <c r="L112" s="9" t="s">
        <v>38</v>
      </c>
      <c r="M112" s="9" t="s">
        <v>38</v>
      </c>
      <c r="N112" s="12">
        <v>1.6719999999999999E-2</v>
      </c>
      <c r="O112" s="9" t="s">
        <v>1082</v>
      </c>
      <c r="P112" s="9" t="s">
        <v>1390</v>
      </c>
      <c r="Q112" s="9" t="s">
        <v>1083</v>
      </c>
      <c r="R112" s="13" t="s">
        <v>1293</v>
      </c>
    </row>
    <row r="113" spans="1:18" hidden="1">
      <c r="A113" s="3" t="s">
        <v>739</v>
      </c>
      <c r="B113" s="3" t="s">
        <v>76</v>
      </c>
      <c r="C113" s="3">
        <v>6484</v>
      </c>
      <c r="D113" s="3">
        <v>18456</v>
      </c>
      <c r="E113" s="3">
        <v>4764</v>
      </c>
      <c r="F113" s="3">
        <f>D113/E113</f>
        <v>3.8740554156171285</v>
      </c>
      <c r="G113" s="5">
        <v>39209</v>
      </c>
      <c r="H113" s="5">
        <v>43909</v>
      </c>
      <c r="I113" s="5" t="str">
        <f t="shared" si="1"/>
        <v>-4700天</v>
      </c>
      <c r="J113" s="7">
        <f>IF(G113&lt;H113,0,1)</f>
        <v>0</v>
      </c>
      <c r="K113" s="4">
        <v>-0.35170000000000001</v>
      </c>
      <c r="L113" s="5">
        <v>38230</v>
      </c>
      <c r="M113" s="3" t="s">
        <v>2</v>
      </c>
      <c r="N113" s="4">
        <v>8.2500000000000004E-3</v>
      </c>
      <c r="O113" s="3" t="s">
        <v>740</v>
      </c>
      <c r="P113" s="3" t="s">
        <v>1391</v>
      </c>
      <c r="Q113" s="3" t="s">
        <v>741</v>
      </c>
      <c r="R113" s="2" t="s">
        <v>1293</v>
      </c>
    </row>
    <row r="114" spans="1:18" hidden="1">
      <c r="A114" s="3" t="s">
        <v>366</v>
      </c>
      <c r="B114" s="3" t="s">
        <v>367</v>
      </c>
      <c r="C114" s="3">
        <v>21003</v>
      </c>
      <c r="D114" s="3">
        <v>25257</v>
      </c>
      <c r="E114" s="3">
        <v>6526</v>
      </c>
      <c r="F114" s="3">
        <f>D114/E114</f>
        <v>3.8702114618449279</v>
      </c>
      <c r="G114" s="5">
        <v>39443</v>
      </c>
      <c r="H114" s="5">
        <v>39773</v>
      </c>
      <c r="I114" s="5" t="str">
        <f t="shared" si="1"/>
        <v>-330天</v>
      </c>
      <c r="J114" s="7">
        <f>IF(G114&lt;H114,0,1)</f>
        <v>0</v>
      </c>
      <c r="K114" s="4">
        <v>1.1003000000000001</v>
      </c>
      <c r="L114" s="3" t="s">
        <v>38</v>
      </c>
      <c r="M114" s="3" t="s">
        <v>38</v>
      </c>
      <c r="N114" s="3" t="s">
        <v>368</v>
      </c>
      <c r="O114" s="3" t="s">
        <v>369</v>
      </c>
      <c r="P114" s="3" t="s">
        <v>370</v>
      </c>
      <c r="Q114" s="3" t="s">
        <v>371</v>
      </c>
      <c r="R114" s="2" t="s">
        <v>1293</v>
      </c>
    </row>
    <row r="115" spans="1:18" hidden="1">
      <c r="A115" s="3" t="s">
        <v>276</v>
      </c>
      <c r="B115" s="3" t="s">
        <v>86</v>
      </c>
      <c r="C115" s="3">
        <v>6858</v>
      </c>
      <c r="D115" s="3">
        <v>17632</v>
      </c>
      <c r="E115" s="3">
        <v>4565</v>
      </c>
      <c r="F115" s="3">
        <f>D115/E115</f>
        <v>3.8624315443592554</v>
      </c>
      <c r="G115" s="5">
        <v>41404</v>
      </c>
      <c r="H115" s="5">
        <v>43914</v>
      </c>
      <c r="I115" s="5" t="str">
        <f t="shared" si="1"/>
        <v>-2510天</v>
      </c>
      <c r="J115" s="7">
        <f>IF(G115&lt;H115,0,1)</f>
        <v>0</v>
      </c>
      <c r="K115" s="4">
        <v>-0.31419999999999998</v>
      </c>
      <c r="L115" s="5">
        <v>40816</v>
      </c>
      <c r="M115" s="5">
        <v>45912</v>
      </c>
      <c r="N115" s="3" t="s">
        <v>277</v>
      </c>
      <c r="O115" s="3" t="s">
        <v>278</v>
      </c>
      <c r="P115" s="3" t="s">
        <v>1392</v>
      </c>
      <c r="Q115" s="3" t="s">
        <v>279</v>
      </c>
      <c r="R115" s="2" t="s">
        <v>1293</v>
      </c>
    </row>
    <row r="116" spans="1:18" hidden="1">
      <c r="A116" s="3" t="s">
        <v>289</v>
      </c>
      <c r="B116" s="3" t="s">
        <v>109</v>
      </c>
      <c r="C116" s="3">
        <v>3104</v>
      </c>
      <c r="D116" s="3">
        <v>11260</v>
      </c>
      <c r="E116" s="3">
        <v>2979</v>
      </c>
      <c r="F116" s="3">
        <f>D116/E116</f>
        <v>3.7797918764686136</v>
      </c>
      <c r="G116" s="5">
        <v>39255</v>
      </c>
      <c r="H116" s="5">
        <v>43914</v>
      </c>
      <c r="I116" s="5" t="str">
        <f t="shared" si="1"/>
        <v>-4659天</v>
      </c>
      <c r="J116" s="7">
        <f>IF(G116&lt;H116,0,1)</f>
        <v>0</v>
      </c>
      <c r="K116" s="4">
        <v>-0.68959999999999999</v>
      </c>
      <c r="L116" s="5">
        <v>38247</v>
      </c>
      <c r="M116" s="3" t="s">
        <v>2</v>
      </c>
      <c r="N116" s="3" t="s">
        <v>795</v>
      </c>
      <c r="O116" s="3" t="s">
        <v>796</v>
      </c>
      <c r="P116" s="3" t="s">
        <v>1393</v>
      </c>
      <c r="Q116" s="3" t="s">
        <v>797</v>
      </c>
      <c r="R116" s="2" t="s">
        <v>1293</v>
      </c>
    </row>
    <row r="117" spans="1:18" hidden="1">
      <c r="A117" s="3" t="s">
        <v>1394</v>
      </c>
      <c r="B117" s="3" t="s">
        <v>126</v>
      </c>
      <c r="C117" s="3">
        <v>4181</v>
      </c>
      <c r="D117" s="3">
        <v>10000</v>
      </c>
      <c r="E117" s="3">
        <v>2649</v>
      </c>
      <c r="F117" s="3">
        <f>D117/E117</f>
        <v>3.7750094375235936</v>
      </c>
      <c r="G117" s="5">
        <v>39671</v>
      </c>
      <c r="H117" s="5">
        <v>43914</v>
      </c>
      <c r="I117" s="5" t="str">
        <f t="shared" si="1"/>
        <v>-4243天</v>
      </c>
      <c r="J117" s="7">
        <f>IF(G117&lt;H117,0,1)</f>
        <v>0</v>
      </c>
      <c r="K117" s="4">
        <v>-0.58189999999999997</v>
      </c>
      <c r="L117" s="5">
        <v>39671</v>
      </c>
      <c r="M117" s="5">
        <v>47039</v>
      </c>
      <c r="N117" s="4">
        <v>1.7600000000000001E-2</v>
      </c>
      <c r="O117" s="3" t="s">
        <v>1207</v>
      </c>
      <c r="P117" s="3" t="s">
        <v>1395</v>
      </c>
      <c r="Q117" s="3" t="s">
        <v>1208</v>
      </c>
      <c r="R117" s="2" t="s">
        <v>1293</v>
      </c>
    </row>
    <row r="118" spans="1:18">
      <c r="A118" s="9" t="s">
        <v>231</v>
      </c>
      <c r="B118" s="9" t="s">
        <v>76</v>
      </c>
      <c r="C118" s="9">
        <v>16873</v>
      </c>
      <c r="D118" s="9">
        <v>18793</v>
      </c>
      <c r="E118" s="9">
        <v>5000</v>
      </c>
      <c r="F118" s="9">
        <f>D118/E118</f>
        <v>3.7585999999999999</v>
      </c>
      <c r="G118" s="10">
        <v>44453</v>
      </c>
      <c r="H118" s="10">
        <v>39884</v>
      </c>
      <c r="I118" s="10" t="str">
        <f t="shared" si="1"/>
        <v>4569天</v>
      </c>
      <c r="J118" s="11">
        <f>IF(G118&lt;H118,0,1)</f>
        <v>1</v>
      </c>
      <c r="K118" s="12">
        <v>0.68730000000000002</v>
      </c>
      <c r="L118" s="10">
        <v>39456</v>
      </c>
      <c r="M118" s="9" t="s">
        <v>2</v>
      </c>
      <c r="N118" s="12">
        <v>4.0699999999999998E-3</v>
      </c>
      <c r="O118" s="9" t="s">
        <v>1188</v>
      </c>
      <c r="P118" s="9" t="s">
        <v>1189</v>
      </c>
      <c r="Q118" s="9" t="s">
        <v>1190</v>
      </c>
      <c r="R118" s="13" t="s">
        <v>1293</v>
      </c>
    </row>
    <row r="119" spans="1:18">
      <c r="A119" s="9" t="s">
        <v>1396</v>
      </c>
      <c r="B119" s="9" t="s">
        <v>6</v>
      </c>
      <c r="C119" s="9">
        <v>23749</v>
      </c>
      <c r="D119" s="9">
        <v>34820</v>
      </c>
      <c r="E119" s="9">
        <v>9321</v>
      </c>
      <c r="F119" s="9">
        <f>D119/E119</f>
        <v>3.735650681257376</v>
      </c>
      <c r="G119" s="10">
        <v>44517</v>
      </c>
      <c r="H119" s="10">
        <v>42961</v>
      </c>
      <c r="I119" s="10" t="str">
        <f t="shared" si="1"/>
        <v>1556天</v>
      </c>
      <c r="J119" s="11">
        <f>IF(G119&lt;H119,0,1)</f>
        <v>1</v>
      </c>
      <c r="K119" s="12">
        <v>1.3751</v>
      </c>
      <c r="L119" s="9" t="s">
        <v>38</v>
      </c>
      <c r="M119" s="9" t="s">
        <v>38</v>
      </c>
      <c r="N119" s="12">
        <v>1.8700000000000001E-2</v>
      </c>
      <c r="O119" s="9" t="s">
        <v>89</v>
      </c>
      <c r="P119" s="9" t="s">
        <v>1397</v>
      </c>
      <c r="Q119" s="9" t="s">
        <v>90</v>
      </c>
      <c r="R119" s="13" t="s">
        <v>1293</v>
      </c>
    </row>
    <row r="120" spans="1:18" hidden="1">
      <c r="A120" s="3" t="s">
        <v>603</v>
      </c>
      <c r="B120" s="3" t="s">
        <v>86</v>
      </c>
      <c r="C120" s="3">
        <v>4219</v>
      </c>
      <c r="D120" s="3">
        <v>12506</v>
      </c>
      <c r="E120" s="3">
        <v>3360</v>
      </c>
      <c r="F120" s="3">
        <f>D120/E120</f>
        <v>3.7220238095238094</v>
      </c>
      <c r="G120" s="5">
        <v>39287</v>
      </c>
      <c r="H120" s="5">
        <v>43909</v>
      </c>
      <c r="I120" s="5" t="str">
        <f t="shared" si="1"/>
        <v>-4622天</v>
      </c>
      <c r="J120" s="7">
        <f>IF(G120&lt;H120,0,1)</f>
        <v>0</v>
      </c>
      <c r="K120" s="4">
        <v>-0.57809999999999995</v>
      </c>
      <c r="L120" s="5">
        <v>37788</v>
      </c>
      <c r="M120" s="3" t="s">
        <v>2</v>
      </c>
      <c r="N120" s="4">
        <v>1.353E-2</v>
      </c>
      <c r="O120" s="3" t="s">
        <v>604</v>
      </c>
      <c r="P120" s="3" t="s">
        <v>1398</v>
      </c>
      <c r="Q120" s="3" t="s">
        <v>605</v>
      </c>
      <c r="R120" s="2" t="s">
        <v>1293</v>
      </c>
    </row>
    <row r="121" spans="1:18" hidden="1">
      <c r="A121" s="3" t="s">
        <v>1105</v>
      </c>
      <c r="B121" s="3" t="s">
        <v>79</v>
      </c>
      <c r="C121" s="3">
        <v>7043</v>
      </c>
      <c r="D121" s="3">
        <v>17439</v>
      </c>
      <c r="E121" s="3">
        <v>4688</v>
      </c>
      <c r="F121" s="3">
        <f>D121/E121</f>
        <v>3.7199232081911262</v>
      </c>
      <c r="G121" s="5">
        <v>39233</v>
      </c>
      <c r="H121" s="5">
        <v>39749</v>
      </c>
      <c r="I121" s="5" t="str">
        <f t="shared" si="1"/>
        <v>-516天</v>
      </c>
      <c r="J121" s="7">
        <f>IF(G121&lt;H121,0,1)</f>
        <v>0</v>
      </c>
      <c r="K121" s="4">
        <v>-0.2954</v>
      </c>
      <c r="L121" s="5">
        <v>38282</v>
      </c>
      <c r="M121" s="3" t="s">
        <v>2</v>
      </c>
      <c r="N121" s="4">
        <v>7.1500000000000001E-3</v>
      </c>
      <c r="O121" s="3" t="s">
        <v>1106</v>
      </c>
      <c r="P121" s="3" t="s">
        <v>1399</v>
      </c>
      <c r="Q121" s="3" t="s">
        <v>1107</v>
      </c>
      <c r="R121" s="2" t="s">
        <v>1293</v>
      </c>
    </row>
    <row r="122" spans="1:18">
      <c r="A122" s="9" t="s">
        <v>194</v>
      </c>
      <c r="B122" s="9" t="s">
        <v>6</v>
      </c>
      <c r="C122" s="9">
        <v>32018</v>
      </c>
      <c r="D122" s="9">
        <v>34154</v>
      </c>
      <c r="E122" s="9">
        <v>9274</v>
      </c>
      <c r="F122" s="9">
        <f>D122/E122</f>
        <v>3.6827690317015311</v>
      </c>
      <c r="G122" s="10">
        <v>44560</v>
      </c>
      <c r="H122" s="10">
        <v>41064</v>
      </c>
      <c r="I122" s="10" t="str">
        <f t="shared" si="1"/>
        <v>3496天</v>
      </c>
      <c r="J122" s="11">
        <f>IF(G122&lt;H122,0,1)</f>
        <v>1</v>
      </c>
      <c r="K122" s="12">
        <v>2.2018</v>
      </c>
      <c r="L122" s="10">
        <v>40956</v>
      </c>
      <c r="M122" s="10">
        <v>50091</v>
      </c>
      <c r="N122" s="12">
        <v>1.9800000000000002E-2</v>
      </c>
      <c r="O122" s="9" t="s">
        <v>195</v>
      </c>
      <c r="P122" s="9" t="s">
        <v>196</v>
      </c>
      <c r="Q122" s="9" t="s">
        <v>197</v>
      </c>
      <c r="R122" s="13" t="s">
        <v>1293</v>
      </c>
    </row>
    <row r="123" spans="1:18">
      <c r="A123" s="9" t="s">
        <v>1021</v>
      </c>
      <c r="B123" s="9" t="s">
        <v>136</v>
      </c>
      <c r="C123" s="9">
        <v>23851</v>
      </c>
      <c r="D123" s="9">
        <v>26417</v>
      </c>
      <c r="E123" s="9">
        <v>7199</v>
      </c>
      <c r="F123" s="9">
        <f>D123/E123</f>
        <v>3.6695374357549659</v>
      </c>
      <c r="G123" s="10">
        <v>44453</v>
      </c>
      <c r="H123" s="10">
        <v>39884</v>
      </c>
      <c r="I123" s="10" t="str">
        <f t="shared" si="1"/>
        <v>4569天</v>
      </c>
      <c r="J123" s="11">
        <f>IF(G123&lt;H123,0,1)</f>
        <v>1</v>
      </c>
      <c r="K123" s="12">
        <v>1.3851</v>
      </c>
      <c r="L123" s="10">
        <v>37159</v>
      </c>
      <c r="M123" s="9" t="s">
        <v>2</v>
      </c>
      <c r="N123" s="12">
        <v>1.5399999999999999E-3</v>
      </c>
      <c r="O123" s="9" t="s">
        <v>1022</v>
      </c>
      <c r="P123" s="9" t="s">
        <v>1023</v>
      </c>
      <c r="Q123" s="9" t="s">
        <v>1024</v>
      </c>
      <c r="R123" s="13" t="s">
        <v>1293</v>
      </c>
    </row>
    <row r="124" spans="1:18" hidden="1">
      <c r="A124" s="3" t="s">
        <v>1400</v>
      </c>
      <c r="B124" s="3" t="s">
        <v>86</v>
      </c>
      <c r="C124" s="3">
        <v>5695</v>
      </c>
      <c r="D124" s="3">
        <v>15025</v>
      </c>
      <c r="E124" s="3">
        <v>4115</v>
      </c>
      <c r="F124" s="3">
        <f>D124/E124</f>
        <v>3.6512758201701092</v>
      </c>
      <c r="G124" s="5">
        <v>41354</v>
      </c>
      <c r="H124" s="5">
        <v>43914</v>
      </c>
      <c r="I124" s="5" t="str">
        <f t="shared" si="1"/>
        <v>-2560天</v>
      </c>
      <c r="J124" s="7">
        <f>IF(G124&lt;H124,0,1)</f>
        <v>0</v>
      </c>
      <c r="K124" s="4">
        <v>-0.42949999999999999</v>
      </c>
      <c r="L124" s="5">
        <v>41061</v>
      </c>
      <c r="M124" s="5">
        <v>46531</v>
      </c>
      <c r="N124" s="4">
        <v>1.3639999999999999E-2</v>
      </c>
      <c r="O124" s="3" t="s">
        <v>1272</v>
      </c>
      <c r="P124" s="3" t="s">
        <v>1273</v>
      </c>
      <c r="Q124" s="3" t="s">
        <v>1274</v>
      </c>
      <c r="R124" s="2" t="s">
        <v>1293</v>
      </c>
    </row>
    <row r="125" spans="1:18">
      <c r="A125" s="9" t="s">
        <v>1401</v>
      </c>
      <c r="B125" s="9" t="s">
        <v>114</v>
      </c>
      <c r="C125" s="9">
        <v>11568</v>
      </c>
      <c r="D125" s="9">
        <v>29832</v>
      </c>
      <c r="E125" s="9">
        <v>8171</v>
      </c>
      <c r="F125" s="9">
        <f>D125/E125</f>
        <v>3.6509607147228</v>
      </c>
      <c r="G125" s="10">
        <v>42206</v>
      </c>
      <c r="H125" s="10">
        <v>40764</v>
      </c>
      <c r="I125" s="10" t="str">
        <f t="shared" si="1"/>
        <v>1442天</v>
      </c>
      <c r="J125" s="11">
        <f>IF(G125&lt;H125,0,1)</f>
        <v>1</v>
      </c>
      <c r="K125" s="12">
        <v>0.15679999999999999</v>
      </c>
      <c r="L125" s="10">
        <v>38289</v>
      </c>
      <c r="M125" s="9" t="s">
        <v>2</v>
      </c>
      <c r="N125" s="12">
        <v>2.0899999999999998E-2</v>
      </c>
      <c r="O125" s="9" t="s">
        <v>480</v>
      </c>
      <c r="P125" s="9" t="s">
        <v>481</v>
      </c>
      <c r="Q125" s="9" t="s">
        <v>482</v>
      </c>
      <c r="R125" s="13" t="s">
        <v>1293</v>
      </c>
    </row>
    <row r="126" spans="1:18">
      <c r="A126" s="9" t="s">
        <v>453</v>
      </c>
      <c r="B126" s="9" t="s">
        <v>86</v>
      </c>
      <c r="C126" s="9">
        <v>30732</v>
      </c>
      <c r="D126" s="9">
        <v>34173</v>
      </c>
      <c r="E126" s="9">
        <v>9417</v>
      </c>
      <c r="F126" s="9">
        <f>D126/E126</f>
        <v>3.6288626951258363</v>
      </c>
      <c r="G126" s="10">
        <v>44453</v>
      </c>
      <c r="H126" s="10">
        <v>41064</v>
      </c>
      <c r="I126" s="10" t="str">
        <f t="shared" si="1"/>
        <v>3389天</v>
      </c>
      <c r="J126" s="11">
        <f>IF(G126&lt;H126,0,1)</f>
        <v>1</v>
      </c>
      <c r="K126" s="12">
        <v>2.1049000000000002</v>
      </c>
      <c r="L126" s="10">
        <v>40886</v>
      </c>
      <c r="M126" s="9" t="s">
        <v>2</v>
      </c>
      <c r="N126" s="12">
        <v>1.7600000000000001E-3</v>
      </c>
      <c r="O126" s="9" t="s">
        <v>454</v>
      </c>
      <c r="P126" s="9" t="s">
        <v>1402</v>
      </c>
      <c r="Q126" s="9" t="s">
        <v>455</v>
      </c>
      <c r="R126" s="13" t="s">
        <v>1293</v>
      </c>
    </row>
    <row r="127" spans="1:18">
      <c r="A127" s="9" t="s">
        <v>273</v>
      </c>
      <c r="B127" s="9" t="s">
        <v>22</v>
      </c>
      <c r="C127" s="9">
        <v>25398</v>
      </c>
      <c r="D127" s="9">
        <v>28391</v>
      </c>
      <c r="E127" s="9">
        <v>7829</v>
      </c>
      <c r="F127" s="9">
        <f>D127/E127</f>
        <v>3.6263890662919911</v>
      </c>
      <c r="G127" s="10">
        <v>44453</v>
      </c>
      <c r="H127" s="10">
        <v>37691</v>
      </c>
      <c r="I127" s="10" t="str">
        <f t="shared" si="1"/>
        <v>6762天</v>
      </c>
      <c r="J127" s="11">
        <f>IF(G127&lt;H127,0,1)</f>
        <v>1</v>
      </c>
      <c r="K127" s="12">
        <v>1.5722</v>
      </c>
      <c r="L127" s="9" t="s">
        <v>38</v>
      </c>
      <c r="M127" s="9" t="s">
        <v>38</v>
      </c>
      <c r="N127" s="12">
        <v>8.8000000000000005E-3</v>
      </c>
      <c r="O127" s="9" t="s">
        <v>274</v>
      </c>
      <c r="P127" s="9" t="s">
        <v>1403</v>
      </c>
      <c r="Q127" s="9" t="s">
        <v>275</v>
      </c>
      <c r="R127" s="13" t="s">
        <v>1293</v>
      </c>
    </row>
    <row r="128" spans="1:18">
      <c r="A128" s="9" t="s">
        <v>1404</v>
      </c>
      <c r="B128" s="9" t="s">
        <v>126</v>
      </c>
      <c r="C128" s="9">
        <v>27675</v>
      </c>
      <c r="D128" s="9">
        <v>30127</v>
      </c>
      <c r="E128" s="9">
        <v>8359</v>
      </c>
      <c r="F128" s="9">
        <f>D128/E128</f>
        <v>3.6041392511065915</v>
      </c>
      <c r="G128" s="10">
        <v>44671</v>
      </c>
      <c r="H128" s="10">
        <v>40820</v>
      </c>
      <c r="I128" s="10" t="str">
        <f t="shared" si="1"/>
        <v>3851天</v>
      </c>
      <c r="J128" s="11">
        <f>IF(G128&lt;H128,0,1)</f>
        <v>1</v>
      </c>
      <c r="K128" s="12">
        <v>1.7675000000000001</v>
      </c>
      <c r="L128" s="9" t="s">
        <v>38</v>
      </c>
      <c r="M128" s="9" t="s">
        <v>38</v>
      </c>
      <c r="N128" s="12">
        <v>1.5180000000000001E-2</v>
      </c>
      <c r="O128" s="9" t="s">
        <v>313</v>
      </c>
      <c r="P128" s="9" t="s">
        <v>1405</v>
      </c>
      <c r="Q128" s="9" t="s">
        <v>314</v>
      </c>
      <c r="R128" s="13" t="s">
        <v>1293</v>
      </c>
    </row>
    <row r="129" spans="1:18" hidden="1">
      <c r="A129" s="3" t="s">
        <v>151</v>
      </c>
      <c r="B129" s="3" t="s">
        <v>79</v>
      </c>
      <c r="C129" s="3">
        <v>5498</v>
      </c>
      <c r="D129" s="3">
        <v>16314</v>
      </c>
      <c r="E129" s="3">
        <v>4577</v>
      </c>
      <c r="F129" s="3">
        <f>D129/E129</f>
        <v>3.5643434564124972</v>
      </c>
      <c r="G129" s="5">
        <v>44244</v>
      </c>
      <c r="H129" s="5">
        <v>44693</v>
      </c>
      <c r="I129" s="5" t="str">
        <f t="shared" si="1"/>
        <v>-449天</v>
      </c>
      <c r="J129" s="7">
        <f>IF(G129&lt;H129,0,1)</f>
        <v>0</v>
      </c>
      <c r="K129" s="4">
        <v>-0.45019999999999999</v>
      </c>
      <c r="L129" s="5">
        <v>44043</v>
      </c>
      <c r="M129" s="5">
        <v>47641</v>
      </c>
      <c r="N129" s="4">
        <v>1.7985000000000001E-2</v>
      </c>
      <c r="O129" s="3" t="s">
        <v>152</v>
      </c>
      <c r="P129" s="3" t="s">
        <v>1406</v>
      </c>
      <c r="Q129" s="3" t="s">
        <v>153</v>
      </c>
      <c r="R129" s="2" t="s">
        <v>1293</v>
      </c>
    </row>
    <row r="130" spans="1:18">
      <c r="A130" s="9" t="s">
        <v>1407</v>
      </c>
      <c r="B130" s="9" t="s">
        <v>22</v>
      </c>
      <c r="C130" s="9">
        <v>30294</v>
      </c>
      <c r="D130" s="9">
        <v>32077</v>
      </c>
      <c r="E130" s="9">
        <v>9173</v>
      </c>
      <c r="F130" s="9">
        <f>D130/E130</f>
        <v>3.4968930557069662</v>
      </c>
      <c r="G130" s="10">
        <v>44566</v>
      </c>
      <c r="H130" s="10">
        <v>39883</v>
      </c>
      <c r="I130" s="10" t="str">
        <f t="shared" si="1"/>
        <v>4683天</v>
      </c>
      <c r="J130" s="11">
        <f>IF(G130&lt;H130,0,1)</f>
        <v>1</v>
      </c>
      <c r="K130" s="12">
        <v>2.0293999999999999</v>
      </c>
      <c r="L130" s="10">
        <v>37631</v>
      </c>
      <c r="M130" s="9" t="s">
        <v>2</v>
      </c>
      <c r="N130" s="12">
        <v>1.5399999999999999E-3</v>
      </c>
      <c r="O130" s="9" t="s">
        <v>952</v>
      </c>
      <c r="P130" s="9" t="s">
        <v>567</v>
      </c>
      <c r="Q130" s="9" t="s">
        <v>953</v>
      </c>
      <c r="R130" s="13" t="s">
        <v>1293</v>
      </c>
    </row>
    <row r="131" spans="1:18">
      <c r="A131" s="9" t="s">
        <v>5</v>
      </c>
      <c r="B131" s="9" t="s">
        <v>6</v>
      </c>
      <c r="C131" s="9">
        <v>30907</v>
      </c>
      <c r="D131" s="9">
        <v>33563</v>
      </c>
      <c r="E131" s="9">
        <v>9610</v>
      </c>
      <c r="F131" s="9">
        <f>D131/E131</f>
        <v>3.4925078043704474</v>
      </c>
      <c r="G131" s="10">
        <v>44671</v>
      </c>
      <c r="H131" s="10">
        <v>41514</v>
      </c>
      <c r="I131" s="10" t="str">
        <f t="shared" ref="I131:I194" si="2">INT(G131-H131)&amp;"天"</f>
        <v>3157天</v>
      </c>
      <c r="J131" s="11">
        <f>IF(G131&lt;H131,0,1)</f>
        <v>1</v>
      </c>
      <c r="K131" s="12">
        <v>2.0907</v>
      </c>
      <c r="L131" s="9" t="s">
        <v>38</v>
      </c>
      <c r="M131" s="9" t="s">
        <v>38</v>
      </c>
      <c r="N131" s="9" t="s">
        <v>523</v>
      </c>
      <c r="O131" s="9" t="s">
        <v>829</v>
      </c>
      <c r="P131" s="9" t="s">
        <v>1408</v>
      </c>
      <c r="Q131" s="9" t="s">
        <v>830</v>
      </c>
      <c r="R131" s="13" t="s">
        <v>1293</v>
      </c>
    </row>
    <row r="132" spans="1:18" hidden="1">
      <c r="A132" s="3" t="s">
        <v>417</v>
      </c>
      <c r="B132" s="3" t="s">
        <v>418</v>
      </c>
      <c r="C132" s="3">
        <v>14187</v>
      </c>
      <c r="D132" s="3">
        <v>17591</v>
      </c>
      <c r="E132" s="3">
        <v>5037</v>
      </c>
      <c r="F132" s="3">
        <f>D132/E132</f>
        <v>3.4923565614453049</v>
      </c>
      <c r="G132" s="5">
        <v>39136</v>
      </c>
      <c r="H132" s="5">
        <v>39882</v>
      </c>
      <c r="I132" s="5" t="str">
        <f t="shared" si="2"/>
        <v>-746天</v>
      </c>
      <c r="J132" s="7">
        <f>IF(G132&lt;H132,0,1)</f>
        <v>0</v>
      </c>
      <c r="K132" s="4">
        <v>0.42230000000000001</v>
      </c>
      <c r="L132" s="5">
        <v>36609</v>
      </c>
      <c r="M132" s="3" t="s">
        <v>2</v>
      </c>
      <c r="N132" s="4">
        <v>1.9800000000000002E-2</v>
      </c>
      <c r="O132" s="3" t="s">
        <v>419</v>
      </c>
      <c r="P132" s="3" t="s">
        <v>420</v>
      </c>
      <c r="Q132" s="3" t="s">
        <v>421</v>
      </c>
      <c r="R132" s="2" t="s">
        <v>1293</v>
      </c>
    </row>
    <row r="133" spans="1:18">
      <c r="A133" s="9" t="s">
        <v>217</v>
      </c>
      <c r="B133" s="9" t="s">
        <v>218</v>
      </c>
      <c r="C133" s="9">
        <v>8546</v>
      </c>
      <c r="D133" s="9">
        <v>18613</v>
      </c>
      <c r="E133" s="9">
        <v>5336</v>
      </c>
      <c r="F133" s="9">
        <f>D133/E133</f>
        <v>3.488193403298351</v>
      </c>
      <c r="G133" s="10">
        <v>42227</v>
      </c>
      <c r="H133" s="10">
        <v>39882</v>
      </c>
      <c r="I133" s="10" t="str">
        <f t="shared" si="2"/>
        <v>2345天</v>
      </c>
      <c r="J133" s="11">
        <f>IF(G133&lt;H133,0,1)</f>
        <v>1</v>
      </c>
      <c r="K133" s="12">
        <v>-0.1447</v>
      </c>
      <c r="L133" s="10">
        <v>36167</v>
      </c>
      <c r="M133" s="9" t="s">
        <v>2</v>
      </c>
      <c r="N133" s="12">
        <v>1.9029999999999998E-2</v>
      </c>
      <c r="O133" s="9" t="s">
        <v>219</v>
      </c>
      <c r="P133" s="9" t="s">
        <v>1409</v>
      </c>
      <c r="Q133" s="9" t="s">
        <v>220</v>
      </c>
      <c r="R133" s="13" t="s">
        <v>1293</v>
      </c>
    </row>
    <row r="134" spans="1:18">
      <c r="A134" s="9" t="s">
        <v>1410</v>
      </c>
      <c r="B134" s="9" t="s">
        <v>79</v>
      </c>
      <c r="C134" s="9">
        <v>18075</v>
      </c>
      <c r="D134" s="9">
        <v>21399</v>
      </c>
      <c r="E134" s="9">
        <v>6181</v>
      </c>
      <c r="F134" s="9">
        <f>D134/E134</f>
        <v>3.4620611551528877</v>
      </c>
      <c r="G134" s="10">
        <v>44524</v>
      </c>
      <c r="H134" s="10">
        <v>43469</v>
      </c>
      <c r="I134" s="10" t="str">
        <f t="shared" si="2"/>
        <v>1055天</v>
      </c>
      <c r="J134" s="11">
        <f>IF(G134&lt;H134,0,1)</f>
        <v>1</v>
      </c>
      <c r="K134" s="12">
        <v>0.80840000000000001</v>
      </c>
      <c r="L134" s="9" t="s">
        <v>38</v>
      </c>
      <c r="M134" s="9" t="s">
        <v>38</v>
      </c>
      <c r="N134" s="12">
        <v>1.7049999999999999E-2</v>
      </c>
      <c r="O134" s="9" t="s">
        <v>701</v>
      </c>
      <c r="P134" s="9" t="s">
        <v>1411</v>
      </c>
      <c r="Q134" s="9" t="s">
        <v>702</v>
      </c>
      <c r="R134" s="13" t="s">
        <v>1293</v>
      </c>
    </row>
    <row r="135" spans="1:18" hidden="1">
      <c r="A135" s="3" t="s">
        <v>1004</v>
      </c>
      <c r="B135" s="3" t="s">
        <v>86</v>
      </c>
      <c r="C135" s="3">
        <v>6703</v>
      </c>
      <c r="D135" s="3">
        <v>17180</v>
      </c>
      <c r="E135" s="3">
        <v>5023</v>
      </c>
      <c r="F135" s="3">
        <f>D135/E135</f>
        <v>3.4202667728449132</v>
      </c>
      <c r="G135" s="5">
        <v>42157</v>
      </c>
      <c r="H135" s="5">
        <v>43907</v>
      </c>
      <c r="I135" s="5" t="str">
        <f t="shared" si="2"/>
        <v>-1750天</v>
      </c>
      <c r="J135" s="7">
        <f>IF(G135&lt;H135,0,1)</f>
        <v>0</v>
      </c>
      <c r="K135" s="4">
        <v>-0.32969999999999999</v>
      </c>
      <c r="L135" s="5">
        <v>40659</v>
      </c>
      <c r="M135" s="5">
        <v>46122</v>
      </c>
      <c r="N135" s="3" t="s">
        <v>1005</v>
      </c>
      <c r="O135" s="3" t="s">
        <v>1006</v>
      </c>
      <c r="P135" s="3" t="s">
        <v>1007</v>
      </c>
      <c r="Q135" s="3" t="s">
        <v>1008</v>
      </c>
      <c r="R135" s="2" t="s">
        <v>1293</v>
      </c>
    </row>
    <row r="136" spans="1:18">
      <c r="A136" s="9" t="s">
        <v>1412</v>
      </c>
      <c r="B136" s="9" t="s">
        <v>79</v>
      </c>
      <c r="C136" s="9">
        <v>22206</v>
      </c>
      <c r="D136" s="9">
        <v>28146</v>
      </c>
      <c r="E136" s="9">
        <v>8338</v>
      </c>
      <c r="F136" s="9">
        <f>D136/E136</f>
        <v>3.3756296473974574</v>
      </c>
      <c r="G136" s="10">
        <v>44566</v>
      </c>
      <c r="H136" s="10">
        <v>42412</v>
      </c>
      <c r="I136" s="10" t="str">
        <f t="shared" si="2"/>
        <v>2154天</v>
      </c>
      <c r="J136" s="11">
        <f>IF(G136&lt;H136,0,1)</f>
        <v>1</v>
      </c>
      <c r="K136" s="12">
        <v>1.2205999999999999</v>
      </c>
      <c r="L136" s="10">
        <v>42247</v>
      </c>
      <c r="M136" s="10">
        <v>45860</v>
      </c>
      <c r="N136" s="12">
        <v>1.9359999999999999E-2</v>
      </c>
      <c r="O136" s="9" t="s">
        <v>102</v>
      </c>
      <c r="P136" s="9" t="s">
        <v>103</v>
      </c>
      <c r="Q136" s="9" t="s">
        <v>104</v>
      </c>
      <c r="R136" s="13" t="s">
        <v>1293</v>
      </c>
    </row>
    <row r="137" spans="1:18" hidden="1">
      <c r="A137" s="3" t="s">
        <v>1413</v>
      </c>
      <c r="B137" s="3" t="s">
        <v>6</v>
      </c>
      <c r="C137" s="3">
        <v>4200</v>
      </c>
      <c r="D137" s="3">
        <v>11460</v>
      </c>
      <c r="E137" s="3">
        <v>3400</v>
      </c>
      <c r="F137" s="3">
        <f>D137/E137</f>
        <v>3.3705882352941177</v>
      </c>
      <c r="G137" s="5">
        <v>39237</v>
      </c>
      <c r="H137" s="5">
        <v>43914</v>
      </c>
      <c r="I137" s="5" t="str">
        <f t="shared" si="2"/>
        <v>-4677天</v>
      </c>
      <c r="J137" s="7">
        <f>IF(G137&lt;H137,0,1)</f>
        <v>0</v>
      </c>
      <c r="K137" s="4">
        <v>-0.57999999999999996</v>
      </c>
      <c r="L137" s="5">
        <v>38260</v>
      </c>
      <c r="M137" s="3" t="s">
        <v>2</v>
      </c>
      <c r="N137" s="4">
        <v>1.54E-2</v>
      </c>
      <c r="O137" s="3" t="s">
        <v>1018</v>
      </c>
      <c r="P137" s="3" t="s">
        <v>1019</v>
      </c>
      <c r="Q137" s="3" t="s">
        <v>1020</v>
      </c>
      <c r="R137" s="2" t="s">
        <v>1293</v>
      </c>
    </row>
    <row r="138" spans="1:18">
      <c r="A138" s="9" t="s">
        <v>1414</v>
      </c>
      <c r="B138" s="9" t="s">
        <v>6</v>
      </c>
      <c r="C138" s="9">
        <v>18733</v>
      </c>
      <c r="D138" s="9">
        <v>32153</v>
      </c>
      <c r="E138" s="9">
        <v>9584</v>
      </c>
      <c r="F138" s="9">
        <f>D138/E138</f>
        <v>3.3548622704507514</v>
      </c>
      <c r="G138" s="10">
        <v>44510</v>
      </c>
      <c r="H138" s="10">
        <v>42961</v>
      </c>
      <c r="I138" s="10" t="str">
        <f t="shared" si="2"/>
        <v>1549天</v>
      </c>
      <c r="J138" s="11">
        <f>IF(G138&lt;H138,0,1)</f>
        <v>1</v>
      </c>
      <c r="K138" s="12">
        <v>0.87329999999999997</v>
      </c>
      <c r="L138" s="9" t="s">
        <v>38</v>
      </c>
      <c r="M138" s="9" t="s">
        <v>38</v>
      </c>
      <c r="N138" s="12">
        <v>1.8700000000000001E-2</v>
      </c>
      <c r="O138" s="9" t="s">
        <v>347</v>
      </c>
      <c r="P138" s="9" t="s">
        <v>1397</v>
      </c>
      <c r="Q138" s="9" t="s">
        <v>348</v>
      </c>
      <c r="R138" s="13" t="s">
        <v>1293</v>
      </c>
    </row>
    <row r="139" spans="1:18">
      <c r="A139" s="9" t="s">
        <v>231</v>
      </c>
      <c r="B139" s="9" t="s">
        <v>76</v>
      </c>
      <c r="C139" s="9">
        <v>30048</v>
      </c>
      <c r="D139" s="9">
        <v>32618</v>
      </c>
      <c r="E139" s="9">
        <v>9785</v>
      </c>
      <c r="F139" s="9">
        <f>D139/E139</f>
        <v>3.3334695963208993</v>
      </c>
      <c r="G139" s="10">
        <v>44671</v>
      </c>
      <c r="H139" s="10">
        <v>41674</v>
      </c>
      <c r="I139" s="10" t="str">
        <f t="shared" si="2"/>
        <v>2997天</v>
      </c>
      <c r="J139" s="11">
        <f>IF(G139&lt;H139,0,1)</f>
        <v>1</v>
      </c>
      <c r="K139" s="12">
        <v>2.0047999999999999</v>
      </c>
      <c r="L139" s="9" t="s">
        <v>38</v>
      </c>
      <c r="M139" s="9" t="s">
        <v>38</v>
      </c>
      <c r="N139" s="12">
        <v>5.4999999999999997E-3</v>
      </c>
      <c r="O139" s="9" t="s">
        <v>1097</v>
      </c>
      <c r="P139" s="9" t="s">
        <v>1415</v>
      </c>
      <c r="Q139" s="9" t="s">
        <v>1098</v>
      </c>
      <c r="R139" s="13" t="s">
        <v>1293</v>
      </c>
    </row>
    <row r="140" spans="1:18">
      <c r="A140" s="9" t="s">
        <v>1416</v>
      </c>
      <c r="B140" s="9" t="s">
        <v>86</v>
      </c>
      <c r="C140" s="9">
        <v>18889</v>
      </c>
      <c r="D140" s="9">
        <v>33429</v>
      </c>
      <c r="E140" s="9">
        <v>10083</v>
      </c>
      <c r="F140" s="9">
        <f>D140/E140</f>
        <v>3.3153823266884856</v>
      </c>
      <c r="G140" s="10">
        <v>44509</v>
      </c>
      <c r="H140" s="10">
        <v>42842</v>
      </c>
      <c r="I140" s="10" t="str">
        <f t="shared" si="2"/>
        <v>1667天</v>
      </c>
      <c r="J140" s="11">
        <f>IF(G140&lt;H140,0,1)</f>
        <v>1</v>
      </c>
      <c r="K140" s="12">
        <v>0.84609999999999996</v>
      </c>
      <c r="L140" s="10">
        <v>42776</v>
      </c>
      <c r="M140" s="10">
        <v>46290</v>
      </c>
      <c r="N140" s="12">
        <v>1.925E-2</v>
      </c>
      <c r="O140" s="9" t="s">
        <v>798</v>
      </c>
      <c r="P140" s="9" t="s">
        <v>1417</v>
      </c>
      <c r="Q140" s="9" t="s">
        <v>799</v>
      </c>
      <c r="R140" s="13" t="s">
        <v>1293</v>
      </c>
    </row>
    <row r="141" spans="1:18" hidden="1">
      <c r="A141" s="3" t="s">
        <v>1418</v>
      </c>
      <c r="B141" s="3" t="s">
        <v>79</v>
      </c>
      <c r="C141" s="3">
        <v>3820</v>
      </c>
      <c r="D141" s="3">
        <v>12213</v>
      </c>
      <c r="E141" s="3">
        <v>3713</v>
      </c>
      <c r="F141" s="3">
        <f>D141/E141</f>
        <v>3.2892539725289525</v>
      </c>
      <c r="G141" s="5">
        <v>39283</v>
      </c>
      <c r="H141" s="5">
        <v>44729</v>
      </c>
      <c r="I141" s="5" t="str">
        <f t="shared" si="2"/>
        <v>-5446天</v>
      </c>
      <c r="J141" s="7">
        <f>IF(G141&lt;H141,0,1)</f>
        <v>0</v>
      </c>
      <c r="K141" s="4">
        <v>-0.61650000000000005</v>
      </c>
      <c r="L141" s="5">
        <v>37838</v>
      </c>
      <c r="M141" s="3" t="s">
        <v>2</v>
      </c>
      <c r="N141" s="3" t="s">
        <v>413</v>
      </c>
      <c r="O141" s="3" t="s">
        <v>414</v>
      </c>
      <c r="P141" s="3" t="s">
        <v>415</v>
      </c>
      <c r="Q141" s="3" t="s">
        <v>416</v>
      </c>
      <c r="R141" s="2" t="s">
        <v>1293</v>
      </c>
    </row>
    <row r="142" spans="1:18" hidden="1">
      <c r="A142" s="3" t="s">
        <v>1419</v>
      </c>
      <c r="B142" s="3" t="s">
        <v>331</v>
      </c>
      <c r="C142" s="3">
        <v>5748</v>
      </c>
      <c r="D142" s="3">
        <v>16996</v>
      </c>
      <c r="E142" s="3">
        <v>5168</v>
      </c>
      <c r="F142" s="3">
        <f>D142/E142</f>
        <v>3.2886996904024768</v>
      </c>
      <c r="G142" s="5">
        <v>40294</v>
      </c>
      <c r="H142" s="5">
        <v>43914</v>
      </c>
      <c r="I142" s="5" t="str">
        <f t="shared" si="2"/>
        <v>-3620天</v>
      </c>
      <c r="J142" s="7">
        <f>IF(G142&lt;H142,0,1)</f>
        <v>0</v>
      </c>
      <c r="K142" s="4">
        <v>-0.42520000000000002</v>
      </c>
      <c r="L142" s="5">
        <v>39793</v>
      </c>
      <c r="M142" s="5">
        <v>47204</v>
      </c>
      <c r="N142" s="3" t="s">
        <v>750</v>
      </c>
      <c r="O142" s="3" t="s">
        <v>751</v>
      </c>
      <c r="P142" s="3" t="s">
        <v>752</v>
      </c>
      <c r="Q142" s="3" t="s">
        <v>753</v>
      </c>
      <c r="R142" s="2" t="s">
        <v>1293</v>
      </c>
    </row>
    <row r="143" spans="1:18">
      <c r="A143" s="9" t="s">
        <v>1420</v>
      </c>
      <c r="B143" s="9" t="s">
        <v>86</v>
      </c>
      <c r="C143" s="9">
        <v>20175</v>
      </c>
      <c r="D143" s="9">
        <v>21363</v>
      </c>
      <c r="E143" s="9">
        <v>6512</v>
      </c>
      <c r="F143" s="9">
        <f>D143/E143</f>
        <v>3.2805589680589682</v>
      </c>
      <c r="G143" s="10">
        <v>44566</v>
      </c>
      <c r="H143" s="10">
        <v>39882</v>
      </c>
      <c r="I143" s="10" t="str">
        <f t="shared" si="2"/>
        <v>4684天</v>
      </c>
      <c r="J143" s="11">
        <f>IF(G143&lt;H143,0,1)</f>
        <v>1</v>
      </c>
      <c r="K143" s="12">
        <v>1.0288999999999999</v>
      </c>
      <c r="L143" s="10">
        <v>38625</v>
      </c>
      <c r="M143" s="9" t="s">
        <v>2</v>
      </c>
      <c r="N143" s="12">
        <v>2.64E-3</v>
      </c>
      <c r="O143" s="9" t="s">
        <v>1173</v>
      </c>
      <c r="P143" s="9" t="s">
        <v>1174</v>
      </c>
      <c r="Q143" s="9" t="s">
        <v>1175</v>
      </c>
      <c r="R143" s="13" t="s">
        <v>1293</v>
      </c>
    </row>
    <row r="144" spans="1:18">
      <c r="A144" s="9" t="s">
        <v>1421</v>
      </c>
      <c r="B144" s="9" t="s">
        <v>22</v>
      </c>
      <c r="C144" s="9">
        <v>21982</v>
      </c>
      <c r="D144" s="9">
        <v>31257</v>
      </c>
      <c r="E144" s="9">
        <v>9544</v>
      </c>
      <c r="F144" s="9">
        <f>D144/E144</f>
        <v>3.2750419111483655</v>
      </c>
      <c r="G144" s="10">
        <v>44517</v>
      </c>
      <c r="H144" s="10">
        <v>42709</v>
      </c>
      <c r="I144" s="10" t="str">
        <f t="shared" si="2"/>
        <v>1808天</v>
      </c>
      <c r="J144" s="11">
        <f>IF(G144&lt;H144,0,1)</f>
        <v>1</v>
      </c>
      <c r="K144" s="12">
        <v>1.1981999999999999</v>
      </c>
      <c r="L144" s="9" t="s">
        <v>38</v>
      </c>
      <c r="M144" s="9" t="s">
        <v>38</v>
      </c>
      <c r="N144" s="9" t="s">
        <v>608</v>
      </c>
      <c r="O144" s="9" t="s">
        <v>609</v>
      </c>
      <c r="P144" s="9" t="s">
        <v>1422</v>
      </c>
      <c r="Q144" s="9" t="s">
        <v>610</v>
      </c>
      <c r="R144" s="13" t="s">
        <v>1293</v>
      </c>
    </row>
    <row r="145" spans="1:18" hidden="1">
      <c r="A145" s="3" t="s">
        <v>1423</v>
      </c>
      <c r="B145" s="3" t="s">
        <v>650</v>
      </c>
      <c r="C145" s="3">
        <v>4969</v>
      </c>
      <c r="D145" s="3">
        <v>13152</v>
      </c>
      <c r="E145" s="3">
        <v>4022</v>
      </c>
      <c r="F145" s="3">
        <f>D145/E145</f>
        <v>3.2700149179512681</v>
      </c>
      <c r="G145" s="5">
        <v>39283</v>
      </c>
      <c r="H145" s="5">
        <v>43909</v>
      </c>
      <c r="I145" s="5" t="str">
        <f t="shared" si="2"/>
        <v>-4626天</v>
      </c>
      <c r="J145" s="7">
        <f>IF(G145&lt;H145,0,1)</f>
        <v>0</v>
      </c>
      <c r="K145" s="4">
        <v>-0.50190000000000001</v>
      </c>
      <c r="L145" s="5">
        <v>37848</v>
      </c>
      <c r="M145" s="3" t="s">
        <v>2</v>
      </c>
      <c r="N145" s="4">
        <v>1.0999999999999999E-2</v>
      </c>
      <c r="O145" s="3" t="s">
        <v>651</v>
      </c>
      <c r="P145" s="3" t="s">
        <v>652</v>
      </c>
      <c r="Q145" s="3" t="s">
        <v>653</v>
      </c>
      <c r="R145" s="2" t="s">
        <v>1293</v>
      </c>
    </row>
    <row r="146" spans="1:18">
      <c r="A146" s="9" t="s">
        <v>1184</v>
      </c>
      <c r="B146" s="9" t="s">
        <v>367</v>
      </c>
      <c r="C146" s="9">
        <v>16322</v>
      </c>
      <c r="D146" s="9">
        <v>17554</v>
      </c>
      <c r="E146" s="9">
        <v>5394</v>
      </c>
      <c r="F146" s="9">
        <f>D146/E146</f>
        <v>3.2543566926214313</v>
      </c>
      <c r="G146" s="10">
        <v>44501</v>
      </c>
      <c r="H146" s="10">
        <v>39884</v>
      </c>
      <c r="I146" s="10" t="str">
        <f t="shared" si="2"/>
        <v>4617天</v>
      </c>
      <c r="J146" s="11">
        <f>IF(G146&lt;H146,0,1)</f>
        <v>1</v>
      </c>
      <c r="K146" s="12">
        <v>0.63219999999999998</v>
      </c>
      <c r="L146" s="9" t="s">
        <v>38</v>
      </c>
      <c r="M146" s="9" t="s">
        <v>38</v>
      </c>
      <c r="N146" s="9" t="s">
        <v>368</v>
      </c>
      <c r="O146" s="9" t="s">
        <v>1185</v>
      </c>
      <c r="P146" s="9" t="s">
        <v>1186</v>
      </c>
      <c r="Q146" s="9" t="s">
        <v>1187</v>
      </c>
      <c r="R146" s="13" t="s">
        <v>1293</v>
      </c>
    </row>
    <row r="147" spans="1:18">
      <c r="A147" s="9" t="s">
        <v>1028</v>
      </c>
      <c r="B147" s="9" t="s">
        <v>86</v>
      </c>
      <c r="C147" s="9">
        <v>7984</v>
      </c>
      <c r="D147" s="9">
        <v>12768</v>
      </c>
      <c r="E147" s="9">
        <v>3926</v>
      </c>
      <c r="F147" s="9">
        <f>D147/E147</f>
        <v>3.252165053489557</v>
      </c>
      <c r="G147" s="10">
        <v>43049</v>
      </c>
      <c r="H147" s="10">
        <v>39884</v>
      </c>
      <c r="I147" s="10" t="str">
        <f t="shared" si="2"/>
        <v>3165天</v>
      </c>
      <c r="J147" s="11">
        <f>IF(G147&lt;H147,0,1)</f>
        <v>1</v>
      </c>
      <c r="K147" s="12">
        <v>-0.19769999999999999</v>
      </c>
      <c r="L147" s="9" t="s">
        <v>38</v>
      </c>
      <c r="M147" s="9" t="s">
        <v>38</v>
      </c>
      <c r="N147" s="12">
        <v>1.6500000000000001E-2</v>
      </c>
      <c r="O147" s="9" t="s">
        <v>1029</v>
      </c>
      <c r="P147" s="9" t="s">
        <v>1030</v>
      </c>
      <c r="Q147" s="9" t="s">
        <v>1031</v>
      </c>
      <c r="R147" s="13" t="s">
        <v>1293</v>
      </c>
    </row>
    <row r="148" spans="1:18">
      <c r="A148" s="9" t="s">
        <v>1424</v>
      </c>
      <c r="B148" s="9" t="s">
        <v>114</v>
      </c>
      <c r="C148" s="9">
        <v>24269</v>
      </c>
      <c r="D148" s="9">
        <v>26716</v>
      </c>
      <c r="E148" s="9">
        <v>8273</v>
      </c>
      <c r="F148" s="9">
        <f>D148/E148</f>
        <v>3.2293001329626496</v>
      </c>
      <c r="G148" s="10">
        <v>44721</v>
      </c>
      <c r="H148" s="10">
        <v>39885</v>
      </c>
      <c r="I148" s="10" t="str">
        <f t="shared" si="2"/>
        <v>4836天</v>
      </c>
      <c r="J148" s="11">
        <f>IF(G148&lt;H148,0,1)</f>
        <v>1</v>
      </c>
      <c r="K148" s="12">
        <v>1.4269000000000001</v>
      </c>
      <c r="L148" s="9" t="s">
        <v>38</v>
      </c>
      <c r="M148" s="9" t="s">
        <v>38</v>
      </c>
      <c r="N148" s="9" t="s">
        <v>449</v>
      </c>
      <c r="O148" s="9" t="s">
        <v>450</v>
      </c>
      <c r="P148" s="9" t="s">
        <v>451</v>
      </c>
      <c r="Q148" s="9" t="s">
        <v>452</v>
      </c>
      <c r="R148" s="13" t="s">
        <v>1293</v>
      </c>
    </row>
    <row r="149" spans="1:18" hidden="1">
      <c r="A149" s="3" t="s">
        <v>1425</v>
      </c>
      <c r="B149" s="3" t="s">
        <v>76</v>
      </c>
      <c r="C149" s="3">
        <v>6755</v>
      </c>
      <c r="D149" s="3">
        <v>17820</v>
      </c>
      <c r="E149" s="3">
        <v>5550</v>
      </c>
      <c r="F149" s="3">
        <f>D149/E149</f>
        <v>3.2108108108108109</v>
      </c>
      <c r="G149" s="5">
        <v>41982</v>
      </c>
      <c r="H149" s="5">
        <v>44134</v>
      </c>
      <c r="I149" s="5" t="str">
        <f t="shared" si="2"/>
        <v>-2152天</v>
      </c>
      <c r="J149" s="7">
        <f>IF(G149&lt;H149,0,1)</f>
        <v>0</v>
      </c>
      <c r="K149" s="4">
        <v>-0.32450000000000001</v>
      </c>
      <c r="L149" s="5">
        <v>40724</v>
      </c>
      <c r="M149" s="5">
        <v>46282</v>
      </c>
      <c r="N149" s="3" t="s">
        <v>763</v>
      </c>
      <c r="O149" s="3" t="s">
        <v>1009</v>
      </c>
      <c r="P149" s="3" t="s">
        <v>765</v>
      </c>
      <c r="Q149" s="3" t="s">
        <v>1010</v>
      </c>
      <c r="R149" s="2" t="s">
        <v>1293</v>
      </c>
    </row>
    <row r="150" spans="1:18">
      <c r="A150" s="9" t="s">
        <v>94</v>
      </c>
      <c r="B150" s="9" t="s">
        <v>95</v>
      </c>
      <c r="C150" s="9">
        <v>19109</v>
      </c>
      <c r="D150" s="9">
        <v>20110</v>
      </c>
      <c r="E150" s="9">
        <v>6275</v>
      </c>
      <c r="F150" s="9">
        <f>D150/E150</f>
        <v>3.204780876494024</v>
      </c>
      <c r="G150" s="10">
        <v>44671</v>
      </c>
      <c r="H150" s="10">
        <v>39839</v>
      </c>
      <c r="I150" s="10" t="str">
        <f t="shared" si="2"/>
        <v>4832天</v>
      </c>
      <c r="J150" s="11">
        <f>IF(G150&lt;H150,0,1)</f>
        <v>1</v>
      </c>
      <c r="K150" s="12">
        <v>0.91090000000000004</v>
      </c>
      <c r="L150" s="9" t="s">
        <v>38</v>
      </c>
      <c r="M150" s="9" t="s">
        <v>38</v>
      </c>
      <c r="N150" s="9" t="s">
        <v>96</v>
      </c>
      <c r="O150" s="9" t="s">
        <v>97</v>
      </c>
      <c r="P150" s="9" t="s">
        <v>98</v>
      </c>
      <c r="Q150" s="9" t="s">
        <v>99</v>
      </c>
      <c r="R150" s="13" t="s">
        <v>1293</v>
      </c>
    </row>
    <row r="151" spans="1:18">
      <c r="A151" s="9" t="s">
        <v>968</v>
      </c>
      <c r="B151" s="9" t="s">
        <v>969</v>
      </c>
      <c r="C151" s="9">
        <v>14278</v>
      </c>
      <c r="D151" s="9">
        <v>15314</v>
      </c>
      <c r="E151" s="9">
        <v>4779</v>
      </c>
      <c r="F151" s="9">
        <f>D151/E151</f>
        <v>3.2044360744925715</v>
      </c>
      <c r="G151" s="10">
        <v>43111</v>
      </c>
      <c r="H151" s="10">
        <v>39882</v>
      </c>
      <c r="I151" s="10" t="str">
        <f t="shared" si="2"/>
        <v>3229天</v>
      </c>
      <c r="J151" s="11">
        <f>IF(G151&lt;H151,0,1)</f>
        <v>1</v>
      </c>
      <c r="K151" s="12">
        <v>0.42809999999999998</v>
      </c>
      <c r="L151" s="9" t="s">
        <v>38</v>
      </c>
      <c r="M151" s="9" t="s">
        <v>38</v>
      </c>
      <c r="N151" s="12">
        <v>1.6500000000000001E-2</v>
      </c>
      <c r="O151" s="9" t="s">
        <v>970</v>
      </c>
      <c r="P151" s="9" t="s">
        <v>971</v>
      </c>
      <c r="Q151" s="9" t="s">
        <v>972</v>
      </c>
      <c r="R151" s="13" t="s">
        <v>1293</v>
      </c>
    </row>
    <row r="152" spans="1:18">
      <c r="A152" s="9" t="s">
        <v>1426</v>
      </c>
      <c r="B152" s="9" t="s">
        <v>76</v>
      </c>
      <c r="C152" s="9">
        <v>18470</v>
      </c>
      <c r="D152" s="9">
        <v>19525</v>
      </c>
      <c r="E152" s="9">
        <v>6095</v>
      </c>
      <c r="F152" s="9">
        <f>D152/E152</f>
        <v>3.2034454470877769</v>
      </c>
      <c r="G152" s="10">
        <v>44672</v>
      </c>
      <c r="H152" s="10">
        <v>39881</v>
      </c>
      <c r="I152" s="10" t="str">
        <f t="shared" si="2"/>
        <v>4791天</v>
      </c>
      <c r="J152" s="11">
        <f>IF(G152&lt;H152,0,1)</f>
        <v>1</v>
      </c>
      <c r="K152" s="12">
        <v>0.84699999999999998</v>
      </c>
      <c r="L152" s="9" t="s">
        <v>38</v>
      </c>
      <c r="M152" s="9" t="s">
        <v>38</v>
      </c>
      <c r="N152" s="12">
        <v>7.4799999999999997E-3</v>
      </c>
      <c r="O152" s="9" t="s">
        <v>817</v>
      </c>
      <c r="P152" s="9" t="s">
        <v>1427</v>
      </c>
      <c r="Q152" s="9" t="s">
        <v>818</v>
      </c>
      <c r="R152" s="13" t="s">
        <v>1293</v>
      </c>
    </row>
    <row r="153" spans="1:18">
      <c r="A153" s="9" t="s">
        <v>1428</v>
      </c>
      <c r="B153" s="9" t="s">
        <v>79</v>
      </c>
      <c r="C153" s="9">
        <v>16225</v>
      </c>
      <c r="D153" s="9">
        <v>22829</v>
      </c>
      <c r="E153" s="9">
        <v>7189</v>
      </c>
      <c r="F153" s="9">
        <f>D153/E153</f>
        <v>3.1755459730143274</v>
      </c>
      <c r="G153" s="10">
        <v>44517</v>
      </c>
      <c r="H153" s="10">
        <v>43459</v>
      </c>
      <c r="I153" s="10" t="str">
        <f t="shared" si="2"/>
        <v>1058天</v>
      </c>
      <c r="J153" s="11">
        <f>IF(G153&lt;H153,0,1)</f>
        <v>1</v>
      </c>
      <c r="K153" s="12">
        <v>0.62250000000000005</v>
      </c>
      <c r="L153" s="10">
        <v>43131</v>
      </c>
      <c r="M153" s="10">
        <v>46772</v>
      </c>
      <c r="N153" s="12">
        <v>1.925E-2</v>
      </c>
      <c r="O153" s="9" t="s">
        <v>537</v>
      </c>
      <c r="P153" s="9" t="s">
        <v>1429</v>
      </c>
      <c r="Q153" s="9" t="s">
        <v>538</v>
      </c>
      <c r="R153" s="13" t="s">
        <v>1293</v>
      </c>
    </row>
    <row r="154" spans="1:18">
      <c r="A154" s="9" t="s">
        <v>1430</v>
      </c>
      <c r="B154" s="9" t="s">
        <v>331</v>
      </c>
      <c r="C154" s="9">
        <v>25630</v>
      </c>
      <c r="D154" s="9">
        <v>29654</v>
      </c>
      <c r="E154" s="9">
        <v>9349</v>
      </c>
      <c r="F154" s="9">
        <f>D154/E154</f>
        <v>3.1718900417156917</v>
      </c>
      <c r="G154" s="10">
        <v>44672</v>
      </c>
      <c r="H154" s="10">
        <v>41506</v>
      </c>
      <c r="I154" s="10" t="str">
        <f t="shared" si="2"/>
        <v>3166天</v>
      </c>
      <c r="J154" s="11">
        <f>IF(G154&lt;H154,0,1)</f>
        <v>1</v>
      </c>
      <c r="K154" s="12">
        <v>1.5339</v>
      </c>
      <c r="L154" s="9" t="s">
        <v>38</v>
      </c>
      <c r="M154" s="9" t="s">
        <v>38</v>
      </c>
      <c r="N154" s="12">
        <v>1.4630000000000001E-2</v>
      </c>
      <c r="O154" s="9" t="s">
        <v>466</v>
      </c>
      <c r="P154" s="9" t="s">
        <v>1431</v>
      </c>
      <c r="Q154" s="9" t="s">
        <v>467</v>
      </c>
      <c r="R154" s="13" t="s">
        <v>1293</v>
      </c>
    </row>
    <row r="155" spans="1:18" hidden="1">
      <c r="A155" s="3" t="s">
        <v>1432</v>
      </c>
      <c r="B155" s="3" t="s">
        <v>6</v>
      </c>
      <c r="C155" s="3">
        <v>4772</v>
      </c>
      <c r="D155" s="3">
        <v>13434</v>
      </c>
      <c r="E155" s="3">
        <v>4242</v>
      </c>
      <c r="F155" s="3">
        <f>D155/E155</f>
        <v>3.1669024045261671</v>
      </c>
      <c r="G155" s="5">
        <v>42031</v>
      </c>
      <c r="H155" s="5">
        <v>43914</v>
      </c>
      <c r="I155" s="5" t="str">
        <f t="shared" si="2"/>
        <v>-1883天</v>
      </c>
      <c r="J155" s="7">
        <f>IF(G155&lt;H155,0,1)</f>
        <v>0</v>
      </c>
      <c r="K155" s="4">
        <v>-0.52280000000000004</v>
      </c>
      <c r="L155" s="5">
        <v>41537</v>
      </c>
      <c r="M155" s="5">
        <v>46917</v>
      </c>
      <c r="N155" s="3" t="s">
        <v>731</v>
      </c>
      <c r="O155" s="3" t="s">
        <v>732</v>
      </c>
      <c r="P155" s="3" t="s">
        <v>1433</v>
      </c>
      <c r="Q155" s="3" t="s">
        <v>733</v>
      </c>
      <c r="R155" s="2" t="s">
        <v>1293</v>
      </c>
    </row>
    <row r="156" spans="1:18" hidden="1">
      <c r="A156" s="3" t="s">
        <v>1434</v>
      </c>
      <c r="B156" s="3" t="s">
        <v>86</v>
      </c>
      <c r="C156" s="3">
        <v>4691</v>
      </c>
      <c r="D156" s="3">
        <v>13260</v>
      </c>
      <c r="E156" s="3">
        <v>4190</v>
      </c>
      <c r="F156" s="3">
        <f>D156/E156</f>
        <v>3.1646778042959429</v>
      </c>
      <c r="G156" s="5">
        <v>41415</v>
      </c>
      <c r="H156" s="5">
        <v>43916</v>
      </c>
      <c r="I156" s="5" t="str">
        <f t="shared" si="2"/>
        <v>-2501天</v>
      </c>
      <c r="J156" s="7">
        <f>IF(G156&lt;H156,0,1)</f>
        <v>0</v>
      </c>
      <c r="K156" s="4">
        <v>-0.53090000000000004</v>
      </c>
      <c r="L156" s="5">
        <v>41060</v>
      </c>
      <c r="M156" s="5">
        <v>46533</v>
      </c>
      <c r="N156" s="3" t="s">
        <v>1014</v>
      </c>
      <c r="O156" s="3" t="s">
        <v>1015</v>
      </c>
      <c r="P156" s="3" t="s">
        <v>1016</v>
      </c>
      <c r="Q156" s="3" t="s">
        <v>1017</v>
      </c>
      <c r="R156" s="2" t="s">
        <v>1293</v>
      </c>
    </row>
    <row r="157" spans="1:18" hidden="1">
      <c r="A157" s="3" t="s">
        <v>1435</v>
      </c>
      <c r="B157" s="3" t="s">
        <v>131</v>
      </c>
      <c r="C157" s="3">
        <v>4923</v>
      </c>
      <c r="D157" s="3">
        <v>11790</v>
      </c>
      <c r="E157" s="3">
        <v>3746</v>
      </c>
      <c r="F157" s="3">
        <f>D157/E157</f>
        <v>3.1473571809930592</v>
      </c>
      <c r="G157" s="5">
        <v>39237</v>
      </c>
      <c r="H157" s="5">
        <v>43914</v>
      </c>
      <c r="I157" s="5" t="str">
        <f t="shared" si="2"/>
        <v>-4677天</v>
      </c>
      <c r="J157" s="7">
        <f>IF(G157&lt;H157,0,1)</f>
        <v>0</v>
      </c>
      <c r="K157" s="4">
        <v>-0.50770000000000004</v>
      </c>
      <c r="L157" s="5">
        <v>38168</v>
      </c>
      <c r="M157" s="3" t="s">
        <v>2</v>
      </c>
      <c r="N157" s="4">
        <v>1.54E-2</v>
      </c>
      <c r="O157" s="3" t="s">
        <v>512</v>
      </c>
      <c r="P157" s="3" t="s">
        <v>513</v>
      </c>
      <c r="Q157" s="3" t="s">
        <v>514</v>
      </c>
      <c r="R157" s="2" t="s">
        <v>1293</v>
      </c>
    </row>
    <row r="158" spans="1:18" hidden="1">
      <c r="A158" s="3" t="s">
        <v>1436</v>
      </c>
      <c r="B158" s="3" t="s">
        <v>22</v>
      </c>
      <c r="C158" s="3">
        <v>6575</v>
      </c>
      <c r="D158" s="3">
        <v>12514</v>
      </c>
      <c r="E158" s="3">
        <v>4040</v>
      </c>
      <c r="F158" s="3">
        <f>D158/E158</f>
        <v>3.0975247524752474</v>
      </c>
      <c r="G158" s="5">
        <v>41981</v>
      </c>
      <c r="H158" s="5">
        <v>43914</v>
      </c>
      <c r="I158" s="5" t="str">
        <f t="shared" si="2"/>
        <v>-1933天</v>
      </c>
      <c r="J158" s="7">
        <f>IF(G158&lt;H158,0,1)</f>
        <v>0</v>
      </c>
      <c r="K158" s="4">
        <v>-0.34250000000000003</v>
      </c>
      <c r="L158" s="5">
        <v>41465</v>
      </c>
      <c r="M158" s="5">
        <v>46932</v>
      </c>
      <c r="N158" s="3" t="s">
        <v>711</v>
      </c>
      <c r="O158" s="3" t="s">
        <v>712</v>
      </c>
      <c r="P158" s="3" t="s">
        <v>713</v>
      </c>
      <c r="Q158" s="3" t="s">
        <v>714</v>
      </c>
      <c r="R158" s="2" t="s">
        <v>1293</v>
      </c>
    </row>
    <row r="159" spans="1:18">
      <c r="A159" s="9" t="s">
        <v>221</v>
      </c>
      <c r="B159" s="9" t="s">
        <v>76</v>
      </c>
      <c r="C159" s="9">
        <v>28225</v>
      </c>
      <c r="D159" s="9">
        <v>29590</v>
      </c>
      <c r="E159" s="9">
        <v>9572</v>
      </c>
      <c r="F159" s="9">
        <f>D159/E159</f>
        <v>3.091307981613038</v>
      </c>
      <c r="G159" s="10">
        <v>44671</v>
      </c>
      <c r="H159" s="10">
        <v>39839</v>
      </c>
      <c r="I159" s="10" t="str">
        <f t="shared" si="2"/>
        <v>4832天</v>
      </c>
      <c r="J159" s="11">
        <f>IF(G159&lt;H159,0,1)</f>
        <v>1</v>
      </c>
      <c r="K159" s="12">
        <v>1.8225</v>
      </c>
      <c r="L159" s="9" t="s">
        <v>38</v>
      </c>
      <c r="M159" s="9" t="s">
        <v>38</v>
      </c>
      <c r="N159" s="12">
        <v>5.4999999999999997E-3</v>
      </c>
      <c r="O159" s="9" t="s">
        <v>222</v>
      </c>
      <c r="P159" s="9" t="s">
        <v>1437</v>
      </c>
      <c r="Q159" s="9" t="s">
        <v>223</v>
      </c>
      <c r="R159" s="13" t="s">
        <v>1293</v>
      </c>
    </row>
    <row r="160" spans="1:18" hidden="1">
      <c r="A160" s="3" t="s">
        <v>378</v>
      </c>
      <c r="B160" s="3" t="s">
        <v>76</v>
      </c>
      <c r="C160" s="3">
        <v>3769</v>
      </c>
      <c r="D160" s="3">
        <v>11330</v>
      </c>
      <c r="E160" s="3">
        <v>3673</v>
      </c>
      <c r="F160" s="3">
        <f>D160/E160</f>
        <v>3.0846719303022052</v>
      </c>
      <c r="G160" s="5">
        <v>41376</v>
      </c>
      <c r="H160" s="5">
        <v>43909</v>
      </c>
      <c r="I160" s="5" t="str">
        <f t="shared" si="2"/>
        <v>-2533天</v>
      </c>
      <c r="J160" s="7">
        <f>IF(G160&lt;H160,0,1)</f>
        <v>0</v>
      </c>
      <c r="K160" s="4">
        <v>-0.62309999999999999</v>
      </c>
      <c r="L160" s="3" t="s">
        <v>38</v>
      </c>
      <c r="M160" s="3" t="s">
        <v>38</v>
      </c>
      <c r="N160" s="3" t="s">
        <v>379</v>
      </c>
      <c r="O160" s="3" t="s">
        <v>380</v>
      </c>
      <c r="P160" s="3" t="s">
        <v>1438</v>
      </c>
      <c r="Q160" s="3" t="s">
        <v>381</v>
      </c>
      <c r="R160" s="2" t="s">
        <v>1293</v>
      </c>
    </row>
    <row r="161" spans="1:18" hidden="1">
      <c r="A161" s="3" t="s">
        <v>887</v>
      </c>
      <c r="B161" s="3" t="s">
        <v>126</v>
      </c>
      <c r="C161" s="3">
        <v>11953</v>
      </c>
      <c r="D161" s="3">
        <v>14503</v>
      </c>
      <c r="E161" s="3">
        <v>4705</v>
      </c>
      <c r="F161" s="3">
        <f>D161/E161</f>
        <v>3.0824654622741763</v>
      </c>
      <c r="G161" s="5">
        <v>39086</v>
      </c>
      <c r="H161" s="5">
        <v>39882</v>
      </c>
      <c r="I161" s="5" t="str">
        <f t="shared" si="2"/>
        <v>-796天</v>
      </c>
      <c r="J161" s="7">
        <f>IF(G161&lt;H161,0,1)</f>
        <v>0</v>
      </c>
      <c r="K161" s="4">
        <v>0.19520000000000001</v>
      </c>
      <c r="L161" s="5">
        <v>37953</v>
      </c>
      <c r="M161" s="5">
        <v>45204</v>
      </c>
      <c r="N161" s="4">
        <v>1.21E-2</v>
      </c>
      <c r="O161" s="3" t="s">
        <v>888</v>
      </c>
      <c r="P161" s="3" t="s">
        <v>1439</v>
      </c>
      <c r="Q161" s="3" t="s">
        <v>889</v>
      </c>
      <c r="R161" s="2" t="s">
        <v>1293</v>
      </c>
    </row>
    <row r="162" spans="1:18" hidden="1">
      <c r="A162" s="3" t="s">
        <v>1440</v>
      </c>
      <c r="B162" s="3" t="s">
        <v>792</v>
      </c>
      <c r="C162" s="3">
        <v>7303</v>
      </c>
      <c r="D162" s="3">
        <v>17966</v>
      </c>
      <c r="E162" s="3">
        <v>5838</v>
      </c>
      <c r="F162" s="3">
        <f>D162/E162</f>
        <v>3.077423775265502</v>
      </c>
      <c r="G162" s="5">
        <v>42020</v>
      </c>
      <c r="H162" s="5">
        <v>43909</v>
      </c>
      <c r="I162" s="5" t="str">
        <f t="shared" si="2"/>
        <v>-1889天</v>
      </c>
      <c r="J162" s="7">
        <f>IF(G162&lt;H162,0,1)</f>
        <v>0</v>
      </c>
      <c r="K162" s="4">
        <v>-0.26900000000000002</v>
      </c>
      <c r="L162" s="5">
        <v>40724</v>
      </c>
      <c r="M162" s="3" t="s">
        <v>2</v>
      </c>
      <c r="N162" s="4">
        <v>9.9000000000000008E-3</v>
      </c>
      <c r="O162" s="3" t="s">
        <v>997</v>
      </c>
      <c r="P162" s="3" t="s">
        <v>1441</v>
      </c>
      <c r="Q162" s="3" t="s">
        <v>998</v>
      </c>
      <c r="R162" s="2" t="s">
        <v>1293</v>
      </c>
    </row>
    <row r="163" spans="1:18" hidden="1">
      <c r="A163" s="3" t="s">
        <v>719</v>
      </c>
      <c r="B163" s="3" t="s">
        <v>227</v>
      </c>
      <c r="C163" s="3">
        <v>5017</v>
      </c>
      <c r="D163" s="3">
        <v>12540</v>
      </c>
      <c r="E163" s="3">
        <v>4089</v>
      </c>
      <c r="F163" s="3">
        <f>D163/E163</f>
        <v>3.0667644900953777</v>
      </c>
      <c r="G163" s="5">
        <v>39283</v>
      </c>
      <c r="H163" s="5">
        <v>43909</v>
      </c>
      <c r="I163" s="5" t="str">
        <f t="shared" si="2"/>
        <v>-4626天</v>
      </c>
      <c r="J163" s="7">
        <f>IF(G163&lt;H163,0,1)</f>
        <v>0</v>
      </c>
      <c r="K163" s="4">
        <v>-0.498</v>
      </c>
      <c r="L163" s="5">
        <v>37802</v>
      </c>
      <c r="M163" s="3" t="s">
        <v>2</v>
      </c>
      <c r="N163" s="4">
        <v>1.375E-2</v>
      </c>
      <c r="O163" s="3" t="s">
        <v>720</v>
      </c>
      <c r="P163" s="3" t="s">
        <v>1442</v>
      </c>
      <c r="Q163" s="3" t="s">
        <v>721</v>
      </c>
      <c r="R163" s="2" t="s">
        <v>1293</v>
      </c>
    </row>
    <row r="164" spans="1:18">
      <c r="A164" s="9" t="s">
        <v>208</v>
      </c>
      <c r="B164" s="9" t="s">
        <v>6</v>
      </c>
      <c r="C164" s="9">
        <v>18629</v>
      </c>
      <c r="D164" s="9">
        <v>27983</v>
      </c>
      <c r="E164" s="9">
        <v>9251</v>
      </c>
      <c r="F164" s="9">
        <f>D164/E164</f>
        <v>3.0248621770619391</v>
      </c>
      <c r="G164" s="10">
        <v>44446</v>
      </c>
      <c r="H164" s="10">
        <v>43693</v>
      </c>
      <c r="I164" s="10" t="str">
        <f t="shared" si="2"/>
        <v>753天</v>
      </c>
      <c r="J164" s="11">
        <f>IF(G164&lt;H164,0,1)</f>
        <v>1</v>
      </c>
      <c r="K164" s="12">
        <v>0.8629</v>
      </c>
      <c r="L164" s="10">
        <v>43633</v>
      </c>
      <c r="M164" s="10">
        <v>50945</v>
      </c>
      <c r="N164" s="9" t="s">
        <v>209</v>
      </c>
      <c r="O164" s="9" t="s">
        <v>210</v>
      </c>
      <c r="P164" s="9" t="s">
        <v>211</v>
      </c>
      <c r="Q164" s="9" t="s">
        <v>212</v>
      </c>
      <c r="R164" s="13" t="s">
        <v>1293</v>
      </c>
    </row>
    <row r="165" spans="1:18">
      <c r="A165" s="9" t="s">
        <v>595</v>
      </c>
      <c r="B165" s="9" t="s">
        <v>6</v>
      </c>
      <c r="C165" s="9">
        <v>16466</v>
      </c>
      <c r="D165" s="9">
        <v>28768</v>
      </c>
      <c r="E165" s="9">
        <v>9561</v>
      </c>
      <c r="F165" s="9">
        <f>D165/E165</f>
        <v>3.0088902834431543</v>
      </c>
      <c r="G165" s="10">
        <v>44518</v>
      </c>
      <c r="H165" s="10">
        <v>43621</v>
      </c>
      <c r="I165" s="10" t="str">
        <f t="shared" si="2"/>
        <v>897天</v>
      </c>
      <c r="J165" s="11">
        <f>IF(G165&lt;H165,0,1)</f>
        <v>1</v>
      </c>
      <c r="K165" s="12">
        <v>0.64659999999999995</v>
      </c>
      <c r="L165" s="10">
        <v>43496</v>
      </c>
      <c r="M165" s="10">
        <v>50795</v>
      </c>
      <c r="N165" s="9" t="s">
        <v>596</v>
      </c>
      <c r="O165" s="9" t="s">
        <v>597</v>
      </c>
      <c r="P165" s="9" t="s">
        <v>1443</v>
      </c>
      <c r="Q165" s="9" t="s">
        <v>598</v>
      </c>
      <c r="R165" s="13" t="s">
        <v>1293</v>
      </c>
    </row>
    <row r="166" spans="1:18">
      <c r="A166" s="9" t="s">
        <v>1032</v>
      </c>
      <c r="B166" s="9" t="s">
        <v>22</v>
      </c>
      <c r="C166" s="9">
        <v>10088</v>
      </c>
      <c r="D166" s="9">
        <v>20200</v>
      </c>
      <c r="E166" s="9">
        <v>6718</v>
      </c>
      <c r="F166" s="9">
        <f>D166/E166</f>
        <v>3.0068472759749927</v>
      </c>
      <c r="G166" s="10">
        <v>42226</v>
      </c>
      <c r="H166" s="10">
        <v>39884</v>
      </c>
      <c r="I166" s="10" t="str">
        <f t="shared" si="2"/>
        <v>2342天</v>
      </c>
      <c r="J166" s="11">
        <f>IF(G166&lt;H166,0,1)</f>
        <v>1</v>
      </c>
      <c r="K166" s="12">
        <v>8.8000000000000005E-3</v>
      </c>
      <c r="L166" s="9" t="s">
        <v>38</v>
      </c>
      <c r="M166" s="9" t="s">
        <v>38</v>
      </c>
      <c r="N166" s="12">
        <v>1.6115000000000001E-2</v>
      </c>
      <c r="O166" s="9" t="s">
        <v>1033</v>
      </c>
      <c r="P166" s="9" t="s">
        <v>1034</v>
      </c>
      <c r="Q166" s="9" t="s">
        <v>1035</v>
      </c>
      <c r="R166" s="13" t="s">
        <v>1293</v>
      </c>
    </row>
    <row r="167" spans="1:18" hidden="1">
      <c r="A167" s="3" t="s">
        <v>1444</v>
      </c>
      <c r="B167" s="3" t="s">
        <v>131</v>
      </c>
      <c r="C167" s="3">
        <v>5146</v>
      </c>
      <c r="D167" s="3">
        <v>12301</v>
      </c>
      <c r="E167" s="3">
        <v>4099</v>
      </c>
      <c r="F167" s="3">
        <f>D167/E167</f>
        <v>3.0009758477677484</v>
      </c>
      <c r="G167" s="5">
        <v>38698</v>
      </c>
      <c r="H167" s="5">
        <v>43909</v>
      </c>
      <c r="I167" s="5" t="str">
        <f t="shared" si="2"/>
        <v>-5211天</v>
      </c>
      <c r="J167" s="7">
        <f>IF(G167&lt;H167,0,1)</f>
        <v>0</v>
      </c>
      <c r="K167" s="4">
        <v>-0.4854</v>
      </c>
      <c r="L167" s="5">
        <v>37659</v>
      </c>
      <c r="M167" s="3" t="s">
        <v>2</v>
      </c>
      <c r="N167" s="4">
        <v>1.375E-2</v>
      </c>
      <c r="O167" s="3" t="s">
        <v>873</v>
      </c>
      <c r="P167" s="3" t="s">
        <v>1445</v>
      </c>
      <c r="Q167" s="3" t="s">
        <v>874</v>
      </c>
      <c r="R167" s="2" t="s">
        <v>1293</v>
      </c>
    </row>
    <row r="168" spans="1:18">
      <c r="A168" s="9" t="s">
        <v>1446</v>
      </c>
      <c r="B168" s="9" t="s">
        <v>22</v>
      </c>
      <c r="C168" s="9">
        <v>17269</v>
      </c>
      <c r="D168" s="9">
        <v>28496</v>
      </c>
      <c r="E168" s="9">
        <v>9534</v>
      </c>
      <c r="F168" s="9">
        <f>D168/E168</f>
        <v>2.988881896370883</v>
      </c>
      <c r="G168" s="10">
        <v>44517</v>
      </c>
      <c r="H168" s="10">
        <v>42706</v>
      </c>
      <c r="I168" s="10" t="str">
        <f t="shared" si="2"/>
        <v>1811天</v>
      </c>
      <c r="J168" s="11">
        <f>IF(G168&lt;H168,0,1)</f>
        <v>1</v>
      </c>
      <c r="K168" s="12">
        <v>0.72689999999999999</v>
      </c>
      <c r="L168" s="9" t="s">
        <v>38</v>
      </c>
      <c r="M168" s="9" t="s">
        <v>38</v>
      </c>
      <c r="N168" s="9" t="s">
        <v>608</v>
      </c>
      <c r="O168" s="9" t="s">
        <v>978</v>
      </c>
      <c r="P168" s="9" t="s">
        <v>1422</v>
      </c>
      <c r="Q168" s="9" t="s">
        <v>979</v>
      </c>
      <c r="R168" s="13" t="s">
        <v>1293</v>
      </c>
    </row>
    <row r="169" spans="1:18">
      <c r="A169" s="9" t="s">
        <v>1447</v>
      </c>
      <c r="B169" s="9" t="s">
        <v>131</v>
      </c>
      <c r="C169" s="9">
        <v>15159</v>
      </c>
      <c r="D169" s="9">
        <v>27977</v>
      </c>
      <c r="E169" s="9">
        <v>9439</v>
      </c>
      <c r="F169" s="9">
        <f>D169/E169</f>
        <v>2.9639792350884626</v>
      </c>
      <c r="G169" s="10">
        <v>44244</v>
      </c>
      <c r="H169" s="10">
        <v>42709</v>
      </c>
      <c r="I169" s="10" t="str">
        <f t="shared" si="2"/>
        <v>1535天</v>
      </c>
      <c r="J169" s="11">
        <f>IF(G169&lt;H169,0,1)</f>
        <v>1</v>
      </c>
      <c r="K169" s="12">
        <v>0.51570000000000005</v>
      </c>
      <c r="L169" s="9" t="s">
        <v>38</v>
      </c>
      <c r="M169" s="9" t="s">
        <v>38</v>
      </c>
      <c r="N169" s="12">
        <v>1.8700000000000001E-2</v>
      </c>
      <c r="O169" s="9" t="s">
        <v>552</v>
      </c>
      <c r="P169" s="9" t="s">
        <v>553</v>
      </c>
      <c r="Q169" s="9" t="s">
        <v>554</v>
      </c>
      <c r="R169" s="13" t="s">
        <v>1293</v>
      </c>
    </row>
    <row r="170" spans="1:18" hidden="1">
      <c r="A170" s="3" t="s">
        <v>894</v>
      </c>
      <c r="B170" s="3" t="s">
        <v>126</v>
      </c>
      <c r="C170" s="3">
        <v>6109</v>
      </c>
      <c r="D170" s="3">
        <v>16681</v>
      </c>
      <c r="E170" s="3">
        <v>5669</v>
      </c>
      <c r="F170" s="3">
        <f>D170/E170</f>
        <v>2.9424942670665022</v>
      </c>
      <c r="G170" s="5">
        <v>41982</v>
      </c>
      <c r="H170" s="5">
        <v>44629</v>
      </c>
      <c r="I170" s="5" t="str">
        <f t="shared" si="2"/>
        <v>-2647天</v>
      </c>
      <c r="J170" s="7">
        <f>IF(G170&lt;H170,0,1)</f>
        <v>0</v>
      </c>
      <c r="K170" s="4">
        <v>-0.3891</v>
      </c>
      <c r="L170" s="5">
        <v>40766</v>
      </c>
      <c r="M170" s="5">
        <v>47981</v>
      </c>
      <c r="N170" s="3" t="s">
        <v>895</v>
      </c>
      <c r="O170" s="3" t="s">
        <v>896</v>
      </c>
      <c r="P170" s="3" t="s">
        <v>897</v>
      </c>
      <c r="Q170" s="3" t="s">
        <v>898</v>
      </c>
      <c r="R170" s="2" t="s">
        <v>1293</v>
      </c>
    </row>
    <row r="171" spans="1:18">
      <c r="A171" s="9" t="s">
        <v>636</v>
      </c>
      <c r="B171" s="9" t="s">
        <v>29</v>
      </c>
      <c r="C171" s="9">
        <v>18742</v>
      </c>
      <c r="D171" s="9">
        <v>22545</v>
      </c>
      <c r="E171" s="9">
        <v>7664</v>
      </c>
      <c r="F171" s="9">
        <f>D171/E171</f>
        <v>2.9416753653444676</v>
      </c>
      <c r="G171" s="10">
        <v>44565</v>
      </c>
      <c r="H171" s="10">
        <v>43459</v>
      </c>
      <c r="I171" s="10" t="str">
        <f t="shared" si="2"/>
        <v>1106天</v>
      </c>
      <c r="J171" s="11">
        <f>IF(G171&lt;H171,0,1)</f>
        <v>1</v>
      </c>
      <c r="K171" s="12">
        <v>0.874</v>
      </c>
      <c r="L171" s="9" t="s">
        <v>38</v>
      </c>
      <c r="M171" s="9" t="s">
        <v>38</v>
      </c>
      <c r="N171" s="12">
        <v>4.9500000000000004E-3</v>
      </c>
      <c r="O171" s="9" t="s">
        <v>637</v>
      </c>
      <c r="P171" s="9" t="s">
        <v>1448</v>
      </c>
      <c r="Q171" s="9" t="s">
        <v>638</v>
      </c>
      <c r="R171" s="13" t="s">
        <v>1293</v>
      </c>
    </row>
    <row r="172" spans="1:18" hidden="1">
      <c r="A172" s="3" t="s">
        <v>819</v>
      </c>
      <c r="B172" s="3" t="s">
        <v>331</v>
      </c>
      <c r="C172" s="3">
        <v>7814</v>
      </c>
      <c r="D172" s="3">
        <v>16278</v>
      </c>
      <c r="E172" s="3">
        <v>5537</v>
      </c>
      <c r="F172" s="3">
        <f>D172/E172</f>
        <v>2.9398591294925049</v>
      </c>
      <c r="G172" s="5">
        <v>42023</v>
      </c>
      <c r="H172" s="5">
        <v>43909</v>
      </c>
      <c r="I172" s="5" t="str">
        <f t="shared" si="2"/>
        <v>-1886天</v>
      </c>
      <c r="J172" s="7">
        <f>IF(G172&lt;H172,0,1)</f>
        <v>0</v>
      </c>
      <c r="K172" s="4">
        <v>-0.21859999999999999</v>
      </c>
      <c r="L172" s="5">
        <v>41257</v>
      </c>
      <c r="M172" s="5">
        <v>48694</v>
      </c>
      <c r="N172" s="4">
        <v>1.0449999999999999E-2</v>
      </c>
      <c r="O172" s="3" t="s">
        <v>820</v>
      </c>
      <c r="P172" s="3" t="s">
        <v>1449</v>
      </c>
      <c r="Q172" s="3" t="s">
        <v>821</v>
      </c>
      <c r="R172" s="2" t="s">
        <v>1293</v>
      </c>
    </row>
    <row r="173" spans="1:18" hidden="1">
      <c r="A173" s="3" t="s">
        <v>1450</v>
      </c>
      <c r="B173" s="3" t="s">
        <v>29</v>
      </c>
      <c r="C173" s="3">
        <v>5064</v>
      </c>
      <c r="D173" s="3">
        <v>11671</v>
      </c>
      <c r="E173" s="3">
        <v>3978</v>
      </c>
      <c r="F173" s="3">
        <f>D173/E173</f>
        <v>2.9338863750628454</v>
      </c>
      <c r="G173" s="5">
        <v>39283</v>
      </c>
      <c r="H173" s="5">
        <v>43909</v>
      </c>
      <c r="I173" s="5" t="str">
        <f t="shared" si="2"/>
        <v>-4626天</v>
      </c>
      <c r="J173" s="7">
        <f>IF(G173&lt;H173,0,1)</f>
        <v>0</v>
      </c>
      <c r="K173" s="4">
        <v>-0.49349999999999999</v>
      </c>
      <c r="L173" s="5">
        <v>37785</v>
      </c>
      <c r="M173" s="3" t="s">
        <v>2</v>
      </c>
      <c r="N173" s="4">
        <v>1.375E-2</v>
      </c>
      <c r="O173" s="3" t="s">
        <v>224</v>
      </c>
      <c r="P173" s="3" t="s">
        <v>225</v>
      </c>
      <c r="Q173" s="3" t="s">
        <v>226</v>
      </c>
      <c r="R173" s="2" t="s">
        <v>1293</v>
      </c>
    </row>
    <row r="174" spans="1:18">
      <c r="A174" s="9" t="s">
        <v>21</v>
      </c>
      <c r="B174" s="9" t="s">
        <v>22</v>
      </c>
      <c r="C174" s="9">
        <v>24783</v>
      </c>
      <c r="D174" s="9">
        <v>27821</v>
      </c>
      <c r="E174" s="9">
        <v>9576</v>
      </c>
      <c r="F174" s="9">
        <f>D174/E174</f>
        <v>2.905284043441938</v>
      </c>
      <c r="G174" s="10">
        <v>44671</v>
      </c>
      <c r="H174" s="10">
        <v>41674</v>
      </c>
      <c r="I174" s="10" t="str">
        <f t="shared" si="2"/>
        <v>2997天</v>
      </c>
      <c r="J174" s="11">
        <f>IF(G174&lt;H174,0,1)</f>
        <v>1</v>
      </c>
      <c r="K174" s="12">
        <v>1.4655</v>
      </c>
      <c r="L174" s="10">
        <v>41618</v>
      </c>
      <c r="M174" s="9" t="s">
        <v>2</v>
      </c>
      <c r="N174" s="9" t="s">
        <v>23</v>
      </c>
      <c r="O174" s="9" t="s">
        <v>24</v>
      </c>
      <c r="P174" s="9" t="s">
        <v>1451</v>
      </c>
      <c r="Q174" s="9" t="s">
        <v>25</v>
      </c>
      <c r="R174" s="13" t="s">
        <v>1293</v>
      </c>
    </row>
    <row r="175" spans="1:18" hidden="1">
      <c r="A175" s="3" t="s">
        <v>1452</v>
      </c>
      <c r="B175" s="3" t="s">
        <v>245</v>
      </c>
      <c r="C175" s="3">
        <v>5156</v>
      </c>
      <c r="D175" s="3">
        <v>10375</v>
      </c>
      <c r="E175" s="3">
        <v>3619</v>
      </c>
      <c r="F175" s="3">
        <f>D175/E175</f>
        <v>2.8668140370268032</v>
      </c>
      <c r="G175" s="5">
        <v>39367</v>
      </c>
      <c r="H175" s="5">
        <v>39885</v>
      </c>
      <c r="I175" s="5" t="str">
        <f t="shared" si="2"/>
        <v>-518天</v>
      </c>
      <c r="J175" s="7">
        <f>IF(G175&lt;H175,0,1)</f>
        <v>0</v>
      </c>
      <c r="K175" s="4">
        <v>-0.4844</v>
      </c>
      <c r="L175" s="5">
        <v>39294</v>
      </c>
      <c r="M175" s="3" t="s">
        <v>2</v>
      </c>
      <c r="N175" s="4">
        <v>1.6500000000000001E-2</v>
      </c>
      <c r="O175" s="3" t="s">
        <v>777</v>
      </c>
      <c r="P175" s="3" t="s">
        <v>1453</v>
      </c>
      <c r="Q175" s="3" t="s">
        <v>778</v>
      </c>
      <c r="R175" s="2" t="s">
        <v>1293</v>
      </c>
    </row>
    <row r="176" spans="1:18">
      <c r="A176" s="9" t="s">
        <v>362</v>
      </c>
      <c r="B176" s="9" t="s">
        <v>363</v>
      </c>
      <c r="C176" s="9">
        <v>13404</v>
      </c>
      <c r="D176" s="9">
        <v>17974</v>
      </c>
      <c r="E176" s="9">
        <v>6271</v>
      </c>
      <c r="F176" s="9">
        <f>D176/E176</f>
        <v>2.866209535959177</v>
      </c>
      <c r="G176" s="10">
        <v>44517</v>
      </c>
      <c r="H176" s="10">
        <v>43909</v>
      </c>
      <c r="I176" s="10" t="str">
        <f t="shared" si="2"/>
        <v>608天</v>
      </c>
      <c r="J176" s="11">
        <f>IF(G176&lt;H176,0,1)</f>
        <v>1</v>
      </c>
      <c r="K176" s="12">
        <v>0.34039999999999998</v>
      </c>
      <c r="L176" s="9" t="s">
        <v>38</v>
      </c>
      <c r="M176" s="9" t="s">
        <v>38</v>
      </c>
      <c r="N176" s="12">
        <v>1.7985000000000001E-2</v>
      </c>
      <c r="O176" s="9" t="s">
        <v>364</v>
      </c>
      <c r="P176" s="9" t="s">
        <v>1454</v>
      </c>
      <c r="Q176" s="9" t="s">
        <v>365</v>
      </c>
      <c r="R176" s="13" t="s">
        <v>1293</v>
      </c>
    </row>
    <row r="177" spans="1:18">
      <c r="A177" s="9" t="s">
        <v>1455</v>
      </c>
      <c r="B177" s="9" t="s">
        <v>86</v>
      </c>
      <c r="C177" s="9">
        <v>15183</v>
      </c>
      <c r="D177" s="9">
        <v>17796</v>
      </c>
      <c r="E177" s="9">
        <v>6307</v>
      </c>
      <c r="F177" s="9">
        <f>D177/E177</f>
        <v>2.8216267639131125</v>
      </c>
      <c r="G177" s="10">
        <v>44517</v>
      </c>
      <c r="H177" s="10">
        <v>43909</v>
      </c>
      <c r="I177" s="10" t="str">
        <f t="shared" si="2"/>
        <v>608天</v>
      </c>
      <c r="J177" s="11">
        <f>IF(G177&lt;H177,0,1)</f>
        <v>1</v>
      </c>
      <c r="K177" s="9" t="s">
        <v>142</v>
      </c>
      <c r="L177" s="10">
        <v>43124</v>
      </c>
      <c r="M177" s="10">
        <v>46776</v>
      </c>
      <c r="N177" s="12">
        <v>1.7930000000000001E-2</v>
      </c>
      <c r="O177" s="9" t="s">
        <v>298</v>
      </c>
      <c r="P177" s="9" t="s">
        <v>1456</v>
      </c>
      <c r="Q177" s="9" t="s">
        <v>299</v>
      </c>
      <c r="R177" s="13" t="s">
        <v>1293</v>
      </c>
    </row>
    <row r="178" spans="1:18">
      <c r="A178" s="9" t="s">
        <v>108</v>
      </c>
      <c r="B178" s="9" t="s">
        <v>109</v>
      </c>
      <c r="C178" s="9">
        <v>13567</v>
      </c>
      <c r="D178" s="9">
        <v>20506</v>
      </c>
      <c r="E178" s="9">
        <v>7319</v>
      </c>
      <c r="F178" s="9">
        <f>D178/E178</f>
        <v>2.8017488727968303</v>
      </c>
      <c r="G178" s="10">
        <v>44517</v>
      </c>
      <c r="H178" s="10">
        <v>43909</v>
      </c>
      <c r="I178" s="10" t="str">
        <f t="shared" si="2"/>
        <v>608天</v>
      </c>
      <c r="J178" s="11">
        <f>IF(G178&lt;H178,0,1)</f>
        <v>1</v>
      </c>
      <c r="K178" s="12">
        <v>0.35670000000000002</v>
      </c>
      <c r="L178" s="10">
        <v>43886</v>
      </c>
      <c r="M178" s="9" t="s">
        <v>2</v>
      </c>
      <c r="N178" s="12">
        <v>1.7874999999999999E-2</v>
      </c>
      <c r="O178" s="9" t="s">
        <v>110</v>
      </c>
      <c r="P178" s="9" t="s">
        <v>111</v>
      </c>
      <c r="Q178" s="9" t="s">
        <v>112</v>
      </c>
      <c r="R178" s="13" t="s">
        <v>1293</v>
      </c>
    </row>
    <row r="179" spans="1:18">
      <c r="A179" s="9" t="s">
        <v>843</v>
      </c>
      <c r="B179" s="9" t="s">
        <v>6</v>
      </c>
      <c r="C179" s="9">
        <v>18622</v>
      </c>
      <c r="D179" s="9">
        <v>20832</v>
      </c>
      <c r="E179" s="9">
        <v>7470</v>
      </c>
      <c r="F179" s="9">
        <f>D179/E179</f>
        <v>2.7887550200803215</v>
      </c>
      <c r="G179" s="10">
        <v>44379</v>
      </c>
      <c r="H179" s="10">
        <v>40821</v>
      </c>
      <c r="I179" s="10" t="str">
        <f t="shared" si="2"/>
        <v>3558天</v>
      </c>
      <c r="J179" s="11">
        <f>IF(G179&lt;H179,0,1)</f>
        <v>1</v>
      </c>
      <c r="K179" s="12">
        <v>0.91049999999999998</v>
      </c>
      <c r="L179" s="9" t="s">
        <v>38</v>
      </c>
      <c r="M179" s="9" t="s">
        <v>38</v>
      </c>
      <c r="N179" s="9" t="s">
        <v>523</v>
      </c>
      <c r="O179" s="9" t="s">
        <v>844</v>
      </c>
      <c r="P179" s="9" t="s">
        <v>1457</v>
      </c>
      <c r="Q179" s="9" t="s">
        <v>845</v>
      </c>
      <c r="R179" s="13" t="s">
        <v>1293</v>
      </c>
    </row>
    <row r="180" spans="1:18" hidden="1">
      <c r="A180" s="3" t="s">
        <v>1458</v>
      </c>
      <c r="B180" s="3" t="s">
        <v>22</v>
      </c>
      <c r="C180" s="3">
        <v>10228</v>
      </c>
      <c r="D180" s="3">
        <v>17927</v>
      </c>
      <c r="E180" s="3">
        <v>6440</v>
      </c>
      <c r="F180" s="3">
        <f>D180/E180</f>
        <v>2.7836956521739129</v>
      </c>
      <c r="G180" s="5">
        <v>41360</v>
      </c>
      <c r="H180" s="5">
        <v>43909</v>
      </c>
      <c r="I180" s="5" t="str">
        <f t="shared" si="2"/>
        <v>-2549天</v>
      </c>
      <c r="J180" s="7">
        <f>IF(G180&lt;H180,0,1)</f>
        <v>0</v>
      </c>
      <c r="K180" s="4">
        <v>2.2800000000000001E-2</v>
      </c>
      <c r="L180" s="5">
        <v>40231</v>
      </c>
      <c r="M180" s="5">
        <v>47070</v>
      </c>
      <c r="N180" s="4">
        <v>1.0999999999999999E-2</v>
      </c>
      <c r="O180" s="3" t="s">
        <v>619</v>
      </c>
      <c r="P180" s="3" t="s">
        <v>1459</v>
      </c>
      <c r="Q180" s="3" t="s">
        <v>620</v>
      </c>
      <c r="R180" s="2" t="s">
        <v>1293</v>
      </c>
    </row>
    <row r="181" spans="1:18">
      <c r="A181" s="9" t="s">
        <v>171</v>
      </c>
      <c r="B181" s="9" t="s">
        <v>131</v>
      </c>
      <c r="C181" s="9">
        <v>20214</v>
      </c>
      <c r="D181" s="9">
        <v>22692</v>
      </c>
      <c r="E181" s="9">
        <v>8190</v>
      </c>
      <c r="F181" s="9">
        <f>D181/E181</f>
        <v>2.7706959706959706</v>
      </c>
      <c r="G181" s="10">
        <v>44671</v>
      </c>
      <c r="H181" s="10">
        <v>42549</v>
      </c>
      <c r="I181" s="10" t="str">
        <f t="shared" si="2"/>
        <v>2122天</v>
      </c>
      <c r="J181" s="11">
        <f>IF(G181&lt;H181,0,1)</f>
        <v>1</v>
      </c>
      <c r="K181" s="12">
        <v>1.0214000000000001</v>
      </c>
      <c r="L181" s="10">
        <v>42356</v>
      </c>
      <c r="M181" s="9" t="s">
        <v>2</v>
      </c>
      <c r="N181" s="9" t="s">
        <v>172</v>
      </c>
      <c r="O181" s="9" t="s">
        <v>173</v>
      </c>
      <c r="P181" s="9" t="s">
        <v>1460</v>
      </c>
      <c r="Q181" s="9" t="s">
        <v>174</v>
      </c>
      <c r="R181" s="13" t="s">
        <v>1293</v>
      </c>
    </row>
    <row r="182" spans="1:18">
      <c r="A182" s="9" t="s">
        <v>1461</v>
      </c>
      <c r="B182" s="9" t="s">
        <v>86</v>
      </c>
      <c r="C182" s="9">
        <v>16406</v>
      </c>
      <c r="D182" s="9">
        <v>20352</v>
      </c>
      <c r="E182" s="9">
        <v>7369</v>
      </c>
      <c r="F182" s="9">
        <f>D182/E182</f>
        <v>2.7618401411317683</v>
      </c>
      <c r="G182" s="10">
        <v>44566</v>
      </c>
      <c r="H182" s="10">
        <v>43909</v>
      </c>
      <c r="I182" s="10" t="str">
        <f t="shared" si="2"/>
        <v>657天</v>
      </c>
      <c r="J182" s="11">
        <f>IF(G182&lt;H182,0,1)</f>
        <v>1</v>
      </c>
      <c r="K182" s="12">
        <v>0.64059999999999995</v>
      </c>
      <c r="L182" s="9" t="s">
        <v>38</v>
      </c>
      <c r="M182" s="9" t="s">
        <v>38</v>
      </c>
      <c r="N182" s="9" t="s">
        <v>398</v>
      </c>
      <c r="O182" s="9" t="s">
        <v>399</v>
      </c>
      <c r="P182" s="9" t="s">
        <v>1462</v>
      </c>
      <c r="Q182" s="9" t="s">
        <v>400</v>
      </c>
      <c r="R182" s="13" t="s">
        <v>1293</v>
      </c>
    </row>
    <row r="183" spans="1:18" hidden="1">
      <c r="A183" s="3" t="s">
        <v>1233</v>
      </c>
      <c r="B183" s="3" t="s">
        <v>86</v>
      </c>
      <c r="C183" s="3">
        <v>7143</v>
      </c>
      <c r="D183" s="3">
        <v>11802</v>
      </c>
      <c r="E183" s="3">
        <v>4308</v>
      </c>
      <c r="F183" s="3">
        <f>D183/E183</f>
        <v>2.7395543175487465</v>
      </c>
      <c r="G183" s="5">
        <v>39238</v>
      </c>
      <c r="H183" s="5">
        <v>39882</v>
      </c>
      <c r="I183" s="5" t="str">
        <f t="shared" si="2"/>
        <v>-644天</v>
      </c>
      <c r="J183" s="7">
        <f>IF(G183&lt;H183,0,1)</f>
        <v>0</v>
      </c>
      <c r="K183" s="4">
        <v>-0.28689999999999999</v>
      </c>
      <c r="L183" s="5">
        <v>38625</v>
      </c>
      <c r="M183" s="3" t="s">
        <v>2</v>
      </c>
      <c r="N183" s="4">
        <v>1.54E-2</v>
      </c>
      <c r="O183" s="3" t="s">
        <v>1234</v>
      </c>
      <c r="P183" s="3" t="s">
        <v>1463</v>
      </c>
      <c r="Q183" s="3" t="s">
        <v>1235</v>
      </c>
      <c r="R183" s="2" t="s">
        <v>1293</v>
      </c>
    </row>
    <row r="184" spans="1:18">
      <c r="A184" s="9" t="s">
        <v>1464</v>
      </c>
      <c r="B184" s="9" t="s">
        <v>114</v>
      </c>
      <c r="C184" s="9">
        <v>20831</v>
      </c>
      <c r="D184" s="9">
        <v>25392</v>
      </c>
      <c r="E184" s="9">
        <v>9280</v>
      </c>
      <c r="F184" s="9">
        <f>D184/E184</f>
        <v>2.7362068965517241</v>
      </c>
      <c r="G184" s="10">
        <v>44517</v>
      </c>
      <c r="H184" s="10">
        <v>42549</v>
      </c>
      <c r="I184" s="10" t="str">
        <f t="shared" si="2"/>
        <v>1968天</v>
      </c>
      <c r="J184" s="11">
        <f>IF(G184&lt;H184,0,1)</f>
        <v>1</v>
      </c>
      <c r="K184" s="12">
        <v>1.0831</v>
      </c>
      <c r="L184" s="9" t="s">
        <v>38</v>
      </c>
      <c r="M184" s="9" t="s">
        <v>38</v>
      </c>
      <c r="N184" s="12">
        <v>1.7908E-2</v>
      </c>
      <c r="O184" s="9" t="s">
        <v>1094</v>
      </c>
      <c r="P184" s="9" t="s">
        <v>1095</v>
      </c>
      <c r="Q184" s="9" t="s">
        <v>1096</v>
      </c>
      <c r="R184" s="13" t="s">
        <v>1293</v>
      </c>
    </row>
    <row r="185" spans="1:18">
      <c r="A185" s="9" t="s">
        <v>1465</v>
      </c>
      <c r="B185" s="9" t="s">
        <v>6</v>
      </c>
      <c r="C185" s="9">
        <v>24194</v>
      </c>
      <c r="D185" s="9">
        <v>25416</v>
      </c>
      <c r="E185" s="9">
        <v>9291</v>
      </c>
      <c r="F185" s="9">
        <f>D185/E185</f>
        <v>2.7355505327736518</v>
      </c>
      <c r="G185" s="10">
        <v>44671</v>
      </c>
      <c r="H185" s="10">
        <v>40871</v>
      </c>
      <c r="I185" s="10" t="str">
        <f t="shared" si="2"/>
        <v>3800天</v>
      </c>
      <c r="J185" s="11">
        <f>IF(G185&lt;H185,0,1)</f>
        <v>1</v>
      </c>
      <c r="K185" s="12">
        <v>1.3954</v>
      </c>
      <c r="L185" s="9" t="s">
        <v>38</v>
      </c>
      <c r="M185" s="9" t="s">
        <v>38</v>
      </c>
      <c r="N185" s="9" t="s">
        <v>757</v>
      </c>
      <c r="O185" s="9" t="s">
        <v>758</v>
      </c>
      <c r="P185" s="9" t="s">
        <v>1466</v>
      </c>
      <c r="Q185" s="9" t="s">
        <v>759</v>
      </c>
      <c r="R185" s="13" t="s">
        <v>1293</v>
      </c>
    </row>
    <row r="186" spans="1:18">
      <c r="A186" s="9" t="s">
        <v>1467</v>
      </c>
      <c r="B186" s="9" t="s">
        <v>126</v>
      </c>
      <c r="C186" s="9">
        <v>22468</v>
      </c>
      <c r="D186" s="9">
        <v>23715</v>
      </c>
      <c r="E186" s="9">
        <v>8687</v>
      </c>
      <c r="F186" s="9">
        <f>D186/E186</f>
        <v>2.7299412915851273</v>
      </c>
      <c r="G186" s="10">
        <v>44671</v>
      </c>
      <c r="H186" s="10">
        <v>40820</v>
      </c>
      <c r="I186" s="10" t="str">
        <f t="shared" si="2"/>
        <v>3851天</v>
      </c>
      <c r="J186" s="11">
        <f>IF(G186&lt;H186,0,1)</f>
        <v>1</v>
      </c>
      <c r="K186" s="12">
        <v>1.2467999999999999</v>
      </c>
      <c r="L186" s="9" t="s">
        <v>38</v>
      </c>
      <c r="M186" s="9" t="s">
        <v>38</v>
      </c>
      <c r="N186" s="12">
        <v>1.353E-2</v>
      </c>
      <c r="O186" s="9" t="s">
        <v>175</v>
      </c>
      <c r="P186" s="9" t="s">
        <v>1405</v>
      </c>
      <c r="Q186" s="9" t="s">
        <v>176</v>
      </c>
      <c r="R186" s="13" t="s">
        <v>1293</v>
      </c>
    </row>
    <row r="187" spans="1:18">
      <c r="A187" s="9" t="s">
        <v>515</v>
      </c>
      <c r="B187" s="9" t="s">
        <v>29</v>
      </c>
      <c r="C187" s="9">
        <v>24328</v>
      </c>
      <c r="D187" s="9">
        <v>26400</v>
      </c>
      <c r="E187" s="9">
        <v>9674</v>
      </c>
      <c r="F187" s="9">
        <f>D187/E187</f>
        <v>2.7289642340293572</v>
      </c>
      <c r="G187" s="10">
        <v>44671</v>
      </c>
      <c r="H187" s="10">
        <v>42640</v>
      </c>
      <c r="I187" s="10" t="str">
        <f t="shared" si="2"/>
        <v>2031天</v>
      </c>
      <c r="J187" s="11">
        <f>IF(G187&lt;H187,0,1)</f>
        <v>1</v>
      </c>
      <c r="K187" s="12">
        <v>1.4330000000000001</v>
      </c>
      <c r="L187" s="10">
        <v>42621</v>
      </c>
      <c r="M187" s="9" t="s">
        <v>2</v>
      </c>
      <c r="N187" s="12">
        <v>2.4750000000000002E-3</v>
      </c>
      <c r="O187" s="9" t="s">
        <v>809</v>
      </c>
      <c r="P187" s="9" t="s">
        <v>1468</v>
      </c>
      <c r="Q187" s="9" t="s">
        <v>810</v>
      </c>
      <c r="R187" s="13" t="s">
        <v>1293</v>
      </c>
    </row>
    <row r="188" spans="1:18">
      <c r="A188" s="9" t="s">
        <v>736</v>
      </c>
      <c r="B188" s="9" t="s">
        <v>126</v>
      </c>
      <c r="C188" s="9">
        <v>18169</v>
      </c>
      <c r="D188" s="9">
        <v>21512</v>
      </c>
      <c r="E188" s="9">
        <v>7883</v>
      </c>
      <c r="F188" s="9">
        <f>D188/E188</f>
        <v>2.7289103133324875</v>
      </c>
      <c r="G188" s="10">
        <v>44509</v>
      </c>
      <c r="H188" s="10">
        <v>42549</v>
      </c>
      <c r="I188" s="10" t="str">
        <f t="shared" si="2"/>
        <v>1960天</v>
      </c>
      <c r="J188" s="11">
        <f>IF(G188&lt;H188,0,1)</f>
        <v>1</v>
      </c>
      <c r="K188" s="12">
        <v>0.81689999999999996</v>
      </c>
      <c r="L188" s="10">
        <v>42335</v>
      </c>
      <c r="M188" s="10">
        <v>47801</v>
      </c>
      <c r="N188" s="12">
        <v>1.7049999999999999E-2</v>
      </c>
      <c r="O188" s="9" t="s">
        <v>737</v>
      </c>
      <c r="P188" s="9" t="s">
        <v>1469</v>
      </c>
      <c r="Q188" s="9" t="s">
        <v>738</v>
      </c>
      <c r="R188" s="13" t="s">
        <v>1293</v>
      </c>
    </row>
    <row r="189" spans="1:18">
      <c r="A189" s="9" t="s">
        <v>1470</v>
      </c>
      <c r="B189" s="9" t="s">
        <v>22</v>
      </c>
      <c r="C189" s="9">
        <v>24856</v>
      </c>
      <c r="D189" s="9">
        <v>26001</v>
      </c>
      <c r="E189" s="9">
        <v>9542</v>
      </c>
      <c r="F189" s="9">
        <f>D189/E189</f>
        <v>2.7249004401592956</v>
      </c>
      <c r="G189" s="10">
        <v>44566</v>
      </c>
      <c r="H189" s="10">
        <v>37692</v>
      </c>
      <c r="I189" s="10" t="str">
        <f t="shared" si="2"/>
        <v>6874天</v>
      </c>
      <c r="J189" s="11">
        <f>IF(G189&lt;H189,0,1)</f>
        <v>1</v>
      </c>
      <c r="K189" s="12">
        <v>1.4856</v>
      </c>
      <c r="L189" s="10">
        <v>37631</v>
      </c>
      <c r="M189" s="9" t="s">
        <v>2</v>
      </c>
      <c r="N189" s="12">
        <v>1.5399999999999999E-3</v>
      </c>
      <c r="O189" s="9" t="s">
        <v>566</v>
      </c>
      <c r="P189" s="9" t="s">
        <v>567</v>
      </c>
      <c r="Q189" s="9" t="s">
        <v>568</v>
      </c>
      <c r="R189" s="13" t="s">
        <v>1293</v>
      </c>
    </row>
    <row r="190" spans="1:18" hidden="1">
      <c r="A190" s="3" t="s">
        <v>1471</v>
      </c>
      <c r="B190" s="3" t="s">
        <v>79</v>
      </c>
      <c r="C190" s="3">
        <v>10074</v>
      </c>
      <c r="D190" s="3">
        <v>12495</v>
      </c>
      <c r="E190" s="3">
        <v>4615</v>
      </c>
      <c r="F190" s="3">
        <f>D190/E190</f>
        <v>2.7074756229685808</v>
      </c>
      <c r="G190" s="5">
        <v>39136</v>
      </c>
      <c r="H190" s="5">
        <v>40872</v>
      </c>
      <c r="I190" s="5" t="str">
        <f t="shared" si="2"/>
        <v>-1736天</v>
      </c>
      <c r="J190" s="7">
        <f>IF(G190&lt;H190,0,1)</f>
        <v>0</v>
      </c>
      <c r="K190" s="4">
        <v>3.0999999999999999E-3</v>
      </c>
      <c r="L190" s="5">
        <v>38624</v>
      </c>
      <c r="M190" s="3" t="s">
        <v>2</v>
      </c>
      <c r="N190" s="4">
        <v>1.0449999999999999E-2</v>
      </c>
      <c r="O190" s="3" t="s">
        <v>803</v>
      </c>
      <c r="P190" s="3" t="s">
        <v>804</v>
      </c>
      <c r="Q190" s="3" t="s">
        <v>805</v>
      </c>
      <c r="R190" s="2" t="s">
        <v>1293</v>
      </c>
    </row>
    <row r="191" spans="1:18">
      <c r="A191" s="9" t="s">
        <v>1472</v>
      </c>
      <c r="B191" s="9" t="s">
        <v>86</v>
      </c>
      <c r="C191" s="9">
        <v>13297</v>
      </c>
      <c r="D191" s="9">
        <v>14986</v>
      </c>
      <c r="E191" s="9">
        <v>5569</v>
      </c>
      <c r="F191" s="9">
        <f>D191/E191</f>
        <v>2.6909678577841625</v>
      </c>
      <c r="G191" s="10">
        <v>44663</v>
      </c>
      <c r="H191" s="10">
        <v>43914</v>
      </c>
      <c r="I191" s="10" t="str">
        <f t="shared" si="2"/>
        <v>749天</v>
      </c>
      <c r="J191" s="11">
        <f>IF(G191&lt;H191,0,1)</f>
        <v>1</v>
      </c>
      <c r="K191" s="12">
        <v>0.32969999999999999</v>
      </c>
      <c r="L191" s="9" t="s">
        <v>38</v>
      </c>
      <c r="M191" s="9" t="s">
        <v>38</v>
      </c>
      <c r="N191" s="9" t="s">
        <v>443</v>
      </c>
      <c r="O191" s="9" t="s">
        <v>690</v>
      </c>
      <c r="P191" s="9" t="s">
        <v>691</v>
      </c>
      <c r="Q191" s="9" t="s">
        <v>692</v>
      </c>
      <c r="R191" s="13" t="s">
        <v>1293</v>
      </c>
    </row>
    <row r="192" spans="1:18">
      <c r="A192" s="9" t="s">
        <v>358</v>
      </c>
      <c r="B192" s="9" t="s">
        <v>109</v>
      </c>
      <c r="C192" s="9">
        <v>11053</v>
      </c>
      <c r="D192" s="9">
        <v>19690</v>
      </c>
      <c r="E192" s="9">
        <v>7332</v>
      </c>
      <c r="F192" s="9">
        <f>D192/E192</f>
        <v>2.6854882705946537</v>
      </c>
      <c r="G192" s="10">
        <v>44516</v>
      </c>
      <c r="H192" s="10">
        <v>43914</v>
      </c>
      <c r="I192" s="10" t="str">
        <f t="shared" si="2"/>
        <v>602天</v>
      </c>
      <c r="J192" s="11">
        <f>IF(G192&lt;H192,0,1)</f>
        <v>1</v>
      </c>
      <c r="K192" s="12">
        <v>0.1053</v>
      </c>
      <c r="L192" s="10">
        <v>43886</v>
      </c>
      <c r="M192" s="9" t="s">
        <v>2</v>
      </c>
      <c r="N192" s="12">
        <v>1.7874999999999999E-2</v>
      </c>
      <c r="O192" s="9" t="s">
        <v>359</v>
      </c>
      <c r="P192" s="9" t="s">
        <v>360</v>
      </c>
      <c r="Q192" s="9" t="s">
        <v>361</v>
      </c>
      <c r="R192" s="13" t="s">
        <v>1293</v>
      </c>
    </row>
    <row r="193" spans="1:18">
      <c r="A193" s="9" t="s">
        <v>814</v>
      </c>
      <c r="B193" s="9" t="s">
        <v>131</v>
      </c>
      <c r="C193" s="9">
        <v>14279</v>
      </c>
      <c r="D193" s="9">
        <v>20991</v>
      </c>
      <c r="E193" s="9">
        <v>7818</v>
      </c>
      <c r="F193" s="9">
        <f>D193/E193</f>
        <v>2.6849577897160399</v>
      </c>
      <c r="G193" s="10">
        <v>44516</v>
      </c>
      <c r="H193" s="10">
        <v>43906</v>
      </c>
      <c r="I193" s="10" t="str">
        <f t="shared" si="2"/>
        <v>610天</v>
      </c>
      <c r="J193" s="11">
        <f>IF(G193&lt;H193,0,1)</f>
        <v>1</v>
      </c>
      <c r="K193" s="12">
        <v>0.4279</v>
      </c>
      <c r="L193" s="10">
        <v>42429</v>
      </c>
      <c r="M193" s="10">
        <v>46073</v>
      </c>
      <c r="N193" s="12">
        <v>1.5949999999999999E-2</v>
      </c>
      <c r="O193" s="9" t="s">
        <v>815</v>
      </c>
      <c r="P193" s="9" t="s">
        <v>1473</v>
      </c>
      <c r="Q193" s="9" t="s">
        <v>816</v>
      </c>
      <c r="R193" s="13" t="s">
        <v>1293</v>
      </c>
    </row>
    <row r="194" spans="1:18">
      <c r="A194" s="9" t="s">
        <v>1114</v>
      </c>
      <c r="B194" s="9" t="s">
        <v>1115</v>
      </c>
      <c r="C194" s="9">
        <v>16677</v>
      </c>
      <c r="D194" s="9">
        <v>19154</v>
      </c>
      <c r="E194" s="9">
        <v>7200</v>
      </c>
      <c r="F194" s="9">
        <f>D194/E194</f>
        <v>2.660277777777778</v>
      </c>
      <c r="G194" s="10">
        <v>44666</v>
      </c>
      <c r="H194" s="10">
        <v>43922</v>
      </c>
      <c r="I194" s="10" t="str">
        <f t="shared" si="2"/>
        <v>744天</v>
      </c>
      <c r="J194" s="11">
        <f>IF(G194&lt;H194,0,1)</f>
        <v>1</v>
      </c>
      <c r="K194" s="12">
        <v>0.66769999999999996</v>
      </c>
      <c r="L194" s="9" t="s">
        <v>38</v>
      </c>
      <c r="M194" s="9" t="s">
        <v>38</v>
      </c>
      <c r="N194" s="12">
        <v>1.881E-2</v>
      </c>
      <c r="O194" s="9" t="s">
        <v>1116</v>
      </c>
      <c r="P194" s="9" t="s">
        <v>1117</v>
      </c>
      <c r="Q194" s="9" t="s">
        <v>1118</v>
      </c>
      <c r="R194" s="13" t="s">
        <v>1293</v>
      </c>
    </row>
    <row r="195" spans="1:18">
      <c r="A195" s="9" t="s">
        <v>146</v>
      </c>
      <c r="B195" s="9" t="s">
        <v>29</v>
      </c>
      <c r="C195" s="9">
        <v>14622</v>
      </c>
      <c r="D195" s="9">
        <v>20862</v>
      </c>
      <c r="E195" s="9">
        <v>7979</v>
      </c>
      <c r="F195" s="9">
        <f>D195/E195</f>
        <v>2.6146133600701842</v>
      </c>
      <c r="G195" s="10">
        <v>44244</v>
      </c>
      <c r="H195" s="10">
        <v>42412</v>
      </c>
      <c r="I195" s="10" t="str">
        <f t="shared" ref="I195:I258" si="3">INT(G195-H195)&amp;"天"</f>
        <v>1832天</v>
      </c>
      <c r="J195" s="11">
        <f>IF(G195&lt;H195,0,1)</f>
        <v>1</v>
      </c>
      <c r="K195" s="12">
        <v>0.4622</v>
      </c>
      <c r="L195" s="10">
        <v>42345</v>
      </c>
      <c r="M195" s="10">
        <v>45912</v>
      </c>
      <c r="N195" s="9" t="s">
        <v>147</v>
      </c>
      <c r="O195" s="9" t="s">
        <v>148</v>
      </c>
      <c r="P195" s="9" t="s">
        <v>149</v>
      </c>
      <c r="Q195" s="9" t="s">
        <v>150</v>
      </c>
      <c r="R195" s="13" t="s">
        <v>1293</v>
      </c>
    </row>
    <row r="196" spans="1:18" hidden="1">
      <c r="A196" s="3" t="s">
        <v>1474</v>
      </c>
      <c r="B196" s="3" t="s">
        <v>86</v>
      </c>
      <c r="C196" s="3">
        <v>7503</v>
      </c>
      <c r="D196" s="3">
        <v>18084</v>
      </c>
      <c r="E196" s="3">
        <v>6963</v>
      </c>
      <c r="F196" s="3">
        <f>D196/E196</f>
        <v>2.5971563981042656</v>
      </c>
      <c r="G196" s="5">
        <v>44243</v>
      </c>
      <c r="H196" s="5">
        <v>44729</v>
      </c>
      <c r="I196" s="5" t="str">
        <f t="shared" si="3"/>
        <v>-486天</v>
      </c>
      <c r="J196" s="7">
        <f>IF(G196&lt;H196,0,1)</f>
        <v>0</v>
      </c>
      <c r="K196" s="4">
        <v>-0.25719999999999998</v>
      </c>
      <c r="L196" s="3" t="s">
        <v>38</v>
      </c>
      <c r="M196" s="3" t="s">
        <v>38</v>
      </c>
      <c r="N196" s="4">
        <v>1.925E-2</v>
      </c>
      <c r="O196" s="3" t="s">
        <v>703</v>
      </c>
      <c r="P196" s="3" t="s">
        <v>1475</v>
      </c>
      <c r="Q196" s="3" t="s">
        <v>704</v>
      </c>
      <c r="R196" s="2" t="s">
        <v>1293</v>
      </c>
    </row>
    <row r="197" spans="1:18">
      <c r="A197" s="9" t="s">
        <v>621</v>
      </c>
      <c r="B197" s="9" t="s">
        <v>131</v>
      </c>
      <c r="C197" s="9">
        <v>16998</v>
      </c>
      <c r="D197" s="9">
        <v>24174</v>
      </c>
      <c r="E197" s="9">
        <v>9321</v>
      </c>
      <c r="F197" s="9">
        <f>D197/E197</f>
        <v>2.5934985516575475</v>
      </c>
      <c r="G197" s="10">
        <v>44489</v>
      </c>
      <c r="H197" s="10">
        <v>43459</v>
      </c>
      <c r="I197" s="10" t="str">
        <f t="shared" si="3"/>
        <v>1030天</v>
      </c>
      <c r="J197" s="11">
        <f>IF(G197&lt;H197,0,1)</f>
        <v>1</v>
      </c>
      <c r="K197" s="12">
        <v>0.69979999999999998</v>
      </c>
      <c r="L197" s="9" t="s">
        <v>38</v>
      </c>
      <c r="M197" s="9" t="s">
        <v>38</v>
      </c>
      <c r="N197" s="9" t="s">
        <v>622</v>
      </c>
      <c r="O197" s="9" t="s">
        <v>623</v>
      </c>
      <c r="P197" s="9" t="s">
        <v>1476</v>
      </c>
      <c r="Q197" s="9" t="s">
        <v>624</v>
      </c>
      <c r="R197" s="13" t="s">
        <v>1293</v>
      </c>
    </row>
    <row r="198" spans="1:18">
      <c r="A198" s="9" t="s">
        <v>1477</v>
      </c>
      <c r="B198" s="9" t="s">
        <v>86</v>
      </c>
      <c r="C198" s="9">
        <v>13155</v>
      </c>
      <c r="D198" s="9">
        <v>18847</v>
      </c>
      <c r="E198" s="9">
        <v>7309</v>
      </c>
      <c r="F198" s="9">
        <f>D198/E198</f>
        <v>2.5786017239020387</v>
      </c>
      <c r="G198" s="10">
        <v>44517</v>
      </c>
      <c r="H198" s="10">
        <v>43909</v>
      </c>
      <c r="I198" s="10" t="str">
        <f t="shared" si="3"/>
        <v>608天</v>
      </c>
      <c r="J198" s="11">
        <f>IF(G198&lt;H198,0,1)</f>
        <v>1</v>
      </c>
      <c r="K198" s="12">
        <v>0.3155</v>
      </c>
      <c r="L198" s="9" t="s">
        <v>38</v>
      </c>
      <c r="M198" s="9" t="s">
        <v>38</v>
      </c>
      <c r="N198" s="9" t="s">
        <v>398</v>
      </c>
      <c r="O198" s="9" t="s">
        <v>1002</v>
      </c>
      <c r="P198" s="9" t="s">
        <v>1462</v>
      </c>
      <c r="Q198" s="9" t="s">
        <v>1003</v>
      </c>
      <c r="R198" s="13" t="s">
        <v>1293</v>
      </c>
    </row>
    <row r="199" spans="1:18">
      <c r="A199" s="9" t="s">
        <v>515</v>
      </c>
      <c r="B199" s="9" t="s">
        <v>29</v>
      </c>
      <c r="C199" s="9">
        <v>22150</v>
      </c>
      <c r="D199" s="9">
        <v>24868</v>
      </c>
      <c r="E199" s="9">
        <v>9684</v>
      </c>
      <c r="F199" s="9">
        <f>D199/E199</f>
        <v>2.5679471292854195</v>
      </c>
      <c r="G199" s="10">
        <v>44671</v>
      </c>
      <c r="H199" s="10">
        <v>42678</v>
      </c>
      <c r="I199" s="10" t="str">
        <f t="shared" si="3"/>
        <v>1993天</v>
      </c>
      <c r="J199" s="11">
        <f>IF(G199&lt;H199,0,1)</f>
        <v>1</v>
      </c>
      <c r="K199" s="12">
        <v>1.2068000000000001</v>
      </c>
      <c r="L199" s="10">
        <v>42621</v>
      </c>
      <c r="M199" s="9" t="s">
        <v>2</v>
      </c>
      <c r="N199" s="12">
        <v>2.0899999999999998E-3</v>
      </c>
      <c r="O199" s="9" t="s">
        <v>1266</v>
      </c>
      <c r="P199" s="9" t="s">
        <v>1478</v>
      </c>
      <c r="Q199" s="9" t="s">
        <v>1267</v>
      </c>
      <c r="R199" s="13" t="s">
        <v>1293</v>
      </c>
    </row>
    <row r="200" spans="1:18">
      <c r="A200" s="9" t="s">
        <v>1479</v>
      </c>
      <c r="B200" s="9" t="s">
        <v>86</v>
      </c>
      <c r="C200" s="9">
        <v>18295</v>
      </c>
      <c r="D200" s="9">
        <v>19185</v>
      </c>
      <c r="E200" s="9">
        <v>7556</v>
      </c>
      <c r="F200" s="9">
        <f>D200/E200</f>
        <v>2.5390418210693491</v>
      </c>
      <c r="G200" s="10">
        <v>44566</v>
      </c>
      <c r="H200" s="10">
        <v>39882</v>
      </c>
      <c r="I200" s="10" t="str">
        <f t="shared" si="3"/>
        <v>4684天</v>
      </c>
      <c r="J200" s="11">
        <f>IF(G200&lt;H200,0,1)</f>
        <v>1</v>
      </c>
      <c r="K200" s="12">
        <v>0.83650000000000002</v>
      </c>
      <c r="L200" s="10">
        <v>38625</v>
      </c>
      <c r="M200" s="9" t="s">
        <v>2</v>
      </c>
      <c r="N200" s="12">
        <v>2.5300000000000001E-3</v>
      </c>
      <c r="O200" s="9" t="s">
        <v>728</v>
      </c>
      <c r="P200" s="9" t="s">
        <v>729</v>
      </c>
      <c r="Q200" s="9" t="s">
        <v>730</v>
      </c>
      <c r="R200" s="13" t="s">
        <v>1293</v>
      </c>
    </row>
    <row r="201" spans="1:18">
      <c r="A201" s="9" t="s">
        <v>154</v>
      </c>
      <c r="B201" s="9" t="s">
        <v>6</v>
      </c>
      <c r="C201" s="9">
        <v>10266</v>
      </c>
      <c r="D201" s="9">
        <v>12813</v>
      </c>
      <c r="E201" s="9">
        <v>5122</v>
      </c>
      <c r="F201" s="9">
        <f>D201/E201</f>
        <v>2.5015618898867631</v>
      </c>
      <c r="G201" s="10">
        <v>41695</v>
      </c>
      <c r="H201" s="10">
        <v>39773</v>
      </c>
      <c r="I201" s="10" t="str">
        <f t="shared" si="3"/>
        <v>1922天</v>
      </c>
      <c r="J201" s="11">
        <f>IF(G201&lt;H201,0,1)</f>
        <v>1</v>
      </c>
      <c r="K201" s="12">
        <v>2.6599999999999999E-2</v>
      </c>
      <c r="L201" s="9" t="s">
        <v>38</v>
      </c>
      <c r="M201" s="9" t="s">
        <v>38</v>
      </c>
      <c r="N201" s="12">
        <v>2.4199999999999999E-2</v>
      </c>
      <c r="O201" s="9" t="s">
        <v>155</v>
      </c>
      <c r="P201" s="9" t="s">
        <v>156</v>
      </c>
      <c r="Q201" s="9" t="s">
        <v>157</v>
      </c>
      <c r="R201" s="13" t="s">
        <v>1293</v>
      </c>
    </row>
    <row r="202" spans="1:18" hidden="1">
      <c r="A202" s="3" t="s">
        <v>1480</v>
      </c>
      <c r="B202" s="3" t="s">
        <v>6</v>
      </c>
      <c r="C202" s="3">
        <v>5008</v>
      </c>
      <c r="D202" s="3">
        <v>11686</v>
      </c>
      <c r="E202" s="3">
        <v>4703</v>
      </c>
      <c r="F202" s="3">
        <f>D202/E202</f>
        <v>2.4847969381246013</v>
      </c>
      <c r="G202" s="5">
        <v>36019</v>
      </c>
      <c r="H202" s="5">
        <v>43909</v>
      </c>
      <c r="I202" s="5" t="str">
        <f t="shared" si="3"/>
        <v>-7890天</v>
      </c>
      <c r="J202" s="7">
        <f>IF(G202&lt;H202,0,1)</f>
        <v>0</v>
      </c>
      <c r="K202" s="4">
        <v>-0.49959999999999999</v>
      </c>
      <c r="L202" s="5">
        <v>35782</v>
      </c>
      <c r="M202" s="3" t="s">
        <v>2</v>
      </c>
      <c r="N202" s="4">
        <v>1.375E-2</v>
      </c>
      <c r="O202" s="3" t="s">
        <v>91</v>
      </c>
      <c r="P202" s="3" t="s">
        <v>92</v>
      </c>
      <c r="Q202" s="3" t="s">
        <v>93</v>
      </c>
      <c r="R202" s="2" t="s">
        <v>1293</v>
      </c>
    </row>
    <row r="203" spans="1:18">
      <c r="A203" s="9" t="s">
        <v>1481</v>
      </c>
      <c r="B203" s="9" t="s">
        <v>472</v>
      </c>
      <c r="C203" s="9">
        <v>20855</v>
      </c>
      <c r="D203" s="9">
        <v>22421</v>
      </c>
      <c r="E203" s="9">
        <v>9046</v>
      </c>
      <c r="F203" s="9">
        <f>D203/E203</f>
        <v>2.4785540570417863</v>
      </c>
      <c r="G203" s="10">
        <v>44721</v>
      </c>
      <c r="H203" s="10">
        <v>40820</v>
      </c>
      <c r="I203" s="10" t="str">
        <f t="shared" si="3"/>
        <v>3901天</v>
      </c>
      <c r="J203" s="11">
        <f>IF(G203&lt;H203,0,1)</f>
        <v>1</v>
      </c>
      <c r="K203" s="12">
        <v>1.0857000000000001</v>
      </c>
      <c r="L203" s="10">
        <v>40067</v>
      </c>
      <c r="M203" s="9" t="s">
        <v>2</v>
      </c>
      <c r="N203" s="9" t="s">
        <v>473</v>
      </c>
      <c r="O203" s="9" t="s">
        <v>601</v>
      </c>
      <c r="P203" s="9" t="s">
        <v>475</v>
      </c>
      <c r="Q203" s="9" t="s">
        <v>602</v>
      </c>
      <c r="R203" s="13" t="s">
        <v>1293</v>
      </c>
    </row>
    <row r="204" spans="1:18" hidden="1">
      <c r="A204" s="3" t="s">
        <v>1149</v>
      </c>
      <c r="B204" s="3" t="s">
        <v>1150</v>
      </c>
      <c r="C204" s="3">
        <v>10031</v>
      </c>
      <c r="D204" s="3">
        <v>12683</v>
      </c>
      <c r="E204" s="3">
        <v>5153</v>
      </c>
      <c r="F204" s="3">
        <f>D204/E204</f>
        <v>2.4612846885309527</v>
      </c>
      <c r="G204" s="5">
        <v>42732</v>
      </c>
      <c r="H204" s="5">
        <v>43914</v>
      </c>
      <c r="I204" s="5" t="str">
        <f t="shared" si="3"/>
        <v>-1182天</v>
      </c>
      <c r="J204" s="7">
        <f>IF(G204&lt;H204,0,1)</f>
        <v>0</v>
      </c>
      <c r="K204" s="4">
        <v>3.2000000000000002E-3</v>
      </c>
      <c r="L204" s="3" t="s">
        <v>38</v>
      </c>
      <c r="M204" s="3" t="s">
        <v>38</v>
      </c>
      <c r="N204" s="4">
        <v>1.8700000000000001E-2</v>
      </c>
      <c r="O204" s="3" t="s">
        <v>1151</v>
      </c>
      <c r="P204" s="3" t="s">
        <v>1482</v>
      </c>
      <c r="Q204" s="3" t="s">
        <v>1152</v>
      </c>
      <c r="R204" s="2" t="s">
        <v>1293</v>
      </c>
    </row>
    <row r="205" spans="1:18" hidden="1">
      <c r="A205" s="3" t="s">
        <v>1483</v>
      </c>
      <c r="B205" s="3" t="s">
        <v>418</v>
      </c>
      <c r="C205" s="3">
        <v>12087</v>
      </c>
      <c r="D205" s="3">
        <v>16660</v>
      </c>
      <c r="E205" s="3">
        <v>6847</v>
      </c>
      <c r="F205" s="3">
        <f>D205/E205</f>
        <v>2.4331824156564918</v>
      </c>
      <c r="G205" s="5">
        <v>42159</v>
      </c>
      <c r="H205" s="5">
        <v>43914</v>
      </c>
      <c r="I205" s="5" t="str">
        <f t="shared" si="3"/>
        <v>-1755天</v>
      </c>
      <c r="J205" s="7">
        <f>IF(G205&lt;H205,0,1)</f>
        <v>0</v>
      </c>
      <c r="K205" s="4">
        <v>0.2087</v>
      </c>
      <c r="L205" s="5">
        <v>40290</v>
      </c>
      <c r="M205" s="3" t="s">
        <v>2</v>
      </c>
      <c r="N205" s="4">
        <v>2.035E-2</v>
      </c>
      <c r="O205" s="3" t="s">
        <v>1252</v>
      </c>
      <c r="P205" s="3" t="s">
        <v>1253</v>
      </c>
      <c r="Q205" s="3" t="s">
        <v>1254</v>
      </c>
      <c r="R205" s="2" t="s">
        <v>1293</v>
      </c>
    </row>
    <row r="206" spans="1:18">
      <c r="A206" s="9" t="s">
        <v>404</v>
      </c>
      <c r="B206" s="9" t="s">
        <v>6</v>
      </c>
      <c r="C206" s="9">
        <v>19009</v>
      </c>
      <c r="D206" s="9">
        <v>23336</v>
      </c>
      <c r="E206" s="9">
        <v>9682</v>
      </c>
      <c r="F206" s="9">
        <f>D206/E206</f>
        <v>2.410245816979963</v>
      </c>
      <c r="G206" s="10">
        <v>44560</v>
      </c>
      <c r="H206" s="10">
        <v>41065</v>
      </c>
      <c r="I206" s="10" t="str">
        <f t="shared" si="3"/>
        <v>3495天</v>
      </c>
      <c r="J206" s="11">
        <f>IF(G206&lt;H206,0,1)</f>
        <v>1</v>
      </c>
      <c r="K206" s="12">
        <v>0.90090000000000003</v>
      </c>
      <c r="L206" s="9" t="s">
        <v>38</v>
      </c>
      <c r="M206" s="9" t="s">
        <v>38</v>
      </c>
      <c r="N206" s="12">
        <v>1.9800000000000002E-2</v>
      </c>
      <c r="O206" s="9" t="s">
        <v>405</v>
      </c>
      <c r="P206" s="9" t="s">
        <v>196</v>
      </c>
      <c r="Q206" s="9" t="s">
        <v>406</v>
      </c>
      <c r="R206" s="13" t="s">
        <v>1293</v>
      </c>
    </row>
    <row r="207" spans="1:18">
      <c r="A207" s="9" t="s">
        <v>1484</v>
      </c>
      <c r="B207" s="9" t="s">
        <v>79</v>
      </c>
      <c r="C207" s="9">
        <v>15562</v>
      </c>
      <c r="D207" s="9">
        <v>20587</v>
      </c>
      <c r="E207" s="9">
        <v>8573</v>
      </c>
      <c r="F207" s="9">
        <f>D207/E207</f>
        <v>2.4013764143240408</v>
      </c>
      <c r="G207" s="10">
        <v>44453</v>
      </c>
      <c r="H207" s="10">
        <v>42412</v>
      </c>
      <c r="I207" s="10" t="str">
        <f t="shared" si="3"/>
        <v>2041天</v>
      </c>
      <c r="J207" s="11">
        <f>IF(G207&lt;H207,0,1)</f>
        <v>1</v>
      </c>
      <c r="K207" s="12">
        <v>0.52459999999999996</v>
      </c>
      <c r="L207" s="10">
        <v>42398</v>
      </c>
      <c r="M207" s="10">
        <v>46048</v>
      </c>
      <c r="N207" s="12">
        <v>1.7049999999999999E-2</v>
      </c>
      <c r="O207" s="9" t="s">
        <v>760</v>
      </c>
      <c r="P207" s="9" t="s">
        <v>761</v>
      </c>
      <c r="Q207" s="9" t="s">
        <v>762</v>
      </c>
      <c r="R207" s="13" t="s">
        <v>1293</v>
      </c>
    </row>
    <row r="208" spans="1:18">
      <c r="A208" s="9" t="s">
        <v>54</v>
      </c>
      <c r="B208" s="9" t="s">
        <v>33</v>
      </c>
      <c r="C208" s="9">
        <v>18493</v>
      </c>
      <c r="D208" s="9">
        <v>20923</v>
      </c>
      <c r="E208" s="9">
        <v>8717</v>
      </c>
      <c r="F208" s="9">
        <f>D208/E208</f>
        <v>2.4002523804061031</v>
      </c>
      <c r="G208" s="10">
        <v>44671</v>
      </c>
      <c r="H208" s="10">
        <v>43914</v>
      </c>
      <c r="I208" s="10" t="str">
        <f t="shared" si="3"/>
        <v>757天</v>
      </c>
      <c r="J208" s="11">
        <f>IF(G208&lt;H208,0,1)</f>
        <v>1</v>
      </c>
      <c r="K208" s="12">
        <v>0.84930000000000005</v>
      </c>
      <c r="L208" s="10">
        <v>43007</v>
      </c>
      <c r="M208" s="9" t="s">
        <v>2</v>
      </c>
      <c r="N208" s="9" t="s">
        <v>55</v>
      </c>
      <c r="O208" s="9" t="s">
        <v>56</v>
      </c>
      <c r="P208" s="9" t="s">
        <v>1485</v>
      </c>
      <c r="Q208" s="9" t="s">
        <v>57</v>
      </c>
      <c r="R208" s="13" t="s">
        <v>1293</v>
      </c>
    </row>
    <row r="209" spans="1:18">
      <c r="A209" s="9" t="s">
        <v>1084</v>
      </c>
      <c r="B209" s="9" t="s">
        <v>114</v>
      </c>
      <c r="C209" s="9">
        <v>12724</v>
      </c>
      <c r="D209" s="9">
        <v>18207</v>
      </c>
      <c r="E209" s="9">
        <v>7603</v>
      </c>
      <c r="F209" s="9">
        <f>D209/E209</f>
        <v>2.3947126134420622</v>
      </c>
      <c r="G209" s="10">
        <v>44517</v>
      </c>
      <c r="H209" s="10">
        <v>43914</v>
      </c>
      <c r="I209" s="10" t="str">
        <f t="shared" si="3"/>
        <v>603天</v>
      </c>
      <c r="J209" s="11">
        <f>IF(G209&lt;H209,0,1)</f>
        <v>1</v>
      </c>
      <c r="K209" s="12">
        <v>0.27200000000000002</v>
      </c>
      <c r="L209" s="9" t="s">
        <v>38</v>
      </c>
      <c r="M209" s="9" t="s">
        <v>38</v>
      </c>
      <c r="N209" s="12">
        <v>1.804E-2</v>
      </c>
      <c r="O209" s="9" t="s">
        <v>1085</v>
      </c>
      <c r="P209" s="9" t="s">
        <v>851</v>
      </c>
      <c r="Q209" s="9" t="s">
        <v>1086</v>
      </c>
      <c r="R209" s="13" t="s">
        <v>1293</v>
      </c>
    </row>
    <row r="210" spans="1:18">
      <c r="A210" s="9" t="s">
        <v>5</v>
      </c>
      <c r="B210" s="9" t="s">
        <v>6</v>
      </c>
      <c r="C210" s="9">
        <v>17994</v>
      </c>
      <c r="D210" s="9">
        <v>20191</v>
      </c>
      <c r="E210" s="9">
        <v>8432</v>
      </c>
      <c r="F210" s="9">
        <f>D210/E210</f>
        <v>2.3945683111954459</v>
      </c>
      <c r="G210" s="10">
        <v>44671</v>
      </c>
      <c r="H210" s="10">
        <v>43914</v>
      </c>
      <c r="I210" s="10" t="str">
        <f t="shared" si="3"/>
        <v>757天</v>
      </c>
      <c r="J210" s="11">
        <f>IF(G210&lt;H210,0,1)</f>
        <v>1</v>
      </c>
      <c r="K210" s="12">
        <v>0.79259999999999997</v>
      </c>
      <c r="L210" s="10">
        <v>43284</v>
      </c>
      <c r="M210" s="9" t="s">
        <v>2</v>
      </c>
      <c r="N210" s="9" t="s">
        <v>10</v>
      </c>
      <c r="O210" s="9" t="s">
        <v>11</v>
      </c>
      <c r="P210" s="9" t="s">
        <v>1486</v>
      </c>
      <c r="Q210" s="9" t="s">
        <v>12</v>
      </c>
      <c r="R210" s="13" t="s">
        <v>1293</v>
      </c>
    </row>
    <row r="211" spans="1:18">
      <c r="A211" s="9" t="s">
        <v>1102</v>
      </c>
      <c r="B211" s="9" t="s">
        <v>126</v>
      </c>
      <c r="C211" s="9">
        <v>19869</v>
      </c>
      <c r="D211" s="9">
        <v>21685</v>
      </c>
      <c r="E211" s="9">
        <v>9058</v>
      </c>
      <c r="F211" s="9">
        <f>D211/E211</f>
        <v>2.3940163391477149</v>
      </c>
      <c r="G211" s="10">
        <v>44672</v>
      </c>
      <c r="H211" s="10">
        <v>43914</v>
      </c>
      <c r="I211" s="10" t="str">
        <f t="shared" si="3"/>
        <v>758天</v>
      </c>
      <c r="J211" s="11">
        <f>IF(G211&lt;H211,0,1)</f>
        <v>1</v>
      </c>
      <c r="K211" s="12">
        <v>0.9869</v>
      </c>
      <c r="L211" s="9" t="s">
        <v>38</v>
      </c>
      <c r="M211" s="9" t="s">
        <v>38</v>
      </c>
      <c r="N211" s="9" t="s">
        <v>757</v>
      </c>
      <c r="O211" s="9" t="s">
        <v>1103</v>
      </c>
      <c r="P211" s="9" t="s">
        <v>1487</v>
      </c>
      <c r="Q211" s="9" t="s">
        <v>1104</v>
      </c>
      <c r="R211" s="13" t="s">
        <v>1293</v>
      </c>
    </row>
    <row r="212" spans="1:18">
      <c r="A212" s="9" t="s">
        <v>1283</v>
      </c>
      <c r="B212" s="9" t="s">
        <v>126</v>
      </c>
      <c r="C212" s="9">
        <v>11902</v>
      </c>
      <c r="D212" s="9">
        <v>12611</v>
      </c>
      <c r="E212" s="9">
        <v>5272</v>
      </c>
      <c r="F212" s="9">
        <f>D212/E212</f>
        <v>2.3920713201820942</v>
      </c>
      <c r="G212" s="10">
        <v>44671</v>
      </c>
      <c r="H212" s="10">
        <v>39773</v>
      </c>
      <c r="I212" s="10" t="str">
        <f t="shared" si="3"/>
        <v>4898天</v>
      </c>
      <c r="J212" s="11">
        <f>IF(G212&lt;H212,0,1)</f>
        <v>1</v>
      </c>
      <c r="K212" s="12">
        <v>0.19020000000000001</v>
      </c>
      <c r="L212" s="10">
        <v>39134</v>
      </c>
      <c r="M212" s="9" t="s">
        <v>2</v>
      </c>
      <c r="N212" s="9" t="s">
        <v>1284</v>
      </c>
      <c r="O212" s="9" t="s">
        <v>1285</v>
      </c>
      <c r="P212" s="9" t="s">
        <v>1286</v>
      </c>
      <c r="Q212" s="9" t="s">
        <v>1287</v>
      </c>
      <c r="R212" s="13" t="s">
        <v>1293</v>
      </c>
    </row>
    <row r="213" spans="1:18">
      <c r="A213" s="9" t="s">
        <v>0</v>
      </c>
      <c r="B213" s="9" t="s">
        <v>1</v>
      </c>
      <c r="C213" s="9">
        <v>16505</v>
      </c>
      <c r="D213" s="9">
        <v>18501</v>
      </c>
      <c r="E213" s="9">
        <v>7742</v>
      </c>
      <c r="F213" s="9">
        <f>D213/E213</f>
        <v>2.3896925858951175</v>
      </c>
      <c r="G213" s="10">
        <v>44671</v>
      </c>
      <c r="H213" s="10">
        <v>43914</v>
      </c>
      <c r="I213" s="10" t="str">
        <f t="shared" si="3"/>
        <v>757天</v>
      </c>
      <c r="J213" s="11">
        <f>IF(G213&lt;H213,0,1)</f>
        <v>1</v>
      </c>
      <c r="K213" s="12">
        <v>0.65049999999999997</v>
      </c>
      <c r="L213" s="10">
        <v>43734</v>
      </c>
      <c r="M213" s="9" t="s">
        <v>2</v>
      </c>
      <c r="N213" s="9" t="s">
        <v>3</v>
      </c>
      <c r="O213" s="9" t="s">
        <v>4</v>
      </c>
      <c r="P213" s="9" t="s">
        <v>1309</v>
      </c>
      <c r="Q213" s="16" t="s">
        <v>1299</v>
      </c>
      <c r="R213" s="13" t="s">
        <v>1293</v>
      </c>
    </row>
    <row r="214" spans="1:18">
      <c r="A214" s="9" t="s">
        <v>515</v>
      </c>
      <c r="B214" s="9" t="s">
        <v>29</v>
      </c>
      <c r="C214" s="9">
        <v>20061</v>
      </c>
      <c r="D214" s="9">
        <v>22520</v>
      </c>
      <c r="E214" s="9">
        <v>9428</v>
      </c>
      <c r="F214" s="9">
        <f>D214/E214</f>
        <v>2.3886296139159948</v>
      </c>
      <c r="G214" s="10">
        <v>44671</v>
      </c>
      <c r="H214" s="10">
        <v>43914</v>
      </c>
      <c r="I214" s="10" t="str">
        <f t="shared" si="3"/>
        <v>757天</v>
      </c>
      <c r="J214" s="11">
        <f>IF(G214&lt;H214,0,1)</f>
        <v>1</v>
      </c>
      <c r="K214" s="12">
        <v>1.0061</v>
      </c>
      <c r="L214" s="10">
        <v>42978</v>
      </c>
      <c r="M214" s="9" t="s">
        <v>2</v>
      </c>
      <c r="N214" s="12">
        <v>2.4750000000000002E-3</v>
      </c>
      <c r="O214" s="9" t="s">
        <v>516</v>
      </c>
      <c r="P214" s="9" t="s">
        <v>1488</v>
      </c>
      <c r="Q214" s="9" t="s">
        <v>517</v>
      </c>
      <c r="R214" s="13" t="s">
        <v>1293</v>
      </c>
    </row>
    <row r="215" spans="1:18">
      <c r="A215" s="9" t="s">
        <v>581</v>
      </c>
      <c r="B215" s="9" t="s">
        <v>331</v>
      </c>
      <c r="C215" s="9">
        <v>16441</v>
      </c>
      <c r="D215" s="9">
        <v>20016</v>
      </c>
      <c r="E215" s="9">
        <v>8380</v>
      </c>
      <c r="F215" s="9">
        <f>D215/E215</f>
        <v>2.3885441527446303</v>
      </c>
      <c r="G215" s="10">
        <v>44517</v>
      </c>
      <c r="H215" s="10">
        <v>43459</v>
      </c>
      <c r="I215" s="10" t="str">
        <f t="shared" si="3"/>
        <v>1058天</v>
      </c>
      <c r="J215" s="11">
        <f>IF(G215&lt;H215,0,1)</f>
        <v>1</v>
      </c>
      <c r="K215" s="12">
        <v>0.64459999999999995</v>
      </c>
      <c r="L215" s="10">
        <v>43242</v>
      </c>
      <c r="M215" s="10">
        <v>46895</v>
      </c>
      <c r="N215" s="12">
        <v>1.6500000000000001E-2</v>
      </c>
      <c r="O215" s="9" t="s">
        <v>582</v>
      </c>
      <c r="P215" s="9" t="s">
        <v>583</v>
      </c>
      <c r="Q215" s="9" t="s">
        <v>584</v>
      </c>
      <c r="R215" s="13" t="s">
        <v>1293</v>
      </c>
    </row>
    <row r="216" spans="1:18">
      <c r="A216" s="9" t="s">
        <v>875</v>
      </c>
      <c r="B216" s="9" t="s">
        <v>876</v>
      </c>
      <c r="C216" s="9">
        <v>19122</v>
      </c>
      <c r="D216" s="9">
        <v>21480</v>
      </c>
      <c r="E216" s="9">
        <v>9027</v>
      </c>
      <c r="F216" s="9">
        <f>D216/E216</f>
        <v>2.3795280824194083</v>
      </c>
      <c r="G216" s="10">
        <v>44671</v>
      </c>
      <c r="H216" s="10">
        <v>43914</v>
      </c>
      <c r="I216" s="10" t="str">
        <f t="shared" si="3"/>
        <v>757天</v>
      </c>
      <c r="J216" s="11">
        <f>IF(G216&lt;H216,0,1)</f>
        <v>1</v>
      </c>
      <c r="K216" s="12">
        <v>0.91220000000000001</v>
      </c>
      <c r="L216" s="10">
        <v>43007</v>
      </c>
      <c r="M216" s="9" t="s">
        <v>2</v>
      </c>
      <c r="N216" s="12">
        <v>4.9500000000000004E-3</v>
      </c>
      <c r="O216" s="9" t="s">
        <v>877</v>
      </c>
      <c r="P216" s="9" t="s">
        <v>1489</v>
      </c>
      <c r="Q216" s="9" t="s">
        <v>878</v>
      </c>
      <c r="R216" s="13" t="s">
        <v>1293</v>
      </c>
    </row>
    <row r="217" spans="1:18" hidden="1">
      <c r="A217" s="3" t="s">
        <v>1490</v>
      </c>
      <c r="B217" s="3" t="s">
        <v>1166</v>
      </c>
      <c r="C217" s="3">
        <v>4543</v>
      </c>
      <c r="D217" s="3">
        <v>10617</v>
      </c>
      <c r="E217" s="3">
        <v>4471</v>
      </c>
      <c r="F217" s="3">
        <f>D217/E217</f>
        <v>2.3746365466338628</v>
      </c>
      <c r="G217" s="5">
        <v>36019</v>
      </c>
      <c r="H217" s="5">
        <v>44728</v>
      </c>
      <c r="I217" s="5" t="str">
        <f t="shared" si="3"/>
        <v>-8709天</v>
      </c>
      <c r="J217" s="7">
        <f>IF(G217&lt;H217,0,1)</f>
        <v>0</v>
      </c>
      <c r="K217" s="4">
        <v>-0.54569999999999996</v>
      </c>
      <c r="L217" s="5">
        <v>35913</v>
      </c>
      <c r="M217" s="3" t="s">
        <v>2</v>
      </c>
      <c r="N217" s="4">
        <v>1.5949999999999999E-2</v>
      </c>
      <c r="O217" s="3" t="s">
        <v>1167</v>
      </c>
      <c r="P217" s="3" t="s">
        <v>1168</v>
      </c>
      <c r="Q217" s="3" t="s">
        <v>1169</v>
      </c>
      <c r="R217" s="2" t="s">
        <v>1293</v>
      </c>
    </row>
    <row r="218" spans="1:18">
      <c r="A218" s="9" t="s">
        <v>171</v>
      </c>
      <c r="B218" s="9" t="s">
        <v>131</v>
      </c>
      <c r="C218" s="9">
        <v>14412</v>
      </c>
      <c r="D218" s="9">
        <v>16979</v>
      </c>
      <c r="E218" s="9">
        <v>7165</v>
      </c>
      <c r="F218" s="9">
        <f>D218/E218</f>
        <v>2.3697138869504535</v>
      </c>
      <c r="G218" s="10">
        <v>44672</v>
      </c>
      <c r="H218" s="10">
        <v>43914</v>
      </c>
      <c r="I218" s="10" t="str">
        <f t="shared" si="3"/>
        <v>758天</v>
      </c>
      <c r="J218" s="11">
        <f>IF(G218&lt;H218,0,1)</f>
        <v>1</v>
      </c>
      <c r="K218" s="12">
        <v>0.44119999999999998</v>
      </c>
      <c r="L218" s="10">
        <v>42356</v>
      </c>
      <c r="M218" s="9" t="s">
        <v>2</v>
      </c>
      <c r="N218" s="9" t="s">
        <v>1213</v>
      </c>
      <c r="O218" s="9" t="s">
        <v>1214</v>
      </c>
      <c r="P218" s="9" t="s">
        <v>1491</v>
      </c>
      <c r="Q218" s="9" t="s">
        <v>1215</v>
      </c>
      <c r="R218" s="13" t="s">
        <v>1293</v>
      </c>
    </row>
    <row r="219" spans="1:18" hidden="1">
      <c r="A219" s="3" t="s">
        <v>662</v>
      </c>
      <c r="B219" s="3" t="s">
        <v>79</v>
      </c>
      <c r="C219" s="3">
        <v>10391</v>
      </c>
      <c r="D219" s="3">
        <v>13580</v>
      </c>
      <c r="E219" s="3">
        <v>5753</v>
      </c>
      <c r="F219" s="3">
        <f>D219/E219</f>
        <v>2.3605075612723798</v>
      </c>
      <c r="G219" s="5">
        <v>38723</v>
      </c>
      <c r="H219" s="5">
        <v>39882</v>
      </c>
      <c r="I219" s="5" t="str">
        <f t="shared" si="3"/>
        <v>-1159天</v>
      </c>
      <c r="J219" s="7">
        <f>IF(G219&lt;H219,0,1)</f>
        <v>0</v>
      </c>
      <c r="K219" s="4">
        <v>3.5000000000000003E-2</v>
      </c>
      <c r="L219" s="3" t="s">
        <v>38</v>
      </c>
      <c r="M219" s="3" t="s">
        <v>38</v>
      </c>
      <c r="N219" s="4">
        <v>1.9800000000000002E-2</v>
      </c>
      <c r="O219" s="3" t="s">
        <v>663</v>
      </c>
      <c r="P219" s="3" t="s">
        <v>664</v>
      </c>
      <c r="Q219" s="3" t="s">
        <v>665</v>
      </c>
      <c r="R219" s="2" t="s">
        <v>1293</v>
      </c>
    </row>
    <row r="220" spans="1:18">
      <c r="A220" s="9" t="s">
        <v>468</v>
      </c>
      <c r="B220" s="9" t="s">
        <v>76</v>
      </c>
      <c r="C220" s="9">
        <v>12266</v>
      </c>
      <c r="D220" s="9">
        <v>16776</v>
      </c>
      <c r="E220" s="9">
        <v>7144</v>
      </c>
      <c r="F220" s="9">
        <f>D220/E220</f>
        <v>2.3482642777155656</v>
      </c>
      <c r="G220" s="10">
        <v>44565</v>
      </c>
      <c r="H220" s="10">
        <v>43913</v>
      </c>
      <c r="I220" s="10" t="str">
        <f t="shared" si="3"/>
        <v>652天</v>
      </c>
      <c r="J220" s="11">
        <f>IF(G220&lt;H220,0,1)</f>
        <v>1</v>
      </c>
      <c r="K220" s="12">
        <v>0.2266</v>
      </c>
      <c r="L220" s="10">
        <v>43875</v>
      </c>
      <c r="M220" s="10">
        <v>46759</v>
      </c>
      <c r="N220" s="9" t="s">
        <v>469</v>
      </c>
      <c r="O220" s="9" t="s">
        <v>470</v>
      </c>
      <c r="P220" s="9" t="s">
        <v>1492</v>
      </c>
      <c r="Q220" s="9" t="s">
        <v>471</v>
      </c>
      <c r="R220" s="13" t="s">
        <v>1293</v>
      </c>
    </row>
    <row r="221" spans="1:18">
      <c r="A221" s="9" t="s">
        <v>1493</v>
      </c>
      <c r="B221" s="9" t="s">
        <v>86</v>
      </c>
      <c r="C221" s="9">
        <v>9024</v>
      </c>
      <c r="D221" s="9">
        <v>17594</v>
      </c>
      <c r="E221" s="9">
        <v>7511</v>
      </c>
      <c r="F221" s="9">
        <f>D221/E221</f>
        <v>2.3424311010517909</v>
      </c>
      <c r="G221" s="10">
        <v>44244</v>
      </c>
      <c r="H221" s="10">
        <v>43907</v>
      </c>
      <c r="I221" s="10" t="str">
        <f t="shared" si="3"/>
        <v>337天</v>
      </c>
      <c r="J221" s="11">
        <f>IF(G221&lt;H221,0,1)</f>
        <v>1</v>
      </c>
      <c r="K221" s="12">
        <v>-0.10639999999999999</v>
      </c>
      <c r="L221" s="9" t="s">
        <v>38</v>
      </c>
      <c r="M221" s="9" t="s">
        <v>38</v>
      </c>
      <c r="N221" s="12">
        <v>1.925E-2</v>
      </c>
      <c r="O221" s="9" t="s">
        <v>139</v>
      </c>
      <c r="P221" s="9" t="s">
        <v>1494</v>
      </c>
      <c r="Q221" s="9" t="s">
        <v>140</v>
      </c>
      <c r="R221" s="13" t="s">
        <v>1293</v>
      </c>
    </row>
    <row r="222" spans="1:18">
      <c r="A222" s="9" t="s">
        <v>1495</v>
      </c>
      <c r="B222" s="9" t="s">
        <v>331</v>
      </c>
      <c r="C222" s="9">
        <v>9514</v>
      </c>
      <c r="D222" s="9">
        <v>12058</v>
      </c>
      <c r="E222" s="9">
        <v>5164</v>
      </c>
      <c r="F222" s="9">
        <f>D222/E222</f>
        <v>2.3350116189000776</v>
      </c>
      <c r="G222" s="10">
        <v>42156</v>
      </c>
      <c r="H222" s="10">
        <v>41064</v>
      </c>
      <c r="I222" s="10" t="str">
        <f t="shared" si="3"/>
        <v>1092天</v>
      </c>
      <c r="J222" s="11">
        <f>IF(G222&lt;H222,0,1)</f>
        <v>1</v>
      </c>
      <c r="K222" s="12">
        <v>-4.3299999999999998E-2</v>
      </c>
      <c r="L222" s="9" t="s">
        <v>38</v>
      </c>
      <c r="M222" s="9" t="s">
        <v>38</v>
      </c>
      <c r="N222" s="12">
        <v>1.188E-2</v>
      </c>
      <c r="O222" s="9" t="s">
        <v>1047</v>
      </c>
      <c r="P222" s="9" t="s">
        <v>1048</v>
      </c>
      <c r="Q222" s="9" t="s">
        <v>1049</v>
      </c>
      <c r="R222" s="13" t="s">
        <v>1293</v>
      </c>
    </row>
    <row r="223" spans="1:18">
      <c r="A223" s="9" t="s">
        <v>1496</v>
      </c>
      <c r="B223" s="9" t="s">
        <v>79</v>
      </c>
      <c r="C223" s="9">
        <v>14027</v>
      </c>
      <c r="D223" s="9">
        <v>18333</v>
      </c>
      <c r="E223" s="9">
        <v>7873</v>
      </c>
      <c r="F223" s="9">
        <f>D223/E223</f>
        <v>2.3285913882890892</v>
      </c>
      <c r="G223" s="10">
        <v>44244</v>
      </c>
      <c r="H223" s="10">
        <v>43907</v>
      </c>
      <c r="I223" s="10" t="str">
        <f t="shared" si="3"/>
        <v>337天</v>
      </c>
      <c r="J223" s="11">
        <f>IF(G223&lt;H223,0,1)</f>
        <v>1</v>
      </c>
      <c r="K223" s="12">
        <v>0.4027</v>
      </c>
      <c r="L223" s="10">
        <v>43325</v>
      </c>
      <c r="M223" s="10">
        <v>46911</v>
      </c>
      <c r="N223" s="12">
        <v>1.925E-2</v>
      </c>
      <c r="O223" s="9" t="s">
        <v>835</v>
      </c>
      <c r="P223" s="9" t="s">
        <v>836</v>
      </c>
      <c r="Q223" s="9" t="s">
        <v>837</v>
      </c>
      <c r="R223" s="13" t="s">
        <v>1293</v>
      </c>
    </row>
    <row r="224" spans="1:18">
      <c r="A224" s="9" t="s">
        <v>375</v>
      </c>
      <c r="B224" s="9" t="s">
        <v>86</v>
      </c>
      <c r="C224" s="9">
        <v>22477</v>
      </c>
      <c r="D224" s="9">
        <v>22674</v>
      </c>
      <c r="E224" s="9">
        <v>9747</v>
      </c>
      <c r="F224" s="9">
        <f>D224/E224</f>
        <v>2.3262542320714066</v>
      </c>
      <c r="G224" s="10">
        <v>44721</v>
      </c>
      <c r="H224" s="10">
        <v>37398</v>
      </c>
      <c r="I224" s="10" t="str">
        <f t="shared" si="3"/>
        <v>7323天</v>
      </c>
      <c r="J224" s="11">
        <f>IF(G224&lt;H224,0,1)</f>
        <v>1</v>
      </c>
      <c r="K224" s="12">
        <v>1.2481</v>
      </c>
      <c r="L224" s="10">
        <v>37347</v>
      </c>
      <c r="M224" s="9" t="s">
        <v>2</v>
      </c>
      <c r="N224" s="12">
        <v>2.31E-3</v>
      </c>
      <c r="O224" s="9" t="s">
        <v>376</v>
      </c>
      <c r="P224" s="9" t="s">
        <v>1497</v>
      </c>
      <c r="Q224" s="9" t="s">
        <v>377</v>
      </c>
      <c r="R224" s="13" t="s">
        <v>1293</v>
      </c>
    </row>
    <row r="225" spans="1:18">
      <c r="A225" s="9" t="s">
        <v>1498</v>
      </c>
      <c r="B225" s="9" t="s">
        <v>126</v>
      </c>
      <c r="C225" s="9">
        <v>15708</v>
      </c>
      <c r="D225" s="9">
        <v>17200</v>
      </c>
      <c r="E225" s="9">
        <v>7430</v>
      </c>
      <c r="F225" s="9">
        <f>D225/E225</f>
        <v>2.3149394347240917</v>
      </c>
      <c r="G225" s="10">
        <v>44672</v>
      </c>
      <c r="H225" s="10">
        <v>43914</v>
      </c>
      <c r="I225" s="10" t="str">
        <f t="shared" si="3"/>
        <v>758天</v>
      </c>
      <c r="J225" s="11">
        <f>IF(G225&lt;H225,0,1)</f>
        <v>1</v>
      </c>
      <c r="K225" s="12">
        <v>0.57079999999999997</v>
      </c>
      <c r="L225" s="9" t="s">
        <v>38</v>
      </c>
      <c r="M225" s="9" t="s">
        <v>38</v>
      </c>
      <c r="N225" s="12">
        <v>5.4999999999999997E-3</v>
      </c>
      <c r="O225" s="9" t="s">
        <v>744</v>
      </c>
      <c r="P225" s="9" t="s">
        <v>1499</v>
      </c>
      <c r="Q225" s="9" t="s">
        <v>745</v>
      </c>
      <c r="R225" s="13" t="s">
        <v>1293</v>
      </c>
    </row>
    <row r="226" spans="1:18">
      <c r="A226" s="9" t="s">
        <v>1500</v>
      </c>
      <c r="B226" s="9" t="s">
        <v>126</v>
      </c>
      <c r="C226" s="9">
        <v>13949</v>
      </c>
      <c r="D226" s="9">
        <v>14720</v>
      </c>
      <c r="E226" s="9">
        <v>6366</v>
      </c>
      <c r="F226" s="9">
        <f>D226/E226</f>
        <v>2.3122840087967327</v>
      </c>
      <c r="G226" s="10">
        <v>44721</v>
      </c>
      <c r="H226" s="10">
        <v>42559</v>
      </c>
      <c r="I226" s="10" t="str">
        <f t="shared" si="3"/>
        <v>2162天</v>
      </c>
      <c r="J226" s="11">
        <f>IF(G226&lt;H226,0,1)</f>
        <v>1</v>
      </c>
      <c r="K226" s="12">
        <v>0.39019999999999999</v>
      </c>
      <c r="L226" s="10">
        <v>42142</v>
      </c>
      <c r="M226" s="10">
        <v>46104</v>
      </c>
      <c r="N226" s="12">
        <v>1.3860000000000001E-2</v>
      </c>
      <c r="O226" s="9" t="s">
        <v>1278</v>
      </c>
      <c r="P226" s="9" t="s">
        <v>1279</v>
      </c>
      <c r="Q226" s="9" t="s">
        <v>1280</v>
      </c>
      <c r="R226" s="13" t="s">
        <v>1293</v>
      </c>
    </row>
    <row r="227" spans="1:18">
      <c r="A227" s="9" t="s">
        <v>5</v>
      </c>
      <c r="B227" s="9" t="s">
        <v>6</v>
      </c>
      <c r="C227" s="9">
        <v>18755</v>
      </c>
      <c r="D227" s="9">
        <v>21053</v>
      </c>
      <c r="E227" s="9">
        <v>9110</v>
      </c>
      <c r="F227" s="9">
        <f>D227/E227</f>
        <v>2.3109769484083427</v>
      </c>
      <c r="G227" s="10">
        <v>44671</v>
      </c>
      <c r="H227" s="10">
        <v>43914</v>
      </c>
      <c r="I227" s="10" t="str">
        <f t="shared" si="3"/>
        <v>757天</v>
      </c>
      <c r="J227" s="11">
        <f>IF(G227&lt;H227,0,1)</f>
        <v>1</v>
      </c>
      <c r="K227" s="12">
        <v>0.89180000000000004</v>
      </c>
      <c r="L227" s="10">
        <v>42793</v>
      </c>
      <c r="M227" s="9" t="s">
        <v>2</v>
      </c>
      <c r="N227" s="9" t="s">
        <v>23</v>
      </c>
      <c r="O227" s="9" t="s">
        <v>26</v>
      </c>
      <c r="P227" s="9" t="s">
        <v>1501</v>
      </c>
      <c r="Q227" s="9" t="s">
        <v>27</v>
      </c>
      <c r="R227" s="13" t="s">
        <v>1293</v>
      </c>
    </row>
    <row r="228" spans="1:18">
      <c r="A228" s="9" t="s">
        <v>1502</v>
      </c>
      <c r="B228" s="9" t="s">
        <v>76</v>
      </c>
      <c r="C228" s="9">
        <v>9556</v>
      </c>
      <c r="D228" s="9">
        <v>11517</v>
      </c>
      <c r="E228" s="9">
        <v>4994</v>
      </c>
      <c r="F228" s="9">
        <f>D228/E228</f>
        <v>2.3061674008810571</v>
      </c>
      <c r="G228" s="10">
        <v>44673</v>
      </c>
      <c r="H228" s="10">
        <v>43914</v>
      </c>
      <c r="I228" s="10" t="str">
        <f t="shared" si="3"/>
        <v>759天</v>
      </c>
      <c r="J228" s="11">
        <f>IF(G228&lt;H228,0,1)</f>
        <v>1</v>
      </c>
      <c r="K228" s="12">
        <v>-4.4400000000000002E-2</v>
      </c>
      <c r="L228" s="9" t="s">
        <v>38</v>
      </c>
      <c r="M228" s="9" t="s">
        <v>38</v>
      </c>
      <c r="N228" s="9" t="s">
        <v>1099</v>
      </c>
      <c r="O228" s="9" t="s">
        <v>1100</v>
      </c>
      <c r="P228" s="9" t="s">
        <v>1503</v>
      </c>
      <c r="Q228" s="9" t="s">
        <v>1101</v>
      </c>
      <c r="R228" s="13" t="s">
        <v>1293</v>
      </c>
    </row>
    <row r="229" spans="1:18">
      <c r="A229" s="9" t="s">
        <v>407</v>
      </c>
      <c r="B229" s="9" t="s">
        <v>6</v>
      </c>
      <c r="C229" s="9">
        <v>17838</v>
      </c>
      <c r="D229" s="9">
        <v>20029</v>
      </c>
      <c r="E229" s="9">
        <v>8689</v>
      </c>
      <c r="F229" s="9">
        <f>D229/E229</f>
        <v>2.3050984002762114</v>
      </c>
      <c r="G229" s="10">
        <v>44671</v>
      </c>
      <c r="H229" s="10">
        <v>43914</v>
      </c>
      <c r="I229" s="10" t="str">
        <f t="shared" si="3"/>
        <v>757天</v>
      </c>
      <c r="J229" s="11">
        <f>IF(G229&lt;H229,0,1)</f>
        <v>1</v>
      </c>
      <c r="K229" s="12">
        <v>0.77780000000000005</v>
      </c>
      <c r="L229" s="10">
        <v>42963</v>
      </c>
      <c r="M229" s="9" t="s">
        <v>2</v>
      </c>
      <c r="N229" s="12">
        <v>2.2000000000000001E-3</v>
      </c>
      <c r="O229" s="9" t="s">
        <v>408</v>
      </c>
      <c r="P229" s="9" t="s">
        <v>1504</v>
      </c>
      <c r="Q229" s="9" t="s">
        <v>409</v>
      </c>
      <c r="R229" s="13" t="s">
        <v>1293</v>
      </c>
    </row>
    <row r="230" spans="1:18" hidden="1">
      <c r="A230" s="3" t="s">
        <v>1505</v>
      </c>
      <c r="B230" s="3" t="s">
        <v>79</v>
      </c>
      <c r="C230" s="3">
        <v>5931</v>
      </c>
      <c r="D230" s="3">
        <v>10966</v>
      </c>
      <c r="E230" s="3">
        <v>4804</v>
      </c>
      <c r="F230" s="3">
        <f>D230/E230</f>
        <v>2.2826810990840967</v>
      </c>
      <c r="G230" s="5">
        <v>39273</v>
      </c>
      <c r="H230" s="5">
        <v>40821</v>
      </c>
      <c r="I230" s="5" t="str">
        <f t="shared" si="3"/>
        <v>-1548天</v>
      </c>
      <c r="J230" s="7">
        <f>IF(G230&lt;H230,0,1)</f>
        <v>0</v>
      </c>
      <c r="K230" s="4">
        <v>-0.40689999999999998</v>
      </c>
      <c r="L230" s="5">
        <v>39021</v>
      </c>
      <c r="M230" s="3" t="s">
        <v>2</v>
      </c>
      <c r="N230" s="4">
        <v>1.4663000000000001E-2</v>
      </c>
      <c r="O230" s="3" t="s">
        <v>1260</v>
      </c>
      <c r="P230" s="3" t="s">
        <v>1506</v>
      </c>
      <c r="Q230" s="3" t="s">
        <v>1261</v>
      </c>
      <c r="R230" s="2" t="s">
        <v>1293</v>
      </c>
    </row>
    <row r="231" spans="1:18">
      <c r="A231" s="9" t="s">
        <v>1507</v>
      </c>
      <c r="B231" s="9" t="s">
        <v>969</v>
      </c>
      <c r="C231" s="9">
        <v>16667</v>
      </c>
      <c r="D231" s="9">
        <v>17115</v>
      </c>
      <c r="E231" s="9">
        <v>7508</v>
      </c>
      <c r="F231" s="9">
        <f>D231/E231</f>
        <v>2.2795684603090036</v>
      </c>
      <c r="G231" s="10">
        <v>44721</v>
      </c>
      <c r="H231" s="10">
        <v>39882</v>
      </c>
      <c r="I231" s="10" t="str">
        <f t="shared" si="3"/>
        <v>4839天</v>
      </c>
      <c r="J231" s="11">
        <f>IF(G231&lt;H231,0,1)</f>
        <v>1</v>
      </c>
      <c r="K231" s="12">
        <v>0.66539999999999999</v>
      </c>
      <c r="L231" s="10">
        <v>36738</v>
      </c>
      <c r="M231" s="9" t="s">
        <v>2</v>
      </c>
      <c r="N231" s="12">
        <v>1.32E-2</v>
      </c>
      <c r="O231" s="9" t="s">
        <v>1236</v>
      </c>
      <c r="P231" s="9" t="s">
        <v>1237</v>
      </c>
      <c r="Q231" s="9" t="s">
        <v>1238</v>
      </c>
      <c r="R231" s="13" t="s">
        <v>1293</v>
      </c>
    </row>
    <row r="232" spans="1:18">
      <c r="A232" s="9" t="s">
        <v>256</v>
      </c>
      <c r="B232" s="9" t="s">
        <v>6</v>
      </c>
      <c r="C232" s="9">
        <v>16661</v>
      </c>
      <c r="D232" s="9">
        <v>17662</v>
      </c>
      <c r="E232" s="9">
        <v>7766</v>
      </c>
      <c r="F232" s="9">
        <f>D232/E232</f>
        <v>2.2742724697398917</v>
      </c>
      <c r="G232" s="10">
        <v>44566</v>
      </c>
      <c r="H232" s="10">
        <v>39882</v>
      </c>
      <c r="I232" s="10" t="str">
        <f t="shared" si="3"/>
        <v>4684天</v>
      </c>
      <c r="J232" s="11">
        <f>IF(G232&lt;H232,0,1)</f>
        <v>1</v>
      </c>
      <c r="K232" s="12">
        <v>0.66679999999999995</v>
      </c>
      <c r="L232" s="9" t="s">
        <v>38</v>
      </c>
      <c r="M232" s="9" t="s">
        <v>38</v>
      </c>
      <c r="N232" s="12">
        <v>8.1399999999999997E-3</v>
      </c>
      <c r="O232" s="9" t="s">
        <v>1059</v>
      </c>
      <c r="P232" s="9" t="s">
        <v>1060</v>
      </c>
      <c r="Q232" s="9" t="s">
        <v>1061</v>
      </c>
      <c r="R232" s="13" t="s">
        <v>1293</v>
      </c>
    </row>
    <row r="233" spans="1:18">
      <c r="A233" s="9" t="s">
        <v>171</v>
      </c>
      <c r="B233" s="9" t="s">
        <v>131</v>
      </c>
      <c r="C233" s="9">
        <v>15000</v>
      </c>
      <c r="D233" s="9">
        <v>17091</v>
      </c>
      <c r="E233" s="9">
        <v>7589</v>
      </c>
      <c r="F233" s="9">
        <f>D233/E233</f>
        <v>2.2520753722493083</v>
      </c>
      <c r="G233" s="10">
        <v>44453</v>
      </c>
      <c r="H233" s="10">
        <v>42412</v>
      </c>
      <c r="I233" s="10" t="str">
        <f t="shared" si="3"/>
        <v>2041天</v>
      </c>
      <c r="J233" s="11">
        <f>IF(G233&lt;H233,0,1)</f>
        <v>1</v>
      </c>
      <c r="K233" s="12">
        <v>0.5</v>
      </c>
      <c r="L233" s="10">
        <v>42345</v>
      </c>
      <c r="M233" s="9" t="s">
        <v>2</v>
      </c>
      <c r="N233" s="9" t="s">
        <v>338</v>
      </c>
      <c r="O233" s="9" t="s">
        <v>447</v>
      </c>
      <c r="P233" s="9" t="s">
        <v>1508</v>
      </c>
      <c r="Q233" s="9" t="s">
        <v>448</v>
      </c>
      <c r="R233" s="13" t="s">
        <v>1293</v>
      </c>
    </row>
    <row r="234" spans="1:18">
      <c r="A234" s="9" t="s">
        <v>1509</v>
      </c>
      <c r="B234" s="9" t="s">
        <v>86</v>
      </c>
      <c r="C234" s="9">
        <v>14034</v>
      </c>
      <c r="D234" s="9">
        <v>16955</v>
      </c>
      <c r="E234" s="9">
        <v>7536</v>
      </c>
      <c r="F234" s="9">
        <f>D234/E234</f>
        <v>2.2498673036093417</v>
      </c>
      <c r="G234" s="10">
        <v>44517</v>
      </c>
      <c r="H234" s="10">
        <v>43914</v>
      </c>
      <c r="I234" s="10" t="str">
        <f t="shared" si="3"/>
        <v>603天</v>
      </c>
      <c r="J234" s="11">
        <f>IF(G234&lt;H234,0,1)</f>
        <v>1</v>
      </c>
      <c r="K234" s="12">
        <v>0.40339999999999998</v>
      </c>
      <c r="L234" s="9" t="s">
        <v>38</v>
      </c>
      <c r="M234" s="9" t="s">
        <v>38</v>
      </c>
      <c r="N234" s="12">
        <v>1.9800000000000002E-2</v>
      </c>
      <c r="O234" s="9" t="s">
        <v>779</v>
      </c>
      <c r="P234" s="9" t="s">
        <v>1510</v>
      </c>
      <c r="Q234" s="9" t="s">
        <v>780</v>
      </c>
      <c r="R234" s="13" t="s">
        <v>1293</v>
      </c>
    </row>
    <row r="235" spans="1:18" hidden="1">
      <c r="A235" s="3" t="s">
        <v>1511</v>
      </c>
      <c r="B235" s="3" t="s">
        <v>6</v>
      </c>
      <c r="C235" s="3">
        <v>6512</v>
      </c>
      <c r="D235" s="3">
        <v>11779</v>
      </c>
      <c r="E235" s="3">
        <v>5243</v>
      </c>
      <c r="F235" s="3">
        <f>D235/E235</f>
        <v>2.2466145336639327</v>
      </c>
      <c r="G235" s="5">
        <v>36019</v>
      </c>
      <c r="H235" s="5">
        <v>40820</v>
      </c>
      <c r="I235" s="5" t="str">
        <f t="shared" si="3"/>
        <v>-4801天</v>
      </c>
      <c r="J235" s="7">
        <f>IF(G235&lt;H235,0,1)</f>
        <v>0</v>
      </c>
      <c r="K235" s="4">
        <v>-0.3493</v>
      </c>
      <c r="L235" s="3" t="s">
        <v>38</v>
      </c>
      <c r="M235" s="3" t="s">
        <v>38</v>
      </c>
      <c r="N235" s="4">
        <v>1.375E-2</v>
      </c>
      <c r="O235" s="3" t="s">
        <v>1281</v>
      </c>
      <c r="P235" s="3" t="s">
        <v>92</v>
      </c>
      <c r="Q235" s="3" t="s">
        <v>1282</v>
      </c>
      <c r="R235" s="2" t="s">
        <v>1293</v>
      </c>
    </row>
    <row r="236" spans="1:18">
      <c r="A236" s="9" t="s">
        <v>5</v>
      </c>
      <c r="B236" s="9" t="s">
        <v>6</v>
      </c>
      <c r="C236" s="9">
        <v>16034</v>
      </c>
      <c r="D236" s="9">
        <v>17855</v>
      </c>
      <c r="E236" s="9">
        <v>8007</v>
      </c>
      <c r="F236" s="9">
        <f>D236/E236</f>
        <v>2.2299238166604223</v>
      </c>
      <c r="G236" s="10">
        <v>44671</v>
      </c>
      <c r="H236" s="10">
        <v>43914</v>
      </c>
      <c r="I236" s="10" t="str">
        <f t="shared" si="3"/>
        <v>757天</v>
      </c>
      <c r="J236" s="11">
        <f>IF(G236&lt;H236,0,1)</f>
        <v>1</v>
      </c>
      <c r="K236" s="12">
        <v>0.60770000000000002</v>
      </c>
      <c r="L236" s="10">
        <v>43178</v>
      </c>
      <c r="M236" s="9" t="s">
        <v>2</v>
      </c>
      <c r="N236" s="9" t="s">
        <v>7</v>
      </c>
      <c r="O236" s="9" t="s">
        <v>49</v>
      </c>
      <c r="P236" s="9" t="s">
        <v>1512</v>
      </c>
      <c r="Q236" s="9" t="s">
        <v>50</v>
      </c>
      <c r="R236" s="13" t="s">
        <v>1293</v>
      </c>
    </row>
    <row r="237" spans="1:18">
      <c r="A237" s="9" t="s">
        <v>526</v>
      </c>
      <c r="B237" s="9" t="s">
        <v>126</v>
      </c>
      <c r="C237" s="9">
        <v>16259</v>
      </c>
      <c r="D237" s="9">
        <v>18117</v>
      </c>
      <c r="E237" s="9">
        <v>8126</v>
      </c>
      <c r="F237" s="9">
        <f>D237/E237</f>
        <v>2.2295102141274921</v>
      </c>
      <c r="G237" s="10">
        <v>44671</v>
      </c>
      <c r="H237" s="10">
        <v>43914</v>
      </c>
      <c r="I237" s="10" t="str">
        <f t="shared" si="3"/>
        <v>757天</v>
      </c>
      <c r="J237" s="11">
        <f>IF(G237&lt;H237,0,1)</f>
        <v>1</v>
      </c>
      <c r="K237" s="12">
        <v>0.62590000000000001</v>
      </c>
      <c r="L237" s="10">
        <v>43010</v>
      </c>
      <c r="M237" s="9" t="s">
        <v>2</v>
      </c>
      <c r="N237" s="12">
        <v>2.0899999999999998E-3</v>
      </c>
      <c r="O237" s="9" t="s">
        <v>527</v>
      </c>
      <c r="P237" s="9" t="s">
        <v>1513</v>
      </c>
      <c r="Q237" s="9" t="s">
        <v>528</v>
      </c>
      <c r="R237" s="13" t="s">
        <v>1293</v>
      </c>
    </row>
    <row r="238" spans="1:18">
      <c r="A238" s="9" t="s">
        <v>1514</v>
      </c>
      <c r="B238" s="9" t="s">
        <v>6</v>
      </c>
      <c r="C238" s="9">
        <v>13669</v>
      </c>
      <c r="D238" s="9">
        <v>15728</v>
      </c>
      <c r="E238" s="9">
        <v>7060</v>
      </c>
      <c r="F238" s="9">
        <f>D238/E238</f>
        <v>2.2277620396600568</v>
      </c>
      <c r="G238" s="10">
        <v>44672</v>
      </c>
      <c r="H238" s="10">
        <v>43914</v>
      </c>
      <c r="I238" s="10" t="str">
        <f t="shared" si="3"/>
        <v>758天</v>
      </c>
      <c r="J238" s="11">
        <f>IF(G238&lt;H238,0,1)</f>
        <v>1</v>
      </c>
      <c r="K238" s="12">
        <v>0.3669</v>
      </c>
      <c r="L238" s="10">
        <v>43875</v>
      </c>
      <c r="M238" s="10">
        <v>47527</v>
      </c>
      <c r="N238" s="12">
        <v>1.694E-2</v>
      </c>
      <c r="O238" s="9" t="s">
        <v>1050</v>
      </c>
      <c r="P238" s="9" t="s">
        <v>1051</v>
      </c>
      <c r="Q238" s="9" t="s">
        <v>1052</v>
      </c>
      <c r="R238" s="13" t="s">
        <v>1293</v>
      </c>
    </row>
    <row r="239" spans="1:18" hidden="1">
      <c r="A239" s="3" t="s">
        <v>442</v>
      </c>
      <c r="B239" s="3" t="s">
        <v>86</v>
      </c>
      <c r="C239" s="3">
        <v>10211</v>
      </c>
      <c r="D239" s="3">
        <v>13032</v>
      </c>
      <c r="E239" s="3">
        <v>5872</v>
      </c>
      <c r="F239" s="3">
        <f>D239/E239</f>
        <v>2.2193460490463215</v>
      </c>
      <c r="G239" s="5">
        <v>41968</v>
      </c>
      <c r="H239" s="5">
        <v>43914</v>
      </c>
      <c r="I239" s="5" t="str">
        <f t="shared" si="3"/>
        <v>-1946天</v>
      </c>
      <c r="J239" s="7">
        <f>IF(G239&lt;H239,0,1)</f>
        <v>0</v>
      </c>
      <c r="K239" s="4">
        <v>2.1100000000000001E-2</v>
      </c>
      <c r="L239" s="5">
        <v>40786</v>
      </c>
      <c r="M239" s="5">
        <v>46447</v>
      </c>
      <c r="N239" s="3" t="s">
        <v>443</v>
      </c>
      <c r="O239" s="3" t="s">
        <v>444</v>
      </c>
      <c r="P239" s="3" t="s">
        <v>445</v>
      </c>
      <c r="Q239" s="3" t="s">
        <v>446</v>
      </c>
      <c r="R239" s="2" t="s">
        <v>1293</v>
      </c>
    </row>
    <row r="240" spans="1:18">
      <c r="A240" s="9" t="s">
        <v>1515</v>
      </c>
      <c r="B240" s="9" t="s">
        <v>131</v>
      </c>
      <c r="C240" s="9">
        <v>14444</v>
      </c>
      <c r="D240" s="9">
        <v>16363</v>
      </c>
      <c r="E240" s="9">
        <v>7422</v>
      </c>
      <c r="F240" s="9">
        <f>D240/E240</f>
        <v>2.2046618162220426</v>
      </c>
      <c r="G240" s="10">
        <v>44671</v>
      </c>
      <c r="H240" s="10">
        <v>43914</v>
      </c>
      <c r="I240" s="10" t="str">
        <f t="shared" si="3"/>
        <v>757天</v>
      </c>
      <c r="J240" s="11">
        <f>IF(G240&lt;H240,0,1)</f>
        <v>1</v>
      </c>
      <c r="K240" s="12">
        <v>0.44440000000000002</v>
      </c>
      <c r="L240" s="9" t="s">
        <v>38</v>
      </c>
      <c r="M240" s="9" t="s">
        <v>38</v>
      </c>
      <c r="N240" s="12">
        <v>1.584E-2</v>
      </c>
      <c r="O240" s="9" t="s">
        <v>1078</v>
      </c>
      <c r="P240" s="9" t="s">
        <v>1079</v>
      </c>
      <c r="Q240" s="9" t="s">
        <v>1080</v>
      </c>
      <c r="R240" s="13" t="s">
        <v>1293</v>
      </c>
    </row>
    <row r="241" spans="1:18">
      <c r="A241" s="9" t="s">
        <v>182</v>
      </c>
      <c r="B241" s="9" t="s">
        <v>33</v>
      </c>
      <c r="C241" s="9">
        <v>15497</v>
      </c>
      <c r="D241" s="9">
        <v>17230</v>
      </c>
      <c r="E241" s="9">
        <v>7853</v>
      </c>
      <c r="F241" s="9">
        <f>D241/E241</f>
        <v>2.1940659620527185</v>
      </c>
      <c r="G241" s="10">
        <v>44671</v>
      </c>
      <c r="H241" s="10">
        <v>43914</v>
      </c>
      <c r="I241" s="10" t="str">
        <f t="shared" si="3"/>
        <v>757天</v>
      </c>
      <c r="J241" s="11">
        <f>IF(G241&lt;H241,0,1)</f>
        <v>1</v>
      </c>
      <c r="K241" s="12">
        <v>0.54969999999999997</v>
      </c>
      <c r="L241" s="10">
        <v>43007</v>
      </c>
      <c r="M241" s="9" t="s">
        <v>2</v>
      </c>
      <c r="N241" s="9" t="s">
        <v>183</v>
      </c>
      <c r="O241" s="9" t="s">
        <v>184</v>
      </c>
      <c r="P241" s="9" t="s">
        <v>1516</v>
      </c>
      <c r="Q241" s="9" t="s">
        <v>185</v>
      </c>
      <c r="R241" s="13" t="s">
        <v>1293</v>
      </c>
    </row>
    <row r="242" spans="1:18">
      <c r="A242" s="9" t="s">
        <v>289</v>
      </c>
      <c r="B242" s="9" t="s">
        <v>109</v>
      </c>
      <c r="C242" s="9">
        <v>15999</v>
      </c>
      <c r="D242" s="9">
        <v>18347</v>
      </c>
      <c r="E242" s="9">
        <v>8365</v>
      </c>
      <c r="F242" s="9">
        <f>D242/E242</f>
        <v>2.193305439330544</v>
      </c>
      <c r="G242" s="10">
        <v>44673</v>
      </c>
      <c r="H242" s="10">
        <v>43914</v>
      </c>
      <c r="I242" s="10" t="str">
        <f t="shared" si="3"/>
        <v>759天</v>
      </c>
      <c r="J242" s="11">
        <f>IF(G242&lt;H242,0,1)</f>
        <v>1</v>
      </c>
      <c r="K242" s="12">
        <v>0.59989999999999999</v>
      </c>
      <c r="L242" s="9" t="s">
        <v>38</v>
      </c>
      <c r="M242" s="9" t="s">
        <v>38</v>
      </c>
      <c r="N242" s="12">
        <v>1.3475000000000001E-2</v>
      </c>
      <c r="O242" s="9" t="s">
        <v>290</v>
      </c>
      <c r="P242" s="9" t="s">
        <v>1517</v>
      </c>
      <c r="Q242" s="9" t="s">
        <v>291</v>
      </c>
      <c r="R242" s="13" t="s">
        <v>1293</v>
      </c>
    </row>
    <row r="243" spans="1:18">
      <c r="A243" s="9" t="s">
        <v>958</v>
      </c>
      <c r="B243" s="9" t="s">
        <v>959</v>
      </c>
      <c r="C243" s="9">
        <v>17208</v>
      </c>
      <c r="D243" s="9">
        <v>19583</v>
      </c>
      <c r="E243" s="9">
        <v>8929</v>
      </c>
      <c r="F243" s="9">
        <f>D243/E243</f>
        <v>2.1931907268451116</v>
      </c>
      <c r="G243" s="10">
        <v>44672</v>
      </c>
      <c r="H243" s="10">
        <v>43164</v>
      </c>
      <c r="I243" s="10" t="str">
        <f t="shared" si="3"/>
        <v>1508天</v>
      </c>
      <c r="J243" s="11">
        <f>IF(G243&lt;H243,0,1)</f>
        <v>1</v>
      </c>
      <c r="K243" s="12">
        <v>0.7208</v>
      </c>
      <c r="L243" s="9" t="s">
        <v>38</v>
      </c>
      <c r="M243" s="9" t="s">
        <v>38</v>
      </c>
      <c r="N243" s="12">
        <v>1.738E-2</v>
      </c>
      <c r="O243" s="9" t="s">
        <v>960</v>
      </c>
      <c r="P243" s="9" t="s">
        <v>961</v>
      </c>
      <c r="Q243" s="9" t="s">
        <v>962</v>
      </c>
      <c r="R243" s="13" t="s">
        <v>1293</v>
      </c>
    </row>
    <row r="244" spans="1:18" hidden="1">
      <c r="A244" s="3" t="s">
        <v>256</v>
      </c>
      <c r="B244" s="3" t="s">
        <v>6</v>
      </c>
      <c r="C244" s="3">
        <v>6220</v>
      </c>
      <c r="D244" s="3">
        <v>12223</v>
      </c>
      <c r="E244" s="3">
        <v>5584</v>
      </c>
      <c r="F244" s="3">
        <f>D244/E244</f>
        <v>2.1889326647564471</v>
      </c>
      <c r="G244" s="5">
        <v>39283</v>
      </c>
      <c r="H244" s="5">
        <v>43469</v>
      </c>
      <c r="I244" s="5" t="str">
        <f t="shared" si="3"/>
        <v>-4186天</v>
      </c>
      <c r="J244" s="7">
        <f>IF(G244&lt;H244,0,1)</f>
        <v>0</v>
      </c>
      <c r="K244" s="4">
        <v>-0.37780000000000002</v>
      </c>
      <c r="L244" s="5">
        <v>37811</v>
      </c>
      <c r="M244" s="3" t="s">
        <v>2</v>
      </c>
      <c r="N244" s="4">
        <v>1.21E-2</v>
      </c>
      <c r="O244" s="3" t="s">
        <v>295</v>
      </c>
      <c r="P244" s="3" t="s">
        <v>296</v>
      </c>
      <c r="Q244" s="3" t="s">
        <v>297</v>
      </c>
      <c r="R244" s="2" t="s">
        <v>1293</v>
      </c>
    </row>
    <row r="245" spans="1:18">
      <c r="A245" s="9" t="s">
        <v>65</v>
      </c>
      <c r="B245" s="9" t="s">
        <v>1</v>
      </c>
      <c r="C245" s="9">
        <v>15053</v>
      </c>
      <c r="D245" s="9">
        <v>16719</v>
      </c>
      <c r="E245" s="9">
        <v>7639</v>
      </c>
      <c r="F245" s="9">
        <f>D245/E245</f>
        <v>2.1886372561853644</v>
      </c>
      <c r="G245" s="10">
        <v>44671</v>
      </c>
      <c r="H245" s="10">
        <v>43914</v>
      </c>
      <c r="I245" s="10" t="str">
        <f t="shared" si="3"/>
        <v>757天</v>
      </c>
      <c r="J245" s="11">
        <f>IF(G245&lt;H245,0,1)</f>
        <v>1</v>
      </c>
      <c r="K245" s="12">
        <v>0.50529999999999997</v>
      </c>
      <c r="L245" s="10">
        <v>43075</v>
      </c>
      <c r="M245" s="9" t="s">
        <v>2</v>
      </c>
      <c r="N245" s="9" t="s">
        <v>66</v>
      </c>
      <c r="O245" s="9" t="s">
        <v>67</v>
      </c>
      <c r="P245" s="9" t="s">
        <v>1518</v>
      </c>
      <c r="Q245" s="9" t="s">
        <v>68</v>
      </c>
      <c r="R245" s="13" t="s">
        <v>1293</v>
      </c>
    </row>
    <row r="246" spans="1:18">
      <c r="A246" s="9" t="s">
        <v>5</v>
      </c>
      <c r="B246" s="9" t="s">
        <v>6</v>
      </c>
      <c r="C246" s="9">
        <v>15900</v>
      </c>
      <c r="D246" s="9">
        <v>17637</v>
      </c>
      <c r="E246" s="9">
        <v>8102</v>
      </c>
      <c r="F246" s="9">
        <f>D246/E246</f>
        <v>2.1768699086645271</v>
      </c>
      <c r="G246" s="10">
        <v>44671</v>
      </c>
      <c r="H246" s="10">
        <v>43914</v>
      </c>
      <c r="I246" s="10" t="str">
        <f t="shared" si="3"/>
        <v>757天</v>
      </c>
      <c r="J246" s="11">
        <f>IF(G246&lt;H246,0,1)</f>
        <v>1</v>
      </c>
      <c r="K246" s="12">
        <v>0.59</v>
      </c>
      <c r="L246" s="10">
        <v>43404</v>
      </c>
      <c r="M246" s="9" t="s">
        <v>2</v>
      </c>
      <c r="N246" s="9" t="s">
        <v>7</v>
      </c>
      <c r="O246" s="9" t="s">
        <v>8</v>
      </c>
      <c r="P246" s="9" t="s">
        <v>1519</v>
      </c>
      <c r="Q246" s="9" t="s">
        <v>9</v>
      </c>
      <c r="R246" s="13" t="s">
        <v>1293</v>
      </c>
    </row>
    <row r="247" spans="1:18">
      <c r="A247" s="9" t="s">
        <v>1195</v>
      </c>
      <c r="B247" s="9" t="s">
        <v>6</v>
      </c>
      <c r="C247" s="9">
        <v>15558</v>
      </c>
      <c r="D247" s="9">
        <v>19658</v>
      </c>
      <c r="E247" s="9">
        <v>9042</v>
      </c>
      <c r="F247" s="9">
        <f>D247/E247</f>
        <v>2.1740765317407655</v>
      </c>
      <c r="G247" s="10">
        <v>43123</v>
      </c>
      <c r="H247" s="10">
        <v>40872</v>
      </c>
      <c r="I247" s="10" t="str">
        <f t="shared" si="3"/>
        <v>2251天</v>
      </c>
      <c r="J247" s="11">
        <f>IF(G247&lt;H247,0,1)</f>
        <v>1</v>
      </c>
      <c r="K247" s="12">
        <v>0.56130000000000002</v>
      </c>
      <c r="L247" s="9" t="s">
        <v>38</v>
      </c>
      <c r="M247" s="9" t="s">
        <v>38</v>
      </c>
      <c r="N247" s="12">
        <v>1.0999999999999999E-2</v>
      </c>
      <c r="O247" s="9" t="s">
        <v>1196</v>
      </c>
      <c r="P247" s="9" t="s">
        <v>1520</v>
      </c>
      <c r="Q247" s="9" t="s">
        <v>1197</v>
      </c>
      <c r="R247" s="13" t="s">
        <v>1293</v>
      </c>
    </row>
    <row r="248" spans="1:18">
      <c r="A248" s="9" t="s">
        <v>161</v>
      </c>
      <c r="B248" s="9" t="s">
        <v>162</v>
      </c>
      <c r="C248" s="9">
        <v>13426</v>
      </c>
      <c r="D248" s="9">
        <v>16367</v>
      </c>
      <c r="E248" s="9">
        <v>7548</v>
      </c>
      <c r="F248" s="9">
        <f>D248/E248</f>
        <v>2.1683889772125067</v>
      </c>
      <c r="G248" s="10">
        <v>44517</v>
      </c>
      <c r="H248" s="10">
        <v>43914</v>
      </c>
      <c r="I248" s="10" t="str">
        <f t="shared" si="3"/>
        <v>603天</v>
      </c>
      <c r="J248" s="11">
        <f>IF(G248&lt;H248,0,1)</f>
        <v>1</v>
      </c>
      <c r="K248" s="12">
        <v>0.34260000000000002</v>
      </c>
      <c r="L248" s="10">
        <v>43812</v>
      </c>
      <c r="M248" s="9" t="s">
        <v>2</v>
      </c>
      <c r="N248" s="9" t="s">
        <v>163</v>
      </c>
      <c r="O248" s="9" t="s">
        <v>164</v>
      </c>
      <c r="P248" s="9" t="s">
        <v>165</v>
      </c>
      <c r="Q248" s="9" t="s">
        <v>166</v>
      </c>
      <c r="R248" s="13" t="s">
        <v>1293</v>
      </c>
    </row>
    <row r="249" spans="1:18">
      <c r="A249" s="9" t="s">
        <v>1123</v>
      </c>
      <c r="B249" s="9" t="s">
        <v>1124</v>
      </c>
      <c r="C249" s="9">
        <v>13699</v>
      </c>
      <c r="D249" s="9">
        <v>19780</v>
      </c>
      <c r="E249" s="9">
        <v>9183</v>
      </c>
      <c r="F249" s="9">
        <f>D249/E249</f>
        <v>2.1539801807688121</v>
      </c>
      <c r="G249" s="10">
        <v>43123</v>
      </c>
      <c r="H249" s="10">
        <v>41778</v>
      </c>
      <c r="I249" s="10" t="str">
        <f t="shared" si="3"/>
        <v>1345天</v>
      </c>
      <c r="J249" s="11">
        <f>IF(G249&lt;H249,0,1)</f>
        <v>1</v>
      </c>
      <c r="K249" s="12">
        <v>0.36990000000000001</v>
      </c>
      <c r="L249" s="9" t="s">
        <v>38</v>
      </c>
      <c r="M249" s="9" t="s">
        <v>38</v>
      </c>
      <c r="N249" s="9" t="s">
        <v>1125</v>
      </c>
      <c r="O249" s="9" t="s">
        <v>1126</v>
      </c>
      <c r="P249" s="9" t="s">
        <v>1127</v>
      </c>
      <c r="Q249" s="9" t="s">
        <v>1128</v>
      </c>
      <c r="R249" s="13" t="s">
        <v>1293</v>
      </c>
    </row>
    <row r="250" spans="1:18">
      <c r="A250" s="9" t="s">
        <v>1521</v>
      </c>
      <c r="B250" s="9" t="s">
        <v>120</v>
      </c>
      <c r="C250" s="9">
        <v>13740</v>
      </c>
      <c r="D250" s="9">
        <v>16760</v>
      </c>
      <c r="E250" s="9">
        <v>7837</v>
      </c>
      <c r="F250" s="9">
        <f>D250/E250</f>
        <v>2.1385734337118794</v>
      </c>
      <c r="G250" s="10">
        <v>44517</v>
      </c>
      <c r="H250" s="10">
        <v>43909</v>
      </c>
      <c r="I250" s="10" t="str">
        <f t="shared" si="3"/>
        <v>608天</v>
      </c>
      <c r="J250" s="11">
        <f>IF(G250&lt;H250,0,1)</f>
        <v>1</v>
      </c>
      <c r="K250" s="12">
        <v>0.374</v>
      </c>
      <c r="L250" s="9" t="s">
        <v>38</v>
      </c>
      <c r="M250" s="9" t="s">
        <v>38</v>
      </c>
      <c r="N250" s="9" t="s">
        <v>121</v>
      </c>
      <c r="O250" s="9" t="s">
        <v>529</v>
      </c>
      <c r="P250" s="9" t="s">
        <v>123</v>
      </c>
      <c r="Q250" s="9" t="s">
        <v>530</v>
      </c>
      <c r="R250" s="13" t="s">
        <v>1293</v>
      </c>
    </row>
    <row r="251" spans="1:18">
      <c r="A251" s="9" t="s">
        <v>1522</v>
      </c>
      <c r="B251" s="9" t="s">
        <v>76</v>
      </c>
      <c r="C251" s="9">
        <v>18457</v>
      </c>
      <c r="D251" s="9">
        <v>20881</v>
      </c>
      <c r="E251" s="9">
        <v>9818</v>
      </c>
      <c r="F251" s="9">
        <f>D251/E251</f>
        <v>2.1268079038500711</v>
      </c>
      <c r="G251" s="10">
        <v>44391</v>
      </c>
      <c r="H251" s="10">
        <v>41633</v>
      </c>
      <c r="I251" s="10" t="str">
        <f t="shared" si="3"/>
        <v>2758天</v>
      </c>
      <c r="J251" s="11">
        <f>IF(G251&lt;H251,0,1)</f>
        <v>1</v>
      </c>
      <c r="K251" s="12">
        <v>0.84570000000000001</v>
      </c>
      <c r="L251" s="9" t="s">
        <v>38</v>
      </c>
      <c r="M251" s="9" t="s">
        <v>38</v>
      </c>
      <c r="N251" s="12">
        <v>1.0999999999999999E-2</v>
      </c>
      <c r="O251" s="9" t="s">
        <v>497</v>
      </c>
      <c r="P251" s="9" t="s">
        <v>498</v>
      </c>
      <c r="Q251" s="9" t="s">
        <v>499</v>
      </c>
      <c r="R251" s="13" t="s">
        <v>1293</v>
      </c>
    </row>
    <row r="252" spans="1:18" hidden="1">
      <c r="A252" s="3" t="s">
        <v>1036</v>
      </c>
      <c r="B252" s="3" t="s">
        <v>331</v>
      </c>
      <c r="C252" s="3">
        <v>5003</v>
      </c>
      <c r="D252" s="3">
        <v>10535</v>
      </c>
      <c r="E252" s="3">
        <v>4976</v>
      </c>
      <c r="F252" s="3">
        <f>D252/E252</f>
        <v>2.117162379421222</v>
      </c>
      <c r="G252" s="5">
        <v>37788</v>
      </c>
      <c r="H252" s="5">
        <v>44734</v>
      </c>
      <c r="I252" s="5" t="str">
        <f t="shared" si="3"/>
        <v>-6946天</v>
      </c>
      <c r="J252" s="7">
        <f>IF(G252&lt;H252,0,1)</f>
        <v>0</v>
      </c>
      <c r="K252" s="4">
        <v>-0.49930000000000002</v>
      </c>
      <c r="L252" s="5">
        <v>36068</v>
      </c>
      <c r="M252" s="3" t="s">
        <v>2</v>
      </c>
      <c r="N252" s="4">
        <v>1.5730000000000001E-2</v>
      </c>
      <c r="O252" s="3" t="s">
        <v>1037</v>
      </c>
      <c r="P252" s="3" t="s">
        <v>1523</v>
      </c>
      <c r="Q252" s="3" t="s">
        <v>1038</v>
      </c>
      <c r="R252" s="2" t="s">
        <v>1293</v>
      </c>
    </row>
    <row r="253" spans="1:18" hidden="1">
      <c r="A253" s="3" t="s">
        <v>1524</v>
      </c>
      <c r="B253" s="3" t="s">
        <v>126</v>
      </c>
      <c r="C253" s="3">
        <v>7334</v>
      </c>
      <c r="D253" s="3">
        <v>13300</v>
      </c>
      <c r="E253" s="3">
        <v>6301</v>
      </c>
      <c r="F253" s="3">
        <f>D253/E253</f>
        <v>2.1107760672909062</v>
      </c>
      <c r="G253" s="5">
        <v>41345</v>
      </c>
      <c r="H253" s="5">
        <v>43935</v>
      </c>
      <c r="I253" s="5" t="str">
        <f t="shared" si="3"/>
        <v>-2590天</v>
      </c>
      <c r="J253" s="7">
        <f>IF(G253&lt;H253,0,1)</f>
        <v>0</v>
      </c>
      <c r="K253" s="4">
        <v>-0.2666</v>
      </c>
      <c r="L253" s="5">
        <v>40877</v>
      </c>
      <c r="M253" s="5">
        <v>46339</v>
      </c>
      <c r="N253" s="3" t="s">
        <v>300</v>
      </c>
      <c r="O253" s="3" t="s">
        <v>301</v>
      </c>
      <c r="P253" s="3" t="s">
        <v>1525</v>
      </c>
      <c r="Q253" s="3" t="s">
        <v>302</v>
      </c>
      <c r="R253" s="2" t="s">
        <v>1293</v>
      </c>
    </row>
    <row r="254" spans="1:18" hidden="1">
      <c r="A254" s="3" t="s">
        <v>506</v>
      </c>
      <c r="B254" s="3" t="s">
        <v>22</v>
      </c>
      <c r="C254" s="3">
        <v>7870</v>
      </c>
      <c r="D254" s="3">
        <v>10214</v>
      </c>
      <c r="E254" s="3">
        <v>4842</v>
      </c>
      <c r="F254" s="3">
        <f>D254/E254</f>
        <v>2.1094589012804628</v>
      </c>
      <c r="G254" s="5">
        <v>36019</v>
      </c>
      <c r="H254" s="5">
        <v>39800</v>
      </c>
      <c r="I254" s="5" t="str">
        <f t="shared" si="3"/>
        <v>-3781天</v>
      </c>
      <c r="J254" s="7">
        <f>IF(G254&lt;H254,0,1)</f>
        <v>0</v>
      </c>
      <c r="K254" s="4">
        <v>-0.21279999999999999</v>
      </c>
      <c r="L254" s="3" t="s">
        <v>38</v>
      </c>
      <c r="M254" s="3" t="s">
        <v>38</v>
      </c>
      <c r="N254" s="4">
        <v>1.6500000000000001E-2</v>
      </c>
      <c r="O254" s="3" t="s">
        <v>507</v>
      </c>
      <c r="P254" s="3" t="s">
        <v>508</v>
      </c>
      <c r="Q254" s="3" t="s">
        <v>509</v>
      </c>
      <c r="R254" s="2" t="s">
        <v>1293</v>
      </c>
    </row>
    <row r="255" spans="1:18">
      <c r="A255" s="9" t="s">
        <v>1526</v>
      </c>
      <c r="B255" s="9" t="s">
        <v>650</v>
      </c>
      <c r="C255" s="9">
        <v>12332</v>
      </c>
      <c r="D255" s="9">
        <v>17409</v>
      </c>
      <c r="E255" s="9">
        <v>8266</v>
      </c>
      <c r="F255" s="9">
        <f>D255/E255</f>
        <v>2.1060972659085411</v>
      </c>
      <c r="G255" s="10">
        <v>44244</v>
      </c>
      <c r="H255" s="10">
        <v>43469</v>
      </c>
      <c r="I255" s="10" t="str">
        <f t="shared" si="3"/>
        <v>775天</v>
      </c>
      <c r="J255" s="11">
        <f>IF(G255&lt;H255,0,1)</f>
        <v>1</v>
      </c>
      <c r="K255" s="12">
        <v>0.23319999999999999</v>
      </c>
      <c r="L255" s="10">
        <v>43140</v>
      </c>
      <c r="M255" s="10">
        <v>46808</v>
      </c>
      <c r="N255" s="9" t="s">
        <v>1108</v>
      </c>
      <c r="O255" s="9" t="s">
        <v>1109</v>
      </c>
      <c r="P255" s="9" t="s">
        <v>1527</v>
      </c>
      <c r="Q255" s="9" t="s">
        <v>1110</v>
      </c>
      <c r="R255" s="13" t="s">
        <v>1293</v>
      </c>
    </row>
    <row r="256" spans="1:18">
      <c r="A256" s="9" t="s">
        <v>680</v>
      </c>
      <c r="B256" s="9" t="s">
        <v>86</v>
      </c>
      <c r="C256" s="9">
        <v>12993</v>
      </c>
      <c r="D256" s="9">
        <v>15703</v>
      </c>
      <c r="E256" s="9">
        <v>7488</v>
      </c>
      <c r="F256" s="9">
        <f>D256/E256</f>
        <v>2.097088675213675</v>
      </c>
      <c r="G256" s="10">
        <v>44517</v>
      </c>
      <c r="H256" s="10">
        <v>43914</v>
      </c>
      <c r="I256" s="10" t="str">
        <f t="shared" si="3"/>
        <v>603天</v>
      </c>
      <c r="J256" s="11">
        <f>IF(G256&lt;H256,0,1)</f>
        <v>1</v>
      </c>
      <c r="K256" s="12">
        <v>0.2994</v>
      </c>
      <c r="L256" s="9" t="s">
        <v>38</v>
      </c>
      <c r="M256" s="9" t="s">
        <v>38</v>
      </c>
      <c r="N256" s="12">
        <v>1.9800000000000002E-2</v>
      </c>
      <c r="O256" s="9" t="s">
        <v>681</v>
      </c>
      <c r="P256" s="9" t="s">
        <v>1528</v>
      </c>
      <c r="Q256" s="9" t="s">
        <v>682</v>
      </c>
      <c r="R256" s="13" t="s">
        <v>1293</v>
      </c>
    </row>
    <row r="257" spans="1:18">
      <c r="A257" s="9" t="s">
        <v>1529</v>
      </c>
      <c r="B257" s="9" t="s">
        <v>22</v>
      </c>
      <c r="C257" s="9">
        <v>19832</v>
      </c>
      <c r="D257" s="9">
        <v>20503</v>
      </c>
      <c r="E257" s="9">
        <v>9807</v>
      </c>
      <c r="F257" s="9">
        <f>D257/E257</f>
        <v>2.0906495360456816</v>
      </c>
      <c r="G257" s="10">
        <v>44566</v>
      </c>
      <c r="H257" s="10">
        <v>37692</v>
      </c>
      <c r="I257" s="10" t="str">
        <f t="shared" si="3"/>
        <v>6874天</v>
      </c>
      <c r="J257" s="11">
        <f>IF(G257&lt;H257,0,1)</f>
        <v>1</v>
      </c>
      <c r="K257" s="12">
        <v>0.98319999999999996</v>
      </c>
      <c r="L257" s="10">
        <v>37631</v>
      </c>
      <c r="M257" s="9" t="s">
        <v>2</v>
      </c>
      <c r="N257" s="12">
        <v>1.5399999999999999E-3</v>
      </c>
      <c r="O257" s="9" t="s">
        <v>1143</v>
      </c>
      <c r="P257" s="9" t="s">
        <v>567</v>
      </c>
      <c r="Q257" s="9" t="s">
        <v>1144</v>
      </c>
      <c r="R257" s="13" t="s">
        <v>1293</v>
      </c>
    </row>
    <row r="258" spans="1:18" hidden="1">
      <c r="A258" s="3" t="s">
        <v>770</v>
      </c>
      <c r="B258" s="3" t="s">
        <v>131</v>
      </c>
      <c r="C258" s="3">
        <v>13372</v>
      </c>
      <c r="D258" s="3">
        <v>17253</v>
      </c>
      <c r="E258" s="3">
        <v>8310</v>
      </c>
      <c r="F258" s="3">
        <f>D258/E258</f>
        <v>2.0761732851985562</v>
      </c>
      <c r="G258" s="5">
        <v>42206</v>
      </c>
      <c r="H258" s="5">
        <v>42678</v>
      </c>
      <c r="I258" s="5" t="str">
        <f t="shared" si="3"/>
        <v>-472天</v>
      </c>
      <c r="J258" s="7">
        <f>IF(G258&lt;H258,0,1)</f>
        <v>0</v>
      </c>
      <c r="K258" s="4">
        <v>0.3372</v>
      </c>
      <c r="L258" s="3" t="s">
        <v>38</v>
      </c>
      <c r="M258" s="3" t="s">
        <v>38</v>
      </c>
      <c r="N258" s="4">
        <v>1.9800000000000002E-2</v>
      </c>
      <c r="O258" s="3" t="s">
        <v>771</v>
      </c>
      <c r="P258" s="3" t="s">
        <v>772</v>
      </c>
      <c r="Q258" s="3" t="s">
        <v>773</v>
      </c>
      <c r="R258" s="2" t="s">
        <v>1293</v>
      </c>
    </row>
    <row r="259" spans="1:18" hidden="1">
      <c r="A259" s="3" t="s">
        <v>426</v>
      </c>
      <c r="B259" s="3" t="s">
        <v>190</v>
      </c>
      <c r="C259" s="3">
        <v>10207</v>
      </c>
      <c r="D259" s="3">
        <v>13211</v>
      </c>
      <c r="E259" s="3">
        <v>6423</v>
      </c>
      <c r="F259" s="3">
        <f>D259/E259</f>
        <v>2.0568270278685974</v>
      </c>
      <c r="G259" s="5">
        <v>41982</v>
      </c>
      <c r="H259" s="5">
        <v>42681</v>
      </c>
      <c r="I259" s="5" t="str">
        <f t="shared" ref="I259:I322" si="4">INT(G259-H259)&amp;"天"</f>
        <v>-699天</v>
      </c>
      <c r="J259" s="7">
        <f>IF(G259&lt;H259,0,1)</f>
        <v>0</v>
      </c>
      <c r="K259" s="4">
        <v>2.07E-2</v>
      </c>
      <c r="L259" s="5">
        <v>41481</v>
      </c>
      <c r="M259" s="5">
        <v>46959</v>
      </c>
      <c r="N259" s="3" t="s">
        <v>427</v>
      </c>
      <c r="O259" s="3" t="s">
        <v>428</v>
      </c>
      <c r="P259" s="3" t="s">
        <v>1530</v>
      </c>
      <c r="Q259" s="3" t="s">
        <v>429</v>
      </c>
      <c r="R259" s="2" t="s">
        <v>1293</v>
      </c>
    </row>
    <row r="260" spans="1:18" hidden="1">
      <c r="A260" s="3" t="s">
        <v>1531</v>
      </c>
      <c r="B260" s="3" t="s">
        <v>136</v>
      </c>
      <c r="C260" s="3">
        <v>10386</v>
      </c>
      <c r="D260" s="3">
        <v>12807</v>
      </c>
      <c r="E260" s="3">
        <v>6246</v>
      </c>
      <c r="F260" s="3">
        <f>D260/E260</f>
        <v>2.0504322766570606</v>
      </c>
      <c r="G260" s="5">
        <v>43882</v>
      </c>
      <c r="H260" s="5">
        <v>43909</v>
      </c>
      <c r="I260" s="5" t="str">
        <f t="shared" si="4"/>
        <v>-27天</v>
      </c>
      <c r="J260" s="7">
        <f>IF(G260&lt;H260,0,1)</f>
        <v>0</v>
      </c>
      <c r="K260" s="4">
        <v>3.8600000000000002E-2</v>
      </c>
      <c r="L260" s="5">
        <v>42321</v>
      </c>
      <c r="M260" s="5">
        <v>45947</v>
      </c>
      <c r="N260" s="4">
        <v>1.7489999999999999E-2</v>
      </c>
      <c r="O260" s="3" t="s">
        <v>890</v>
      </c>
      <c r="P260" s="3" t="s">
        <v>1532</v>
      </c>
      <c r="Q260" s="3" t="s">
        <v>891</v>
      </c>
      <c r="R260" s="2" t="s">
        <v>1293</v>
      </c>
    </row>
    <row r="261" spans="1:18">
      <c r="A261" s="9" t="s">
        <v>515</v>
      </c>
      <c r="B261" s="9" t="s">
        <v>29</v>
      </c>
      <c r="C261" s="9">
        <v>17306</v>
      </c>
      <c r="D261" s="9">
        <v>19712</v>
      </c>
      <c r="E261" s="9">
        <v>9617</v>
      </c>
      <c r="F261" s="9">
        <f>D261/E261</f>
        <v>2.0497036497868359</v>
      </c>
      <c r="G261" s="10">
        <v>44453</v>
      </c>
      <c r="H261" s="10">
        <v>42683</v>
      </c>
      <c r="I261" s="10" t="str">
        <f t="shared" si="4"/>
        <v>1770天</v>
      </c>
      <c r="J261" s="11">
        <f>IF(G261&lt;H261,0,1)</f>
        <v>1</v>
      </c>
      <c r="K261" s="12">
        <v>0.73599999999999999</v>
      </c>
      <c r="L261" s="10">
        <v>42621</v>
      </c>
      <c r="M261" s="9" t="s">
        <v>2</v>
      </c>
      <c r="N261" s="12">
        <v>1.5399999999999999E-3</v>
      </c>
      <c r="O261" s="9" t="s">
        <v>841</v>
      </c>
      <c r="P261" s="9" t="s">
        <v>1533</v>
      </c>
      <c r="Q261" s="9" t="s">
        <v>842</v>
      </c>
      <c r="R261" s="13" t="s">
        <v>1293</v>
      </c>
    </row>
    <row r="262" spans="1:18" hidden="1">
      <c r="A262" s="3" t="s">
        <v>1534</v>
      </c>
      <c r="B262" s="3" t="s">
        <v>227</v>
      </c>
      <c r="C262" s="3">
        <v>10485</v>
      </c>
      <c r="D262" s="3">
        <v>11316</v>
      </c>
      <c r="E262" s="3">
        <v>5527</v>
      </c>
      <c r="F262" s="3">
        <f>D262/E262</f>
        <v>2.0474036547855978</v>
      </c>
      <c r="G262" s="5">
        <v>39268</v>
      </c>
      <c r="H262" s="5">
        <v>40820</v>
      </c>
      <c r="I262" s="5" t="str">
        <f t="shared" si="4"/>
        <v>-1552天</v>
      </c>
      <c r="J262" s="7">
        <f>IF(G262&lt;H262,0,1)</f>
        <v>0</v>
      </c>
      <c r="K262" s="4">
        <v>4.8500000000000001E-2</v>
      </c>
      <c r="L262" s="5">
        <v>37963</v>
      </c>
      <c r="M262" s="3" t="s">
        <v>2</v>
      </c>
      <c r="N262" s="4">
        <v>1.32E-2</v>
      </c>
      <c r="O262" s="3" t="s">
        <v>1075</v>
      </c>
      <c r="P262" s="3" t="s">
        <v>1076</v>
      </c>
      <c r="Q262" s="3" t="s">
        <v>1077</v>
      </c>
      <c r="R262" s="2" t="s">
        <v>1293</v>
      </c>
    </row>
    <row r="263" spans="1:18">
      <c r="A263" s="9" t="s">
        <v>1535</v>
      </c>
      <c r="B263" s="9" t="s">
        <v>29</v>
      </c>
      <c r="C263" s="9">
        <v>14034</v>
      </c>
      <c r="D263" s="9">
        <v>19398</v>
      </c>
      <c r="E263" s="9">
        <v>9554</v>
      </c>
      <c r="F263" s="9">
        <f>D263/E263</f>
        <v>2.0303537785220849</v>
      </c>
      <c r="G263" s="10">
        <v>44517</v>
      </c>
      <c r="H263" s="10">
        <v>43459</v>
      </c>
      <c r="I263" s="10" t="str">
        <f t="shared" si="4"/>
        <v>1058天</v>
      </c>
      <c r="J263" s="11">
        <f>IF(G263&lt;H263,0,1)</f>
        <v>1</v>
      </c>
      <c r="K263" s="12">
        <v>0.40339999999999998</v>
      </c>
      <c r="L263" s="9" t="s">
        <v>38</v>
      </c>
      <c r="M263" s="9" t="s">
        <v>38</v>
      </c>
      <c r="N263" s="9" t="s">
        <v>639</v>
      </c>
      <c r="O263" s="9" t="s">
        <v>640</v>
      </c>
      <c r="P263" s="9" t="s">
        <v>1536</v>
      </c>
      <c r="Q263" s="9" t="s">
        <v>641</v>
      </c>
      <c r="R263" s="13" t="s">
        <v>1293</v>
      </c>
    </row>
    <row r="264" spans="1:18">
      <c r="A264" s="9" t="s">
        <v>256</v>
      </c>
      <c r="B264" s="9" t="s">
        <v>6</v>
      </c>
      <c r="C264" s="9">
        <v>19574</v>
      </c>
      <c r="D264" s="9">
        <v>20219</v>
      </c>
      <c r="E264" s="9">
        <v>10000</v>
      </c>
      <c r="F264" s="9">
        <f>D264/E264</f>
        <v>2.0219</v>
      </c>
      <c r="G264" s="10">
        <v>44670</v>
      </c>
      <c r="H264" s="10">
        <v>40581</v>
      </c>
      <c r="I264" s="10" t="str">
        <f t="shared" si="4"/>
        <v>4089天</v>
      </c>
      <c r="J264" s="11">
        <f>IF(G264&lt;H264,0,1)</f>
        <v>1</v>
      </c>
      <c r="K264" s="12">
        <v>0.95740000000000003</v>
      </c>
      <c r="L264" s="9" t="s">
        <v>38</v>
      </c>
      <c r="M264" s="9" t="s">
        <v>38</v>
      </c>
      <c r="N264" s="9" t="s">
        <v>326</v>
      </c>
      <c r="O264" s="9" t="s">
        <v>327</v>
      </c>
      <c r="P264" s="9" t="s">
        <v>328</v>
      </c>
      <c r="Q264" s="9" t="s">
        <v>329</v>
      </c>
      <c r="R264" s="13" t="s">
        <v>1293</v>
      </c>
    </row>
    <row r="265" spans="1:18">
      <c r="A265" s="9" t="s">
        <v>1131</v>
      </c>
      <c r="B265" s="9" t="s">
        <v>792</v>
      </c>
      <c r="C265" s="9">
        <v>8332</v>
      </c>
      <c r="D265" s="9">
        <v>13775</v>
      </c>
      <c r="E265" s="9">
        <v>6818</v>
      </c>
      <c r="F265" s="9">
        <f>D265/E265</f>
        <v>2.0203872103256089</v>
      </c>
      <c r="G265" s="10">
        <v>44221</v>
      </c>
      <c r="H265" s="10">
        <v>42412</v>
      </c>
      <c r="I265" s="10" t="str">
        <f t="shared" si="4"/>
        <v>1809天</v>
      </c>
      <c r="J265" s="11">
        <f>IF(G265&lt;H265,0,1)</f>
        <v>1</v>
      </c>
      <c r="K265" s="12">
        <v>-0.1666</v>
      </c>
      <c r="L265" s="9" t="s">
        <v>38</v>
      </c>
      <c r="M265" s="9" t="s">
        <v>38</v>
      </c>
      <c r="N265" s="12">
        <v>2.0899999999999998E-2</v>
      </c>
      <c r="O265" s="9" t="s">
        <v>1132</v>
      </c>
      <c r="P265" s="9" t="s">
        <v>1133</v>
      </c>
      <c r="Q265" s="9" t="s">
        <v>1134</v>
      </c>
      <c r="R265" s="13" t="s">
        <v>1293</v>
      </c>
    </row>
    <row r="266" spans="1:18">
      <c r="A266" s="9" t="s">
        <v>1537</v>
      </c>
      <c r="B266" s="9" t="s">
        <v>331</v>
      </c>
      <c r="C266" s="9">
        <v>17242</v>
      </c>
      <c r="D266" s="9">
        <v>18003</v>
      </c>
      <c r="E266" s="9">
        <v>8938</v>
      </c>
      <c r="F266" s="9">
        <f>D266/E266</f>
        <v>2.0142089953009621</v>
      </c>
      <c r="G266" s="10">
        <v>44721</v>
      </c>
      <c r="H266" s="10">
        <v>41439</v>
      </c>
      <c r="I266" s="10" t="str">
        <f t="shared" si="4"/>
        <v>3282天</v>
      </c>
      <c r="J266" s="11">
        <f>IF(G266&lt;H266,0,1)</f>
        <v>1</v>
      </c>
      <c r="K266" s="12">
        <v>0.70979999999999999</v>
      </c>
      <c r="L266" s="10">
        <v>41417</v>
      </c>
      <c r="M266" s="9" t="s">
        <v>2</v>
      </c>
      <c r="N266" s="12">
        <v>1.6500000000000001E-2</v>
      </c>
      <c r="O266" s="9" t="s">
        <v>654</v>
      </c>
      <c r="P266" s="9" t="s">
        <v>1538</v>
      </c>
      <c r="Q266" s="9" t="s">
        <v>655</v>
      </c>
      <c r="R266" s="13" t="s">
        <v>1293</v>
      </c>
    </row>
    <row r="267" spans="1:18" hidden="1">
      <c r="A267" s="3" t="s">
        <v>1011</v>
      </c>
      <c r="B267" s="3" t="s">
        <v>22</v>
      </c>
      <c r="C267" s="3">
        <v>10741</v>
      </c>
      <c r="D267" s="3">
        <v>14729</v>
      </c>
      <c r="E267" s="3">
        <v>7327</v>
      </c>
      <c r="F267" s="3">
        <f>D267/E267</f>
        <v>2.0102361130066875</v>
      </c>
      <c r="G267" s="5">
        <v>42206</v>
      </c>
      <c r="H267" s="5">
        <v>43906</v>
      </c>
      <c r="I267" s="5" t="str">
        <f t="shared" si="4"/>
        <v>-1700天</v>
      </c>
      <c r="J267" s="7">
        <f>IF(G267&lt;H267,0,1)</f>
        <v>0</v>
      </c>
      <c r="K267" s="4">
        <v>7.4399999999999994E-2</v>
      </c>
      <c r="L267" s="3" t="s">
        <v>38</v>
      </c>
      <c r="M267" s="3" t="s">
        <v>38</v>
      </c>
      <c r="N267" s="4">
        <v>1.584E-2</v>
      </c>
      <c r="O267" s="3" t="s">
        <v>1012</v>
      </c>
      <c r="P267" s="3" t="s">
        <v>1539</v>
      </c>
      <c r="Q267" s="3" t="s">
        <v>1013</v>
      </c>
      <c r="R267" s="2" t="s">
        <v>1293</v>
      </c>
    </row>
    <row r="268" spans="1:18">
      <c r="A268" s="9" t="s">
        <v>1229</v>
      </c>
      <c r="B268" s="9" t="s">
        <v>29</v>
      </c>
      <c r="C268" s="9">
        <v>17791</v>
      </c>
      <c r="D268" s="9">
        <v>18464</v>
      </c>
      <c r="E268" s="9">
        <v>9235</v>
      </c>
      <c r="F268" s="9">
        <f>D268/E268</f>
        <v>1.999350297780184</v>
      </c>
      <c r="G268" s="10">
        <v>44566</v>
      </c>
      <c r="H268" s="10">
        <v>39882</v>
      </c>
      <c r="I268" s="10" t="str">
        <f t="shared" si="4"/>
        <v>4684天</v>
      </c>
      <c r="J268" s="11">
        <f>IF(G268&lt;H268,0,1)</f>
        <v>1</v>
      </c>
      <c r="K268" s="12">
        <v>0.78369999999999995</v>
      </c>
      <c r="L268" s="10">
        <v>38509</v>
      </c>
      <c r="M268" s="9" t="s">
        <v>2</v>
      </c>
      <c r="N268" s="12">
        <v>1.98E-3</v>
      </c>
      <c r="O268" s="9" t="s">
        <v>1230</v>
      </c>
      <c r="P268" s="9" t="s">
        <v>1231</v>
      </c>
      <c r="Q268" s="9" t="s">
        <v>1232</v>
      </c>
      <c r="R268" s="13" t="s">
        <v>1293</v>
      </c>
    </row>
    <row r="269" spans="1:18">
      <c r="A269" s="9" t="s">
        <v>289</v>
      </c>
      <c r="B269" s="9" t="s">
        <v>109</v>
      </c>
      <c r="C269" s="9">
        <v>13018</v>
      </c>
      <c r="D269" s="9">
        <v>16525</v>
      </c>
      <c r="E269" s="9">
        <v>8296</v>
      </c>
      <c r="F269" s="9">
        <f>D269/E269</f>
        <v>1.991923818707811</v>
      </c>
      <c r="G269" s="10">
        <v>44566</v>
      </c>
      <c r="H269" s="10">
        <v>43914</v>
      </c>
      <c r="I269" s="10" t="str">
        <f t="shared" si="4"/>
        <v>652天</v>
      </c>
      <c r="J269" s="11">
        <f>IF(G269&lt;H269,0,1)</f>
        <v>1</v>
      </c>
      <c r="K269" s="12">
        <v>0.30180000000000001</v>
      </c>
      <c r="L269" s="9" t="s">
        <v>38</v>
      </c>
      <c r="M269" s="9" t="s">
        <v>38</v>
      </c>
      <c r="N269" s="12">
        <v>1.3475000000000001E-2</v>
      </c>
      <c r="O269" s="9" t="s">
        <v>1291</v>
      </c>
      <c r="P269" s="9" t="s">
        <v>1517</v>
      </c>
      <c r="Q269" s="9" t="s">
        <v>1292</v>
      </c>
      <c r="R269" s="13" t="s">
        <v>1293</v>
      </c>
    </row>
    <row r="270" spans="1:18" hidden="1">
      <c r="A270" s="3" t="s">
        <v>1540</v>
      </c>
      <c r="B270" s="3" t="s">
        <v>86</v>
      </c>
      <c r="C270" s="3">
        <v>7209</v>
      </c>
      <c r="D270" s="3">
        <v>13033</v>
      </c>
      <c r="E270" s="3">
        <v>6555</v>
      </c>
      <c r="F270" s="3">
        <f>D270/E270</f>
        <v>1.9882532418001526</v>
      </c>
      <c r="G270" s="5">
        <v>44244</v>
      </c>
      <c r="H270" s="5">
        <v>44729</v>
      </c>
      <c r="I270" s="5" t="str">
        <f t="shared" si="4"/>
        <v>-485天</v>
      </c>
      <c r="J270" s="7">
        <f>IF(G270&lt;H270,0,1)</f>
        <v>0</v>
      </c>
      <c r="K270" s="4">
        <v>-0.27910000000000001</v>
      </c>
      <c r="L270" s="5">
        <v>44089</v>
      </c>
      <c r="M270" s="5">
        <v>47736</v>
      </c>
      <c r="N270" s="3" t="s">
        <v>543</v>
      </c>
      <c r="O270" s="3" t="s">
        <v>963</v>
      </c>
      <c r="P270" s="3" t="s">
        <v>1541</v>
      </c>
      <c r="Q270" s="3" t="s">
        <v>964</v>
      </c>
      <c r="R270" s="2" t="s">
        <v>1293</v>
      </c>
    </row>
    <row r="271" spans="1:18">
      <c r="A271" s="9" t="s">
        <v>628</v>
      </c>
      <c r="B271" s="9" t="s">
        <v>22</v>
      </c>
      <c r="C271" s="9">
        <v>13299</v>
      </c>
      <c r="D271" s="9">
        <v>14785</v>
      </c>
      <c r="E271" s="9">
        <v>7453</v>
      </c>
      <c r="F271" s="9">
        <f>D271/E271</f>
        <v>1.9837649268750839</v>
      </c>
      <c r="G271" s="10">
        <v>44453</v>
      </c>
      <c r="H271" s="10">
        <v>42412</v>
      </c>
      <c r="I271" s="10" t="str">
        <f t="shared" si="4"/>
        <v>2041天</v>
      </c>
      <c r="J271" s="11">
        <f>IF(G271&lt;H271,0,1)</f>
        <v>1</v>
      </c>
      <c r="K271" s="12">
        <v>0.32979999999999998</v>
      </c>
      <c r="L271" s="10">
        <v>42121</v>
      </c>
      <c r="M271" s="9" t="s">
        <v>2</v>
      </c>
      <c r="N271" s="9" t="s">
        <v>58</v>
      </c>
      <c r="O271" s="9" t="s">
        <v>629</v>
      </c>
      <c r="P271" s="9" t="s">
        <v>1542</v>
      </c>
      <c r="Q271" s="9" t="s">
        <v>630</v>
      </c>
      <c r="R271" s="13" t="s">
        <v>1293</v>
      </c>
    </row>
    <row r="272" spans="1:18" hidden="1">
      <c r="A272" s="3" t="s">
        <v>477</v>
      </c>
      <c r="B272" s="3" t="s">
        <v>6</v>
      </c>
      <c r="C272" s="3">
        <v>7485</v>
      </c>
      <c r="D272" s="3">
        <v>10920</v>
      </c>
      <c r="E272" s="3">
        <v>5514</v>
      </c>
      <c r="F272" s="3">
        <f>D272/E272</f>
        <v>1.9804134929270947</v>
      </c>
      <c r="G272" s="5">
        <v>39258</v>
      </c>
      <c r="H272" s="5">
        <v>40821</v>
      </c>
      <c r="I272" s="5" t="str">
        <f t="shared" si="4"/>
        <v>-1563天</v>
      </c>
      <c r="J272" s="7">
        <f>IF(G272&lt;H272,0,1)</f>
        <v>0</v>
      </c>
      <c r="K272" s="4">
        <v>-0.2515</v>
      </c>
      <c r="L272" s="5">
        <v>37841</v>
      </c>
      <c r="M272" s="3" t="s">
        <v>2</v>
      </c>
      <c r="N272" s="4">
        <v>1.43E-2</v>
      </c>
      <c r="O272" s="3" t="s">
        <v>478</v>
      </c>
      <c r="P272" s="3" t="s">
        <v>1543</v>
      </c>
      <c r="Q272" s="3" t="s">
        <v>479</v>
      </c>
      <c r="R272" s="2" t="s">
        <v>1293</v>
      </c>
    </row>
    <row r="273" spans="1:18" hidden="1">
      <c r="A273" s="3" t="s">
        <v>1544</v>
      </c>
      <c r="B273" s="3" t="s">
        <v>131</v>
      </c>
      <c r="C273" s="3">
        <v>7143</v>
      </c>
      <c r="D273" s="3">
        <v>11401</v>
      </c>
      <c r="E273" s="3">
        <v>5857</v>
      </c>
      <c r="F273" s="3">
        <f>D273/E273</f>
        <v>1.9465596721871266</v>
      </c>
      <c r="G273" s="5">
        <v>38688</v>
      </c>
      <c r="H273" s="5">
        <v>43909</v>
      </c>
      <c r="I273" s="5" t="str">
        <f t="shared" si="4"/>
        <v>-5221天</v>
      </c>
      <c r="J273" s="7">
        <f>IF(G273&lt;H273,0,1)</f>
        <v>0</v>
      </c>
      <c r="K273" s="4">
        <v>-0.28570000000000001</v>
      </c>
      <c r="L273" s="5">
        <v>37817</v>
      </c>
      <c r="M273" s="3" t="s">
        <v>2</v>
      </c>
      <c r="N273" s="4">
        <v>1.0999999999999999E-2</v>
      </c>
      <c r="O273" s="3" t="s">
        <v>280</v>
      </c>
      <c r="P273" s="3" t="s">
        <v>1545</v>
      </c>
      <c r="Q273" s="3" t="s">
        <v>281</v>
      </c>
      <c r="R273" s="2" t="s">
        <v>1293</v>
      </c>
    </row>
    <row r="274" spans="1:18">
      <c r="A274" s="9" t="s">
        <v>685</v>
      </c>
      <c r="B274" s="9" t="s">
        <v>86</v>
      </c>
      <c r="C274" s="9">
        <v>14760</v>
      </c>
      <c r="D274" s="9">
        <v>16390</v>
      </c>
      <c r="E274" s="9">
        <v>8474</v>
      </c>
      <c r="F274" s="9">
        <f>D274/E274</f>
        <v>1.9341515223035166</v>
      </c>
      <c r="G274" s="10">
        <v>44504</v>
      </c>
      <c r="H274" s="10">
        <v>43459</v>
      </c>
      <c r="I274" s="10" t="str">
        <f t="shared" si="4"/>
        <v>1045天</v>
      </c>
      <c r="J274" s="11">
        <f>IF(G274&lt;H274,0,1)</f>
        <v>1</v>
      </c>
      <c r="K274" s="12">
        <v>0.47599999999999998</v>
      </c>
      <c r="L274" s="9" t="s">
        <v>38</v>
      </c>
      <c r="M274" s="9" t="s">
        <v>38</v>
      </c>
      <c r="N274" s="9" t="s">
        <v>686</v>
      </c>
      <c r="O274" s="9" t="s">
        <v>687</v>
      </c>
      <c r="P274" s="9" t="s">
        <v>688</v>
      </c>
      <c r="Q274" s="9" t="s">
        <v>689</v>
      </c>
      <c r="R274" s="13" t="s">
        <v>1293</v>
      </c>
    </row>
    <row r="275" spans="1:18">
      <c r="A275" s="9" t="s">
        <v>1546</v>
      </c>
      <c r="B275" s="9" t="s">
        <v>6</v>
      </c>
      <c r="C275" s="9">
        <v>11639</v>
      </c>
      <c r="D275" s="9">
        <v>13589</v>
      </c>
      <c r="E275" s="9">
        <v>7028</v>
      </c>
      <c r="F275" s="9">
        <f>D275/E275</f>
        <v>1.9335515082527035</v>
      </c>
      <c r="G275" s="10">
        <v>44672</v>
      </c>
      <c r="H275" s="10">
        <v>43914</v>
      </c>
      <c r="I275" s="10" t="str">
        <f t="shared" si="4"/>
        <v>758天</v>
      </c>
      <c r="J275" s="11">
        <f>IF(G275&lt;H275,0,1)</f>
        <v>1</v>
      </c>
      <c r="K275" s="12">
        <v>0.16389999999999999</v>
      </c>
      <c r="L275" s="10">
        <v>43875</v>
      </c>
      <c r="M275" s="10">
        <v>47527</v>
      </c>
      <c r="N275" s="12">
        <v>1.694E-2</v>
      </c>
      <c r="O275" s="9" t="s">
        <v>1160</v>
      </c>
      <c r="P275" s="9" t="s">
        <v>1051</v>
      </c>
      <c r="Q275" s="9" t="s">
        <v>1161</v>
      </c>
      <c r="R275" s="13" t="s">
        <v>1293</v>
      </c>
    </row>
    <row r="276" spans="1:18">
      <c r="A276" s="9" t="s">
        <v>1547</v>
      </c>
      <c r="B276" s="9" t="s">
        <v>79</v>
      </c>
      <c r="C276" s="9">
        <v>12445</v>
      </c>
      <c r="D276" s="9">
        <v>16295</v>
      </c>
      <c r="E276" s="9">
        <v>8559</v>
      </c>
      <c r="F276" s="9">
        <f>D276/E276</f>
        <v>1.9038439069984812</v>
      </c>
      <c r="G276" s="10">
        <v>44446</v>
      </c>
      <c r="H276" s="10">
        <v>43909</v>
      </c>
      <c r="I276" s="10" t="str">
        <f t="shared" si="4"/>
        <v>537天</v>
      </c>
      <c r="J276" s="11">
        <f>IF(G276&lt;H276,0,1)</f>
        <v>1</v>
      </c>
      <c r="K276" s="12">
        <v>0.2445</v>
      </c>
      <c r="L276" s="9" t="s">
        <v>38</v>
      </c>
      <c r="M276" s="9" t="s">
        <v>38</v>
      </c>
      <c r="N276" s="9" t="s">
        <v>198</v>
      </c>
      <c r="O276" s="9" t="s">
        <v>199</v>
      </c>
      <c r="P276" s="9" t="s">
        <v>1548</v>
      </c>
      <c r="Q276" s="9" t="s">
        <v>200</v>
      </c>
      <c r="R276" s="13" t="s">
        <v>1293</v>
      </c>
    </row>
    <row r="277" spans="1:18">
      <c r="A277" s="9" t="s">
        <v>5</v>
      </c>
      <c r="B277" s="9" t="s">
        <v>6</v>
      </c>
      <c r="C277" s="9">
        <v>12215</v>
      </c>
      <c r="D277" s="9">
        <v>13912</v>
      </c>
      <c r="E277" s="9">
        <v>7337</v>
      </c>
      <c r="F277" s="9">
        <f>D277/E277</f>
        <v>1.896142837672073</v>
      </c>
      <c r="G277" s="10">
        <v>44453</v>
      </c>
      <c r="H277" s="10">
        <v>43909</v>
      </c>
      <c r="I277" s="10" t="str">
        <f t="shared" si="4"/>
        <v>544天</v>
      </c>
      <c r="J277" s="11">
        <f>IF(G277&lt;H277,0,1)</f>
        <v>1</v>
      </c>
      <c r="K277" s="12">
        <v>0.23250000000000001</v>
      </c>
      <c r="L277" s="10">
        <v>43133</v>
      </c>
      <c r="M277" s="9" t="s">
        <v>2</v>
      </c>
      <c r="N277" s="9" t="s">
        <v>58</v>
      </c>
      <c r="O277" s="9" t="s">
        <v>1170</v>
      </c>
      <c r="P277" s="9" t="s">
        <v>1171</v>
      </c>
      <c r="Q277" s="9" t="s">
        <v>1172</v>
      </c>
      <c r="R277" s="13" t="s">
        <v>1293</v>
      </c>
    </row>
    <row r="278" spans="1:18">
      <c r="A278" s="9" t="s">
        <v>811</v>
      </c>
      <c r="B278" s="9" t="s">
        <v>22</v>
      </c>
      <c r="C278" s="9">
        <v>16249</v>
      </c>
      <c r="D278" s="9">
        <v>18512</v>
      </c>
      <c r="E278" s="9">
        <v>9763</v>
      </c>
      <c r="F278" s="9">
        <f>D278/E278</f>
        <v>1.896138482023968</v>
      </c>
      <c r="G278" s="10">
        <v>44453</v>
      </c>
      <c r="H278" s="10">
        <v>43909</v>
      </c>
      <c r="I278" s="10" t="str">
        <f t="shared" si="4"/>
        <v>544天</v>
      </c>
      <c r="J278" s="11">
        <f>IF(G278&lt;H278,0,1)</f>
        <v>1</v>
      </c>
      <c r="K278" s="12">
        <v>0.61250000000000004</v>
      </c>
      <c r="L278" s="10">
        <v>42695</v>
      </c>
      <c r="M278" s="9" t="s">
        <v>2</v>
      </c>
      <c r="N278" s="9" t="s">
        <v>58</v>
      </c>
      <c r="O278" s="9" t="s">
        <v>812</v>
      </c>
      <c r="P278" s="9" t="s">
        <v>1549</v>
      </c>
      <c r="Q278" s="9" t="s">
        <v>813</v>
      </c>
      <c r="R278" s="13" t="s">
        <v>1293</v>
      </c>
    </row>
    <row r="279" spans="1:18" hidden="1">
      <c r="A279" s="3" t="s">
        <v>1550</v>
      </c>
      <c r="B279" s="3" t="s">
        <v>79</v>
      </c>
      <c r="C279" s="3">
        <v>8804</v>
      </c>
      <c r="D279" s="3">
        <v>13395</v>
      </c>
      <c r="E279" s="3">
        <v>7068</v>
      </c>
      <c r="F279" s="3">
        <f>D279/E279</f>
        <v>1.8951612903225807</v>
      </c>
      <c r="G279" s="5">
        <v>43119</v>
      </c>
      <c r="H279" s="5">
        <v>43909</v>
      </c>
      <c r="I279" s="5" t="str">
        <f t="shared" si="4"/>
        <v>-790天</v>
      </c>
      <c r="J279" s="7">
        <f>IF(G279&lt;H279,0,1)</f>
        <v>0</v>
      </c>
      <c r="K279" s="4">
        <v>-0.1196</v>
      </c>
      <c r="L279" s="5">
        <v>42247</v>
      </c>
      <c r="M279" s="5">
        <v>45860</v>
      </c>
      <c r="N279" s="4">
        <v>1.9359999999999999E-2</v>
      </c>
      <c r="O279" s="3" t="s">
        <v>80</v>
      </c>
      <c r="P279" s="3" t="s">
        <v>1551</v>
      </c>
      <c r="Q279" s="3" t="s">
        <v>81</v>
      </c>
      <c r="R279" s="2" t="s">
        <v>1293</v>
      </c>
    </row>
    <row r="280" spans="1:18">
      <c r="A280" s="9" t="s">
        <v>1552</v>
      </c>
      <c r="B280" s="9" t="s">
        <v>6</v>
      </c>
      <c r="C280" s="9">
        <v>14614</v>
      </c>
      <c r="D280" s="9">
        <v>16650</v>
      </c>
      <c r="E280" s="9">
        <v>8787</v>
      </c>
      <c r="F280" s="9">
        <f>D280/E280</f>
        <v>1.894844656879481</v>
      </c>
      <c r="G280" s="10">
        <v>44453</v>
      </c>
      <c r="H280" s="10">
        <v>43909</v>
      </c>
      <c r="I280" s="10" t="str">
        <f t="shared" si="4"/>
        <v>544天</v>
      </c>
      <c r="J280" s="11">
        <f>IF(G280&lt;H280,0,1)</f>
        <v>1</v>
      </c>
      <c r="K280" s="12">
        <v>0.4632</v>
      </c>
      <c r="L280" s="10">
        <v>42963</v>
      </c>
      <c r="M280" s="9" t="s">
        <v>2</v>
      </c>
      <c r="N280" s="12">
        <v>1.98E-3</v>
      </c>
      <c r="O280" s="9" t="s">
        <v>754</v>
      </c>
      <c r="P280" s="9" t="s">
        <v>755</v>
      </c>
      <c r="Q280" s="9" t="s">
        <v>756</v>
      </c>
      <c r="R280" s="13" t="s">
        <v>1293</v>
      </c>
    </row>
    <row r="281" spans="1:18">
      <c r="A281" s="9" t="s">
        <v>1553</v>
      </c>
      <c r="B281" s="9" t="s">
        <v>131</v>
      </c>
      <c r="C281" s="9">
        <v>17771</v>
      </c>
      <c r="D281" s="9">
        <v>18538</v>
      </c>
      <c r="E281" s="9">
        <v>9817</v>
      </c>
      <c r="F281" s="9">
        <f>D281/E281</f>
        <v>1.8883569318529083</v>
      </c>
      <c r="G281" s="10">
        <v>44721</v>
      </c>
      <c r="H281" s="10">
        <v>41555</v>
      </c>
      <c r="I281" s="10" t="str">
        <f t="shared" si="4"/>
        <v>3166天</v>
      </c>
      <c r="J281" s="11">
        <f>IF(G281&lt;H281,0,1)</f>
        <v>1</v>
      </c>
      <c r="K281" s="12">
        <v>0.77710000000000001</v>
      </c>
      <c r="L281" s="10">
        <v>41523</v>
      </c>
      <c r="M281" s="10">
        <v>46911</v>
      </c>
      <c r="N281" s="12">
        <v>1.485E-2</v>
      </c>
      <c r="O281" s="9" t="s">
        <v>973</v>
      </c>
      <c r="P281" s="9" t="s">
        <v>974</v>
      </c>
      <c r="Q281" s="9" t="s">
        <v>975</v>
      </c>
      <c r="R281" s="13" t="s">
        <v>1293</v>
      </c>
    </row>
    <row r="282" spans="1:18" hidden="1">
      <c r="A282" s="3" t="s">
        <v>1554</v>
      </c>
      <c r="B282" s="3" t="s">
        <v>472</v>
      </c>
      <c r="C282" s="3">
        <v>11721</v>
      </c>
      <c r="D282" s="3">
        <v>14473</v>
      </c>
      <c r="E282" s="3">
        <v>7688</v>
      </c>
      <c r="F282" s="3">
        <f>D282/E282</f>
        <v>1.8825442247658688</v>
      </c>
      <c r="G282" s="5">
        <v>42159</v>
      </c>
      <c r="H282" s="5">
        <v>43914</v>
      </c>
      <c r="I282" s="5" t="str">
        <f t="shared" si="4"/>
        <v>-1755天</v>
      </c>
      <c r="J282" s="7">
        <f>IF(G282&lt;H282,0,1)</f>
        <v>0</v>
      </c>
      <c r="K282" s="4">
        <v>0.1721</v>
      </c>
      <c r="L282" s="5">
        <v>40620</v>
      </c>
      <c r="M282" s="3" t="s">
        <v>2</v>
      </c>
      <c r="N282" s="3" t="s">
        <v>473</v>
      </c>
      <c r="O282" s="3" t="s">
        <v>474</v>
      </c>
      <c r="P282" s="3" t="s">
        <v>475</v>
      </c>
      <c r="Q282" s="3" t="s">
        <v>476</v>
      </c>
      <c r="R282" s="2" t="s">
        <v>1293</v>
      </c>
    </row>
    <row r="283" spans="1:18">
      <c r="A283" s="9" t="s">
        <v>5</v>
      </c>
      <c r="B283" s="9" t="s">
        <v>6</v>
      </c>
      <c r="C283" s="9">
        <v>12408</v>
      </c>
      <c r="D283" s="9">
        <v>13820</v>
      </c>
      <c r="E283" s="9">
        <v>7423</v>
      </c>
      <c r="F283" s="9">
        <f>D283/E283</f>
        <v>1.8617809510979388</v>
      </c>
      <c r="G283" s="10">
        <v>44379</v>
      </c>
      <c r="H283" s="10">
        <v>43914</v>
      </c>
      <c r="I283" s="10" t="str">
        <f t="shared" si="4"/>
        <v>465天</v>
      </c>
      <c r="J283" s="11">
        <f>IF(G283&lt;H283,0,1)</f>
        <v>1</v>
      </c>
      <c r="K283" s="12">
        <v>0.25600000000000001</v>
      </c>
      <c r="L283" s="10">
        <v>42947</v>
      </c>
      <c r="M283" s="9" t="s">
        <v>2</v>
      </c>
      <c r="N283" s="9" t="s">
        <v>338</v>
      </c>
      <c r="O283" s="9" t="s">
        <v>339</v>
      </c>
      <c r="P283" s="9" t="s">
        <v>1555</v>
      </c>
      <c r="Q283" s="9" t="s">
        <v>340</v>
      </c>
      <c r="R283" s="13" t="s">
        <v>1293</v>
      </c>
    </row>
    <row r="284" spans="1:18">
      <c r="A284" s="9" t="s">
        <v>929</v>
      </c>
      <c r="B284" s="9" t="s">
        <v>86</v>
      </c>
      <c r="C284" s="9">
        <v>14437</v>
      </c>
      <c r="D284" s="9">
        <v>15785</v>
      </c>
      <c r="E284" s="9">
        <v>8498</v>
      </c>
      <c r="F284" s="9">
        <f>D284/E284</f>
        <v>1.8574958813838551</v>
      </c>
      <c r="G284" s="10">
        <v>44671</v>
      </c>
      <c r="H284" s="10">
        <v>43914</v>
      </c>
      <c r="I284" s="10" t="str">
        <f t="shared" si="4"/>
        <v>757天</v>
      </c>
      <c r="J284" s="11">
        <f>IF(G284&lt;H284,0,1)</f>
        <v>1</v>
      </c>
      <c r="K284" s="12">
        <v>0.44330000000000003</v>
      </c>
      <c r="L284" s="9" t="s">
        <v>38</v>
      </c>
      <c r="M284" s="9" t="s">
        <v>38</v>
      </c>
      <c r="N284" s="12">
        <v>1.694E-2</v>
      </c>
      <c r="O284" s="9" t="s">
        <v>930</v>
      </c>
      <c r="P284" s="9" t="s">
        <v>931</v>
      </c>
      <c r="Q284" s="9" t="s">
        <v>932</v>
      </c>
      <c r="R284" s="13" t="s">
        <v>1293</v>
      </c>
    </row>
    <row r="285" spans="1:18">
      <c r="A285" s="9" t="s">
        <v>256</v>
      </c>
      <c r="B285" s="9" t="s">
        <v>6</v>
      </c>
      <c r="C285" s="9">
        <v>15353</v>
      </c>
      <c r="D285" s="9">
        <v>17065</v>
      </c>
      <c r="E285" s="9">
        <v>9198</v>
      </c>
      <c r="F285" s="9">
        <f>D285/E285</f>
        <v>1.8552946292672321</v>
      </c>
      <c r="G285" s="10">
        <v>44672</v>
      </c>
      <c r="H285" s="10">
        <v>43914</v>
      </c>
      <c r="I285" s="10" t="str">
        <f t="shared" si="4"/>
        <v>758天</v>
      </c>
      <c r="J285" s="11">
        <f>IF(G285&lt;H285,0,1)</f>
        <v>1</v>
      </c>
      <c r="K285" s="12">
        <v>0.5353</v>
      </c>
      <c r="L285" s="9" t="s">
        <v>38</v>
      </c>
      <c r="M285" s="9" t="s">
        <v>38</v>
      </c>
      <c r="N285" s="12">
        <v>1.8149999999999999E-2</v>
      </c>
      <c r="O285" s="9" t="s">
        <v>1220</v>
      </c>
      <c r="P285" s="9" t="s">
        <v>1221</v>
      </c>
      <c r="Q285" s="9" t="s">
        <v>1222</v>
      </c>
      <c r="R285" s="13" t="s">
        <v>1293</v>
      </c>
    </row>
    <row r="286" spans="1:18">
      <c r="A286" s="9" t="s">
        <v>588</v>
      </c>
      <c r="B286" s="9" t="s">
        <v>86</v>
      </c>
      <c r="C286" s="9">
        <v>16139</v>
      </c>
      <c r="D286" s="9">
        <v>17116</v>
      </c>
      <c r="E286" s="9">
        <v>9297</v>
      </c>
      <c r="F286" s="9">
        <f>D286/E286</f>
        <v>1.8410239862321178</v>
      </c>
      <c r="G286" s="10">
        <v>44721</v>
      </c>
      <c r="H286" s="10">
        <v>42549</v>
      </c>
      <c r="I286" s="10" t="str">
        <f t="shared" si="4"/>
        <v>2172天</v>
      </c>
      <c r="J286" s="11">
        <f>IF(G286&lt;H286,0,1)</f>
        <v>1</v>
      </c>
      <c r="K286" s="12">
        <v>0.6149</v>
      </c>
      <c r="L286" s="9" t="s">
        <v>38</v>
      </c>
      <c r="M286" s="9" t="s">
        <v>38</v>
      </c>
      <c r="N286" s="12">
        <v>2.068E-2</v>
      </c>
      <c r="O286" s="9" t="s">
        <v>589</v>
      </c>
      <c r="P286" s="9" t="s">
        <v>590</v>
      </c>
      <c r="Q286" s="9" t="s">
        <v>591</v>
      </c>
      <c r="R286" s="13" t="s">
        <v>1293</v>
      </c>
    </row>
    <row r="287" spans="1:18" hidden="1">
      <c r="A287" s="3" t="s">
        <v>1556</v>
      </c>
      <c r="B287" s="3" t="s">
        <v>86</v>
      </c>
      <c r="C287" s="3">
        <v>9313</v>
      </c>
      <c r="D287" s="3">
        <v>15420</v>
      </c>
      <c r="E287" s="3">
        <v>8465</v>
      </c>
      <c r="F287" s="3">
        <f>D287/E287</f>
        <v>1.8216184288245718</v>
      </c>
      <c r="G287" s="5">
        <v>44517</v>
      </c>
      <c r="H287" s="5">
        <v>44729</v>
      </c>
      <c r="I287" s="5" t="str">
        <f t="shared" si="4"/>
        <v>-212天</v>
      </c>
      <c r="J287" s="7">
        <f>IF(G287&lt;H287,0,1)</f>
        <v>0</v>
      </c>
      <c r="K287" s="4">
        <v>-6.8699999999999997E-2</v>
      </c>
      <c r="L287" s="5">
        <v>44089</v>
      </c>
      <c r="M287" s="5">
        <v>47736</v>
      </c>
      <c r="N287" s="3" t="s">
        <v>543</v>
      </c>
      <c r="O287" s="3" t="s">
        <v>544</v>
      </c>
      <c r="P287" s="3" t="s">
        <v>1541</v>
      </c>
      <c r="Q287" s="3" t="s">
        <v>545</v>
      </c>
      <c r="R287" s="2" t="s">
        <v>1293</v>
      </c>
    </row>
    <row r="288" spans="1:18">
      <c r="A288" s="9" t="s">
        <v>909</v>
      </c>
      <c r="B288" s="9" t="s">
        <v>363</v>
      </c>
      <c r="C288" s="9">
        <v>14227</v>
      </c>
      <c r="D288" s="9">
        <v>17661</v>
      </c>
      <c r="E288" s="9">
        <v>9711</v>
      </c>
      <c r="F288" s="9">
        <f>D288/E288</f>
        <v>1.8186592523941922</v>
      </c>
      <c r="G288" s="10">
        <v>44566</v>
      </c>
      <c r="H288" s="10">
        <v>43250</v>
      </c>
      <c r="I288" s="10" t="str">
        <f t="shared" si="4"/>
        <v>1316天</v>
      </c>
      <c r="J288" s="11">
        <f>IF(G288&lt;H288,0,1)</f>
        <v>1</v>
      </c>
      <c r="K288" s="12">
        <v>0.42280000000000001</v>
      </c>
      <c r="L288" s="9" t="s">
        <v>38</v>
      </c>
      <c r="M288" s="9" t="s">
        <v>38</v>
      </c>
      <c r="N288" s="12">
        <v>2.035E-2</v>
      </c>
      <c r="O288" s="9" t="s">
        <v>910</v>
      </c>
      <c r="P288" s="9" t="s">
        <v>911</v>
      </c>
      <c r="Q288" s="9" t="s">
        <v>912</v>
      </c>
      <c r="R288" s="13" t="s">
        <v>1293</v>
      </c>
    </row>
    <row r="289" spans="1:18" hidden="1">
      <c r="A289" s="3" t="s">
        <v>1223</v>
      </c>
      <c r="B289" s="3" t="s">
        <v>22</v>
      </c>
      <c r="C289" s="3">
        <v>6604</v>
      </c>
      <c r="D289" s="3">
        <v>11109</v>
      </c>
      <c r="E289" s="3">
        <v>6111</v>
      </c>
      <c r="F289" s="3">
        <f>D289/E289</f>
        <v>1.8178694158075601</v>
      </c>
      <c r="G289" s="5">
        <v>39283</v>
      </c>
      <c r="H289" s="5">
        <v>43899</v>
      </c>
      <c r="I289" s="5" t="str">
        <f t="shared" si="4"/>
        <v>-4616天</v>
      </c>
      <c r="J289" s="7">
        <f>IF(G289&lt;H289,0,1)</f>
        <v>0</v>
      </c>
      <c r="K289" s="4">
        <v>-0.33979999999999999</v>
      </c>
      <c r="L289" s="5">
        <v>38919</v>
      </c>
      <c r="M289" s="3" t="s">
        <v>2</v>
      </c>
      <c r="N289" s="4">
        <v>1.21E-2</v>
      </c>
      <c r="O289" s="3" t="s">
        <v>1224</v>
      </c>
      <c r="P289" s="3" t="s">
        <v>1557</v>
      </c>
      <c r="Q289" s="3" t="s">
        <v>1225</v>
      </c>
      <c r="R289" s="2" t="s">
        <v>1293</v>
      </c>
    </row>
    <row r="290" spans="1:18">
      <c r="A290" s="9" t="s">
        <v>231</v>
      </c>
      <c r="B290" s="9" t="s">
        <v>76</v>
      </c>
      <c r="C290" s="9">
        <v>13787</v>
      </c>
      <c r="D290" s="9">
        <v>13907</v>
      </c>
      <c r="E290" s="9">
        <v>7714</v>
      </c>
      <c r="F290" s="9">
        <f>D290/E290</f>
        <v>1.8028260305937256</v>
      </c>
      <c r="G290" s="10">
        <v>44721</v>
      </c>
      <c r="H290" s="10">
        <v>40918</v>
      </c>
      <c r="I290" s="10" t="str">
        <f t="shared" si="4"/>
        <v>3803天</v>
      </c>
      <c r="J290" s="11">
        <f>IF(G290&lt;H290,0,1)</f>
        <v>1</v>
      </c>
      <c r="K290" s="12">
        <v>0.37869999999999998</v>
      </c>
      <c r="L290" s="9" t="s">
        <v>38</v>
      </c>
      <c r="M290" s="9" t="s">
        <v>38</v>
      </c>
      <c r="N290" s="12">
        <v>5.4999999999999997E-3</v>
      </c>
      <c r="O290" s="9" t="s">
        <v>1045</v>
      </c>
      <c r="P290" s="9" t="s">
        <v>1558</v>
      </c>
      <c r="Q290" s="9" t="s">
        <v>1046</v>
      </c>
      <c r="R290" s="13" t="s">
        <v>1293</v>
      </c>
    </row>
    <row r="291" spans="1:18" hidden="1">
      <c r="A291" s="3" t="s">
        <v>256</v>
      </c>
      <c r="B291" s="3" t="s">
        <v>6</v>
      </c>
      <c r="C291" s="3">
        <v>7846</v>
      </c>
      <c r="D291" s="3">
        <v>12294</v>
      </c>
      <c r="E291" s="3">
        <v>6872</v>
      </c>
      <c r="F291" s="3">
        <f>D291/E291</f>
        <v>1.7889988358556461</v>
      </c>
      <c r="G291" s="5">
        <v>39276</v>
      </c>
      <c r="H291" s="5">
        <v>41115</v>
      </c>
      <c r="I291" s="5" t="str">
        <f t="shared" si="4"/>
        <v>-1839天</v>
      </c>
      <c r="J291" s="7">
        <f>IF(G291&lt;H291,0,1)</f>
        <v>0</v>
      </c>
      <c r="K291" s="4">
        <v>-0.21540000000000001</v>
      </c>
      <c r="L291" s="5">
        <v>37497</v>
      </c>
      <c r="M291" s="3" t="s">
        <v>2</v>
      </c>
      <c r="N291" s="4">
        <v>1.0999999999999999E-2</v>
      </c>
      <c r="O291" s="3" t="s">
        <v>634</v>
      </c>
      <c r="P291" s="3" t="s">
        <v>1559</v>
      </c>
      <c r="Q291" s="3" t="s">
        <v>635</v>
      </c>
      <c r="R291" s="2" t="s">
        <v>1293</v>
      </c>
    </row>
    <row r="292" spans="1:18">
      <c r="A292" s="9" t="s">
        <v>1560</v>
      </c>
      <c r="B292" s="9" t="s">
        <v>472</v>
      </c>
      <c r="C292" s="9">
        <v>10617</v>
      </c>
      <c r="D292" s="9">
        <v>13190</v>
      </c>
      <c r="E292" s="9">
        <v>7382</v>
      </c>
      <c r="F292" s="9">
        <f>D292/E292</f>
        <v>1.7867786507721484</v>
      </c>
      <c r="G292" s="10">
        <v>44504</v>
      </c>
      <c r="H292" s="10">
        <v>43914</v>
      </c>
      <c r="I292" s="10" t="str">
        <f t="shared" si="4"/>
        <v>590天</v>
      </c>
      <c r="J292" s="11">
        <f>IF(G292&lt;H292,0,1)</f>
        <v>1</v>
      </c>
      <c r="K292" s="12">
        <v>6.1699999999999998E-2</v>
      </c>
      <c r="L292" s="9" t="s">
        <v>38</v>
      </c>
      <c r="M292" s="9" t="s">
        <v>38</v>
      </c>
      <c r="N292" s="12">
        <v>1.7930000000000001E-2</v>
      </c>
      <c r="O292" s="9" t="s">
        <v>631</v>
      </c>
      <c r="P292" s="9" t="s">
        <v>632</v>
      </c>
      <c r="Q292" s="9" t="s">
        <v>633</v>
      </c>
      <c r="R292" s="13" t="s">
        <v>1293</v>
      </c>
    </row>
    <row r="293" spans="1:18">
      <c r="A293" s="9" t="s">
        <v>1561</v>
      </c>
      <c r="B293" s="9" t="s">
        <v>546</v>
      </c>
      <c r="C293" s="9">
        <v>14961</v>
      </c>
      <c r="D293" s="9">
        <v>16120</v>
      </c>
      <c r="E293" s="9">
        <v>9071</v>
      </c>
      <c r="F293" s="9">
        <f>D293/E293</f>
        <v>1.7770918311101311</v>
      </c>
      <c r="G293" s="10">
        <v>44671</v>
      </c>
      <c r="H293" s="10">
        <v>43914</v>
      </c>
      <c r="I293" s="10" t="str">
        <f t="shared" si="4"/>
        <v>757天</v>
      </c>
      <c r="J293" s="11">
        <f>IF(G293&lt;H293,0,1)</f>
        <v>1</v>
      </c>
      <c r="K293" s="12">
        <v>0.49609999999999999</v>
      </c>
      <c r="L293" s="9" t="s">
        <v>38</v>
      </c>
      <c r="M293" s="9" t="s">
        <v>38</v>
      </c>
      <c r="N293" s="12">
        <v>1.21E-2</v>
      </c>
      <c r="O293" s="9" t="s">
        <v>938</v>
      </c>
      <c r="P293" s="9" t="s">
        <v>548</v>
      </c>
      <c r="Q293" s="9" t="s">
        <v>939</v>
      </c>
      <c r="R293" s="13" t="s">
        <v>1293</v>
      </c>
    </row>
    <row r="294" spans="1:18" hidden="1">
      <c r="A294" s="3" t="s">
        <v>1562</v>
      </c>
      <c r="B294" s="3" t="s">
        <v>86</v>
      </c>
      <c r="C294" s="3">
        <v>7698</v>
      </c>
      <c r="D294" s="3">
        <v>12666</v>
      </c>
      <c r="E294" s="3">
        <v>7142</v>
      </c>
      <c r="F294" s="3">
        <f>D294/E294</f>
        <v>1.7734528143377206</v>
      </c>
      <c r="G294" s="5">
        <v>42156</v>
      </c>
      <c r="H294" s="5">
        <v>44631</v>
      </c>
      <c r="I294" s="5" t="str">
        <f t="shared" si="4"/>
        <v>-2475天</v>
      </c>
      <c r="J294" s="7">
        <f>IF(G294&lt;H294,0,1)</f>
        <v>0</v>
      </c>
      <c r="K294" s="4">
        <v>-0.23039999999999999</v>
      </c>
      <c r="L294" s="5">
        <v>39962</v>
      </c>
      <c r="M294" s="5">
        <v>47245</v>
      </c>
      <c r="N294" s="4">
        <v>1.089E-2</v>
      </c>
      <c r="O294" s="3" t="s">
        <v>1087</v>
      </c>
      <c r="P294" s="3" t="s">
        <v>1088</v>
      </c>
      <c r="Q294" s="3" t="s">
        <v>1089</v>
      </c>
      <c r="R294" s="2" t="s">
        <v>1293</v>
      </c>
    </row>
    <row r="295" spans="1:18">
      <c r="A295" s="9" t="s">
        <v>5</v>
      </c>
      <c r="B295" s="9" t="s">
        <v>6</v>
      </c>
      <c r="C295" s="9">
        <v>13540</v>
      </c>
      <c r="D295" s="9">
        <v>15048</v>
      </c>
      <c r="E295" s="9">
        <v>8496</v>
      </c>
      <c r="F295" s="9">
        <f>D295/E295</f>
        <v>1.771186440677966</v>
      </c>
      <c r="G295" s="10">
        <v>44453</v>
      </c>
      <c r="H295" s="10">
        <v>43906</v>
      </c>
      <c r="I295" s="10" t="str">
        <f t="shared" si="4"/>
        <v>547天</v>
      </c>
      <c r="J295" s="11">
        <f>IF(G295&lt;H295,0,1)</f>
        <v>1</v>
      </c>
      <c r="K295" s="12">
        <v>0.36820000000000003</v>
      </c>
      <c r="L295" s="10">
        <v>42793</v>
      </c>
      <c r="M295" s="9" t="s">
        <v>2</v>
      </c>
      <c r="N295" s="9" t="s">
        <v>58</v>
      </c>
      <c r="O295" s="9" t="s">
        <v>599</v>
      </c>
      <c r="P295" s="9" t="s">
        <v>1563</v>
      </c>
      <c r="Q295" s="9" t="s">
        <v>600</v>
      </c>
      <c r="R295" s="13" t="s">
        <v>1293</v>
      </c>
    </row>
    <row r="296" spans="1:18">
      <c r="A296" s="9" t="s">
        <v>1564</v>
      </c>
      <c r="B296" s="9" t="s">
        <v>79</v>
      </c>
      <c r="C296" s="9">
        <v>10281</v>
      </c>
      <c r="D296" s="9">
        <v>14160</v>
      </c>
      <c r="E296" s="9">
        <v>8143</v>
      </c>
      <c r="F296" s="9">
        <f>D296/E296</f>
        <v>1.7389168611076999</v>
      </c>
      <c r="G296" s="10">
        <v>44446</v>
      </c>
      <c r="H296" s="10">
        <v>43909</v>
      </c>
      <c r="I296" s="10" t="str">
        <f t="shared" si="4"/>
        <v>537天</v>
      </c>
      <c r="J296" s="11">
        <f>IF(G296&lt;H296,0,1)</f>
        <v>1</v>
      </c>
      <c r="K296" s="12">
        <v>2.81E-2</v>
      </c>
      <c r="L296" s="10">
        <v>43377</v>
      </c>
      <c r="M296" s="9" t="s">
        <v>2</v>
      </c>
      <c r="N296" s="9" t="s">
        <v>198</v>
      </c>
      <c r="O296" s="9" t="s">
        <v>345</v>
      </c>
      <c r="P296" s="9" t="s">
        <v>1548</v>
      </c>
      <c r="Q296" s="9" t="s">
        <v>346</v>
      </c>
      <c r="R296" s="13" t="s">
        <v>1293</v>
      </c>
    </row>
    <row r="297" spans="1:18" hidden="1">
      <c r="A297" s="3" t="s">
        <v>980</v>
      </c>
      <c r="B297" s="3" t="s">
        <v>109</v>
      </c>
      <c r="C297" s="3">
        <v>8168</v>
      </c>
      <c r="D297" s="3">
        <v>11612</v>
      </c>
      <c r="E297" s="3">
        <v>6683</v>
      </c>
      <c r="F297" s="3">
        <f>D297/E297</f>
        <v>1.7375430196019752</v>
      </c>
      <c r="G297" s="5">
        <v>39276</v>
      </c>
      <c r="H297" s="5">
        <v>40924</v>
      </c>
      <c r="I297" s="5" t="str">
        <f t="shared" si="4"/>
        <v>-1648天</v>
      </c>
      <c r="J297" s="7">
        <f>IF(G297&lt;H297,0,1)</f>
        <v>0</v>
      </c>
      <c r="K297" s="4">
        <v>-0.1832</v>
      </c>
      <c r="L297" s="5">
        <v>37435</v>
      </c>
      <c r="M297" s="3" t="s">
        <v>2</v>
      </c>
      <c r="N297" s="4">
        <v>1.155E-2</v>
      </c>
      <c r="O297" s="3" t="s">
        <v>981</v>
      </c>
      <c r="P297" s="3" t="s">
        <v>1565</v>
      </c>
      <c r="Q297" s="3" t="s">
        <v>982</v>
      </c>
      <c r="R297" s="2" t="s">
        <v>1293</v>
      </c>
    </row>
    <row r="298" spans="1:18">
      <c r="A298" s="9" t="s">
        <v>1566</v>
      </c>
      <c r="B298" s="9" t="s">
        <v>126</v>
      </c>
      <c r="C298" s="9">
        <v>15586</v>
      </c>
      <c r="D298" s="9">
        <v>16084</v>
      </c>
      <c r="E298" s="9">
        <v>9293</v>
      </c>
      <c r="F298" s="9">
        <f>D298/E298</f>
        <v>1.7307650920047348</v>
      </c>
      <c r="G298" s="10">
        <v>44566</v>
      </c>
      <c r="H298" s="10">
        <v>40872</v>
      </c>
      <c r="I298" s="10" t="str">
        <f t="shared" si="4"/>
        <v>3694天</v>
      </c>
      <c r="J298" s="11">
        <f>IF(G298&lt;H298,0,1)</f>
        <v>1</v>
      </c>
      <c r="K298" s="12">
        <v>0.55859999999999999</v>
      </c>
      <c r="L298" s="9" t="s">
        <v>38</v>
      </c>
      <c r="M298" s="9" t="s">
        <v>38</v>
      </c>
      <c r="N298" s="12">
        <v>1.188E-2</v>
      </c>
      <c r="O298" s="9" t="s">
        <v>564</v>
      </c>
      <c r="P298" s="9" t="s">
        <v>1405</v>
      </c>
      <c r="Q298" s="9" t="s">
        <v>565</v>
      </c>
      <c r="R298" s="13" t="s">
        <v>1293</v>
      </c>
    </row>
    <row r="299" spans="1:18" hidden="1">
      <c r="A299" s="3" t="s">
        <v>1268</v>
      </c>
      <c r="B299" s="3" t="s">
        <v>969</v>
      </c>
      <c r="C299" s="3">
        <v>9350</v>
      </c>
      <c r="D299" s="3">
        <v>13051</v>
      </c>
      <c r="E299" s="3">
        <v>7555</v>
      </c>
      <c r="F299" s="3">
        <f>D299/E299</f>
        <v>1.7274652547981468</v>
      </c>
      <c r="G299" s="5">
        <v>41326</v>
      </c>
      <c r="H299" s="5">
        <v>42549</v>
      </c>
      <c r="I299" s="5" t="str">
        <f t="shared" si="4"/>
        <v>-1223天</v>
      </c>
      <c r="J299" s="7">
        <f>IF(G299&lt;H299,0,1)</f>
        <v>0</v>
      </c>
      <c r="K299" s="4">
        <v>-6.5000000000000002E-2</v>
      </c>
      <c r="L299" s="3" t="s">
        <v>38</v>
      </c>
      <c r="M299" s="3" t="s">
        <v>38</v>
      </c>
      <c r="N299" s="4">
        <v>1.848E-2</v>
      </c>
      <c r="O299" s="3" t="s">
        <v>1269</v>
      </c>
      <c r="P299" s="3" t="s">
        <v>1270</v>
      </c>
      <c r="Q299" s="3" t="s">
        <v>1271</v>
      </c>
      <c r="R299" s="2" t="s">
        <v>1293</v>
      </c>
    </row>
    <row r="300" spans="1:18">
      <c r="A300" s="9" t="s">
        <v>1567</v>
      </c>
      <c r="B300" s="9" t="s">
        <v>33</v>
      </c>
      <c r="C300" s="9">
        <v>13265</v>
      </c>
      <c r="D300" s="9">
        <v>14470</v>
      </c>
      <c r="E300" s="9">
        <v>8405</v>
      </c>
      <c r="F300" s="9">
        <f>D300/E300</f>
        <v>1.7215942891136229</v>
      </c>
      <c r="G300" s="10">
        <v>44566</v>
      </c>
      <c r="H300" s="10">
        <v>43914</v>
      </c>
      <c r="I300" s="10" t="str">
        <f t="shared" si="4"/>
        <v>652天</v>
      </c>
      <c r="J300" s="11">
        <f>IF(G300&lt;H300,0,1)</f>
        <v>1</v>
      </c>
      <c r="K300" s="12">
        <v>0.32650000000000001</v>
      </c>
      <c r="L300" s="9" t="s">
        <v>38</v>
      </c>
      <c r="M300" s="9" t="s">
        <v>38</v>
      </c>
      <c r="N300" s="9" t="s">
        <v>1162</v>
      </c>
      <c r="O300" s="9" t="s">
        <v>1163</v>
      </c>
      <c r="P300" s="9" t="s">
        <v>1164</v>
      </c>
      <c r="Q300" s="9" t="s">
        <v>1165</v>
      </c>
      <c r="R300" s="13" t="s">
        <v>1293</v>
      </c>
    </row>
    <row r="301" spans="1:18" hidden="1">
      <c r="A301" s="3" t="s">
        <v>555</v>
      </c>
      <c r="B301" s="3" t="s">
        <v>86</v>
      </c>
      <c r="C301" s="3">
        <v>10411</v>
      </c>
      <c r="D301" s="3">
        <v>16034</v>
      </c>
      <c r="E301" s="3">
        <v>9346</v>
      </c>
      <c r="F301" s="3">
        <f>D301/E301</f>
        <v>1.7156002567943505</v>
      </c>
      <c r="G301" s="5">
        <v>44134</v>
      </c>
      <c r="H301" s="5">
        <v>44683</v>
      </c>
      <c r="I301" s="5" t="str">
        <f t="shared" si="4"/>
        <v>-549天</v>
      </c>
      <c r="J301" s="7">
        <f>IF(G301&lt;H301,0,1)</f>
        <v>0</v>
      </c>
      <c r="K301" s="4">
        <v>4.1099999999999998E-2</v>
      </c>
      <c r="L301" s="3" t="s">
        <v>38</v>
      </c>
      <c r="M301" s="3" t="s">
        <v>38</v>
      </c>
      <c r="N301" s="3" t="s">
        <v>556</v>
      </c>
      <c r="O301" s="3" t="s">
        <v>557</v>
      </c>
      <c r="P301" s="3" t="s">
        <v>558</v>
      </c>
      <c r="Q301" s="3" t="s">
        <v>559</v>
      </c>
      <c r="R301" s="2" t="s">
        <v>1293</v>
      </c>
    </row>
    <row r="302" spans="1:18" hidden="1">
      <c r="A302" s="3" t="s">
        <v>585</v>
      </c>
      <c r="B302" s="3" t="s">
        <v>6</v>
      </c>
      <c r="C302" s="3">
        <v>9420</v>
      </c>
      <c r="D302" s="3">
        <v>11779</v>
      </c>
      <c r="E302" s="3">
        <v>6868</v>
      </c>
      <c r="F302" s="3">
        <f>D302/E302</f>
        <v>1.7150553290623181</v>
      </c>
      <c r="G302" s="5">
        <v>41977</v>
      </c>
      <c r="H302" s="5">
        <v>43914</v>
      </c>
      <c r="I302" s="5" t="str">
        <f t="shared" si="4"/>
        <v>-1937天</v>
      </c>
      <c r="J302" s="7">
        <f>IF(G302&lt;H302,0,1)</f>
        <v>0</v>
      </c>
      <c r="K302" s="4">
        <v>-5.8000000000000003E-2</v>
      </c>
      <c r="L302" s="3" t="s">
        <v>38</v>
      </c>
      <c r="M302" s="3" t="s">
        <v>38</v>
      </c>
      <c r="N302" s="4">
        <v>1.5949999999999999E-2</v>
      </c>
      <c r="O302" s="3" t="s">
        <v>586</v>
      </c>
      <c r="P302" s="3" t="s">
        <v>1568</v>
      </c>
      <c r="Q302" s="3" t="s">
        <v>587</v>
      </c>
      <c r="R302" s="2" t="s">
        <v>1293</v>
      </c>
    </row>
    <row r="303" spans="1:18" hidden="1">
      <c r="A303" s="3" t="s">
        <v>1569</v>
      </c>
      <c r="B303" s="3" t="s">
        <v>79</v>
      </c>
      <c r="C303" s="3">
        <v>8256</v>
      </c>
      <c r="D303" s="3">
        <v>10985</v>
      </c>
      <c r="E303" s="3">
        <v>6480</v>
      </c>
      <c r="F303" s="3">
        <f>D303/E303</f>
        <v>1.695216049382716</v>
      </c>
      <c r="G303" s="5">
        <v>39276</v>
      </c>
      <c r="H303" s="5">
        <v>40924</v>
      </c>
      <c r="I303" s="5" t="str">
        <f t="shared" si="4"/>
        <v>-1648天</v>
      </c>
      <c r="J303" s="7">
        <f>IF(G303&lt;H303,0,1)</f>
        <v>0</v>
      </c>
      <c r="K303" s="4">
        <v>-0.1744</v>
      </c>
      <c r="L303" s="5">
        <v>38880</v>
      </c>
      <c r="M303" s="3" t="s">
        <v>2</v>
      </c>
      <c r="N303" s="4">
        <v>1.0999999999999999E-2</v>
      </c>
      <c r="O303" s="3" t="s">
        <v>698</v>
      </c>
      <c r="P303" s="3" t="s">
        <v>699</v>
      </c>
      <c r="Q303" s="3" t="s">
        <v>700</v>
      </c>
      <c r="R303" s="2" t="s">
        <v>1293</v>
      </c>
    </row>
    <row r="304" spans="1:18" hidden="1">
      <c r="A304" s="3" t="s">
        <v>1570</v>
      </c>
      <c r="B304" s="3" t="s">
        <v>114</v>
      </c>
      <c r="C304" s="3">
        <v>8913</v>
      </c>
      <c r="D304" s="3">
        <v>11414</v>
      </c>
      <c r="E304" s="3">
        <v>6736</v>
      </c>
      <c r="F304" s="3">
        <f>D304/E304</f>
        <v>1.694477434679335</v>
      </c>
      <c r="G304" s="5">
        <v>41982</v>
      </c>
      <c r="H304" s="5">
        <v>43914</v>
      </c>
      <c r="I304" s="5" t="str">
        <f t="shared" si="4"/>
        <v>-1932天</v>
      </c>
      <c r="J304" s="7">
        <f>IF(G304&lt;H304,0,1)</f>
        <v>0</v>
      </c>
      <c r="K304" s="4">
        <v>-0.1087</v>
      </c>
      <c r="L304" s="5">
        <v>41851</v>
      </c>
      <c r="M304" s="5">
        <v>45503</v>
      </c>
      <c r="N304" s="3" t="s">
        <v>449</v>
      </c>
      <c r="O304" s="3" t="s">
        <v>987</v>
      </c>
      <c r="P304" s="3" t="s">
        <v>988</v>
      </c>
      <c r="Q304" s="3" t="s">
        <v>989</v>
      </c>
      <c r="R304" s="2" t="s">
        <v>1293</v>
      </c>
    </row>
    <row r="305" spans="1:18">
      <c r="A305" s="9" t="s">
        <v>647</v>
      </c>
      <c r="B305" s="9" t="s">
        <v>22</v>
      </c>
      <c r="C305" s="9">
        <v>9632</v>
      </c>
      <c r="D305" s="9">
        <v>14043</v>
      </c>
      <c r="E305" s="9">
        <v>8370</v>
      </c>
      <c r="F305" s="9">
        <f>D305/E305</f>
        <v>1.6777777777777778</v>
      </c>
      <c r="G305" s="10">
        <v>44517</v>
      </c>
      <c r="H305" s="10">
        <v>43914</v>
      </c>
      <c r="I305" s="10" t="str">
        <f t="shared" si="4"/>
        <v>603天</v>
      </c>
      <c r="J305" s="11">
        <f>IF(G305&lt;H305,0,1)</f>
        <v>1</v>
      </c>
      <c r="K305" s="12">
        <v>-3.3000000000000002E-2</v>
      </c>
      <c r="L305" s="9" t="s">
        <v>38</v>
      </c>
      <c r="M305" s="9" t="s">
        <v>38</v>
      </c>
      <c r="N305" s="12">
        <v>1.584E-2</v>
      </c>
      <c r="O305" s="9" t="s">
        <v>648</v>
      </c>
      <c r="P305" s="9" t="s">
        <v>1571</v>
      </c>
      <c r="Q305" s="9" t="s">
        <v>649</v>
      </c>
      <c r="R305" s="13" t="s">
        <v>1293</v>
      </c>
    </row>
    <row r="306" spans="1:18">
      <c r="A306" s="9" t="s">
        <v>289</v>
      </c>
      <c r="B306" s="9" t="s">
        <v>109</v>
      </c>
      <c r="C306" s="9">
        <v>8583</v>
      </c>
      <c r="D306" s="9">
        <v>12711</v>
      </c>
      <c r="E306" s="9">
        <v>7599</v>
      </c>
      <c r="F306" s="9">
        <f>D306/E306</f>
        <v>1.672720094749309</v>
      </c>
      <c r="G306" s="10">
        <v>44509</v>
      </c>
      <c r="H306" s="10">
        <v>42549</v>
      </c>
      <c r="I306" s="10" t="str">
        <f t="shared" si="4"/>
        <v>1960天</v>
      </c>
      <c r="J306" s="11">
        <f>IF(G306&lt;H306,0,1)</f>
        <v>1</v>
      </c>
      <c r="K306" s="12">
        <v>-0.14169999999999999</v>
      </c>
      <c r="L306" s="10">
        <v>41417</v>
      </c>
      <c r="M306" s="9" t="s">
        <v>2</v>
      </c>
      <c r="N306" s="12">
        <v>2.0074999999999999E-2</v>
      </c>
      <c r="O306" s="9" t="s">
        <v>503</v>
      </c>
      <c r="P306" s="9" t="s">
        <v>504</v>
      </c>
      <c r="Q306" s="9" t="s">
        <v>505</v>
      </c>
      <c r="R306" s="13" t="s">
        <v>1293</v>
      </c>
    </row>
    <row r="307" spans="1:18">
      <c r="A307" s="9" t="s">
        <v>1572</v>
      </c>
      <c r="B307" s="9" t="s">
        <v>79</v>
      </c>
      <c r="C307" s="9">
        <v>12342</v>
      </c>
      <c r="D307" s="9">
        <v>14849</v>
      </c>
      <c r="E307" s="9">
        <v>8908</v>
      </c>
      <c r="F307" s="9">
        <f>D307/E307</f>
        <v>1.6669286035024697</v>
      </c>
      <c r="G307" s="10">
        <v>44565</v>
      </c>
      <c r="H307" s="10">
        <v>44098</v>
      </c>
      <c r="I307" s="10" t="str">
        <f t="shared" si="4"/>
        <v>467天</v>
      </c>
      <c r="J307" s="11">
        <f>IF(G307&lt;H307,0,1)</f>
        <v>1</v>
      </c>
      <c r="K307" s="12">
        <v>0.23419999999999999</v>
      </c>
      <c r="L307" s="9" t="s">
        <v>38</v>
      </c>
      <c r="M307" s="9" t="s">
        <v>38</v>
      </c>
      <c r="N307" s="12">
        <v>4.8399999999999997E-3</v>
      </c>
      <c r="O307" s="9" t="s">
        <v>742</v>
      </c>
      <c r="P307" s="9" t="s">
        <v>1573</v>
      </c>
      <c r="Q307" s="9" t="s">
        <v>743</v>
      </c>
      <c r="R307" s="13" t="s">
        <v>1293</v>
      </c>
    </row>
    <row r="308" spans="1:18" hidden="1">
      <c r="A308" s="3" t="s">
        <v>323</v>
      </c>
      <c r="B308" s="3" t="s">
        <v>6</v>
      </c>
      <c r="C308" s="3">
        <v>9721</v>
      </c>
      <c r="D308" s="3">
        <v>15565</v>
      </c>
      <c r="E308" s="3">
        <v>9344</v>
      </c>
      <c r="F308" s="3">
        <f>D308/E308</f>
        <v>1.6657748287671232</v>
      </c>
      <c r="G308" s="5">
        <v>42156</v>
      </c>
      <c r="H308" s="5">
        <v>44631</v>
      </c>
      <c r="I308" s="5" t="str">
        <f t="shared" si="4"/>
        <v>-2475天</v>
      </c>
      <c r="J308" s="7">
        <f>IF(G308&lt;H308,0,1)</f>
        <v>0</v>
      </c>
      <c r="K308" s="4">
        <v>-2.7900000000000001E-2</v>
      </c>
      <c r="L308" s="5">
        <v>41061</v>
      </c>
      <c r="M308" s="5">
        <v>48344</v>
      </c>
      <c r="N308" s="4">
        <v>1.32E-2</v>
      </c>
      <c r="O308" s="3" t="s">
        <v>324</v>
      </c>
      <c r="P308" s="3" t="s">
        <v>1574</v>
      </c>
      <c r="Q308" s="3" t="s">
        <v>325</v>
      </c>
      <c r="R308" s="2" t="s">
        <v>1293</v>
      </c>
    </row>
    <row r="309" spans="1:18">
      <c r="A309" s="9" t="s">
        <v>736</v>
      </c>
      <c r="B309" s="9" t="s">
        <v>126</v>
      </c>
      <c r="C309" s="9">
        <v>9763</v>
      </c>
      <c r="D309" s="9">
        <v>11978</v>
      </c>
      <c r="E309" s="9">
        <v>7258</v>
      </c>
      <c r="F309" s="9">
        <f>D309/E309</f>
        <v>1.6503168917057041</v>
      </c>
      <c r="G309" s="10">
        <v>44382</v>
      </c>
      <c r="H309" s="10">
        <v>43907</v>
      </c>
      <c r="I309" s="10" t="str">
        <f t="shared" si="4"/>
        <v>475天</v>
      </c>
      <c r="J309" s="11">
        <f>IF(G309&lt;H309,0,1)</f>
        <v>1</v>
      </c>
      <c r="K309" s="12">
        <v>-2.3699999999999999E-2</v>
      </c>
      <c r="L309" s="10">
        <v>43861</v>
      </c>
      <c r="M309" s="10">
        <v>47801</v>
      </c>
      <c r="N309" s="12">
        <v>1.7049999999999999E-2</v>
      </c>
      <c r="O309" s="9" t="s">
        <v>917</v>
      </c>
      <c r="P309" s="9" t="s">
        <v>918</v>
      </c>
      <c r="Q309" s="9" t="s">
        <v>919</v>
      </c>
      <c r="R309" s="13" t="s">
        <v>1293</v>
      </c>
    </row>
    <row r="310" spans="1:18" hidden="1">
      <c r="A310" s="3" t="s">
        <v>483</v>
      </c>
      <c r="B310" s="3" t="s">
        <v>6</v>
      </c>
      <c r="C310" s="3">
        <v>8497</v>
      </c>
      <c r="D310" s="3">
        <v>12918</v>
      </c>
      <c r="E310" s="3">
        <v>7852</v>
      </c>
      <c r="F310" s="3">
        <f>D310/E310</f>
        <v>1.6451859398879267</v>
      </c>
      <c r="G310" s="5">
        <v>44517</v>
      </c>
      <c r="H310" s="5">
        <v>44729</v>
      </c>
      <c r="I310" s="5" t="str">
        <f t="shared" si="4"/>
        <v>-212天</v>
      </c>
      <c r="J310" s="7">
        <f>IF(G310&lt;H310,0,1)</f>
        <v>0</v>
      </c>
      <c r="K310" s="4">
        <v>-0.1502</v>
      </c>
      <c r="L310" s="5">
        <v>44217</v>
      </c>
      <c r="M310" s="5">
        <v>48369</v>
      </c>
      <c r="N310" s="4">
        <v>1.8700000000000001E-2</v>
      </c>
      <c r="O310" s="3" t="s">
        <v>484</v>
      </c>
      <c r="P310" s="3" t="s">
        <v>1575</v>
      </c>
      <c r="Q310" s="3" t="s">
        <v>485</v>
      </c>
      <c r="R310" s="2" t="s">
        <v>1293</v>
      </c>
    </row>
    <row r="311" spans="1:18">
      <c r="A311" s="9" t="s">
        <v>1576</v>
      </c>
      <c r="B311" s="9" t="s">
        <v>114</v>
      </c>
      <c r="C311" s="9">
        <v>10353</v>
      </c>
      <c r="D311" s="9">
        <v>11957</v>
      </c>
      <c r="E311" s="9">
        <v>7332</v>
      </c>
      <c r="F311" s="9">
        <f>D311/E311</f>
        <v>1.6307965084560829</v>
      </c>
      <c r="G311" s="10">
        <v>44050</v>
      </c>
      <c r="H311" s="10">
        <v>43332</v>
      </c>
      <c r="I311" s="10" t="str">
        <f t="shared" si="4"/>
        <v>718天</v>
      </c>
      <c r="J311" s="11">
        <f>IF(G311&lt;H311,0,1)</f>
        <v>1</v>
      </c>
      <c r="K311" s="12">
        <v>3.5299999999999998E-2</v>
      </c>
      <c r="L311" s="9" t="s">
        <v>38</v>
      </c>
      <c r="M311" s="9" t="s">
        <v>38</v>
      </c>
      <c r="N311" s="9" t="s">
        <v>438</v>
      </c>
      <c r="O311" s="9" t="s">
        <v>439</v>
      </c>
      <c r="P311" s="9" t="s">
        <v>440</v>
      </c>
      <c r="Q311" s="9" t="s">
        <v>441</v>
      </c>
      <c r="R311" s="13" t="s">
        <v>1293</v>
      </c>
    </row>
    <row r="312" spans="1:18">
      <c r="A312" s="9" t="s">
        <v>1577</v>
      </c>
      <c r="B312" s="9" t="s">
        <v>29</v>
      </c>
      <c r="C312" s="9">
        <v>12937</v>
      </c>
      <c r="D312" s="9">
        <v>14221</v>
      </c>
      <c r="E312" s="9">
        <v>8816</v>
      </c>
      <c r="F312" s="9">
        <f>D312/E312</f>
        <v>1.613089836660617</v>
      </c>
      <c r="G312" s="10">
        <v>44327</v>
      </c>
      <c r="H312" s="10">
        <v>43914</v>
      </c>
      <c r="I312" s="10" t="str">
        <f t="shared" si="4"/>
        <v>413天</v>
      </c>
      <c r="J312" s="11">
        <f>IF(G312&lt;H312,0,1)</f>
        <v>1</v>
      </c>
      <c r="K312" s="12">
        <v>0.29370000000000002</v>
      </c>
      <c r="L312" s="9" t="s">
        <v>38</v>
      </c>
      <c r="M312" s="9" t="s">
        <v>38</v>
      </c>
      <c r="N312" s="9" t="s">
        <v>913</v>
      </c>
      <c r="O312" s="9" t="s">
        <v>914</v>
      </c>
      <c r="P312" s="9" t="s">
        <v>915</v>
      </c>
      <c r="Q312" s="9" t="s">
        <v>916</v>
      </c>
      <c r="R312" s="13" t="s">
        <v>1293</v>
      </c>
    </row>
    <row r="313" spans="1:18">
      <c r="A313" s="9" t="s">
        <v>1226</v>
      </c>
      <c r="B313" s="9" t="s">
        <v>22</v>
      </c>
      <c r="C313" s="9">
        <v>14031</v>
      </c>
      <c r="D313" s="9">
        <v>14643</v>
      </c>
      <c r="E313" s="9">
        <v>9125</v>
      </c>
      <c r="F313" s="9">
        <f>D313/E313</f>
        <v>1.6047123287671232</v>
      </c>
      <c r="G313" s="10">
        <v>44566</v>
      </c>
      <c r="H313" s="10">
        <v>42549</v>
      </c>
      <c r="I313" s="10" t="str">
        <f t="shared" si="4"/>
        <v>2017天</v>
      </c>
      <c r="J313" s="11">
        <f>IF(G313&lt;H313,0,1)</f>
        <v>1</v>
      </c>
      <c r="K313" s="12">
        <v>0.38950000000000001</v>
      </c>
      <c r="L313" s="10">
        <v>42243</v>
      </c>
      <c r="M313" s="9" t="s">
        <v>2</v>
      </c>
      <c r="N313" s="9" t="s">
        <v>58</v>
      </c>
      <c r="O313" s="9" t="s">
        <v>1227</v>
      </c>
      <c r="P313" s="9" t="s">
        <v>1578</v>
      </c>
      <c r="Q313" s="9" t="s">
        <v>1228</v>
      </c>
      <c r="R313" s="13" t="s">
        <v>1293</v>
      </c>
    </row>
    <row r="314" spans="1:18">
      <c r="A314" s="9" t="s">
        <v>787</v>
      </c>
      <c r="B314" s="9" t="s">
        <v>126</v>
      </c>
      <c r="C314" s="9">
        <v>13169</v>
      </c>
      <c r="D314" s="9">
        <v>13934</v>
      </c>
      <c r="E314" s="9">
        <v>8781</v>
      </c>
      <c r="F314" s="9">
        <f>D314/E314</f>
        <v>1.5868352123903884</v>
      </c>
      <c r="G314" s="10">
        <v>44672</v>
      </c>
      <c r="H314" s="10">
        <v>43909</v>
      </c>
      <c r="I314" s="10" t="str">
        <f t="shared" si="4"/>
        <v>763天</v>
      </c>
      <c r="J314" s="11">
        <f>IF(G314&lt;H314,0,1)</f>
        <v>1</v>
      </c>
      <c r="K314" s="12">
        <v>0.31690000000000002</v>
      </c>
      <c r="L314" s="10">
        <v>42997</v>
      </c>
      <c r="M314" s="9" t="s">
        <v>2</v>
      </c>
      <c r="N314" s="12">
        <v>2.4199999999999998E-3</v>
      </c>
      <c r="O314" s="9" t="s">
        <v>788</v>
      </c>
      <c r="P314" s="9" t="s">
        <v>789</v>
      </c>
      <c r="Q314" s="9" t="s">
        <v>790</v>
      </c>
      <c r="R314" s="13" t="s">
        <v>1293</v>
      </c>
    </row>
    <row r="315" spans="1:18">
      <c r="A315" s="9" t="s">
        <v>5</v>
      </c>
      <c r="B315" s="9" t="s">
        <v>6</v>
      </c>
      <c r="C315" s="9">
        <v>13277</v>
      </c>
      <c r="D315" s="9">
        <v>13937</v>
      </c>
      <c r="E315" s="9">
        <v>8858</v>
      </c>
      <c r="F315" s="9">
        <f>D315/E315</f>
        <v>1.573379995484308</v>
      </c>
      <c r="G315" s="10">
        <v>44671</v>
      </c>
      <c r="H315" s="10">
        <v>43909</v>
      </c>
      <c r="I315" s="10" t="str">
        <f t="shared" si="4"/>
        <v>762天</v>
      </c>
      <c r="J315" s="11">
        <f>IF(G315&lt;H315,0,1)</f>
        <v>1</v>
      </c>
      <c r="K315" s="12">
        <v>0.32519999999999999</v>
      </c>
      <c r="L315" s="10">
        <v>42864</v>
      </c>
      <c r="M315" s="9" t="s">
        <v>2</v>
      </c>
      <c r="N315" s="9" t="s">
        <v>58</v>
      </c>
      <c r="O315" s="9" t="s">
        <v>59</v>
      </c>
      <c r="P315" s="9" t="s">
        <v>1579</v>
      </c>
      <c r="Q315" s="9" t="s">
        <v>60</v>
      </c>
      <c r="R315" s="13" t="s">
        <v>1293</v>
      </c>
    </row>
    <row r="316" spans="1:18">
      <c r="A316" s="9" t="s">
        <v>1155</v>
      </c>
      <c r="B316" s="9" t="s">
        <v>546</v>
      </c>
      <c r="C316" s="9">
        <v>12596</v>
      </c>
      <c r="D316" s="9">
        <v>13280</v>
      </c>
      <c r="E316" s="9">
        <v>8466</v>
      </c>
      <c r="F316" s="9">
        <f>D316/E316</f>
        <v>1.5686274509803921</v>
      </c>
      <c r="G316" s="10">
        <v>44566</v>
      </c>
      <c r="H316" s="10">
        <v>43909</v>
      </c>
      <c r="I316" s="10" t="str">
        <f t="shared" si="4"/>
        <v>657天</v>
      </c>
      <c r="J316" s="11">
        <f>IF(G316&lt;H316,0,1)</f>
        <v>1</v>
      </c>
      <c r="K316" s="12">
        <v>0.2596</v>
      </c>
      <c r="L316" s="10">
        <v>43034</v>
      </c>
      <c r="M316" s="9" t="s">
        <v>2</v>
      </c>
      <c r="N316" s="9" t="s">
        <v>1156</v>
      </c>
      <c r="O316" s="9" t="s">
        <v>1157</v>
      </c>
      <c r="P316" s="9" t="s">
        <v>1158</v>
      </c>
      <c r="Q316" s="9" t="s">
        <v>1159</v>
      </c>
      <c r="R316" s="13" t="s">
        <v>1293</v>
      </c>
    </row>
    <row r="317" spans="1:18">
      <c r="A317" s="9" t="s">
        <v>432</v>
      </c>
      <c r="B317" s="9" t="s">
        <v>6</v>
      </c>
      <c r="C317" s="9">
        <v>13064</v>
      </c>
      <c r="D317" s="9">
        <v>13716</v>
      </c>
      <c r="E317" s="9">
        <v>8747</v>
      </c>
      <c r="F317" s="9">
        <f>D317/E317</f>
        <v>1.5680804847376244</v>
      </c>
      <c r="G317" s="10">
        <v>44671</v>
      </c>
      <c r="H317" s="10">
        <v>43909</v>
      </c>
      <c r="I317" s="10" t="str">
        <f t="shared" si="4"/>
        <v>762天</v>
      </c>
      <c r="J317" s="11">
        <f>IF(G317&lt;H317,0,1)</f>
        <v>1</v>
      </c>
      <c r="K317" s="12">
        <v>0.3034</v>
      </c>
      <c r="L317" s="10">
        <v>42963</v>
      </c>
      <c r="M317" s="9" t="s">
        <v>2</v>
      </c>
      <c r="N317" s="12">
        <v>2.4199999999999998E-3</v>
      </c>
      <c r="O317" s="9" t="s">
        <v>433</v>
      </c>
      <c r="P317" s="9" t="s">
        <v>1580</v>
      </c>
      <c r="Q317" s="9" t="s">
        <v>434</v>
      </c>
      <c r="R317" s="13" t="s">
        <v>1293</v>
      </c>
    </row>
    <row r="318" spans="1:18">
      <c r="A318" s="9" t="s">
        <v>1581</v>
      </c>
      <c r="B318" s="9" t="s">
        <v>29</v>
      </c>
      <c r="C318" s="9">
        <v>12683</v>
      </c>
      <c r="D318" s="9">
        <v>15677</v>
      </c>
      <c r="E318" s="9">
        <v>9999</v>
      </c>
      <c r="F318" s="9">
        <f>D318/E318</f>
        <v>1.5678567856785679</v>
      </c>
      <c r="G318" s="10">
        <v>44517</v>
      </c>
      <c r="H318" s="10">
        <v>44046</v>
      </c>
      <c r="I318" s="10" t="str">
        <f t="shared" si="4"/>
        <v>471天</v>
      </c>
      <c r="J318" s="11">
        <f>IF(G318&lt;H318,0,1)</f>
        <v>1</v>
      </c>
      <c r="K318" s="12">
        <v>0.26829999999999998</v>
      </c>
      <c r="L318" s="10">
        <v>44043</v>
      </c>
      <c r="M318" s="10">
        <v>47613</v>
      </c>
      <c r="N318" s="9" t="s">
        <v>676</v>
      </c>
      <c r="O318" s="9" t="s">
        <v>677</v>
      </c>
      <c r="P318" s="9" t="s">
        <v>678</v>
      </c>
      <c r="Q318" s="9" t="s">
        <v>679</v>
      </c>
      <c r="R318" s="13" t="s">
        <v>1293</v>
      </c>
    </row>
    <row r="319" spans="1:18">
      <c r="A319" s="9" t="s">
        <v>1582</v>
      </c>
      <c r="B319" s="9" t="s">
        <v>131</v>
      </c>
      <c r="C319" s="9">
        <v>10319</v>
      </c>
      <c r="D319" s="9">
        <v>12839</v>
      </c>
      <c r="E319" s="9">
        <v>8208</v>
      </c>
      <c r="F319" s="9">
        <f>D319/E319</f>
        <v>1.5642056530214425</v>
      </c>
      <c r="G319" s="10">
        <v>44446</v>
      </c>
      <c r="H319" s="10">
        <v>42412</v>
      </c>
      <c r="I319" s="10" t="str">
        <f t="shared" si="4"/>
        <v>2034天</v>
      </c>
      <c r="J319" s="11">
        <f>IF(G319&lt;H319,0,1)</f>
        <v>1</v>
      </c>
      <c r="K319" s="12">
        <v>3.1899999999999998E-2</v>
      </c>
      <c r="L319" s="9" t="s">
        <v>38</v>
      </c>
      <c r="M319" s="9" t="s">
        <v>38</v>
      </c>
      <c r="N319" s="12">
        <v>1.8919999999999999E-2</v>
      </c>
      <c r="O319" s="9" t="s">
        <v>656</v>
      </c>
      <c r="P319" s="9" t="s">
        <v>657</v>
      </c>
      <c r="Q319" s="9" t="s">
        <v>658</v>
      </c>
      <c r="R319" s="13" t="s">
        <v>1293</v>
      </c>
    </row>
    <row r="320" spans="1:18">
      <c r="A320" s="9" t="s">
        <v>1583</v>
      </c>
      <c r="B320" s="9" t="s">
        <v>6</v>
      </c>
      <c r="C320" s="9">
        <v>9225</v>
      </c>
      <c r="D320" s="9">
        <v>11491</v>
      </c>
      <c r="E320" s="9">
        <v>7348</v>
      </c>
      <c r="F320" s="9">
        <f>D320/E320</f>
        <v>1.563826891671203</v>
      </c>
      <c r="G320" s="10">
        <v>44347</v>
      </c>
      <c r="H320" s="10">
        <v>43907</v>
      </c>
      <c r="I320" s="10" t="str">
        <f t="shared" si="4"/>
        <v>440天</v>
      </c>
      <c r="J320" s="11">
        <f>IF(G320&lt;H320,0,1)</f>
        <v>1</v>
      </c>
      <c r="K320" s="12">
        <v>-7.7499999999999999E-2</v>
      </c>
      <c r="L320" s="9" t="s">
        <v>38</v>
      </c>
      <c r="M320" s="9" t="s">
        <v>38</v>
      </c>
      <c r="N320" s="12">
        <v>1.804E-2</v>
      </c>
      <c r="O320" s="9" t="s">
        <v>1153</v>
      </c>
      <c r="P320" s="9" t="s">
        <v>1584</v>
      </c>
      <c r="Q320" s="9" t="s">
        <v>1154</v>
      </c>
      <c r="R320" s="13" t="s">
        <v>1293</v>
      </c>
    </row>
    <row r="321" spans="1:18">
      <c r="A321" s="9" t="s">
        <v>515</v>
      </c>
      <c r="B321" s="9" t="s">
        <v>29</v>
      </c>
      <c r="C321" s="9">
        <v>14425</v>
      </c>
      <c r="D321" s="9">
        <v>15221</v>
      </c>
      <c r="E321" s="9">
        <v>9739</v>
      </c>
      <c r="F321" s="9">
        <f>D321/E321</f>
        <v>1.5628914672964369</v>
      </c>
      <c r="G321" s="10">
        <v>44671</v>
      </c>
      <c r="H321" s="10">
        <v>43909</v>
      </c>
      <c r="I321" s="10" t="str">
        <f t="shared" si="4"/>
        <v>762天</v>
      </c>
      <c r="J321" s="11">
        <f>IF(G321&lt;H321,0,1)</f>
        <v>1</v>
      </c>
      <c r="K321" s="12">
        <v>0.44190000000000002</v>
      </c>
      <c r="L321" s="10">
        <v>42621</v>
      </c>
      <c r="M321" s="9" t="s">
        <v>2</v>
      </c>
      <c r="N321" s="12">
        <v>2.4199999999999998E-3</v>
      </c>
      <c r="O321" s="9" t="s">
        <v>734</v>
      </c>
      <c r="P321" s="9" t="s">
        <v>1585</v>
      </c>
      <c r="Q321" s="9" t="s">
        <v>735</v>
      </c>
      <c r="R321" s="13" t="s">
        <v>1293</v>
      </c>
    </row>
    <row r="322" spans="1:18" hidden="1">
      <c r="A322" s="3" t="s">
        <v>463</v>
      </c>
      <c r="B322" s="3" t="s">
        <v>245</v>
      </c>
      <c r="C322" s="3">
        <v>7660</v>
      </c>
      <c r="D322" s="3">
        <v>11567</v>
      </c>
      <c r="E322" s="3">
        <v>7424</v>
      </c>
      <c r="F322" s="3">
        <f>D322/E322</f>
        <v>1.5580549568965518</v>
      </c>
      <c r="G322" s="5">
        <v>39393</v>
      </c>
      <c r="H322" s="5">
        <v>44727</v>
      </c>
      <c r="I322" s="5" t="str">
        <f t="shared" si="4"/>
        <v>-5334天</v>
      </c>
      <c r="J322" s="7">
        <f>IF(G322&lt;H322,0,1)</f>
        <v>0</v>
      </c>
      <c r="K322" s="4">
        <v>-0.23400000000000001</v>
      </c>
      <c r="L322" s="5">
        <v>37341</v>
      </c>
      <c r="M322" s="3" t="s">
        <v>2</v>
      </c>
      <c r="N322" s="4">
        <v>1.155E-2</v>
      </c>
      <c r="O322" s="3" t="s">
        <v>464</v>
      </c>
      <c r="P322" s="3" t="s">
        <v>1586</v>
      </c>
      <c r="Q322" s="3" t="s">
        <v>465</v>
      </c>
      <c r="R322" s="2" t="s">
        <v>1293</v>
      </c>
    </row>
    <row r="323" spans="1:18">
      <c r="A323" s="9" t="s">
        <v>171</v>
      </c>
      <c r="B323" s="9" t="s">
        <v>131</v>
      </c>
      <c r="C323" s="9">
        <v>13013</v>
      </c>
      <c r="D323" s="9">
        <v>13791</v>
      </c>
      <c r="E323" s="9">
        <v>8854</v>
      </c>
      <c r="F323" s="9">
        <f>D323/E323</f>
        <v>1.5576010842557035</v>
      </c>
      <c r="G323" s="10">
        <v>44566</v>
      </c>
      <c r="H323" s="10">
        <v>43909</v>
      </c>
      <c r="I323" s="10" t="str">
        <f t="shared" ref="I323:I386" si="5">INT(G323-H323)&amp;"天"</f>
        <v>657天</v>
      </c>
      <c r="J323" s="11">
        <f>IF(G323&lt;H323,0,1)</f>
        <v>1</v>
      </c>
      <c r="K323" s="12">
        <v>0.30130000000000001</v>
      </c>
      <c r="L323" s="10">
        <v>42944</v>
      </c>
      <c r="M323" s="9" t="s">
        <v>2</v>
      </c>
      <c r="N323" s="9" t="s">
        <v>58</v>
      </c>
      <c r="O323" s="9" t="s">
        <v>892</v>
      </c>
      <c r="P323" s="9" t="s">
        <v>1587</v>
      </c>
      <c r="Q323" s="9" t="s">
        <v>893</v>
      </c>
      <c r="R323" s="13" t="s">
        <v>1293</v>
      </c>
    </row>
    <row r="324" spans="1:18">
      <c r="A324" s="9" t="s">
        <v>1588</v>
      </c>
      <c r="B324" s="9" t="s">
        <v>114</v>
      </c>
      <c r="C324" s="9">
        <v>14792</v>
      </c>
      <c r="D324" s="9">
        <v>15126</v>
      </c>
      <c r="E324" s="9">
        <v>9717</v>
      </c>
      <c r="F324" s="9">
        <f>D324/E324</f>
        <v>1.5566532880518678</v>
      </c>
      <c r="G324" s="10">
        <v>44671</v>
      </c>
      <c r="H324" s="10">
        <v>43907</v>
      </c>
      <c r="I324" s="10" t="str">
        <f t="shared" si="5"/>
        <v>764天</v>
      </c>
      <c r="J324" s="11">
        <f>IF(G324&lt;H324,0,1)</f>
        <v>1</v>
      </c>
      <c r="K324" s="12">
        <v>0.47920000000000001</v>
      </c>
      <c r="L324" s="9" t="s">
        <v>38</v>
      </c>
      <c r="M324" s="9" t="s">
        <v>38</v>
      </c>
      <c r="N324" s="9" t="s">
        <v>438</v>
      </c>
      <c r="O324" s="9" t="s">
        <v>1140</v>
      </c>
      <c r="P324" s="9" t="s">
        <v>1141</v>
      </c>
      <c r="Q324" s="9" t="s">
        <v>1142</v>
      </c>
      <c r="R324" s="13" t="s">
        <v>1293</v>
      </c>
    </row>
    <row r="325" spans="1:18" hidden="1">
      <c r="A325" s="3" t="s">
        <v>1589</v>
      </c>
      <c r="B325" s="3" t="s">
        <v>669</v>
      </c>
      <c r="C325" s="3">
        <v>7450</v>
      </c>
      <c r="D325" s="3">
        <v>11283</v>
      </c>
      <c r="E325" s="3">
        <v>7417</v>
      </c>
      <c r="F325" s="3">
        <f>D325/E325</f>
        <v>1.5212350006741271</v>
      </c>
      <c r="G325" s="5">
        <v>40415</v>
      </c>
      <c r="H325" s="5">
        <v>44734</v>
      </c>
      <c r="I325" s="5" t="str">
        <f t="shared" si="5"/>
        <v>-4319天</v>
      </c>
      <c r="J325" s="7">
        <f>IF(G325&lt;H325,0,1)</f>
        <v>0</v>
      </c>
      <c r="K325" s="4">
        <v>-0.25509999999999999</v>
      </c>
      <c r="L325" s="5">
        <v>39933</v>
      </c>
      <c r="M325" s="3" t="s">
        <v>2</v>
      </c>
      <c r="N325" s="4">
        <v>1.584E-2</v>
      </c>
      <c r="O325" s="3" t="s">
        <v>670</v>
      </c>
      <c r="P325" s="3" t="s">
        <v>1590</v>
      </c>
      <c r="Q325" s="3" t="s">
        <v>671</v>
      </c>
      <c r="R325" s="2" t="s">
        <v>1293</v>
      </c>
    </row>
    <row r="326" spans="1:18" hidden="1">
      <c r="A326" s="3" t="s">
        <v>539</v>
      </c>
      <c r="B326" s="3" t="s">
        <v>131</v>
      </c>
      <c r="C326" s="3">
        <v>10404</v>
      </c>
      <c r="D326" s="3">
        <v>11918</v>
      </c>
      <c r="E326" s="3">
        <v>8002</v>
      </c>
      <c r="F326" s="3">
        <f>D326/E326</f>
        <v>1.4893776555861036</v>
      </c>
      <c r="G326" s="5">
        <v>41981</v>
      </c>
      <c r="H326" s="5">
        <v>42549</v>
      </c>
      <c r="I326" s="5" t="str">
        <f t="shared" si="5"/>
        <v>-568天</v>
      </c>
      <c r="J326" s="7">
        <f>IF(G326&lt;H326,0,1)</f>
        <v>0</v>
      </c>
      <c r="K326" s="4">
        <v>3.9899999999999998E-2</v>
      </c>
      <c r="L326" s="5">
        <v>41568</v>
      </c>
      <c r="M326" s="5">
        <v>47011</v>
      </c>
      <c r="N326" s="4">
        <v>2.068E-2</v>
      </c>
      <c r="O326" s="3" t="s">
        <v>540</v>
      </c>
      <c r="P326" s="3" t="s">
        <v>541</v>
      </c>
      <c r="Q326" s="3" t="s">
        <v>542</v>
      </c>
      <c r="R326" s="2" t="s">
        <v>1293</v>
      </c>
    </row>
    <row r="327" spans="1:18">
      <c r="A327" s="9" t="s">
        <v>784</v>
      </c>
      <c r="B327" s="9" t="s">
        <v>126</v>
      </c>
      <c r="C327" s="9">
        <v>13467</v>
      </c>
      <c r="D327" s="9">
        <v>13755</v>
      </c>
      <c r="E327" s="9">
        <v>9273</v>
      </c>
      <c r="F327" s="9">
        <f>D327/E327</f>
        <v>1.4833387253316079</v>
      </c>
      <c r="G327" s="10">
        <v>44722</v>
      </c>
      <c r="H327" s="10">
        <v>42562</v>
      </c>
      <c r="I327" s="10" t="str">
        <f t="shared" si="5"/>
        <v>2160天</v>
      </c>
      <c r="J327" s="11">
        <f>IF(G327&lt;H327,0,1)</f>
        <v>1</v>
      </c>
      <c r="K327" s="12">
        <v>0.34670000000000001</v>
      </c>
      <c r="L327" s="9" t="s">
        <v>38</v>
      </c>
      <c r="M327" s="9" t="s">
        <v>38</v>
      </c>
      <c r="N327" s="12">
        <v>1.848E-2</v>
      </c>
      <c r="O327" s="9" t="s">
        <v>785</v>
      </c>
      <c r="P327" s="9" t="s">
        <v>1591</v>
      </c>
      <c r="Q327" s="9" t="s">
        <v>786</v>
      </c>
      <c r="R327" s="13" t="s">
        <v>1293</v>
      </c>
    </row>
    <row r="328" spans="1:18">
      <c r="A328" s="9" t="s">
        <v>1592</v>
      </c>
      <c r="B328" s="9" t="s">
        <v>76</v>
      </c>
      <c r="C328" s="9">
        <v>14191</v>
      </c>
      <c r="D328" s="9">
        <v>14806</v>
      </c>
      <c r="E328" s="9">
        <v>9990</v>
      </c>
      <c r="F328" s="9">
        <f>D328/E328</f>
        <v>1.4820820820820821</v>
      </c>
      <c r="G328" s="10">
        <v>44672</v>
      </c>
      <c r="H328" s="10">
        <v>41152</v>
      </c>
      <c r="I328" s="10" t="str">
        <f t="shared" si="5"/>
        <v>3520天</v>
      </c>
      <c r="J328" s="11">
        <f>IF(G328&lt;H328,0,1)</f>
        <v>1</v>
      </c>
      <c r="K328" s="12">
        <v>0.41909999999999997</v>
      </c>
      <c r="L328" s="9" t="s">
        <v>38</v>
      </c>
      <c r="M328" s="9" t="s">
        <v>38</v>
      </c>
      <c r="N328" s="9" t="s">
        <v>435</v>
      </c>
      <c r="O328" s="9" t="s">
        <v>436</v>
      </c>
      <c r="P328" s="9" t="s">
        <v>1593</v>
      </c>
      <c r="Q328" s="9" t="s">
        <v>437</v>
      </c>
      <c r="R328" s="13" t="s">
        <v>1293</v>
      </c>
    </row>
    <row r="329" spans="1:18">
      <c r="A329" s="9" t="s">
        <v>1594</v>
      </c>
      <c r="B329" s="9" t="s">
        <v>76</v>
      </c>
      <c r="C329" s="9">
        <v>12445</v>
      </c>
      <c r="D329" s="9">
        <v>13045</v>
      </c>
      <c r="E329" s="9">
        <v>9018</v>
      </c>
      <c r="F329" s="9">
        <f>D329/E329</f>
        <v>1.4465513417609226</v>
      </c>
      <c r="G329" s="10">
        <v>44721</v>
      </c>
      <c r="H329" s="10">
        <v>43914</v>
      </c>
      <c r="I329" s="10" t="str">
        <f t="shared" si="5"/>
        <v>807天</v>
      </c>
      <c r="J329" s="11">
        <f>IF(G329&lt;H329,0,1)</f>
        <v>1</v>
      </c>
      <c r="K329" s="12">
        <v>0.2445</v>
      </c>
      <c r="L329" s="9" t="s">
        <v>38</v>
      </c>
      <c r="M329" s="9" t="s">
        <v>38</v>
      </c>
      <c r="N329" s="9" t="s">
        <v>201</v>
      </c>
      <c r="O329" s="9" t="s">
        <v>430</v>
      </c>
      <c r="P329" s="9" t="s">
        <v>1595</v>
      </c>
      <c r="Q329" s="9" t="s">
        <v>431</v>
      </c>
      <c r="R329" s="13" t="s">
        <v>1293</v>
      </c>
    </row>
    <row r="330" spans="1:18">
      <c r="A330" s="9" t="s">
        <v>1596</v>
      </c>
      <c r="B330" s="9" t="s">
        <v>1242</v>
      </c>
      <c r="C330" s="9">
        <v>10180</v>
      </c>
      <c r="D330" s="9">
        <v>13342</v>
      </c>
      <c r="E330" s="9">
        <v>9243</v>
      </c>
      <c r="F330" s="9">
        <f>D330/E330</f>
        <v>1.4434707346099751</v>
      </c>
      <c r="G330" s="10">
        <v>44245</v>
      </c>
      <c r="H330" s="10">
        <v>44139</v>
      </c>
      <c r="I330" s="10" t="str">
        <f t="shared" si="5"/>
        <v>106天</v>
      </c>
      <c r="J330" s="11">
        <f>IF(G330&lt;H330,0,1)</f>
        <v>1</v>
      </c>
      <c r="K330" s="12">
        <v>1.7999999999999999E-2</v>
      </c>
      <c r="L330" s="10">
        <v>44119</v>
      </c>
      <c r="M330" s="10">
        <v>45944</v>
      </c>
      <c r="N330" s="9" t="s">
        <v>1243</v>
      </c>
      <c r="O330" s="9" t="s">
        <v>1244</v>
      </c>
      <c r="P330" s="9" t="s">
        <v>1597</v>
      </c>
      <c r="Q330" s="9" t="s">
        <v>1245</v>
      </c>
      <c r="R330" s="13" t="s">
        <v>1293</v>
      </c>
    </row>
    <row r="331" spans="1:18" hidden="1">
      <c r="A331" s="3" t="s">
        <v>1598</v>
      </c>
      <c r="B331" s="3" t="s">
        <v>190</v>
      </c>
      <c r="C331" s="3">
        <v>8082</v>
      </c>
      <c r="D331" s="3">
        <v>10344</v>
      </c>
      <c r="E331" s="3">
        <v>7270</v>
      </c>
      <c r="F331" s="3">
        <f>D331/E331</f>
        <v>1.4228335625859698</v>
      </c>
      <c r="G331" s="5">
        <v>42066</v>
      </c>
      <c r="H331" s="5">
        <v>43914</v>
      </c>
      <c r="I331" s="5" t="str">
        <f t="shared" si="5"/>
        <v>-1848天</v>
      </c>
      <c r="J331" s="7">
        <f>IF(G331&lt;H331,0,1)</f>
        <v>0</v>
      </c>
      <c r="K331" s="4">
        <v>-0.1918</v>
      </c>
      <c r="L331" s="3" t="s">
        <v>38</v>
      </c>
      <c r="M331" s="3" t="s">
        <v>38</v>
      </c>
      <c r="N331" s="3" t="s">
        <v>191</v>
      </c>
      <c r="O331" s="3" t="s">
        <v>192</v>
      </c>
      <c r="P331" s="3" t="s">
        <v>1599</v>
      </c>
      <c r="Q331" s="3" t="s">
        <v>193</v>
      </c>
      <c r="R331" s="2" t="s">
        <v>1293</v>
      </c>
    </row>
    <row r="332" spans="1:18">
      <c r="A332" s="9" t="s">
        <v>125</v>
      </c>
      <c r="B332" s="9" t="s">
        <v>126</v>
      </c>
      <c r="C332" s="9">
        <v>12199</v>
      </c>
      <c r="D332" s="9">
        <v>14004</v>
      </c>
      <c r="E332" s="9">
        <v>9865</v>
      </c>
      <c r="F332" s="9">
        <f>D332/E332</f>
        <v>1.4195641155600609</v>
      </c>
      <c r="G332" s="10">
        <v>44524</v>
      </c>
      <c r="H332" s="10">
        <v>43469</v>
      </c>
      <c r="I332" s="10" t="str">
        <f t="shared" si="5"/>
        <v>1055天</v>
      </c>
      <c r="J332" s="11">
        <f>IF(G332&lt;H332,0,1)</f>
        <v>1</v>
      </c>
      <c r="K332" s="12">
        <v>0.21990000000000001</v>
      </c>
      <c r="L332" s="9" t="s">
        <v>38</v>
      </c>
      <c r="M332" s="9" t="s">
        <v>38</v>
      </c>
      <c r="N332" s="9" t="s">
        <v>127</v>
      </c>
      <c r="O332" s="9" t="s">
        <v>128</v>
      </c>
      <c r="P332" s="9" t="s">
        <v>1600</v>
      </c>
      <c r="Q332" s="9" t="s">
        <v>129</v>
      </c>
      <c r="R332" s="13" t="s">
        <v>1293</v>
      </c>
    </row>
    <row r="333" spans="1:18">
      <c r="A333" s="9" t="s">
        <v>5</v>
      </c>
      <c r="B333" s="9" t="s">
        <v>6</v>
      </c>
      <c r="C333" s="9">
        <v>11694</v>
      </c>
      <c r="D333" s="9">
        <v>14064</v>
      </c>
      <c r="E333" s="9">
        <v>9909</v>
      </c>
      <c r="F333" s="9">
        <f>D333/E333</f>
        <v>1.4193157735392068</v>
      </c>
      <c r="G333" s="10">
        <v>44565</v>
      </c>
      <c r="H333" s="10">
        <v>44264</v>
      </c>
      <c r="I333" s="10" t="str">
        <f t="shared" si="5"/>
        <v>301天</v>
      </c>
      <c r="J333" s="11">
        <f>IF(G333&lt;H333,0,1)</f>
        <v>1</v>
      </c>
      <c r="K333" s="12">
        <v>0.1694</v>
      </c>
      <c r="L333" s="10">
        <v>44225</v>
      </c>
      <c r="M333" s="9" t="s">
        <v>2</v>
      </c>
      <c r="N333" s="9" t="s">
        <v>73</v>
      </c>
      <c r="O333" s="9" t="s">
        <v>74</v>
      </c>
      <c r="P333" s="9" t="s">
        <v>1601</v>
      </c>
      <c r="Q333" s="9" t="s">
        <v>75</v>
      </c>
      <c r="R333" s="13" t="s">
        <v>1293</v>
      </c>
    </row>
    <row r="334" spans="1:18">
      <c r="A334" s="9" t="s">
        <v>1602</v>
      </c>
      <c r="B334" s="9" t="s">
        <v>190</v>
      </c>
      <c r="C334" s="9">
        <v>10947</v>
      </c>
      <c r="D334" s="9">
        <v>12703</v>
      </c>
      <c r="E334" s="9">
        <v>8998</v>
      </c>
      <c r="F334" s="9">
        <f>D334/E334</f>
        <v>1.411758168481885</v>
      </c>
      <c r="G334" s="10">
        <v>44566</v>
      </c>
      <c r="H334" s="10">
        <v>43914</v>
      </c>
      <c r="I334" s="10" t="str">
        <f t="shared" si="5"/>
        <v>652天</v>
      </c>
      <c r="J334" s="11">
        <f>IF(G334&lt;H334,0,1)</f>
        <v>1</v>
      </c>
      <c r="K334" s="12">
        <v>9.4700000000000006E-2</v>
      </c>
      <c r="L334" s="10">
        <v>41899</v>
      </c>
      <c r="M334" s="10">
        <v>49202</v>
      </c>
      <c r="N334" s="9" t="s">
        <v>191</v>
      </c>
      <c r="O334" s="9" t="s">
        <v>382</v>
      </c>
      <c r="P334" s="9" t="s">
        <v>1599</v>
      </c>
      <c r="Q334" s="9" t="s">
        <v>383</v>
      </c>
      <c r="R334" s="13" t="s">
        <v>1293</v>
      </c>
    </row>
    <row r="335" spans="1:18">
      <c r="A335" s="9" t="s">
        <v>256</v>
      </c>
      <c r="B335" s="9" t="s">
        <v>6</v>
      </c>
      <c r="C335" s="9">
        <v>13046</v>
      </c>
      <c r="D335" s="9">
        <v>14055</v>
      </c>
      <c r="E335" s="9">
        <v>9989</v>
      </c>
      <c r="F335" s="9">
        <f>D335/E335</f>
        <v>1.4070477525277805</v>
      </c>
      <c r="G335" s="10">
        <v>44566</v>
      </c>
      <c r="H335" s="10">
        <v>41586</v>
      </c>
      <c r="I335" s="10" t="str">
        <f t="shared" si="5"/>
        <v>2980天</v>
      </c>
      <c r="J335" s="11">
        <f>IF(G335&lt;H335,0,1)</f>
        <v>1</v>
      </c>
      <c r="K335" s="12">
        <v>0.30459999999999998</v>
      </c>
      <c r="L335" s="9" t="s">
        <v>38</v>
      </c>
      <c r="M335" s="9" t="s">
        <v>38</v>
      </c>
      <c r="N335" s="12">
        <v>1.43E-2</v>
      </c>
      <c r="O335" s="9" t="s">
        <v>1198</v>
      </c>
      <c r="P335" s="9" t="s">
        <v>1199</v>
      </c>
      <c r="Q335" s="9" t="s">
        <v>1200</v>
      </c>
      <c r="R335" s="13" t="s">
        <v>1293</v>
      </c>
    </row>
    <row r="336" spans="1:18">
      <c r="A336" s="9" t="s">
        <v>1603</v>
      </c>
      <c r="B336" s="9" t="s">
        <v>79</v>
      </c>
      <c r="C336" s="9">
        <v>12841</v>
      </c>
      <c r="D336" s="9">
        <v>13295</v>
      </c>
      <c r="E336" s="9">
        <v>9483</v>
      </c>
      <c r="F336" s="9">
        <f>D336/E336</f>
        <v>1.4019824949910367</v>
      </c>
      <c r="G336" s="10">
        <v>44671</v>
      </c>
      <c r="H336" s="10">
        <v>41450</v>
      </c>
      <c r="I336" s="10" t="str">
        <f t="shared" si="5"/>
        <v>3221天</v>
      </c>
      <c r="J336" s="11">
        <f>IF(G336&lt;H336,0,1)</f>
        <v>1</v>
      </c>
      <c r="K336" s="12">
        <v>0.28410000000000002</v>
      </c>
      <c r="L336" s="9" t="s">
        <v>38</v>
      </c>
      <c r="M336" s="9" t="s">
        <v>38</v>
      </c>
      <c r="N336" s="9" t="s">
        <v>672</v>
      </c>
      <c r="O336" s="9" t="s">
        <v>1053</v>
      </c>
      <c r="P336" s="9" t="s">
        <v>674</v>
      </c>
      <c r="Q336" s="9" t="s">
        <v>1054</v>
      </c>
      <c r="R336" s="13" t="s">
        <v>1293</v>
      </c>
    </row>
    <row r="337" spans="1:18" hidden="1">
      <c r="A337" s="3" t="s">
        <v>1604</v>
      </c>
      <c r="B337" s="3" t="s">
        <v>136</v>
      </c>
      <c r="C337" s="3">
        <v>7419</v>
      </c>
      <c r="D337" s="3">
        <v>10319</v>
      </c>
      <c r="E337" s="3">
        <v>7362</v>
      </c>
      <c r="F337" s="3">
        <f>D337/E337</f>
        <v>1.4016571583808748</v>
      </c>
      <c r="G337" s="5">
        <v>41232</v>
      </c>
      <c r="H337" s="5">
        <v>44728</v>
      </c>
      <c r="I337" s="5" t="str">
        <f t="shared" si="5"/>
        <v>-3496天</v>
      </c>
      <c r="J337" s="7">
        <f>IF(G337&lt;H337,0,1)</f>
        <v>0</v>
      </c>
      <c r="K337" s="4">
        <v>-0.2581</v>
      </c>
      <c r="L337" s="5">
        <v>40177</v>
      </c>
      <c r="M337" s="3" t="s">
        <v>2</v>
      </c>
      <c r="N337" s="4">
        <v>1.2319999999999999E-2</v>
      </c>
      <c r="O337" s="3" t="s">
        <v>666</v>
      </c>
      <c r="P337" s="3" t="s">
        <v>667</v>
      </c>
      <c r="Q337" s="3" t="s">
        <v>668</v>
      </c>
      <c r="R337" s="2" t="s">
        <v>1293</v>
      </c>
    </row>
    <row r="338" spans="1:18">
      <c r="A338" s="9" t="s">
        <v>1605</v>
      </c>
      <c r="B338" s="9" t="s">
        <v>79</v>
      </c>
      <c r="C338" s="9">
        <v>13379</v>
      </c>
      <c r="D338" s="9">
        <v>13861</v>
      </c>
      <c r="E338" s="9">
        <v>9896</v>
      </c>
      <c r="F338" s="9">
        <f>D338/E338</f>
        <v>1.4006669361358124</v>
      </c>
      <c r="G338" s="10">
        <v>44671</v>
      </c>
      <c r="H338" s="10">
        <v>41508</v>
      </c>
      <c r="I338" s="10" t="str">
        <f t="shared" si="5"/>
        <v>3163天</v>
      </c>
      <c r="J338" s="11">
        <f>IF(G338&lt;H338,0,1)</f>
        <v>1</v>
      </c>
      <c r="K338" s="12">
        <v>0.33789999999999998</v>
      </c>
      <c r="L338" s="9" t="s">
        <v>38</v>
      </c>
      <c r="M338" s="9" t="s">
        <v>38</v>
      </c>
      <c r="N338" s="9" t="s">
        <v>82</v>
      </c>
      <c r="O338" s="9" t="s">
        <v>531</v>
      </c>
      <c r="P338" s="9" t="s">
        <v>1606</v>
      </c>
      <c r="Q338" s="9" t="s">
        <v>532</v>
      </c>
      <c r="R338" s="13" t="s">
        <v>1293</v>
      </c>
    </row>
    <row r="339" spans="1:18" hidden="1">
      <c r="A339" s="3" t="s">
        <v>954</v>
      </c>
      <c r="B339" s="3" t="s">
        <v>367</v>
      </c>
      <c r="C339" s="3">
        <v>9083</v>
      </c>
      <c r="D339" s="3">
        <v>10619</v>
      </c>
      <c r="E339" s="3">
        <v>7600</v>
      </c>
      <c r="F339" s="3">
        <f>D339/E339</f>
        <v>1.3972368421052632</v>
      </c>
      <c r="G339" s="5">
        <v>42157</v>
      </c>
      <c r="H339" s="5">
        <v>43943</v>
      </c>
      <c r="I339" s="5" t="str">
        <f t="shared" si="5"/>
        <v>-1786天</v>
      </c>
      <c r="J339" s="7">
        <f>IF(G339&lt;H339,0,1)</f>
        <v>0</v>
      </c>
      <c r="K339" s="4">
        <v>-9.1700000000000004E-2</v>
      </c>
      <c r="L339" s="5">
        <v>42045</v>
      </c>
      <c r="M339" s="5">
        <v>45667</v>
      </c>
      <c r="N339" s="4">
        <v>1.694E-2</v>
      </c>
      <c r="O339" s="3" t="s">
        <v>955</v>
      </c>
      <c r="P339" s="3" t="s">
        <v>956</v>
      </c>
      <c r="Q339" s="3" t="s">
        <v>957</v>
      </c>
      <c r="R339" s="2" t="s">
        <v>1293</v>
      </c>
    </row>
    <row r="340" spans="1:18">
      <c r="A340" s="9" t="s">
        <v>1607</v>
      </c>
      <c r="B340" s="9" t="s">
        <v>546</v>
      </c>
      <c r="C340" s="9">
        <v>11971</v>
      </c>
      <c r="D340" s="9">
        <v>12960</v>
      </c>
      <c r="E340" s="9">
        <v>9295</v>
      </c>
      <c r="F340" s="9">
        <f>D340/E340</f>
        <v>1.394298009682625</v>
      </c>
      <c r="G340" s="10">
        <v>44566</v>
      </c>
      <c r="H340" s="10">
        <v>42545</v>
      </c>
      <c r="I340" s="10" t="str">
        <f t="shared" si="5"/>
        <v>2021天</v>
      </c>
      <c r="J340" s="11">
        <f>IF(G340&lt;H340,0,1)</f>
        <v>1</v>
      </c>
      <c r="K340" s="12">
        <v>0.1971</v>
      </c>
      <c r="L340" s="9" t="s">
        <v>38</v>
      </c>
      <c r="M340" s="9" t="s">
        <v>38</v>
      </c>
      <c r="N340" s="12">
        <v>1.0999999999999999E-2</v>
      </c>
      <c r="O340" s="9" t="s">
        <v>579</v>
      </c>
      <c r="P340" s="9" t="s">
        <v>548</v>
      </c>
      <c r="Q340" s="9" t="s">
        <v>580</v>
      </c>
      <c r="R340" s="13" t="s">
        <v>1293</v>
      </c>
    </row>
    <row r="341" spans="1:18" hidden="1">
      <c r="A341" s="3" t="s">
        <v>1608</v>
      </c>
      <c r="B341" s="3" t="s">
        <v>79</v>
      </c>
      <c r="C341" s="3">
        <v>8212</v>
      </c>
      <c r="D341" s="3">
        <v>10632</v>
      </c>
      <c r="E341" s="3">
        <v>7660</v>
      </c>
      <c r="F341" s="3">
        <f>D341/E341</f>
        <v>1.3879895561357702</v>
      </c>
      <c r="G341" s="5">
        <v>44509</v>
      </c>
      <c r="H341" s="5">
        <v>44693</v>
      </c>
      <c r="I341" s="5" t="str">
        <f t="shared" si="5"/>
        <v>-184天</v>
      </c>
      <c r="J341" s="7">
        <f>IF(G341&lt;H341,0,1)</f>
        <v>0</v>
      </c>
      <c r="K341" s="4">
        <v>-0.17879999999999999</v>
      </c>
      <c r="L341" s="3" t="s">
        <v>38</v>
      </c>
      <c r="M341" s="3" t="s">
        <v>38</v>
      </c>
      <c r="N341" s="4">
        <v>1.925E-2</v>
      </c>
      <c r="O341" s="3" t="s">
        <v>1255</v>
      </c>
      <c r="P341" s="3" t="s">
        <v>1609</v>
      </c>
      <c r="Q341" s="3" t="s">
        <v>1256</v>
      </c>
      <c r="R341" s="2" t="s">
        <v>1293</v>
      </c>
    </row>
    <row r="342" spans="1:18" hidden="1">
      <c r="A342" s="3" t="s">
        <v>940</v>
      </c>
      <c r="B342" s="3" t="s">
        <v>79</v>
      </c>
      <c r="C342" s="3">
        <v>9276</v>
      </c>
      <c r="D342" s="3">
        <v>11607</v>
      </c>
      <c r="E342" s="3">
        <v>8422</v>
      </c>
      <c r="F342" s="3">
        <f>D342/E342</f>
        <v>1.3781762051769175</v>
      </c>
      <c r="G342" s="5">
        <v>44502</v>
      </c>
      <c r="H342" s="5">
        <v>44616</v>
      </c>
      <c r="I342" s="5" t="str">
        <f t="shared" si="5"/>
        <v>-114天</v>
      </c>
      <c r="J342" s="7">
        <f>IF(G342&lt;H342,0,1)</f>
        <v>0</v>
      </c>
      <c r="K342" s="4">
        <v>-7.2400000000000006E-2</v>
      </c>
      <c r="L342" s="5">
        <v>44424</v>
      </c>
      <c r="M342" s="5">
        <v>48078</v>
      </c>
      <c r="N342" s="4">
        <v>1.6885000000000001E-2</v>
      </c>
      <c r="O342" s="3" t="s">
        <v>941</v>
      </c>
      <c r="P342" s="3" t="s">
        <v>942</v>
      </c>
      <c r="Q342" s="3" t="s">
        <v>943</v>
      </c>
      <c r="R342" s="2" t="s">
        <v>1293</v>
      </c>
    </row>
    <row r="343" spans="1:18">
      <c r="A343" s="9" t="s">
        <v>1610</v>
      </c>
      <c r="B343" s="9" t="s">
        <v>114</v>
      </c>
      <c r="C343" s="9">
        <v>12051</v>
      </c>
      <c r="D343" s="9">
        <v>13083</v>
      </c>
      <c r="E343" s="9">
        <v>9549</v>
      </c>
      <c r="F343" s="9">
        <f>D343/E343</f>
        <v>1.370091109016651</v>
      </c>
      <c r="G343" s="10">
        <v>44517</v>
      </c>
      <c r="H343" s="10">
        <v>41515</v>
      </c>
      <c r="I343" s="10" t="str">
        <f t="shared" si="5"/>
        <v>3002天</v>
      </c>
      <c r="J343" s="11">
        <f>IF(G343&lt;H343,0,1)</f>
        <v>1</v>
      </c>
      <c r="K343" s="12">
        <v>0.2051</v>
      </c>
      <c r="L343" s="9" t="s">
        <v>38</v>
      </c>
      <c r="M343" s="9" t="s">
        <v>38</v>
      </c>
      <c r="N343" s="9" t="s">
        <v>615</v>
      </c>
      <c r="O343" s="9" t="s">
        <v>1181</v>
      </c>
      <c r="P343" s="9" t="s">
        <v>1182</v>
      </c>
      <c r="Q343" s="9" t="s">
        <v>1183</v>
      </c>
      <c r="R343" s="13" t="s">
        <v>1293</v>
      </c>
    </row>
    <row r="344" spans="1:18">
      <c r="A344" s="9" t="s">
        <v>308</v>
      </c>
      <c r="B344" s="9" t="s">
        <v>6</v>
      </c>
      <c r="C344" s="9">
        <v>10727</v>
      </c>
      <c r="D344" s="9">
        <v>12994</v>
      </c>
      <c r="E344" s="9">
        <v>9512</v>
      </c>
      <c r="F344" s="9">
        <f>D344/E344</f>
        <v>1.3660639192598822</v>
      </c>
      <c r="G344" s="10">
        <v>43129</v>
      </c>
      <c r="H344" s="10">
        <v>41050</v>
      </c>
      <c r="I344" s="10" t="str">
        <f t="shared" si="5"/>
        <v>2079天</v>
      </c>
      <c r="J344" s="11">
        <f>IF(G344&lt;H344,0,1)</f>
        <v>1</v>
      </c>
      <c r="K344" s="12">
        <v>7.2700000000000001E-2</v>
      </c>
      <c r="L344" s="10">
        <v>40998</v>
      </c>
      <c r="M344" s="9" t="s">
        <v>2</v>
      </c>
      <c r="N344" s="9" t="s">
        <v>309</v>
      </c>
      <c r="O344" s="9" t="s">
        <v>310</v>
      </c>
      <c r="P344" s="9" t="s">
        <v>311</v>
      </c>
      <c r="Q344" s="9" t="s">
        <v>312</v>
      </c>
      <c r="R344" s="13" t="s">
        <v>1293</v>
      </c>
    </row>
    <row r="345" spans="1:18">
      <c r="A345" s="9" t="s">
        <v>392</v>
      </c>
      <c r="B345" s="9" t="s">
        <v>86</v>
      </c>
      <c r="C345" s="9">
        <v>12653</v>
      </c>
      <c r="D345" s="9">
        <v>13495</v>
      </c>
      <c r="E345" s="9">
        <v>9929</v>
      </c>
      <c r="F345" s="9">
        <f>D345/E345</f>
        <v>1.3591499647497229</v>
      </c>
      <c r="G345" s="10">
        <v>43712</v>
      </c>
      <c r="H345" s="10">
        <v>37294</v>
      </c>
      <c r="I345" s="10" t="str">
        <f t="shared" si="5"/>
        <v>6418天</v>
      </c>
      <c r="J345" s="11">
        <f>IF(G345&lt;H345,0,1)</f>
        <v>1</v>
      </c>
      <c r="K345" s="12">
        <v>0.26569999999999999</v>
      </c>
      <c r="L345" s="10">
        <v>37260</v>
      </c>
      <c r="M345" s="9" t="s">
        <v>2</v>
      </c>
      <c r="N345" s="12">
        <v>1.7600000000000001E-3</v>
      </c>
      <c r="O345" s="9" t="s">
        <v>393</v>
      </c>
      <c r="P345" s="9" t="s">
        <v>1611</v>
      </c>
      <c r="Q345" s="9" t="s">
        <v>394</v>
      </c>
      <c r="R345" s="13" t="s">
        <v>1293</v>
      </c>
    </row>
    <row r="346" spans="1:18">
      <c r="A346" s="9" t="s">
        <v>61</v>
      </c>
      <c r="B346" s="9" t="s">
        <v>1</v>
      </c>
      <c r="C346" s="9">
        <v>12088</v>
      </c>
      <c r="D346" s="9">
        <v>13119</v>
      </c>
      <c r="E346" s="9">
        <v>9724</v>
      </c>
      <c r="F346" s="9">
        <f>D346/E346</f>
        <v>1.3491361579596874</v>
      </c>
      <c r="G346" s="10">
        <v>44720</v>
      </c>
      <c r="H346" s="10">
        <v>44397</v>
      </c>
      <c r="I346" s="10" t="str">
        <f t="shared" si="5"/>
        <v>323天</v>
      </c>
      <c r="J346" s="11">
        <f>IF(G346&lt;H346,0,1)</f>
        <v>1</v>
      </c>
      <c r="K346" s="12">
        <v>0.20880000000000001</v>
      </c>
      <c r="L346" s="10">
        <v>44376</v>
      </c>
      <c r="M346" s="9" t="s">
        <v>2</v>
      </c>
      <c r="N346" s="9" t="s">
        <v>62</v>
      </c>
      <c r="O346" s="9" t="s">
        <v>63</v>
      </c>
      <c r="P346" s="9" t="s">
        <v>1612</v>
      </c>
      <c r="Q346" s="9" t="s">
        <v>64</v>
      </c>
      <c r="R346" s="13" t="s">
        <v>1293</v>
      </c>
    </row>
    <row r="347" spans="1:18" hidden="1">
      <c r="A347" s="3" t="s">
        <v>1613</v>
      </c>
      <c r="B347" s="3" t="s">
        <v>114</v>
      </c>
      <c r="C347" s="3">
        <v>8865</v>
      </c>
      <c r="D347" s="3">
        <v>10658</v>
      </c>
      <c r="E347" s="3">
        <v>7915</v>
      </c>
      <c r="F347" s="3">
        <f>D347/E347</f>
        <v>1.3465571699305117</v>
      </c>
      <c r="G347" s="5">
        <v>41407</v>
      </c>
      <c r="H347" s="5">
        <v>43909</v>
      </c>
      <c r="I347" s="5" t="str">
        <f t="shared" si="5"/>
        <v>-2502天</v>
      </c>
      <c r="J347" s="7">
        <f>IF(G347&lt;H347,0,1)</f>
        <v>0</v>
      </c>
      <c r="K347" s="4">
        <v>-0.1135</v>
      </c>
      <c r="L347" s="5">
        <v>40968</v>
      </c>
      <c r="M347" s="3" t="s">
        <v>2</v>
      </c>
      <c r="N347" s="3" t="s">
        <v>615</v>
      </c>
      <c r="O347" s="3" t="s">
        <v>616</v>
      </c>
      <c r="P347" s="3" t="s">
        <v>617</v>
      </c>
      <c r="Q347" s="3" t="s">
        <v>618</v>
      </c>
      <c r="R347" s="2" t="s">
        <v>1293</v>
      </c>
    </row>
    <row r="348" spans="1:18">
      <c r="A348" s="9" t="s">
        <v>186</v>
      </c>
      <c r="B348" s="9" t="s">
        <v>86</v>
      </c>
      <c r="C348" s="9">
        <v>10892</v>
      </c>
      <c r="D348" s="9">
        <v>12728</v>
      </c>
      <c r="E348" s="9">
        <v>9741</v>
      </c>
      <c r="F348" s="9">
        <f>D348/E348</f>
        <v>1.3066420285391644</v>
      </c>
      <c r="G348" s="10">
        <v>44720</v>
      </c>
      <c r="H348" s="10">
        <v>44329</v>
      </c>
      <c r="I348" s="10" t="str">
        <f t="shared" si="5"/>
        <v>391天</v>
      </c>
      <c r="J348" s="11">
        <f>IF(G348&lt;H348,0,1)</f>
        <v>1</v>
      </c>
      <c r="K348" s="12">
        <v>8.9200000000000002E-2</v>
      </c>
      <c r="L348" s="9" t="s">
        <v>38</v>
      </c>
      <c r="M348" s="9" t="s">
        <v>38</v>
      </c>
      <c r="N348" s="12">
        <v>1.925E-2</v>
      </c>
      <c r="O348" s="9" t="s">
        <v>187</v>
      </c>
      <c r="P348" s="9" t="s">
        <v>188</v>
      </c>
      <c r="Q348" s="9" t="s">
        <v>189</v>
      </c>
      <c r="R348" s="13" t="s">
        <v>1293</v>
      </c>
    </row>
    <row r="349" spans="1:18">
      <c r="A349" s="9" t="s">
        <v>493</v>
      </c>
      <c r="B349" s="9" t="s">
        <v>494</v>
      </c>
      <c r="C349" s="9">
        <v>10761</v>
      </c>
      <c r="D349" s="9">
        <v>12136</v>
      </c>
      <c r="E349" s="9">
        <v>9292</v>
      </c>
      <c r="F349" s="9">
        <f>D349/E349</f>
        <v>1.3060697374085235</v>
      </c>
      <c r="G349" s="10">
        <v>44424</v>
      </c>
      <c r="H349" s="10">
        <v>43914</v>
      </c>
      <c r="I349" s="10" t="str">
        <f t="shared" si="5"/>
        <v>510天</v>
      </c>
      <c r="J349" s="11">
        <f>IF(G349&lt;H349,0,1)</f>
        <v>1</v>
      </c>
      <c r="K349" s="12">
        <v>7.6100000000000001E-2</v>
      </c>
      <c r="L349" s="9" t="s">
        <v>38</v>
      </c>
      <c r="M349" s="9" t="s">
        <v>38</v>
      </c>
      <c r="N349" s="9" t="s">
        <v>800</v>
      </c>
      <c r="O349" s="9" t="s">
        <v>801</v>
      </c>
      <c r="P349" s="9" t="s">
        <v>1614</v>
      </c>
      <c r="Q349" s="9" t="s">
        <v>802</v>
      </c>
      <c r="R349" s="13" t="s">
        <v>1293</v>
      </c>
    </row>
    <row r="350" spans="1:18" hidden="1">
      <c r="A350" s="3" t="s">
        <v>1615</v>
      </c>
      <c r="B350" s="3" t="s">
        <v>126</v>
      </c>
      <c r="C350" s="3">
        <v>9950</v>
      </c>
      <c r="D350" s="3">
        <v>12966</v>
      </c>
      <c r="E350" s="3">
        <v>9946</v>
      </c>
      <c r="F350" s="3">
        <f>D350/E350</f>
        <v>1.3036396541323145</v>
      </c>
      <c r="G350" s="5">
        <v>44524</v>
      </c>
      <c r="H350" s="5">
        <v>44734</v>
      </c>
      <c r="I350" s="5" t="str">
        <f t="shared" si="5"/>
        <v>-210天</v>
      </c>
      <c r="J350" s="7">
        <f>IF(G350&lt;H350,0,1)</f>
        <v>0</v>
      </c>
      <c r="K350" s="4">
        <v>-5.0000000000000001E-3</v>
      </c>
      <c r="L350" s="3" t="s">
        <v>38</v>
      </c>
      <c r="M350" s="3" t="s">
        <v>38</v>
      </c>
      <c r="N350" s="3" t="s">
        <v>341</v>
      </c>
      <c r="O350" s="3" t="s">
        <v>342</v>
      </c>
      <c r="P350" s="3" t="s">
        <v>343</v>
      </c>
      <c r="Q350" s="3" t="s">
        <v>344</v>
      </c>
      <c r="R350" s="2" t="s">
        <v>1293</v>
      </c>
    </row>
    <row r="351" spans="1:18" hidden="1">
      <c r="A351" s="3" t="s">
        <v>569</v>
      </c>
      <c r="B351" s="3" t="s">
        <v>29</v>
      </c>
      <c r="C351" s="3">
        <v>9080</v>
      </c>
      <c r="D351" s="3">
        <v>11786</v>
      </c>
      <c r="E351" s="3">
        <v>9045</v>
      </c>
      <c r="F351" s="3">
        <f>D351/E351</f>
        <v>1.3030403537866224</v>
      </c>
      <c r="G351" s="5">
        <v>44447</v>
      </c>
      <c r="H351" s="5">
        <v>44733</v>
      </c>
      <c r="I351" s="5" t="str">
        <f t="shared" si="5"/>
        <v>-286天</v>
      </c>
      <c r="J351" s="7">
        <f>IF(G351&lt;H351,0,1)</f>
        <v>0</v>
      </c>
      <c r="K351" s="4">
        <v>-9.1999999999999998E-2</v>
      </c>
      <c r="L351" s="5">
        <v>43781</v>
      </c>
      <c r="M351" s="5">
        <v>45576</v>
      </c>
      <c r="N351" s="3" t="s">
        <v>570</v>
      </c>
      <c r="O351" s="3" t="s">
        <v>571</v>
      </c>
      <c r="P351" s="3" t="s">
        <v>572</v>
      </c>
      <c r="Q351" s="3" t="s">
        <v>573</v>
      </c>
      <c r="R351" s="2" t="s">
        <v>1293</v>
      </c>
    </row>
    <row r="352" spans="1:18" hidden="1">
      <c r="A352" s="3" t="s">
        <v>1616</v>
      </c>
      <c r="B352" s="3" t="s">
        <v>76</v>
      </c>
      <c r="C352" s="3">
        <v>10439</v>
      </c>
      <c r="D352" s="3">
        <v>11163</v>
      </c>
      <c r="E352" s="3">
        <v>8592</v>
      </c>
      <c r="F352" s="3">
        <f>D352/E352</f>
        <v>1.2992318435754191</v>
      </c>
      <c r="G352" s="5">
        <v>43882</v>
      </c>
      <c r="H352" s="5">
        <v>43914</v>
      </c>
      <c r="I352" s="5" t="str">
        <f t="shared" si="5"/>
        <v>-32天</v>
      </c>
      <c r="J352" s="7">
        <f>IF(G352&lt;H352,0,1)</f>
        <v>0</v>
      </c>
      <c r="K352" s="4">
        <v>4.3900000000000002E-2</v>
      </c>
      <c r="L352" s="5">
        <v>43440</v>
      </c>
      <c r="M352" s="5">
        <v>47084</v>
      </c>
      <c r="N352" s="3" t="s">
        <v>201</v>
      </c>
      <c r="O352" s="3" t="s">
        <v>202</v>
      </c>
      <c r="P352" s="3" t="s">
        <v>1595</v>
      </c>
      <c r="Q352" s="3" t="s">
        <v>203</v>
      </c>
      <c r="R352" s="2" t="s">
        <v>1293</v>
      </c>
    </row>
    <row r="353" spans="1:18">
      <c r="A353" s="9" t="s">
        <v>171</v>
      </c>
      <c r="B353" s="9" t="s">
        <v>131</v>
      </c>
      <c r="C353" s="9">
        <v>11102</v>
      </c>
      <c r="D353" s="9">
        <v>11200</v>
      </c>
      <c r="E353" s="9">
        <v>8622</v>
      </c>
      <c r="F353" s="9">
        <f>D353/E353</f>
        <v>1.2990025516121551</v>
      </c>
      <c r="G353" s="10">
        <v>44721</v>
      </c>
      <c r="H353" s="10">
        <v>42545</v>
      </c>
      <c r="I353" s="10" t="str">
        <f t="shared" si="5"/>
        <v>2176天</v>
      </c>
      <c r="J353" s="11">
        <f>IF(G353&lt;H353,0,1)</f>
        <v>1</v>
      </c>
      <c r="K353" s="12">
        <v>0.11020000000000001</v>
      </c>
      <c r="L353" s="10">
        <v>42356</v>
      </c>
      <c r="M353" s="9" t="s">
        <v>2</v>
      </c>
      <c r="N353" s="9" t="s">
        <v>338</v>
      </c>
      <c r="O353" s="9" t="s">
        <v>907</v>
      </c>
      <c r="P353" s="9" t="s">
        <v>1617</v>
      </c>
      <c r="Q353" s="9" t="s">
        <v>908</v>
      </c>
      <c r="R353" s="13" t="s">
        <v>1293</v>
      </c>
    </row>
    <row r="354" spans="1:18">
      <c r="A354" s="9" t="s">
        <v>1239</v>
      </c>
      <c r="B354" s="9" t="s">
        <v>22</v>
      </c>
      <c r="C354" s="9">
        <v>12621</v>
      </c>
      <c r="D354" s="9">
        <v>12730</v>
      </c>
      <c r="E354" s="9">
        <v>9807</v>
      </c>
      <c r="F354" s="9">
        <f>D354/E354</f>
        <v>1.2980524115427756</v>
      </c>
      <c r="G354" s="10">
        <v>44721</v>
      </c>
      <c r="H354" s="10">
        <v>42545</v>
      </c>
      <c r="I354" s="10" t="str">
        <f t="shared" si="5"/>
        <v>2176天</v>
      </c>
      <c r="J354" s="11">
        <f>IF(G354&lt;H354,0,1)</f>
        <v>1</v>
      </c>
      <c r="K354" s="12">
        <v>0.25569999999999998</v>
      </c>
      <c r="L354" s="10">
        <v>41618</v>
      </c>
      <c r="M354" s="9" t="s">
        <v>2</v>
      </c>
      <c r="N354" s="9" t="s">
        <v>58</v>
      </c>
      <c r="O354" s="9" t="s">
        <v>1240</v>
      </c>
      <c r="P354" s="9" t="s">
        <v>1618</v>
      </c>
      <c r="Q354" s="9" t="s">
        <v>1241</v>
      </c>
      <c r="R354" s="13" t="s">
        <v>1293</v>
      </c>
    </row>
    <row r="355" spans="1:18" hidden="1">
      <c r="A355" s="3" t="s">
        <v>401</v>
      </c>
      <c r="B355" s="3" t="s">
        <v>29</v>
      </c>
      <c r="C355" s="3">
        <v>9538</v>
      </c>
      <c r="D355" s="3">
        <v>11550</v>
      </c>
      <c r="E355" s="3">
        <v>8921</v>
      </c>
      <c r="F355" s="3">
        <f>D355/E355</f>
        <v>1.2946979038224413</v>
      </c>
      <c r="G355" s="5">
        <v>44517</v>
      </c>
      <c r="H355" s="5">
        <v>44628</v>
      </c>
      <c r="I355" s="5" t="str">
        <f t="shared" si="5"/>
        <v>-111天</v>
      </c>
      <c r="J355" s="7">
        <f>IF(G355&lt;H355,0,1)</f>
        <v>0</v>
      </c>
      <c r="K355" s="4">
        <v>-4.6699999999999998E-2</v>
      </c>
      <c r="L355" s="5">
        <v>44389</v>
      </c>
      <c r="M355" s="5">
        <v>46213</v>
      </c>
      <c r="N355" s="4">
        <v>1.8370000000000001E-2</v>
      </c>
      <c r="O355" s="3" t="s">
        <v>402</v>
      </c>
      <c r="P355" s="3" t="s">
        <v>1619</v>
      </c>
      <c r="Q355" s="3" t="s">
        <v>403</v>
      </c>
      <c r="R355" s="2" t="s">
        <v>1293</v>
      </c>
    </row>
    <row r="356" spans="1:18" hidden="1">
      <c r="A356" s="3" t="s">
        <v>1620</v>
      </c>
      <c r="B356" s="3" t="s">
        <v>79</v>
      </c>
      <c r="C356" s="3">
        <v>8506</v>
      </c>
      <c r="D356" s="3">
        <v>10798</v>
      </c>
      <c r="E356" s="3">
        <v>8443</v>
      </c>
      <c r="F356" s="3">
        <f>D356/E356</f>
        <v>1.2789292905365393</v>
      </c>
      <c r="G356" s="5">
        <v>42025</v>
      </c>
      <c r="H356" s="5">
        <v>44727</v>
      </c>
      <c r="I356" s="5" t="str">
        <f t="shared" si="5"/>
        <v>-2702天</v>
      </c>
      <c r="J356" s="7">
        <f>IF(G356&lt;H356,0,1)</f>
        <v>0</v>
      </c>
      <c r="K356" s="4">
        <v>-0.14940000000000001</v>
      </c>
      <c r="L356" s="5">
        <v>41358</v>
      </c>
      <c r="M356" s="5">
        <v>46820</v>
      </c>
      <c r="N356" s="3" t="s">
        <v>672</v>
      </c>
      <c r="O356" s="3" t="s">
        <v>673</v>
      </c>
      <c r="P356" s="3" t="s">
        <v>674</v>
      </c>
      <c r="Q356" s="3" t="s">
        <v>675</v>
      </c>
      <c r="R356" s="2" t="s">
        <v>1293</v>
      </c>
    </row>
    <row r="357" spans="1:18" hidden="1">
      <c r="A357" s="3" t="s">
        <v>1621</v>
      </c>
      <c r="B357" s="3" t="s">
        <v>79</v>
      </c>
      <c r="C357" s="3">
        <v>8960</v>
      </c>
      <c r="D357" s="3">
        <v>11337</v>
      </c>
      <c r="E357" s="3">
        <v>8894</v>
      </c>
      <c r="F357" s="3">
        <f>D357/E357</f>
        <v>1.2746795592534292</v>
      </c>
      <c r="G357" s="5">
        <v>42025</v>
      </c>
      <c r="H357" s="5">
        <v>44727</v>
      </c>
      <c r="I357" s="5" t="str">
        <f t="shared" si="5"/>
        <v>-2702天</v>
      </c>
      <c r="J357" s="7">
        <f>IF(G357&lt;H357,0,1)</f>
        <v>0</v>
      </c>
      <c r="K357" s="4">
        <v>-0.104</v>
      </c>
      <c r="L357" s="5">
        <v>41471</v>
      </c>
      <c r="M357" s="5">
        <v>46853</v>
      </c>
      <c r="N357" s="3" t="s">
        <v>82</v>
      </c>
      <c r="O357" s="3" t="s">
        <v>83</v>
      </c>
      <c r="P357" s="3" t="s">
        <v>1622</v>
      </c>
      <c r="Q357" s="3" t="s">
        <v>84</v>
      </c>
      <c r="R357" s="2" t="s">
        <v>1293</v>
      </c>
    </row>
    <row r="358" spans="1:18" hidden="1">
      <c r="A358" s="3" t="s">
        <v>693</v>
      </c>
      <c r="B358" s="3" t="s">
        <v>162</v>
      </c>
      <c r="C358" s="3">
        <v>8901</v>
      </c>
      <c r="D358" s="3">
        <v>10947</v>
      </c>
      <c r="E358" s="3">
        <v>8598</v>
      </c>
      <c r="F358" s="3">
        <f>D358/E358</f>
        <v>1.2732030704815074</v>
      </c>
      <c r="G358" s="5">
        <v>44517</v>
      </c>
      <c r="H358" s="5">
        <v>44629</v>
      </c>
      <c r="I358" s="5" t="str">
        <f t="shared" si="5"/>
        <v>-112天</v>
      </c>
      <c r="J358" s="7">
        <f>IF(G358&lt;H358,0,1)</f>
        <v>0</v>
      </c>
      <c r="K358" s="4">
        <v>-0.1099</v>
      </c>
      <c r="L358" s="5">
        <v>44285</v>
      </c>
      <c r="M358" s="3" t="s">
        <v>2</v>
      </c>
      <c r="N358" s="3" t="s">
        <v>694</v>
      </c>
      <c r="O358" s="3" t="s">
        <v>695</v>
      </c>
      <c r="P358" s="3" t="s">
        <v>696</v>
      </c>
      <c r="Q358" s="3" t="s">
        <v>697</v>
      </c>
      <c r="R358" s="2" t="s">
        <v>1293</v>
      </c>
    </row>
    <row r="359" spans="1:18">
      <c r="A359" s="9" t="s">
        <v>1623</v>
      </c>
      <c r="B359" s="9" t="s">
        <v>76</v>
      </c>
      <c r="C359" s="9">
        <v>11979</v>
      </c>
      <c r="D359" s="9">
        <v>12409</v>
      </c>
      <c r="E359" s="9">
        <v>9790</v>
      </c>
      <c r="F359" s="9">
        <f>D359/E359</f>
        <v>1.2675178753830438</v>
      </c>
      <c r="G359" s="10">
        <v>44672</v>
      </c>
      <c r="H359" s="10">
        <v>43909</v>
      </c>
      <c r="I359" s="10" t="str">
        <f t="shared" si="5"/>
        <v>763天</v>
      </c>
      <c r="J359" s="11">
        <f>IF(G359&lt;H359,0,1)</f>
        <v>1</v>
      </c>
      <c r="K359" s="12">
        <v>0.19789999999999999</v>
      </c>
      <c r="L359" s="9" t="s">
        <v>38</v>
      </c>
      <c r="M359" s="9" t="s">
        <v>38</v>
      </c>
      <c r="N359" s="9" t="s">
        <v>435</v>
      </c>
      <c r="O359" s="9" t="s">
        <v>683</v>
      </c>
      <c r="P359" s="9" t="s">
        <v>1593</v>
      </c>
      <c r="Q359" s="9" t="s">
        <v>684</v>
      </c>
      <c r="R359" s="13" t="s">
        <v>1293</v>
      </c>
    </row>
    <row r="360" spans="1:18">
      <c r="A360" s="9" t="s">
        <v>113</v>
      </c>
      <c r="B360" s="9" t="s">
        <v>114</v>
      </c>
      <c r="C360" s="9">
        <v>11489</v>
      </c>
      <c r="D360" s="9">
        <v>12543</v>
      </c>
      <c r="E360" s="9">
        <v>9958</v>
      </c>
      <c r="F360" s="9">
        <f>D360/E360</f>
        <v>1.2595902791725246</v>
      </c>
      <c r="G360" s="10">
        <v>44516</v>
      </c>
      <c r="H360" s="10">
        <v>41675</v>
      </c>
      <c r="I360" s="10" t="str">
        <f t="shared" si="5"/>
        <v>2841天</v>
      </c>
      <c r="J360" s="11">
        <f>IF(G360&lt;H360,0,1)</f>
        <v>1</v>
      </c>
      <c r="K360" s="12">
        <v>0.1489</v>
      </c>
      <c r="L360" s="9" t="s">
        <v>38</v>
      </c>
      <c r="M360" s="9" t="s">
        <v>38</v>
      </c>
      <c r="N360" s="9" t="s">
        <v>115</v>
      </c>
      <c r="O360" s="9" t="s">
        <v>116</v>
      </c>
      <c r="P360" s="9" t="s">
        <v>117</v>
      </c>
      <c r="Q360" s="9" t="s">
        <v>118</v>
      </c>
      <c r="R360" s="13" t="s">
        <v>1293</v>
      </c>
    </row>
    <row r="361" spans="1:18">
      <c r="A361" s="9" t="s">
        <v>231</v>
      </c>
      <c r="B361" s="9" t="s">
        <v>76</v>
      </c>
      <c r="C361" s="9">
        <v>11491</v>
      </c>
      <c r="D361" s="9">
        <v>12338</v>
      </c>
      <c r="E361" s="9">
        <v>9797</v>
      </c>
      <c r="F361" s="9">
        <f>D361/E361</f>
        <v>1.2593651117689089</v>
      </c>
      <c r="G361" s="10">
        <v>42557</v>
      </c>
      <c r="H361" s="10">
        <v>39612</v>
      </c>
      <c r="I361" s="10" t="str">
        <f t="shared" si="5"/>
        <v>2945天</v>
      </c>
      <c r="J361" s="11">
        <f>IF(G361&lt;H361,0,1)</f>
        <v>1</v>
      </c>
      <c r="K361" s="12">
        <v>0.14910000000000001</v>
      </c>
      <c r="L361" s="10">
        <v>39456</v>
      </c>
      <c r="M361" s="9" t="s">
        <v>2</v>
      </c>
      <c r="N361" s="12">
        <v>4.0699999999999998E-3</v>
      </c>
      <c r="O361" s="9" t="s">
        <v>976</v>
      </c>
      <c r="P361" s="9" t="s">
        <v>1624</v>
      </c>
      <c r="Q361" s="9" t="s">
        <v>977</v>
      </c>
      <c r="R361" s="13" t="s">
        <v>1293</v>
      </c>
    </row>
    <row r="362" spans="1:18">
      <c r="A362" s="9" t="s">
        <v>5</v>
      </c>
      <c r="B362" s="9" t="s">
        <v>6</v>
      </c>
      <c r="C362" s="9">
        <v>12035</v>
      </c>
      <c r="D362" s="9">
        <v>12141</v>
      </c>
      <c r="E362" s="9">
        <v>9700</v>
      </c>
      <c r="F362" s="9">
        <f>D362/E362</f>
        <v>1.2516494845360824</v>
      </c>
      <c r="G362" s="10">
        <v>44721</v>
      </c>
      <c r="H362" s="10">
        <v>42842</v>
      </c>
      <c r="I362" s="10" t="str">
        <f t="shared" si="5"/>
        <v>1879天</v>
      </c>
      <c r="J362" s="11">
        <f>IF(G362&lt;H362,0,1)</f>
        <v>1</v>
      </c>
      <c r="K362" s="12">
        <v>0.2069</v>
      </c>
      <c r="L362" s="10">
        <v>42793</v>
      </c>
      <c r="M362" s="9" t="s">
        <v>2</v>
      </c>
      <c r="N362" s="9" t="s">
        <v>58</v>
      </c>
      <c r="O362" s="9" t="s">
        <v>606</v>
      </c>
      <c r="P362" s="9" t="s">
        <v>1625</v>
      </c>
      <c r="Q362" s="9" t="s">
        <v>607</v>
      </c>
      <c r="R362" s="13" t="s">
        <v>1293</v>
      </c>
    </row>
    <row r="363" spans="1:18">
      <c r="A363" s="9" t="s">
        <v>983</v>
      </c>
      <c r="B363" s="9" t="s">
        <v>792</v>
      </c>
      <c r="C363" s="9">
        <v>11361</v>
      </c>
      <c r="D363" s="9">
        <v>12358</v>
      </c>
      <c r="E363" s="9">
        <v>9883</v>
      </c>
      <c r="F363" s="9">
        <f>D363/E363</f>
        <v>1.2504300313669938</v>
      </c>
      <c r="G363" s="10">
        <v>43712</v>
      </c>
      <c r="H363" s="10">
        <v>36564</v>
      </c>
      <c r="I363" s="10" t="str">
        <f t="shared" si="5"/>
        <v>7148天</v>
      </c>
      <c r="J363" s="11">
        <f>IF(G363&lt;H363,0,1)</f>
        <v>1</v>
      </c>
      <c r="K363" s="12">
        <v>0.13500000000000001</v>
      </c>
      <c r="L363" s="9" t="s">
        <v>38</v>
      </c>
      <c r="M363" s="9" t="s">
        <v>38</v>
      </c>
      <c r="N363" s="12">
        <v>6.0499999999999998E-3</v>
      </c>
      <c r="O363" s="9" t="s">
        <v>984</v>
      </c>
      <c r="P363" s="9" t="s">
        <v>985</v>
      </c>
      <c r="Q363" s="9" t="s">
        <v>986</v>
      </c>
      <c r="R363" s="13" t="s">
        <v>1293</v>
      </c>
    </row>
    <row r="364" spans="1:18" hidden="1">
      <c r="A364" s="3" t="s">
        <v>1626</v>
      </c>
      <c r="B364" s="3" t="s">
        <v>29</v>
      </c>
      <c r="C364" s="3">
        <v>8594</v>
      </c>
      <c r="D364" s="3">
        <v>10619</v>
      </c>
      <c r="E364" s="3">
        <v>8558</v>
      </c>
      <c r="F364" s="3">
        <f>D364/E364</f>
        <v>1.2408272960972189</v>
      </c>
      <c r="G364" s="5">
        <v>40457</v>
      </c>
      <c r="H364" s="5">
        <v>44727</v>
      </c>
      <c r="I364" s="5" t="str">
        <f t="shared" si="5"/>
        <v>-4270天</v>
      </c>
      <c r="J364" s="7">
        <f>IF(G364&lt;H364,0,1)</f>
        <v>0</v>
      </c>
      <c r="K364" s="4">
        <v>-0.1406</v>
      </c>
      <c r="L364" s="5">
        <v>38880</v>
      </c>
      <c r="M364" s="3" t="s">
        <v>2</v>
      </c>
      <c r="N364" s="3" t="s">
        <v>249</v>
      </c>
      <c r="O364" s="3" t="s">
        <v>250</v>
      </c>
      <c r="P364" s="3" t="s">
        <v>251</v>
      </c>
      <c r="Q364" s="3" t="s">
        <v>252</v>
      </c>
      <c r="R364" s="2" t="s">
        <v>1293</v>
      </c>
    </row>
    <row r="365" spans="1:18">
      <c r="A365" s="9" t="s">
        <v>806</v>
      </c>
      <c r="B365" s="9" t="s">
        <v>126</v>
      </c>
      <c r="C365" s="9">
        <v>10999</v>
      </c>
      <c r="D365" s="9">
        <v>11264</v>
      </c>
      <c r="E365" s="9">
        <v>9198</v>
      </c>
      <c r="F365" s="9">
        <f>D365/E365</f>
        <v>1.2246140465318547</v>
      </c>
      <c r="G365" s="10">
        <v>44722</v>
      </c>
      <c r="H365" s="10">
        <v>43914</v>
      </c>
      <c r="I365" s="10" t="str">
        <f t="shared" si="5"/>
        <v>808天</v>
      </c>
      <c r="J365" s="11">
        <f>IF(G365&lt;H365,0,1)</f>
        <v>1</v>
      </c>
      <c r="K365" s="12">
        <v>9.9900000000000003E-2</v>
      </c>
      <c r="L365" s="10">
        <v>42482</v>
      </c>
      <c r="M365" s="10">
        <v>46128</v>
      </c>
      <c r="N365" s="12">
        <v>1.848E-2</v>
      </c>
      <c r="O365" s="9" t="s">
        <v>807</v>
      </c>
      <c r="P365" s="9" t="s">
        <v>1591</v>
      </c>
      <c r="Q365" s="9" t="s">
        <v>808</v>
      </c>
      <c r="R365" s="13" t="s">
        <v>1293</v>
      </c>
    </row>
    <row r="366" spans="1:18">
      <c r="A366" s="9" t="s">
        <v>17</v>
      </c>
      <c r="B366" s="9" t="s">
        <v>1</v>
      </c>
      <c r="C366" s="9">
        <v>10483</v>
      </c>
      <c r="D366" s="9">
        <v>11851</v>
      </c>
      <c r="E366" s="9">
        <v>9748</v>
      </c>
      <c r="F366" s="9">
        <f>D366/E366</f>
        <v>1.215736561345917</v>
      </c>
      <c r="G366" s="10">
        <v>44671</v>
      </c>
      <c r="H366" s="10">
        <v>44397</v>
      </c>
      <c r="I366" s="10" t="str">
        <f t="shared" si="5"/>
        <v>274天</v>
      </c>
      <c r="J366" s="11">
        <f>IF(G366&lt;H366,0,1)</f>
        <v>1</v>
      </c>
      <c r="K366" s="12">
        <v>4.8300000000000003E-2</v>
      </c>
      <c r="L366" s="10">
        <v>44376</v>
      </c>
      <c r="M366" s="9" t="s">
        <v>2</v>
      </c>
      <c r="N366" s="9" t="s">
        <v>18</v>
      </c>
      <c r="O366" s="9" t="s">
        <v>19</v>
      </c>
      <c r="P366" s="9" t="s">
        <v>1627</v>
      </c>
      <c r="Q366" s="9" t="s">
        <v>20</v>
      </c>
      <c r="R366" s="13" t="s">
        <v>1293</v>
      </c>
    </row>
    <row r="367" spans="1:18" hidden="1">
      <c r="A367" s="3" t="s">
        <v>292</v>
      </c>
      <c r="B367" s="3" t="s">
        <v>126</v>
      </c>
      <c r="C367" s="3">
        <v>8709</v>
      </c>
      <c r="D367" s="3">
        <v>10443</v>
      </c>
      <c r="E367" s="3">
        <v>8648</v>
      </c>
      <c r="F367" s="3">
        <f>D367/E367</f>
        <v>1.2075624421831637</v>
      </c>
      <c r="G367" s="5">
        <v>42992</v>
      </c>
      <c r="H367" s="5">
        <v>44727</v>
      </c>
      <c r="I367" s="5" t="str">
        <f t="shared" si="5"/>
        <v>-1735天</v>
      </c>
      <c r="J367" s="7">
        <f>IF(G367&lt;H367,0,1)</f>
        <v>0</v>
      </c>
      <c r="K367" s="4">
        <v>-0.12909999999999999</v>
      </c>
      <c r="L367" s="5">
        <v>42482</v>
      </c>
      <c r="M367" s="5">
        <v>46128</v>
      </c>
      <c r="N367" s="4">
        <v>1.848E-2</v>
      </c>
      <c r="O367" s="3" t="s">
        <v>293</v>
      </c>
      <c r="P367" s="3" t="s">
        <v>1591</v>
      </c>
      <c r="Q367" s="3" t="s">
        <v>294</v>
      </c>
      <c r="R367" s="2" t="s">
        <v>1293</v>
      </c>
    </row>
    <row r="368" spans="1:18">
      <c r="A368" s="9" t="s">
        <v>158</v>
      </c>
      <c r="B368" s="9" t="s">
        <v>126</v>
      </c>
      <c r="C368" s="9">
        <v>9990</v>
      </c>
      <c r="D368" s="9">
        <v>11360</v>
      </c>
      <c r="E368" s="9">
        <v>9459</v>
      </c>
      <c r="F368" s="9">
        <f>D368/E368</f>
        <v>1.2009726186700498</v>
      </c>
      <c r="G368" s="10">
        <v>44455</v>
      </c>
      <c r="H368" s="10">
        <v>43914</v>
      </c>
      <c r="I368" s="10" t="str">
        <f t="shared" si="5"/>
        <v>541天</v>
      </c>
      <c r="J368" s="11">
        <f>IF(G368&lt;H368,0,1)</f>
        <v>1</v>
      </c>
      <c r="K368" s="12">
        <v>-1E-3</v>
      </c>
      <c r="L368" s="9" t="s">
        <v>38</v>
      </c>
      <c r="M368" s="9" t="s">
        <v>38</v>
      </c>
      <c r="N368" s="12">
        <v>1.848E-2</v>
      </c>
      <c r="O368" s="9" t="s">
        <v>159</v>
      </c>
      <c r="P368" s="9" t="s">
        <v>1591</v>
      </c>
      <c r="Q368" s="9" t="s">
        <v>160</v>
      </c>
      <c r="R368" s="13" t="s">
        <v>1293</v>
      </c>
    </row>
    <row r="369" spans="1:18">
      <c r="A369" s="9" t="s">
        <v>69</v>
      </c>
      <c r="B369" s="9" t="s">
        <v>1</v>
      </c>
      <c r="C369" s="9">
        <v>9818</v>
      </c>
      <c r="D369" s="9">
        <v>10907</v>
      </c>
      <c r="E369" s="9">
        <v>9180</v>
      </c>
      <c r="F369" s="9">
        <f>D369/E369</f>
        <v>1.1881263616557733</v>
      </c>
      <c r="G369" s="10">
        <v>44671</v>
      </c>
      <c r="H369" s="10">
        <v>44628</v>
      </c>
      <c r="I369" s="10" t="str">
        <f t="shared" si="5"/>
        <v>43天</v>
      </c>
      <c r="J369" s="11">
        <f>IF(G369&lt;H369,0,1)</f>
        <v>1</v>
      </c>
      <c r="K369" s="12">
        <v>-1.8200000000000001E-2</v>
      </c>
      <c r="L369" s="9" t="s">
        <v>38</v>
      </c>
      <c r="M369" s="9" t="s">
        <v>38</v>
      </c>
      <c r="N369" s="9" t="s">
        <v>70</v>
      </c>
      <c r="O369" s="9" t="s">
        <v>71</v>
      </c>
      <c r="P369" s="9" t="s">
        <v>1628</v>
      </c>
      <c r="Q369" s="9" t="s">
        <v>72</v>
      </c>
      <c r="R369" s="13" t="s">
        <v>1293</v>
      </c>
    </row>
    <row r="370" spans="1:18">
      <c r="A370" s="9" t="s">
        <v>256</v>
      </c>
      <c r="B370" s="9" t="s">
        <v>6</v>
      </c>
      <c r="C370" s="9">
        <v>11144</v>
      </c>
      <c r="D370" s="9">
        <v>11859</v>
      </c>
      <c r="E370" s="9">
        <v>10000</v>
      </c>
      <c r="F370" s="9">
        <f>D370/E370</f>
        <v>1.1859</v>
      </c>
      <c r="G370" s="10">
        <v>44508</v>
      </c>
      <c r="H370" s="10">
        <v>41572</v>
      </c>
      <c r="I370" s="10" t="str">
        <f t="shared" si="5"/>
        <v>2936天</v>
      </c>
      <c r="J370" s="11">
        <f>IF(G370&lt;H370,0,1)</f>
        <v>1</v>
      </c>
      <c r="K370" s="12">
        <v>0.1144</v>
      </c>
      <c r="L370" s="9" t="s">
        <v>38</v>
      </c>
      <c r="M370" s="9" t="s">
        <v>38</v>
      </c>
      <c r="N370" s="12">
        <v>1.43E-2</v>
      </c>
      <c r="O370" s="9" t="s">
        <v>1246</v>
      </c>
      <c r="P370" s="9" t="s">
        <v>1247</v>
      </c>
      <c r="Q370" s="9" t="s">
        <v>1248</v>
      </c>
      <c r="R370" s="13" t="s">
        <v>1293</v>
      </c>
    </row>
    <row r="371" spans="1:18" hidden="1">
      <c r="A371" s="3" t="s">
        <v>879</v>
      </c>
      <c r="B371" s="3" t="s">
        <v>162</v>
      </c>
      <c r="C371" s="3">
        <v>9122</v>
      </c>
      <c r="D371" s="3">
        <v>10512</v>
      </c>
      <c r="E371" s="3">
        <v>8998</v>
      </c>
      <c r="F371" s="3">
        <f>D371/E371</f>
        <v>1.1682596132473884</v>
      </c>
      <c r="G371" s="5">
        <v>44505</v>
      </c>
      <c r="H371" s="5">
        <v>44729</v>
      </c>
      <c r="I371" s="5" t="str">
        <f t="shared" si="5"/>
        <v>-224天</v>
      </c>
      <c r="J371" s="7">
        <f>IF(G371&lt;H371,0,1)</f>
        <v>0</v>
      </c>
      <c r="K371" s="4">
        <v>-8.7800000000000003E-2</v>
      </c>
      <c r="L371" s="5">
        <v>44285</v>
      </c>
      <c r="M371" s="3" t="s">
        <v>2</v>
      </c>
      <c r="N371" s="3" t="s">
        <v>880</v>
      </c>
      <c r="O371" s="3" t="s">
        <v>881</v>
      </c>
      <c r="P371" s="3" t="s">
        <v>882</v>
      </c>
      <c r="Q371" s="3" t="s">
        <v>883</v>
      </c>
      <c r="R371" s="2" t="s">
        <v>1293</v>
      </c>
    </row>
    <row r="372" spans="1:18">
      <c r="A372" s="9" t="s">
        <v>135</v>
      </c>
      <c r="B372" s="9" t="s">
        <v>136</v>
      </c>
      <c r="C372" s="9">
        <v>10724</v>
      </c>
      <c r="D372" s="9">
        <v>11678</v>
      </c>
      <c r="E372" s="9">
        <v>10013</v>
      </c>
      <c r="F372" s="9">
        <f>D372/E372</f>
        <v>1.1662838310196744</v>
      </c>
      <c r="G372" s="10">
        <v>43770</v>
      </c>
      <c r="H372" s="10">
        <v>41955</v>
      </c>
      <c r="I372" s="10" t="str">
        <f t="shared" si="5"/>
        <v>1815天</v>
      </c>
      <c r="J372" s="11">
        <f>IF(G372&lt;H372,0,1)</f>
        <v>1</v>
      </c>
      <c r="K372" s="12">
        <v>6.9599999999999995E-2</v>
      </c>
      <c r="L372" s="9" t="s">
        <v>38</v>
      </c>
      <c r="M372" s="9" t="s">
        <v>38</v>
      </c>
      <c r="N372" s="12">
        <v>9.2399999999999999E-3</v>
      </c>
      <c r="O372" s="9" t="s">
        <v>137</v>
      </c>
      <c r="P372" s="9" t="s">
        <v>1629</v>
      </c>
      <c r="Q372" s="9" t="s">
        <v>138</v>
      </c>
      <c r="R372" s="13" t="s">
        <v>1293</v>
      </c>
    </row>
    <row r="373" spans="1:18">
      <c r="A373" s="9" t="s">
        <v>493</v>
      </c>
      <c r="B373" s="9" t="s">
        <v>494</v>
      </c>
      <c r="C373" s="9">
        <v>9765</v>
      </c>
      <c r="D373" s="9">
        <v>11065</v>
      </c>
      <c r="E373" s="9">
        <v>9494</v>
      </c>
      <c r="F373" s="9">
        <f>D373/E373</f>
        <v>1.1654729302717506</v>
      </c>
      <c r="G373" s="10">
        <v>44414</v>
      </c>
      <c r="H373" s="10">
        <v>43914</v>
      </c>
      <c r="I373" s="10" t="str">
        <f t="shared" si="5"/>
        <v>500天</v>
      </c>
      <c r="J373" s="11">
        <f>IF(G373&lt;H373,0,1)</f>
        <v>1</v>
      </c>
      <c r="K373" s="12">
        <v>-2.35E-2</v>
      </c>
      <c r="L373" s="9" t="s">
        <v>38</v>
      </c>
      <c r="M373" s="9" t="s">
        <v>38</v>
      </c>
      <c r="N373" s="9" t="s">
        <v>800</v>
      </c>
      <c r="O373" s="9" t="s">
        <v>1218</v>
      </c>
      <c r="P373" s="9" t="s">
        <v>1614</v>
      </c>
      <c r="Q373" s="9" t="s">
        <v>1219</v>
      </c>
      <c r="R373" s="13" t="s">
        <v>1293</v>
      </c>
    </row>
    <row r="374" spans="1:18" hidden="1">
      <c r="A374" s="3" t="s">
        <v>1630</v>
      </c>
      <c r="B374" s="3" t="s">
        <v>136</v>
      </c>
      <c r="C374" s="3">
        <v>9020</v>
      </c>
      <c r="D374" s="3">
        <v>10410</v>
      </c>
      <c r="E374" s="3">
        <v>8963</v>
      </c>
      <c r="F374" s="3">
        <f>D374/E374</f>
        <v>1.16144148164677</v>
      </c>
      <c r="G374" s="5">
        <v>42549</v>
      </c>
      <c r="H374" s="5">
        <v>44727</v>
      </c>
      <c r="I374" s="5" t="str">
        <f t="shared" si="5"/>
        <v>-2178天</v>
      </c>
      <c r="J374" s="7">
        <f>IF(G374&lt;H374,0,1)</f>
        <v>0</v>
      </c>
      <c r="K374" s="4">
        <v>-9.0899999999999995E-2</v>
      </c>
      <c r="L374" s="5">
        <v>40326</v>
      </c>
      <c r="M374" s="3" t="s">
        <v>2</v>
      </c>
      <c r="N374" s="3" t="s">
        <v>1062</v>
      </c>
      <c r="O374" s="3" t="s">
        <v>1063</v>
      </c>
      <c r="P374" s="3" t="s">
        <v>1064</v>
      </c>
      <c r="Q374" s="3" t="s">
        <v>1065</v>
      </c>
      <c r="R374" s="2" t="s">
        <v>1293</v>
      </c>
    </row>
    <row r="375" spans="1:18">
      <c r="A375" s="9" t="s">
        <v>1631</v>
      </c>
      <c r="B375" s="9" t="s">
        <v>546</v>
      </c>
      <c r="C375" s="9">
        <v>10538</v>
      </c>
      <c r="D375" s="9">
        <v>11449</v>
      </c>
      <c r="E375" s="9">
        <v>9940</v>
      </c>
      <c r="F375" s="9">
        <f>D375/E375</f>
        <v>1.1518108651911469</v>
      </c>
      <c r="G375" s="10">
        <v>44508</v>
      </c>
      <c r="H375" s="10">
        <v>42627</v>
      </c>
      <c r="I375" s="10" t="str">
        <f t="shared" si="5"/>
        <v>1881天</v>
      </c>
      <c r="J375" s="11">
        <f>IF(G375&lt;H375,0,1)</f>
        <v>1</v>
      </c>
      <c r="K375" s="12">
        <v>5.3800000000000001E-2</v>
      </c>
      <c r="L375" s="9" t="s">
        <v>38</v>
      </c>
      <c r="M375" s="9" t="s">
        <v>38</v>
      </c>
      <c r="N375" s="12">
        <v>6.6E-3</v>
      </c>
      <c r="O375" s="9" t="s">
        <v>547</v>
      </c>
      <c r="P375" s="9" t="s">
        <v>548</v>
      </c>
      <c r="Q375" s="9" t="s">
        <v>549</v>
      </c>
      <c r="R375" s="13" t="s">
        <v>1293</v>
      </c>
    </row>
    <row r="376" spans="1:18" hidden="1">
      <c r="A376" s="3" t="s">
        <v>965</v>
      </c>
      <c r="B376" s="3" t="s">
        <v>131</v>
      </c>
      <c r="C376" s="3">
        <v>9188</v>
      </c>
      <c r="D376" s="3">
        <v>10292</v>
      </c>
      <c r="E376" s="3">
        <v>9067</v>
      </c>
      <c r="F376" s="3">
        <f>D376/E376</f>
        <v>1.1351053270100364</v>
      </c>
      <c r="G376" s="5">
        <v>43882</v>
      </c>
      <c r="H376" s="5">
        <v>43927</v>
      </c>
      <c r="I376" s="5" t="str">
        <f t="shared" si="5"/>
        <v>-45天</v>
      </c>
      <c r="J376" s="7">
        <f>IF(G376&lt;H376,0,1)</f>
        <v>0</v>
      </c>
      <c r="K376" s="4">
        <v>-8.1199999999999994E-2</v>
      </c>
      <c r="L376" s="5">
        <v>43677</v>
      </c>
      <c r="M376" s="5">
        <v>47340</v>
      </c>
      <c r="N376" s="3" t="s">
        <v>575</v>
      </c>
      <c r="O376" s="3" t="s">
        <v>966</v>
      </c>
      <c r="P376" s="3" t="s">
        <v>577</v>
      </c>
      <c r="Q376" s="3" t="s">
        <v>967</v>
      </c>
      <c r="R376" s="2" t="s">
        <v>1293</v>
      </c>
    </row>
    <row r="377" spans="1:18" hidden="1">
      <c r="A377" s="3" t="s">
        <v>715</v>
      </c>
      <c r="B377" s="3" t="s">
        <v>22</v>
      </c>
      <c r="C377" s="3">
        <v>9110</v>
      </c>
      <c r="D377" s="3">
        <v>10298</v>
      </c>
      <c r="E377" s="3">
        <v>9084</v>
      </c>
      <c r="F377" s="3">
        <f>D377/E377</f>
        <v>1.1336415675913694</v>
      </c>
      <c r="G377" s="5">
        <v>40457</v>
      </c>
      <c r="H377" s="5">
        <v>44726</v>
      </c>
      <c r="I377" s="5" t="str">
        <f t="shared" si="5"/>
        <v>-4269天</v>
      </c>
      <c r="J377" s="7">
        <f>IF(G377&lt;H377,0,1)</f>
        <v>0</v>
      </c>
      <c r="K377" s="4">
        <v>-8.8499999999999995E-2</v>
      </c>
      <c r="L377" s="5">
        <v>38989</v>
      </c>
      <c r="M377" s="3" t="s">
        <v>2</v>
      </c>
      <c r="N377" s="3" t="s">
        <v>716</v>
      </c>
      <c r="O377" s="3" t="s">
        <v>717</v>
      </c>
      <c r="P377" s="3" t="s">
        <v>1632</v>
      </c>
      <c r="Q377" s="3" t="s">
        <v>718</v>
      </c>
      <c r="R377" s="2" t="s">
        <v>1293</v>
      </c>
    </row>
    <row r="378" spans="1:18" hidden="1">
      <c r="A378" s="3" t="s">
        <v>1633</v>
      </c>
      <c r="B378" s="3" t="s">
        <v>6</v>
      </c>
      <c r="C378" s="3">
        <v>9598</v>
      </c>
      <c r="D378" s="3">
        <v>10279</v>
      </c>
      <c r="E378" s="3">
        <v>9077</v>
      </c>
      <c r="F378" s="3">
        <f>D378/E378</f>
        <v>1.1324226065880798</v>
      </c>
      <c r="G378" s="5">
        <v>43048</v>
      </c>
      <c r="H378" s="5">
        <v>43906</v>
      </c>
      <c r="I378" s="5" t="str">
        <f t="shared" si="5"/>
        <v>-858天</v>
      </c>
      <c r="J378" s="7">
        <f>IF(G378&lt;H378,0,1)</f>
        <v>0</v>
      </c>
      <c r="K378" s="4">
        <v>-4.02E-2</v>
      </c>
      <c r="L378" s="3" t="s">
        <v>38</v>
      </c>
      <c r="M378" s="3" t="s">
        <v>38</v>
      </c>
      <c r="N378" s="3" t="s">
        <v>388</v>
      </c>
      <c r="O378" s="3" t="s">
        <v>389</v>
      </c>
      <c r="P378" s="3" t="s">
        <v>390</v>
      </c>
      <c r="Q378" s="3" t="s">
        <v>391</v>
      </c>
      <c r="R378" s="2" t="s">
        <v>1293</v>
      </c>
    </row>
    <row r="379" spans="1:18" hidden="1">
      <c r="A379" s="3" t="s">
        <v>574</v>
      </c>
      <c r="B379" s="3" t="s">
        <v>131</v>
      </c>
      <c r="C379" s="3">
        <v>9410</v>
      </c>
      <c r="D379" s="3">
        <v>10458</v>
      </c>
      <c r="E379" s="3">
        <v>9258</v>
      </c>
      <c r="F379" s="3">
        <f>D379/E379</f>
        <v>1.1296176279974077</v>
      </c>
      <c r="G379" s="5">
        <v>43712</v>
      </c>
      <c r="H379" s="5">
        <v>43927</v>
      </c>
      <c r="I379" s="5" t="str">
        <f t="shared" si="5"/>
        <v>-215天</v>
      </c>
      <c r="J379" s="7">
        <f>IF(G379&lt;H379,0,1)</f>
        <v>0</v>
      </c>
      <c r="K379" s="4">
        <v>-5.8999999999999997E-2</v>
      </c>
      <c r="L379" s="5">
        <v>43371</v>
      </c>
      <c r="M379" s="5">
        <v>47036</v>
      </c>
      <c r="N379" s="3" t="s">
        <v>575</v>
      </c>
      <c r="O379" s="3" t="s">
        <v>576</v>
      </c>
      <c r="P379" s="3" t="s">
        <v>577</v>
      </c>
      <c r="Q379" s="3" t="s">
        <v>578</v>
      </c>
      <c r="R379" s="2" t="s">
        <v>1293</v>
      </c>
    </row>
    <row r="380" spans="1:18" hidden="1">
      <c r="A380" s="3" t="s">
        <v>167</v>
      </c>
      <c r="B380" s="3" t="s">
        <v>131</v>
      </c>
      <c r="C380" s="3">
        <v>9782</v>
      </c>
      <c r="D380" s="3">
        <v>10891</v>
      </c>
      <c r="E380" s="3">
        <v>9692</v>
      </c>
      <c r="F380" s="3">
        <f>D380/E380</f>
        <v>1.1237102765167148</v>
      </c>
      <c r="G380" s="5">
        <v>44446</v>
      </c>
      <c r="H380" s="5">
        <v>44727</v>
      </c>
      <c r="I380" s="5" t="str">
        <f t="shared" si="5"/>
        <v>-281天</v>
      </c>
      <c r="J380" s="7">
        <f>IF(G380&lt;H380,0,1)</f>
        <v>0</v>
      </c>
      <c r="K380" s="4">
        <v>-2.18E-2</v>
      </c>
      <c r="L380" s="5">
        <v>42667</v>
      </c>
      <c r="M380" s="5">
        <v>46580</v>
      </c>
      <c r="N380" s="4">
        <v>7.5900000000000004E-3</v>
      </c>
      <c r="O380" s="3" t="s">
        <v>168</v>
      </c>
      <c r="P380" s="3" t="s">
        <v>169</v>
      </c>
      <c r="Q380" s="3" t="s">
        <v>170</v>
      </c>
      <c r="R380" s="2" t="s">
        <v>1293</v>
      </c>
    </row>
    <row r="381" spans="1:18">
      <c r="A381" s="9" t="s">
        <v>1634</v>
      </c>
      <c r="B381" s="9" t="s">
        <v>131</v>
      </c>
      <c r="C381" s="9">
        <v>9886</v>
      </c>
      <c r="D381" s="9">
        <v>10882</v>
      </c>
      <c r="E381" s="9">
        <v>9732</v>
      </c>
      <c r="F381" s="9">
        <f>D381/E381</f>
        <v>1.1181668721742704</v>
      </c>
      <c r="G381" s="10">
        <v>42557</v>
      </c>
      <c r="H381" s="10">
        <v>38904</v>
      </c>
      <c r="I381" s="10" t="str">
        <f t="shared" si="5"/>
        <v>3653天</v>
      </c>
      <c r="J381" s="11">
        <f>IF(G381&lt;H381,0,1)</f>
        <v>1</v>
      </c>
      <c r="K381" s="12">
        <v>-9.4000000000000004E-3</v>
      </c>
      <c r="L381" s="9" t="s">
        <v>38</v>
      </c>
      <c r="M381" s="9" t="s">
        <v>38</v>
      </c>
      <c r="N381" s="9" t="s">
        <v>722</v>
      </c>
      <c r="O381" s="9" t="s">
        <v>723</v>
      </c>
      <c r="P381" s="9" t="s">
        <v>724</v>
      </c>
      <c r="Q381" s="9" t="s">
        <v>725</v>
      </c>
      <c r="R381" s="13" t="s">
        <v>1293</v>
      </c>
    </row>
    <row r="382" spans="1:18" hidden="1">
      <c r="A382" s="3" t="s">
        <v>422</v>
      </c>
      <c r="B382" s="3" t="s">
        <v>131</v>
      </c>
      <c r="C382" s="3">
        <v>9759</v>
      </c>
      <c r="D382" s="3">
        <v>10635</v>
      </c>
      <c r="E382" s="3">
        <v>9727</v>
      </c>
      <c r="F382" s="3">
        <f>D382/E382</f>
        <v>1.0933484116377095</v>
      </c>
      <c r="G382" s="5">
        <v>43882</v>
      </c>
      <c r="H382" s="5">
        <v>44727</v>
      </c>
      <c r="I382" s="5" t="str">
        <f t="shared" si="5"/>
        <v>-845天</v>
      </c>
      <c r="J382" s="7">
        <f>IF(G382&lt;H382,0,1)</f>
        <v>0</v>
      </c>
      <c r="K382" s="4">
        <v>-2.41E-2</v>
      </c>
      <c r="L382" s="3" t="s">
        <v>38</v>
      </c>
      <c r="M382" s="3" t="s">
        <v>38</v>
      </c>
      <c r="N382" s="4">
        <v>1.089E-2</v>
      </c>
      <c r="O382" s="3" t="s">
        <v>423</v>
      </c>
      <c r="P382" s="3" t="s">
        <v>424</v>
      </c>
      <c r="Q382" s="3" t="s">
        <v>425</v>
      </c>
      <c r="R382" s="2" t="s">
        <v>1293</v>
      </c>
    </row>
    <row r="383" spans="1:18" hidden="1">
      <c r="A383" s="3" t="s">
        <v>1635</v>
      </c>
      <c r="B383" s="3" t="s">
        <v>993</v>
      </c>
      <c r="C383" s="3">
        <v>9343</v>
      </c>
      <c r="D383" s="3">
        <v>10014</v>
      </c>
      <c r="E383" s="3">
        <v>9165</v>
      </c>
      <c r="F383" s="3">
        <f>D383/E383</f>
        <v>1.0926350245499181</v>
      </c>
      <c r="G383" s="5">
        <v>44412</v>
      </c>
      <c r="H383" s="5">
        <v>44729</v>
      </c>
      <c r="I383" s="5" t="str">
        <f t="shared" si="5"/>
        <v>-317天</v>
      </c>
      <c r="J383" s="7">
        <f>IF(G383&lt;H383,0,1)</f>
        <v>0</v>
      </c>
      <c r="K383" s="4">
        <v>-6.5699999999999995E-2</v>
      </c>
      <c r="L383" s="5">
        <v>44407</v>
      </c>
      <c r="M383" s="5">
        <v>45971</v>
      </c>
      <c r="N383" s="3" t="s">
        <v>994</v>
      </c>
      <c r="O383" s="3" t="s">
        <v>1179</v>
      </c>
      <c r="P383" s="3" t="s">
        <v>1636</v>
      </c>
      <c r="Q383" s="3" t="s">
        <v>1180</v>
      </c>
      <c r="R383" s="2" t="s">
        <v>1293</v>
      </c>
    </row>
    <row r="384" spans="1:18" hidden="1">
      <c r="A384" s="3" t="s">
        <v>1637</v>
      </c>
      <c r="B384" s="3" t="s">
        <v>993</v>
      </c>
      <c r="C384" s="3">
        <v>9606</v>
      </c>
      <c r="D384" s="3">
        <v>10272</v>
      </c>
      <c r="E384" s="3">
        <v>9412</v>
      </c>
      <c r="F384" s="3">
        <f>D384/E384</f>
        <v>1.091372715682108</v>
      </c>
      <c r="G384" s="5">
        <v>44671</v>
      </c>
      <c r="H384" s="5">
        <v>44729</v>
      </c>
      <c r="I384" s="5" t="str">
        <f t="shared" si="5"/>
        <v>-58天</v>
      </c>
      <c r="J384" s="7">
        <f>IF(G384&lt;H384,0,1)</f>
        <v>0</v>
      </c>
      <c r="K384" s="4">
        <v>-3.9399999999999998E-2</v>
      </c>
      <c r="L384" s="5">
        <v>44309</v>
      </c>
      <c r="M384" s="5">
        <v>45971</v>
      </c>
      <c r="N384" s="3" t="s">
        <v>994</v>
      </c>
      <c r="O384" s="3" t="s">
        <v>995</v>
      </c>
      <c r="P384" s="3" t="s">
        <v>1636</v>
      </c>
      <c r="Q384" s="3" t="s">
        <v>996</v>
      </c>
      <c r="R384" s="2" t="s">
        <v>1293</v>
      </c>
    </row>
    <row r="385" spans="1:18" hidden="1">
      <c r="A385" s="3" t="s">
        <v>1638</v>
      </c>
      <c r="B385" s="3" t="s">
        <v>993</v>
      </c>
      <c r="C385" s="3">
        <v>9385</v>
      </c>
      <c r="D385" s="3">
        <v>10053</v>
      </c>
      <c r="E385" s="3">
        <v>9242</v>
      </c>
      <c r="F385" s="3">
        <f>D385/E385</f>
        <v>1.0877515689244752</v>
      </c>
      <c r="G385" s="5">
        <v>44508</v>
      </c>
      <c r="H385" s="5">
        <v>44729</v>
      </c>
      <c r="I385" s="5" t="str">
        <f t="shared" si="5"/>
        <v>-221天</v>
      </c>
      <c r="J385" s="7">
        <f>IF(G385&lt;H385,0,1)</f>
        <v>0</v>
      </c>
      <c r="K385" s="4">
        <v>-6.1499999999999999E-2</v>
      </c>
      <c r="L385" s="5">
        <v>44498</v>
      </c>
      <c r="M385" s="5">
        <v>46325</v>
      </c>
      <c r="N385" s="3" t="s">
        <v>994</v>
      </c>
      <c r="O385" s="3" t="s">
        <v>1216</v>
      </c>
      <c r="P385" s="3" t="s">
        <v>1636</v>
      </c>
      <c r="Q385" s="3" t="s">
        <v>1217</v>
      </c>
      <c r="R385" s="2" t="s">
        <v>1293</v>
      </c>
    </row>
    <row r="386" spans="1:18">
      <c r="A386" s="9" t="s">
        <v>171</v>
      </c>
      <c r="B386" s="9" t="s">
        <v>131</v>
      </c>
      <c r="C386" s="9">
        <v>10088</v>
      </c>
      <c r="D386" s="9">
        <v>10758</v>
      </c>
      <c r="E386" s="9">
        <v>9998</v>
      </c>
      <c r="F386" s="9">
        <f>D386/E386</f>
        <v>1.076015203040608</v>
      </c>
      <c r="G386" s="10">
        <v>43712</v>
      </c>
      <c r="H386" s="10">
        <v>42362</v>
      </c>
      <c r="I386" s="10" t="str">
        <f t="shared" si="5"/>
        <v>1350天</v>
      </c>
      <c r="J386" s="11">
        <f>IF(G386&lt;H386,0,1)</f>
        <v>1</v>
      </c>
      <c r="K386" s="12">
        <v>8.8000000000000005E-3</v>
      </c>
      <c r="L386" s="10">
        <v>42356</v>
      </c>
      <c r="M386" s="9" t="s">
        <v>2</v>
      </c>
      <c r="N386" s="9" t="s">
        <v>58</v>
      </c>
      <c r="O386" s="9" t="s">
        <v>1249</v>
      </c>
      <c r="P386" s="9" t="s">
        <v>1250</v>
      </c>
      <c r="Q386" s="9" t="s">
        <v>1251</v>
      </c>
      <c r="R386" s="13" t="s">
        <v>1293</v>
      </c>
    </row>
    <row r="387" spans="1:18" hidden="1">
      <c r="A387" s="3" t="s">
        <v>1639</v>
      </c>
      <c r="B387" s="3" t="s">
        <v>993</v>
      </c>
      <c r="C387" s="3">
        <v>9460</v>
      </c>
      <c r="D387" s="3">
        <v>10020</v>
      </c>
      <c r="E387" s="3">
        <v>9351</v>
      </c>
      <c r="F387" s="3">
        <f>D387/E387</f>
        <v>1.0715431504651909</v>
      </c>
      <c r="G387" s="5">
        <v>44595</v>
      </c>
      <c r="H387" s="5">
        <v>44729</v>
      </c>
      <c r="I387" s="5" t="str">
        <f t="shared" ref="I387:I389" si="6">INT(G387-H387)&amp;"天"</f>
        <v>-134天</v>
      </c>
      <c r="J387" s="7">
        <f>IF(G387&lt;H387,0,1)</f>
        <v>0</v>
      </c>
      <c r="K387" s="4">
        <v>-5.3999999999999999E-2</v>
      </c>
      <c r="L387" s="5">
        <v>44589</v>
      </c>
      <c r="M387" s="5">
        <v>46336</v>
      </c>
      <c r="N387" s="3" t="s">
        <v>994</v>
      </c>
      <c r="O387" s="3" t="s">
        <v>1129</v>
      </c>
      <c r="P387" s="3" t="s">
        <v>1636</v>
      </c>
      <c r="Q387" s="3" t="s">
        <v>1130</v>
      </c>
      <c r="R387" s="2" t="s">
        <v>1293</v>
      </c>
    </row>
    <row r="388" spans="1:18" hidden="1">
      <c r="A388" s="3" t="s">
        <v>944</v>
      </c>
      <c r="B388" s="3" t="s">
        <v>86</v>
      </c>
      <c r="C388" s="3">
        <v>9917</v>
      </c>
      <c r="D388" s="3">
        <v>10553</v>
      </c>
      <c r="E388" s="3">
        <v>9859</v>
      </c>
      <c r="F388" s="3">
        <f>D388/E388</f>
        <v>1.0703925347398315</v>
      </c>
      <c r="G388" s="5">
        <v>43706</v>
      </c>
      <c r="H388" s="5">
        <v>44727</v>
      </c>
      <c r="I388" s="5" t="str">
        <f t="shared" si="6"/>
        <v>-1021天</v>
      </c>
      <c r="J388" s="7">
        <f>IF(G388&lt;H388,0,1)</f>
        <v>0</v>
      </c>
      <c r="K388" s="4">
        <v>-8.3000000000000001E-3</v>
      </c>
      <c r="L388" s="3" t="s">
        <v>38</v>
      </c>
      <c r="M388" s="3" t="s">
        <v>38</v>
      </c>
      <c r="N388" s="4">
        <v>5.28E-3</v>
      </c>
      <c r="O388" s="3" t="s">
        <v>945</v>
      </c>
      <c r="P388" s="3" t="s">
        <v>946</v>
      </c>
      <c r="Q388" s="3" t="s">
        <v>947</v>
      </c>
      <c r="R388" s="2" t="s">
        <v>1293</v>
      </c>
    </row>
    <row r="389" spans="1:18" hidden="1">
      <c r="A389" s="3" t="s">
        <v>1640</v>
      </c>
      <c r="B389" s="3" t="s">
        <v>131</v>
      </c>
      <c r="C389" s="3">
        <v>10094</v>
      </c>
      <c r="D389" s="3">
        <v>10215</v>
      </c>
      <c r="E389" s="3">
        <v>9664</v>
      </c>
      <c r="F389" s="3">
        <f>D389/E389</f>
        <v>1.0570157284768211</v>
      </c>
      <c r="G389" s="5">
        <v>40072</v>
      </c>
      <c r="H389" s="5">
        <v>41200</v>
      </c>
      <c r="I389" s="5" t="str">
        <f t="shared" si="6"/>
        <v>-1128天</v>
      </c>
      <c r="J389" s="7">
        <f>IF(G389&lt;H389,0,1)</f>
        <v>0</v>
      </c>
      <c r="K389" s="4">
        <v>9.5999999999999992E-3</v>
      </c>
      <c r="L389" s="5">
        <v>36508</v>
      </c>
      <c r="M389" s="3" t="s">
        <v>2</v>
      </c>
      <c r="N389" s="3" t="s">
        <v>1209</v>
      </c>
      <c r="O389" s="3" t="s">
        <v>1210</v>
      </c>
      <c r="P389" s="3" t="s">
        <v>1211</v>
      </c>
      <c r="Q389" s="3" t="s">
        <v>1212</v>
      </c>
      <c r="R389" s="2" t="s">
        <v>1293</v>
      </c>
    </row>
    <row r="390" spans="1:18">
      <c r="J390"/>
    </row>
    <row r="391" spans="1:18">
      <c r="J391"/>
    </row>
    <row r="392" spans="1:18">
      <c r="J392"/>
    </row>
    <row r="393" spans="1:18">
      <c r="J393"/>
    </row>
    <row r="394" spans="1:18">
      <c r="J394"/>
    </row>
    <row r="395" spans="1:18">
      <c r="J395"/>
    </row>
    <row r="396" spans="1:18">
      <c r="J396"/>
    </row>
    <row r="397" spans="1:18">
      <c r="J397"/>
    </row>
    <row r="398" spans="1:18">
      <c r="J398"/>
    </row>
    <row r="399" spans="1:18">
      <c r="J399"/>
    </row>
    <row r="400" spans="1:18">
      <c r="J400"/>
    </row>
  </sheetData>
  <autoFilter ref="A1:R389" xr:uid="{00000000-0001-0000-0000-000000000000}">
    <filterColumn colId="9">
      <colorFilter dxfId="2"/>
    </filterColumn>
  </autoFilter>
  <sortState xmlns:xlrd2="http://schemas.microsoft.com/office/spreadsheetml/2017/richdata2" ref="A2:R400">
    <sortCondition descending="1" ref="F1:F400"/>
  </sortState>
  <phoneticPr fontId="1"/>
  <conditionalFormatting sqref="J2:J389">
    <cfRule type="containsText" dxfId="1" priority="2" operator="containsText" text="1">
      <formula>NOT(ISERROR(SEARCH("1",J2)))</formula>
    </cfRule>
  </conditionalFormatting>
  <conditionalFormatting sqref="F1:F1048576">
    <cfRule type="dataBar" priority="1">
      <dataBar>
        <cfvo type="min"/>
        <cfvo type="max"/>
        <color rgb="FF63C384"/>
      </dataBar>
      <extLst>
        <ext xmlns:x14="http://schemas.microsoft.com/office/spreadsheetml/2009/9/main" uri="{B025F937-C7B1-47D3-B67F-A62EFF666E3E}">
          <x14:id>{1A515297-5541-41F7-850E-885832A850AB}</x14:id>
        </ext>
      </extLst>
    </cfRule>
  </conditionalFormatting>
  <hyperlinks>
    <hyperlink ref="Q213" r:id="rId1" xr:uid="{67701259-B733-4999-8351-7BC90B9C253C}"/>
  </hyperlinks>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1A515297-5541-41F7-850E-885832A850AB}">
            <x14:dataBar minLength="0" maxLength="100" border="1" negativeBarBorderColorSameAsPositive="0">
              <x14:cfvo type="autoMin"/>
              <x14:cfvo type="autoMax"/>
              <x14:borderColor rgb="FF63C384"/>
              <x14:negativeFillColor rgb="FFFF0000"/>
              <x14:negativeBorderColor rgb="FFFF0000"/>
              <x14:axisColor rgb="FF000000"/>
            </x14:dataBar>
          </x14:cfRule>
          <xm:sqref>F1:F1048576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3D94D-6166-4610-B0E6-94518F949179}">
  <dimension ref="A1:D247"/>
  <sheetViews>
    <sheetView topLeftCell="A235" workbookViewId="0">
      <selection activeCell="I249" sqref="A1:XFD1048576"/>
    </sheetView>
  </sheetViews>
  <sheetFormatPr defaultRowHeight="18.75"/>
  <sheetData>
    <row r="1" spans="1:4">
      <c r="A1" s="2"/>
      <c r="B1" s="1"/>
      <c r="D1" s="1"/>
    </row>
    <row r="2" spans="1:4">
      <c r="A2" s="3"/>
      <c r="B2" s="1"/>
      <c r="D2" s="1"/>
    </row>
    <row r="3" spans="1:4">
      <c r="A3" s="3"/>
      <c r="B3" s="1"/>
      <c r="D3" s="1"/>
    </row>
    <row r="4" spans="1:4">
      <c r="A4" s="3"/>
      <c r="B4" s="1"/>
      <c r="D4" s="1"/>
    </row>
    <row r="5" spans="1:4">
      <c r="A5" s="3"/>
      <c r="B5" s="1"/>
      <c r="D5" s="1"/>
    </row>
    <row r="6" spans="1:4">
      <c r="A6" s="3"/>
      <c r="B6" s="1"/>
      <c r="D6" s="1"/>
    </row>
    <row r="7" spans="1:4">
      <c r="A7" s="3"/>
      <c r="B7" s="1"/>
      <c r="D7" s="1"/>
    </row>
    <row r="8" spans="1:4">
      <c r="A8" s="3"/>
      <c r="B8" s="1"/>
      <c r="D8" s="1"/>
    </row>
    <row r="9" spans="1:4">
      <c r="A9" s="3"/>
      <c r="B9" s="1"/>
      <c r="D9" s="1"/>
    </row>
    <row r="10" spans="1:4">
      <c r="A10" s="3"/>
      <c r="B10" s="1"/>
      <c r="D10" s="1"/>
    </row>
    <row r="11" spans="1:4">
      <c r="A11" s="3"/>
      <c r="B11" s="1"/>
      <c r="D11" s="1"/>
    </row>
    <row r="12" spans="1:4">
      <c r="A12" s="3"/>
      <c r="B12" s="1"/>
      <c r="D12" s="1"/>
    </row>
    <row r="13" spans="1:4">
      <c r="A13" s="3"/>
      <c r="B13" s="1"/>
      <c r="D13" s="1"/>
    </row>
    <row r="14" spans="1:4">
      <c r="A14" s="3"/>
      <c r="B14" s="1"/>
      <c r="D14" s="1"/>
    </row>
    <row r="15" spans="1:4">
      <c r="A15" s="3"/>
      <c r="B15" s="1"/>
      <c r="D15" s="1"/>
    </row>
    <row r="16" spans="1:4">
      <c r="A16" s="3"/>
      <c r="B16" s="1"/>
      <c r="D16" s="1"/>
    </row>
    <row r="17" spans="1:4">
      <c r="A17" s="3"/>
      <c r="B17" s="1"/>
      <c r="D17" s="1"/>
    </row>
    <row r="18" spans="1:4">
      <c r="A18" s="3"/>
      <c r="B18" s="1"/>
      <c r="D18" s="1"/>
    </row>
    <row r="19" spans="1:4">
      <c r="A19" s="3"/>
      <c r="B19" s="1"/>
      <c r="D19" s="1"/>
    </row>
    <row r="20" spans="1:4">
      <c r="A20" s="3"/>
      <c r="B20" s="1"/>
      <c r="D20" s="1"/>
    </row>
    <row r="21" spans="1:4">
      <c r="A21" s="3"/>
      <c r="B21" s="1"/>
      <c r="D21" s="1"/>
    </row>
    <row r="22" spans="1:4">
      <c r="A22" s="3"/>
      <c r="B22" s="1"/>
      <c r="D22" s="1"/>
    </row>
    <row r="23" spans="1:4">
      <c r="A23" s="3"/>
      <c r="B23" s="1"/>
      <c r="D23" s="1"/>
    </row>
    <row r="24" spans="1:4">
      <c r="A24" s="3"/>
      <c r="B24" s="1"/>
      <c r="D24" s="1"/>
    </row>
    <row r="25" spans="1:4">
      <c r="A25" s="3"/>
      <c r="B25" s="1"/>
      <c r="D25" s="1"/>
    </row>
    <row r="26" spans="1:4">
      <c r="A26" s="3"/>
      <c r="B26" s="1"/>
      <c r="D26" s="1"/>
    </row>
    <row r="27" spans="1:4">
      <c r="A27" s="3"/>
      <c r="B27" s="1"/>
      <c r="D27" s="1"/>
    </row>
    <row r="28" spans="1:4">
      <c r="A28" s="3"/>
      <c r="B28" s="1"/>
      <c r="D28" s="1"/>
    </row>
    <row r="29" spans="1:4">
      <c r="A29" s="3"/>
      <c r="B29" s="1"/>
      <c r="D29" s="1"/>
    </row>
    <row r="30" spans="1:4">
      <c r="A30" s="3"/>
      <c r="B30" s="1"/>
      <c r="D30" s="1"/>
    </row>
    <row r="31" spans="1:4">
      <c r="A31" s="3"/>
      <c r="B31" s="1"/>
      <c r="D31" s="1"/>
    </row>
    <row r="32" spans="1:4">
      <c r="A32" s="3"/>
      <c r="B32" s="1"/>
      <c r="D32" s="1"/>
    </row>
    <row r="33" spans="1:4">
      <c r="A33" s="3"/>
      <c r="B33" s="1"/>
      <c r="D33" s="1"/>
    </row>
    <row r="34" spans="1:4">
      <c r="A34" s="3"/>
      <c r="B34" s="1"/>
      <c r="D34" s="1"/>
    </row>
    <row r="35" spans="1:4">
      <c r="A35" s="3"/>
      <c r="B35" s="1"/>
      <c r="D35" s="1"/>
    </row>
    <row r="36" spans="1:4">
      <c r="A36" s="3"/>
      <c r="B36" s="1"/>
      <c r="D36" s="1"/>
    </row>
    <row r="37" spans="1:4">
      <c r="A37" s="3"/>
      <c r="B37" s="1"/>
      <c r="D37" s="1"/>
    </row>
    <row r="38" spans="1:4">
      <c r="A38" s="3"/>
      <c r="B38" s="1"/>
      <c r="D38" s="1"/>
    </row>
    <row r="39" spans="1:4">
      <c r="A39" s="3"/>
      <c r="B39" s="1"/>
      <c r="D39" s="1"/>
    </row>
    <row r="40" spans="1:4">
      <c r="A40" s="3"/>
      <c r="B40" s="1"/>
      <c r="D40" s="1"/>
    </row>
    <row r="41" spans="1:4">
      <c r="A41" s="3"/>
      <c r="B41" s="1"/>
      <c r="D41" s="1"/>
    </row>
    <row r="42" spans="1:4">
      <c r="A42" s="3"/>
      <c r="B42" s="1"/>
      <c r="D42" s="1"/>
    </row>
    <row r="43" spans="1:4">
      <c r="A43" s="3"/>
      <c r="B43" s="1"/>
      <c r="D43" s="1"/>
    </row>
    <row r="44" spans="1:4">
      <c r="A44" s="3"/>
      <c r="B44" s="1"/>
      <c r="D44" s="1"/>
    </row>
    <row r="45" spans="1:4">
      <c r="A45" s="3"/>
      <c r="B45" s="1"/>
      <c r="D45" s="1"/>
    </row>
    <row r="46" spans="1:4">
      <c r="A46" s="3"/>
      <c r="B46" s="1"/>
      <c r="D46" s="1"/>
    </row>
    <row r="47" spans="1:4">
      <c r="A47" s="3"/>
      <c r="B47" s="1"/>
      <c r="D47" s="1"/>
    </row>
    <row r="48" spans="1:4">
      <c r="A48" s="3"/>
      <c r="B48" s="1"/>
      <c r="D48" s="1"/>
    </row>
    <row r="49" spans="1:4">
      <c r="A49" s="3"/>
      <c r="B49" s="1"/>
      <c r="D49" s="1"/>
    </row>
    <row r="50" spans="1:4">
      <c r="A50" s="3"/>
      <c r="B50" s="1"/>
      <c r="D50" s="1"/>
    </row>
    <row r="51" spans="1:4">
      <c r="A51" s="3"/>
      <c r="B51" s="1"/>
      <c r="D51" s="1"/>
    </row>
    <row r="52" spans="1:4">
      <c r="A52" s="3"/>
      <c r="B52" s="1"/>
      <c r="D52" s="1"/>
    </row>
    <row r="53" spans="1:4">
      <c r="A53" s="3"/>
      <c r="B53" s="1"/>
      <c r="D53" s="1"/>
    </row>
    <row r="54" spans="1:4">
      <c r="A54" s="3"/>
      <c r="B54" s="1"/>
      <c r="D54" s="1"/>
    </row>
    <row r="55" spans="1:4">
      <c r="A55" s="3"/>
      <c r="B55" s="1"/>
      <c r="D55" s="1"/>
    </row>
    <row r="56" spans="1:4">
      <c r="A56" s="3"/>
      <c r="B56" s="1"/>
      <c r="D56" s="1"/>
    </row>
    <row r="57" spans="1:4">
      <c r="A57" s="3"/>
      <c r="B57" s="1"/>
      <c r="D57" s="1"/>
    </row>
    <row r="58" spans="1:4">
      <c r="A58" s="3"/>
      <c r="B58" s="1"/>
      <c r="D58" s="1"/>
    </row>
    <row r="59" spans="1:4">
      <c r="A59" s="3"/>
      <c r="B59" s="1"/>
      <c r="D59" s="1"/>
    </row>
    <row r="60" spans="1:4">
      <c r="A60" s="3"/>
      <c r="B60" s="1"/>
      <c r="D60" s="1"/>
    </row>
    <row r="61" spans="1:4">
      <c r="A61" s="3"/>
      <c r="B61" s="1"/>
      <c r="D61" s="1"/>
    </row>
    <row r="62" spans="1:4">
      <c r="A62" s="3"/>
      <c r="B62" s="1"/>
      <c r="D62" s="1"/>
    </row>
    <row r="63" spans="1:4">
      <c r="A63" s="3"/>
      <c r="B63" s="1"/>
      <c r="D63" s="1"/>
    </row>
    <row r="64" spans="1:4">
      <c r="A64" s="3"/>
      <c r="B64" s="1"/>
      <c r="D64" s="1"/>
    </row>
    <row r="65" spans="1:4">
      <c r="A65" s="3"/>
      <c r="B65" s="1"/>
      <c r="D65" s="1"/>
    </row>
    <row r="66" spans="1:4">
      <c r="A66" s="3"/>
      <c r="B66" s="1"/>
      <c r="D66" s="1"/>
    </row>
    <row r="67" spans="1:4">
      <c r="A67" s="3"/>
      <c r="B67" s="1"/>
      <c r="D67" s="1"/>
    </row>
    <row r="68" spans="1:4">
      <c r="A68" s="3"/>
      <c r="B68" s="1"/>
      <c r="D68" s="1"/>
    </row>
    <row r="69" spans="1:4">
      <c r="A69" s="3"/>
      <c r="B69" s="1"/>
      <c r="D69" s="1"/>
    </row>
    <row r="70" spans="1:4">
      <c r="A70" s="3"/>
      <c r="B70" s="1"/>
      <c r="D70" s="1"/>
    </row>
    <row r="71" spans="1:4">
      <c r="A71" s="3"/>
      <c r="B71" s="1"/>
      <c r="D71" s="1"/>
    </row>
    <row r="72" spans="1:4">
      <c r="A72" s="3"/>
      <c r="B72" s="1"/>
      <c r="D72" s="1"/>
    </row>
    <row r="73" spans="1:4">
      <c r="A73" s="3"/>
      <c r="B73" s="1"/>
      <c r="D73" s="1"/>
    </row>
    <row r="74" spans="1:4">
      <c r="A74" s="3"/>
      <c r="B74" s="1"/>
      <c r="D74" s="1"/>
    </row>
    <row r="75" spans="1:4">
      <c r="A75" s="3"/>
      <c r="B75" s="1"/>
      <c r="D75" s="1"/>
    </row>
    <row r="76" spans="1:4">
      <c r="A76" s="3"/>
      <c r="B76" s="1"/>
      <c r="D76" s="1"/>
    </row>
    <row r="77" spans="1:4">
      <c r="A77" s="3"/>
      <c r="B77" s="1"/>
      <c r="D77" s="1"/>
    </row>
    <row r="78" spans="1:4">
      <c r="A78" s="3"/>
      <c r="B78" s="1"/>
      <c r="D78" s="1"/>
    </row>
    <row r="79" spans="1:4">
      <c r="A79" s="3"/>
      <c r="B79" s="1"/>
      <c r="D79" s="1"/>
    </row>
    <row r="80" spans="1:4">
      <c r="A80" s="3"/>
      <c r="B80" s="1"/>
      <c r="D80" s="1"/>
    </row>
    <row r="81" spans="1:4">
      <c r="A81" s="3"/>
      <c r="B81" s="1"/>
      <c r="D81" s="1"/>
    </row>
    <row r="82" spans="1:4">
      <c r="A82" s="3"/>
      <c r="B82" s="1"/>
      <c r="D82" s="1"/>
    </row>
    <row r="83" spans="1:4">
      <c r="A83" s="3"/>
      <c r="B83" s="1"/>
      <c r="D83" s="1"/>
    </row>
    <row r="84" spans="1:4">
      <c r="A84" s="3"/>
      <c r="B84" s="1"/>
      <c r="D84" s="1"/>
    </row>
    <row r="85" spans="1:4">
      <c r="A85" s="3"/>
      <c r="B85" s="1"/>
      <c r="D85" s="1"/>
    </row>
    <row r="86" spans="1:4">
      <c r="A86" s="3"/>
      <c r="B86" s="1"/>
      <c r="D86" s="1"/>
    </row>
    <row r="87" spans="1:4">
      <c r="A87" s="3"/>
      <c r="B87" s="1"/>
      <c r="D87" s="1"/>
    </row>
    <row r="88" spans="1:4">
      <c r="A88" s="3"/>
      <c r="B88" s="1"/>
      <c r="D88" s="1"/>
    </row>
    <row r="89" spans="1:4">
      <c r="A89" s="3"/>
      <c r="B89" s="1"/>
      <c r="D89" s="1"/>
    </row>
    <row r="90" spans="1:4">
      <c r="A90" s="3"/>
      <c r="B90" s="1"/>
      <c r="D90" s="1"/>
    </row>
    <row r="91" spans="1:4">
      <c r="A91" s="3"/>
      <c r="B91" s="1"/>
      <c r="D91" s="1"/>
    </row>
    <row r="92" spans="1:4">
      <c r="A92" s="3"/>
      <c r="B92" s="1"/>
      <c r="D92" s="1"/>
    </row>
    <row r="93" spans="1:4">
      <c r="A93" s="3"/>
      <c r="B93" s="1"/>
      <c r="D93" s="1"/>
    </row>
    <row r="94" spans="1:4">
      <c r="A94" s="3"/>
      <c r="B94" s="1"/>
      <c r="D94" s="1"/>
    </row>
    <row r="95" spans="1:4">
      <c r="A95" s="3"/>
      <c r="B95" s="1"/>
      <c r="D95" s="1"/>
    </row>
    <row r="96" spans="1:4">
      <c r="A96" s="3"/>
      <c r="B96" s="1"/>
      <c r="D96" s="1"/>
    </row>
    <row r="97" spans="1:4">
      <c r="A97" s="3"/>
      <c r="B97" s="1"/>
      <c r="D97" s="1"/>
    </row>
    <row r="98" spans="1:4">
      <c r="A98" s="3"/>
      <c r="B98" s="1"/>
      <c r="D98" s="1"/>
    </row>
    <row r="99" spans="1:4">
      <c r="A99" s="3"/>
      <c r="B99" s="1"/>
      <c r="D99" s="1"/>
    </row>
    <row r="100" spans="1:4">
      <c r="A100" s="3"/>
      <c r="B100" s="1"/>
      <c r="D100" s="1"/>
    </row>
    <row r="101" spans="1:4">
      <c r="A101" s="3"/>
      <c r="B101" s="1"/>
      <c r="D101" s="1"/>
    </row>
    <row r="102" spans="1:4">
      <c r="A102" s="3"/>
      <c r="B102" s="1"/>
      <c r="D102" s="1"/>
    </row>
    <row r="103" spans="1:4">
      <c r="A103" s="3"/>
      <c r="B103" s="1"/>
      <c r="D103" s="1"/>
    </row>
    <row r="104" spans="1:4">
      <c r="A104" s="3"/>
      <c r="B104" s="1"/>
      <c r="D104" s="1"/>
    </row>
    <row r="105" spans="1:4">
      <c r="A105" s="3"/>
      <c r="B105" s="1"/>
      <c r="D105" s="1"/>
    </row>
    <row r="106" spans="1:4">
      <c r="A106" s="3"/>
      <c r="B106" s="1"/>
      <c r="D106" s="1"/>
    </row>
    <row r="107" spans="1:4">
      <c r="A107" s="3"/>
      <c r="B107" s="1"/>
      <c r="D107" s="1"/>
    </row>
    <row r="108" spans="1:4">
      <c r="A108" s="3"/>
      <c r="B108" s="1"/>
      <c r="D108" s="1"/>
    </row>
    <row r="109" spans="1:4">
      <c r="A109" s="3"/>
      <c r="B109" s="1"/>
      <c r="D109" s="1"/>
    </row>
    <row r="110" spans="1:4">
      <c r="A110" s="3"/>
      <c r="B110" s="1"/>
      <c r="D110" s="1"/>
    </row>
    <row r="111" spans="1:4">
      <c r="A111" s="3"/>
      <c r="B111" s="1"/>
      <c r="D111" s="1"/>
    </row>
    <row r="112" spans="1:4">
      <c r="A112" s="3"/>
      <c r="B112" s="1"/>
      <c r="D112" s="1"/>
    </row>
    <row r="113" spans="1:4">
      <c r="A113" s="3"/>
      <c r="B113" s="1"/>
      <c r="D113" s="1"/>
    </row>
    <row r="114" spans="1:4">
      <c r="A114" s="3"/>
      <c r="B114" s="1"/>
      <c r="D114" s="1"/>
    </row>
    <row r="115" spans="1:4">
      <c r="A115" s="3"/>
      <c r="B115" s="1"/>
      <c r="D115" s="1"/>
    </row>
    <row r="116" spans="1:4">
      <c r="A116" s="3"/>
      <c r="B116" s="1"/>
      <c r="D116" s="1"/>
    </row>
    <row r="117" spans="1:4">
      <c r="A117" s="3"/>
      <c r="B117" s="1"/>
      <c r="D117" s="1"/>
    </row>
    <row r="118" spans="1:4">
      <c r="A118" s="3"/>
      <c r="B118" s="1"/>
      <c r="D118" s="1"/>
    </row>
    <row r="119" spans="1:4">
      <c r="A119" s="3"/>
      <c r="B119" s="1"/>
      <c r="D119" s="1"/>
    </row>
    <row r="120" spans="1:4">
      <c r="A120" s="3"/>
      <c r="B120" s="1"/>
      <c r="D120" s="1"/>
    </row>
    <row r="121" spans="1:4">
      <c r="A121" s="3"/>
      <c r="B121" s="1"/>
      <c r="D121" s="1"/>
    </row>
    <row r="122" spans="1:4">
      <c r="A122" s="3"/>
      <c r="B122" s="1"/>
      <c r="D122" s="1"/>
    </row>
    <row r="123" spans="1:4">
      <c r="A123" s="3"/>
      <c r="B123" s="1"/>
      <c r="D123" s="1"/>
    </row>
    <row r="124" spans="1:4">
      <c r="A124" s="6"/>
      <c r="B124" s="1"/>
      <c r="D124" s="1"/>
    </row>
    <row r="125" spans="1:4">
      <c r="A125" s="3"/>
      <c r="B125" s="1"/>
      <c r="D125" s="1"/>
    </row>
    <row r="126" spans="1:4">
      <c r="A126" s="3"/>
      <c r="B126" s="1"/>
      <c r="D126" s="1"/>
    </row>
    <row r="127" spans="1:4">
      <c r="A127" s="3"/>
      <c r="B127" s="1"/>
      <c r="D127" s="1"/>
    </row>
    <row r="128" spans="1:4">
      <c r="A128" s="3"/>
      <c r="B128" s="1"/>
      <c r="D128" s="1"/>
    </row>
    <row r="129" spans="1:4">
      <c r="A129" s="3"/>
      <c r="B129" s="1"/>
      <c r="D129" s="1"/>
    </row>
    <row r="130" spans="1:4">
      <c r="A130" s="3"/>
      <c r="B130" s="1"/>
      <c r="D130" s="1"/>
    </row>
    <row r="131" spans="1:4">
      <c r="A131" s="3"/>
      <c r="B131" s="1"/>
      <c r="D131" s="1"/>
    </row>
    <row r="132" spans="1:4">
      <c r="A132" s="3"/>
      <c r="B132" s="1"/>
      <c r="D132" s="1"/>
    </row>
    <row r="133" spans="1:4">
      <c r="A133" s="3"/>
      <c r="B133" s="1"/>
      <c r="D133" s="1"/>
    </row>
    <row r="134" spans="1:4">
      <c r="A134" s="3"/>
      <c r="B134" s="1"/>
      <c r="D134" s="1"/>
    </row>
    <row r="135" spans="1:4">
      <c r="A135" s="3"/>
      <c r="B135" s="1"/>
      <c r="D135" s="1"/>
    </row>
    <row r="136" spans="1:4">
      <c r="A136" s="3"/>
      <c r="B136" s="1"/>
      <c r="D136" s="1"/>
    </row>
    <row r="137" spans="1:4">
      <c r="A137" s="3"/>
      <c r="B137" s="1"/>
      <c r="D137" s="1"/>
    </row>
    <row r="138" spans="1:4">
      <c r="A138" s="3"/>
      <c r="B138" s="1"/>
      <c r="D138" s="1"/>
    </row>
    <row r="139" spans="1:4">
      <c r="A139" s="3"/>
      <c r="B139" s="1"/>
      <c r="D139" s="1"/>
    </row>
    <row r="140" spans="1:4">
      <c r="A140" s="3"/>
      <c r="B140" s="1"/>
      <c r="D140" s="1"/>
    </row>
    <row r="141" spans="1:4">
      <c r="A141" s="3"/>
      <c r="B141" s="1"/>
      <c r="D141" s="1"/>
    </row>
    <row r="142" spans="1:4">
      <c r="A142" s="3"/>
      <c r="B142" s="1"/>
      <c r="D142" s="1"/>
    </row>
    <row r="143" spans="1:4">
      <c r="A143" s="3"/>
      <c r="B143" s="1"/>
      <c r="D143" s="1"/>
    </row>
    <row r="144" spans="1:4">
      <c r="A144" s="3"/>
      <c r="B144" s="1"/>
      <c r="D144" s="1"/>
    </row>
    <row r="145" spans="1:4">
      <c r="A145" s="3"/>
      <c r="B145" s="1"/>
      <c r="D145" s="1"/>
    </row>
    <row r="146" spans="1:4">
      <c r="A146" s="3"/>
      <c r="B146" s="1"/>
      <c r="D146" s="1"/>
    </row>
    <row r="147" spans="1:4">
      <c r="A147" s="3"/>
      <c r="B147" s="1"/>
      <c r="D147" s="1"/>
    </row>
    <row r="148" spans="1:4">
      <c r="A148" s="3"/>
      <c r="B148" s="1"/>
      <c r="D148" s="1"/>
    </row>
    <row r="149" spans="1:4">
      <c r="A149" s="3"/>
      <c r="B149" s="1"/>
      <c r="D149" s="1"/>
    </row>
    <row r="150" spans="1:4">
      <c r="A150" s="3"/>
      <c r="B150" s="1"/>
      <c r="D150" s="1"/>
    </row>
    <row r="151" spans="1:4">
      <c r="A151" s="3"/>
      <c r="B151" s="1"/>
      <c r="D151" s="1"/>
    </row>
    <row r="152" spans="1:4">
      <c r="A152" s="3"/>
      <c r="B152" s="1"/>
      <c r="D152" s="1"/>
    </row>
    <row r="153" spans="1:4">
      <c r="A153" s="3"/>
      <c r="B153" s="1"/>
      <c r="D153" s="1"/>
    </row>
    <row r="154" spans="1:4">
      <c r="A154" s="3"/>
      <c r="B154" s="1"/>
      <c r="D154" s="1"/>
    </row>
    <row r="155" spans="1:4">
      <c r="A155" s="3"/>
      <c r="B155" s="1"/>
      <c r="D155" s="1"/>
    </row>
    <row r="156" spans="1:4">
      <c r="A156" s="3"/>
      <c r="B156" s="1"/>
      <c r="D156" s="1"/>
    </row>
    <row r="157" spans="1:4">
      <c r="A157" s="3"/>
      <c r="B157" s="1"/>
      <c r="D157" s="1"/>
    </row>
    <row r="158" spans="1:4">
      <c r="A158" s="3"/>
      <c r="B158" s="1"/>
      <c r="D158" s="1"/>
    </row>
    <row r="159" spans="1:4">
      <c r="A159" s="3"/>
      <c r="B159" s="1"/>
      <c r="D159" s="1"/>
    </row>
    <row r="160" spans="1:4">
      <c r="A160" s="3"/>
      <c r="B160" s="1"/>
      <c r="D160" s="1"/>
    </row>
    <row r="161" spans="1:4">
      <c r="A161" s="3"/>
      <c r="B161" s="1"/>
      <c r="D161" s="1"/>
    </row>
    <row r="162" spans="1:4">
      <c r="A162" s="3"/>
      <c r="B162" s="1"/>
      <c r="D162" s="1"/>
    </row>
    <row r="163" spans="1:4">
      <c r="A163" s="3"/>
      <c r="B163" s="1"/>
      <c r="D163" s="1"/>
    </row>
    <row r="164" spans="1:4">
      <c r="A164" s="3"/>
      <c r="B164" s="1"/>
      <c r="D164" s="1"/>
    </row>
    <row r="165" spans="1:4">
      <c r="A165" s="3"/>
      <c r="B165" s="1"/>
      <c r="D165" s="1"/>
    </row>
    <row r="166" spans="1:4">
      <c r="A166" s="3"/>
      <c r="B166" s="1"/>
      <c r="D166" s="1"/>
    </row>
    <row r="167" spans="1:4">
      <c r="A167" s="3"/>
      <c r="B167" s="1"/>
      <c r="D167" s="1"/>
    </row>
    <row r="168" spans="1:4">
      <c r="A168" s="3"/>
      <c r="B168" s="1"/>
      <c r="D168" s="1"/>
    </row>
    <row r="169" spans="1:4">
      <c r="A169" s="3"/>
      <c r="B169" s="1"/>
      <c r="D169" s="1"/>
    </row>
    <row r="170" spans="1:4">
      <c r="A170" s="3"/>
      <c r="B170" s="1"/>
      <c r="D170" s="1"/>
    </row>
    <row r="171" spans="1:4">
      <c r="A171" s="3"/>
      <c r="B171" s="1"/>
      <c r="D171" s="1"/>
    </row>
    <row r="172" spans="1:4">
      <c r="A172" s="3"/>
      <c r="B172" s="1"/>
      <c r="D172" s="1"/>
    </row>
    <row r="173" spans="1:4">
      <c r="A173" s="3"/>
      <c r="B173" s="1"/>
      <c r="D173" s="1"/>
    </row>
    <row r="174" spans="1:4">
      <c r="A174" s="3"/>
      <c r="B174" s="1"/>
      <c r="D174" s="1"/>
    </row>
    <row r="175" spans="1:4">
      <c r="A175" s="3"/>
      <c r="B175" s="1"/>
      <c r="D175" s="1"/>
    </row>
    <row r="176" spans="1:4">
      <c r="A176" s="3"/>
      <c r="B176" s="1"/>
      <c r="D176" s="1"/>
    </row>
    <row r="177" spans="1:4">
      <c r="A177" s="3"/>
      <c r="B177" s="1"/>
      <c r="D177" s="1"/>
    </row>
    <row r="178" spans="1:4">
      <c r="A178" s="3"/>
      <c r="B178" s="1"/>
      <c r="D178" s="1"/>
    </row>
    <row r="179" spans="1:4">
      <c r="A179" s="3"/>
      <c r="B179" s="1"/>
      <c r="D179" s="1"/>
    </row>
    <row r="180" spans="1:4">
      <c r="A180" s="3"/>
      <c r="B180" s="1"/>
      <c r="D180" s="1"/>
    </row>
    <row r="181" spans="1:4">
      <c r="A181" s="3"/>
      <c r="B181" s="1"/>
      <c r="D181" s="1"/>
    </row>
    <row r="182" spans="1:4">
      <c r="A182" s="3"/>
      <c r="B182" s="1"/>
      <c r="D182" s="1"/>
    </row>
    <row r="183" spans="1:4">
      <c r="A183" s="3"/>
      <c r="B183" s="1"/>
      <c r="D183" s="1"/>
    </row>
    <row r="184" spans="1:4">
      <c r="A184" s="3"/>
      <c r="B184" s="1"/>
      <c r="D184" s="1"/>
    </row>
    <row r="185" spans="1:4">
      <c r="A185" s="3"/>
      <c r="B185" s="1"/>
      <c r="D185" s="1"/>
    </row>
    <row r="186" spans="1:4">
      <c r="A186" s="3"/>
      <c r="B186" s="1"/>
      <c r="D186" s="1"/>
    </row>
    <row r="187" spans="1:4">
      <c r="A187" s="3"/>
      <c r="B187" s="1"/>
      <c r="D187" s="1"/>
    </row>
    <row r="188" spans="1:4">
      <c r="A188" s="3"/>
      <c r="B188" s="1"/>
      <c r="D188" s="1"/>
    </row>
    <row r="189" spans="1:4">
      <c r="A189" s="3"/>
      <c r="B189" s="1"/>
      <c r="D189" s="1"/>
    </row>
    <row r="190" spans="1:4">
      <c r="A190" s="3"/>
      <c r="B190" s="1"/>
      <c r="D190" s="1"/>
    </row>
    <row r="191" spans="1:4">
      <c r="A191" s="3"/>
      <c r="B191" s="1"/>
      <c r="D191" s="1"/>
    </row>
    <row r="192" spans="1:4">
      <c r="A192" s="3"/>
      <c r="B192" s="1"/>
      <c r="D192" s="1"/>
    </row>
    <row r="193" spans="1:4">
      <c r="A193" s="3"/>
      <c r="B193" s="1"/>
      <c r="D193" s="1"/>
    </row>
    <row r="194" spans="1:4">
      <c r="A194" s="3"/>
      <c r="B194" s="1"/>
      <c r="D194" s="1"/>
    </row>
    <row r="195" spans="1:4">
      <c r="A195" s="3"/>
      <c r="B195" s="1"/>
      <c r="D195" s="1"/>
    </row>
    <row r="196" spans="1:4">
      <c r="A196" s="3"/>
      <c r="B196" s="1"/>
      <c r="D196" s="1"/>
    </row>
    <row r="197" spans="1:4">
      <c r="A197" s="3"/>
      <c r="B197" s="1"/>
      <c r="D197" s="1"/>
    </row>
    <row r="198" spans="1:4">
      <c r="A198" s="3"/>
      <c r="B198" s="1"/>
      <c r="D198" s="1"/>
    </row>
    <row r="199" spans="1:4">
      <c r="A199" s="3"/>
      <c r="B199" s="1"/>
      <c r="D199" s="1"/>
    </row>
    <row r="200" spans="1:4">
      <c r="A200" s="3"/>
      <c r="B200" s="1"/>
      <c r="D200" s="1"/>
    </row>
    <row r="201" spans="1:4">
      <c r="A201" s="3"/>
      <c r="B201" s="1"/>
      <c r="D201" s="1"/>
    </row>
    <row r="202" spans="1:4">
      <c r="A202" s="3"/>
      <c r="B202" s="1"/>
      <c r="D202" s="1"/>
    </row>
    <row r="203" spans="1:4">
      <c r="A203" s="3"/>
      <c r="B203" s="1"/>
      <c r="D203" s="1"/>
    </row>
    <row r="204" spans="1:4">
      <c r="A204" s="3"/>
      <c r="B204" s="1"/>
      <c r="D204" s="1"/>
    </row>
    <row r="205" spans="1:4">
      <c r="A205" s="3"/>
      <c r="B205" s="1"/>
      <c r="D205" s="1"/>
    </row>
    <row r="206" spans="1:4">
      <c r="A206" s="3"/>
      <c r="B206" s="1"/>
      <c r="D206" s="1"/>
    </row>
    <row r="207" spans="1:4">
      <c r="A207" s="3"/>
      <c r="B207" s="1"/>
      <c r="D207" s="1"/>
    </row>
    <row r="208" spans="1:4">
      <c r="A208" s="3"/>
      <c r="B208" s="1"/>
      <c r="D208" s="1"/>
    </row>
    <row r="209" spans="1:4">
      <c r="A209" s="3"/>
      <c r="B209" s="1"/>
      <c r="D209" s="1"/>
    </row>
    <row r="210" spans="1:4">
      <c r="A210" s="3"/>
      <c r="B210" s="1"/>
      <c r="D210" s="1"/>
    </row>
    <row r="211" spans="1:4">
      <c r="A211" s="3"/>
      <c r="B211" s="1"/>
      <c r="D211" s="1"/>
    </row>
    <row r="212" spans="1:4">
      <c r="A212" s="3"/>
      <c r="B212" s="1"/>
      <c r="D212" s="1"/>
    </row>
    <row r="213" spans="1:4">
      <c r="A213" s="3"/>
      <c r="B213" s="1"/>
      <c r="D213" s="1"/>
    </row>
    <row r="214" spans="1:4">
      <c r="A214" s="3"/>
      <c r="B214" s="1"/>
      <c r="D214" s="1"/>
    </row>
    <row r="215" spans="1:4">
      <c r="A215" s="3"/>
      <c r="B215" s="1"/>
      <c r="D215" s="1"/>
    </row>
    <row r="216" spans="1:4">
      <c r="A216" s="3"/>
      <c r="B216" s="1"/>
      <c r="D216" s="1"/>
    </row>
    <row r="217" spans="1:4">
      <c r="A217" s="3"/>
      <c r="B217" s="1"/>
      <c r="D217" s="1"/>
    </row>
    <row r="218" spans="1:4">
      <c r="A218" s="3"/>
      <c r="B218" s="1"/>
      <c r="D218" s="1"/>
    </row>
    <row r="219" spans="1:4">
      <c r="A219" s="3"/>
      <c r="B219" s="1"/>
      <c r="D219" s="1"/>
    </row>
    <row r="220" spans="1:4">
      <c r="A220" s="3"/>
      <c r="B220" s="1"/>
      <c r="D220" s="1"/>
    </row>
    <row r="221" spans="1:4">
      <c r="A221" s="3"/>
      <c r="B221" s="1"/>
      <c r="D221" s="1"/>
    </row>
    <row r="222" spans="1:4">
      <c r="A222" s="3"/>
      <c r="B222" s="1"/>
      <c r="D222" s="1"/>
    </row>
    <row r="223" spans="1:4">
      <c r="A223" s="3"/>
      <c r="B223" s="1"/>
      <c r="D223" s="1"/>
    </row>
    <row r="224" spans="1:4">
      <c r="A224" s="3"/>
      <c r="B224" s="1"/>
      <c r="D224" s="1"/>
    </row>
    <row r="225" spans="1:4">
      <c r="A225" s="3"/>
      <c r="B225" s="1"/>
      <c r="D225" s="1"/>
    </row>
    <row r="226" spans="1:4">
      <c r="A226" s="3"/>
      <c r="B226" s="1"/>
      <c r="D226" s="1"/>
    </row>
    <row r="227" spans="1:4">
      <c r="A227" s="3"/>
      <c r="B227" s="1"/>
      <c r="D227" s="1"/>
    </row>
    <row r="228" spans="1:4">
      <c r="A228" s="3"/>
      <c r="B228" s="1"/>
      <c r="D228" s="1"/>
    </row>
    <row r="229" spans="1:4">
      <c r="A229" s="3"/>
      <c r="B229" s="1"/>
      <c r="D229" s="1"/>
    </row>
    <row r="230" spans="1:4">
      <c r="A230" s="3"/>
      <c r="B230" s="1"/>
      <c r="D230" s="1"/>
    </row>
    <row r="231" spans="1:4">
      <c r="A231" s="3"/>
      <c r="B231" s="1"/>
      <c r="D231" s="1"/>
    </row>
    <row r="232" spans="1:4">
      <c r="A232" s="3"/>
      <c r="B232" s="1"/>
      <c r="D232" s="1"/>
    </row>
    <row r="233" spans="1:4">
      <c r="A233" s="3"/>
      <c r="B233" s="1"/>
      <c r="D233" s="1"/>
    </row>
    <row r="234" spans="1:4">
      <c r="A234" s="3"/>
      <c r="B234" s="1"/>
      <c r="D234" s="1"/>
    </row>
    <row r="235" spans="1:4">
      <c r="A235" s="3"/>
      <c r="B235" s="1"/>
      <c r="D235" s="1"/>
    </row>
    <row r="236" spans="1:4">
      <c r="A236" s="3"/>
      <c r="B236" s="1"/>
      <c r="D236" s="1"/>
    </row>
    <row r="237" spans="1:4">
      <c r="A237" s="3"/>
      <c r="B237" s="1"/>
      <c r="D237" s="1"/>
    </row>
    <row r="238" spans="1:4">
      <c r="B238" s="1"/>
      <c r="D238" s="1"/>
    </row>
    <row r="239" spans="1:4">
      <c r="B239" s="1"/>
      <c r="D239" s="1"/>
    </row>
    <row r="240" spans="1:4">
      <c r="B240" s="1"/>
      <c r="D240" s="1"/>
    </row>
    <row r="241" spans="2:4">
      <c r="B241" s="1"/>
      <c r="D241" s="1"/>
    </row>
    <row r="242" spans="2:4">
      <c r="B242" s="1"/>
      <c r="D242" s="1"/>
    </row>
    <row r="243" spans="2:4">
      <c r="B243" s="1"/>
      <c r="D243" s="1"/>
    </row>
    <row r="244" spans="2:4">
      <c r="B244" s="1"/>
      <c r="D244" s="1"/>
    </row>
    <row r="245" spans="2:4">
      <c r="B245" s="1"/>
      <c r="D245" s="1"/>
    </row>
    <row r="246" spans="2:4">
      <c r="B246" s="1"/>
      <c r="D246" s="1"/>
    </row>
    <row r="247" spans="2:4">
      <c r="B247" s="1"/>
      <c r="D247"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2022-06-28T12:06:14Z</dcterms:modified>
</cp:coreProperties>
</file>