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Dev\voyager.technology\postgres\"/>
    </mc:Choice>
  </mc:AlternateContent>
  <xr:revisionPtr revIDLastSave="0" documentId="8_{5C3E9CD2-74CB-4583-8F3C-CC29C7AE34B8}" xr6:coauthVersionLast="45" xr6:coauthVersionMax="45" xr10:uidLastSave="{00000000-0000-0000-0000-000000000000}"/>
  <bookViews>
    <workbookView xWindow="-120" yWindow="-120" windowWidth="29040" windowHeight="15990" xr2:uid="{7CDC95C4-7F5F-4F16-9D0C-6E5FA04BDA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0" i="1" l="1"/>
  <c r="O50" i="1"/>
  <c r="M50" i="1"/>
  <c r="K50" i="1"/>
  <c r="O49" i="1"/>
  <c r="M49" i="1"/>
  <c r="K49" i="1"/>
  <c r="P49" i="1" s="1"/>
  <c r="P48" i="1"/>
  <c r="O48" i="1"/>
  <c r="M48" i="1"/>
  <c r="K48" i="1"/>
  <c r="M47" i="1"/>
  <c r="K47" i="1"/>
  <c r="O47" i="1"/>
  <c r="P47" i="1"/>
  <c r="O46" i="1"/>
  <c r="M46" i="1"/>
  <c r="P46" i="1" s="1"/>
  <c r="K46" i="1"/>
  <c r="O45" i="1"/>
  <c r="M45" i="1"/>
  <c r="K45" i="1"/>
  <c r="P45" i="1" s="1"/>
  <c r="M2" i="1"/>
  <c r="M3" i="1"/>
  <c r="M4" i="1"/>
  <c r="M5" i="1"/>
  <c r="M6" i="1"/>
  <c r="M7" i="1"/>
  <c r="P7" i="1" s="1"/>
  <c r="M8" i="1"/>
  <c r="M9" i="1"/>
  <c r="M10" i="1"/>
  <c r="M11" i="1"/>
  <c r="M12" i="1"/>
  <c r="M13" i="1"/>
  <c r="M14" i="1"/>
  <c r="M15" i="1"/>
  <c r="P15" i="1" s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P31" i="1" s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51" i="1"/>
  <c r="M52" i="1"/>
  <c r="M53" i="1"/>
  <c r="M54" i="1"/>
  <c r="M55" i="1"/>
  <c r="M56" i="1"/>
  <c r="M57" i="1"/>
  <c r="M58" i="1"/>
  <c r="M59" i="1"/>
  <c r="M60" i="1"/>
  <c r="M61" i="1"/>
  <c r="P61" i="1" s="1"/>
  <c r="M62" i="1"/>
  <c r="M63" i="1"/>
  <c r="M64" i="1"/>
  <c r="M65" i="1"/>
  <c r="M66" i="1"/>
  <c r="K2" i="1"/>
  <c r="K3" i="1"/>
  <c r="K4" i="1"/>
  <c r="P4" i="1" s="1"/>
  <c r="K5" i="1"/>
  <c r="K6" i="1"/>
  <c r="P6" i="1" s="1"/>
  <c r="K7" i="1"/>
  <c r="K8" i="1"/>
  <c r="K9" i="1"/>
  <c r="K10" i="1"/>
  <c r="K11" i="1"/>
  <c r="K12" i="1"/>
  <c r="K13" i="1"/>
  <c r="K14" i="1"/>
  <c r="P14" i="1" s="1"/>
  <c r="K15" i="1"/>
  <c r="K16" i="1"/>
  <c r="K17" i="1"/>
  <c r="K18" i="1"/>
  <c r="K19" i="1"/>
  <c r="K20" i="1"/>
  <c r="P20" i="1" s="1"/>
  <c r="K21" i="1"/>
  <c r="K22" i="1"/>
  <c r="P22" i="1" s="1"/>
  <c r="K23" i="1"/>
  <c r="K24" i="1"/>
  <c r="K25" i="1"/>
  <c r="K26" i="1"/>
  <c r="K27" i="1"/>
  <c r="K28" i="1"/>
  <c r="P28" i="1" s="1"/>
  <c r="K29" i="1"/>
  <c r="K30" i="1"/>
  <c r="P30" i="1" s="1"/>
  <c r="K31" i="1"/>
  <c r="K32" i="1"/>
  <c r="K33" i="1"/>
  <c r="K34" i="1"/>
  <c r="K35" i="1"/>
  <c r="K36" i="1"/>
  <c r="P36" i="1" s="1"/>
  <c r="K37" i="1"/>
  <c r="K38" i="1"/>
  <c r="P38" i="1" s="1"/>
  <c r="K39" i="1"/>
  <c r="K40" i="1"/>
  <c r="K41" i="1"/>
  <c r="K42" i="1"/>
  <c r="K43" i="1"/>
  <c r="K44" i="1"/>
  <c r="P44" i="1" s="1"/>
  <c r="K51" i="1"/>
  <c r="K52" i="1"/>
  <c r="P52" i="1" s="1"/>
  <c r="K53" i="1"/>
  <c r="K54" i="1"/>
  <c r="K55" i="1"/>
  <c r="K56" i="1"/>
  <c r="K57" i="1"/>
  <c r="K58" i="1"/>
  <c r="P58" i="1" s="1"/>
  <c r="K59" i="1"/>
  <c r="K60" i="1"/>
  <c r="K61" i="1"/>
  <c r="K62" i="1"/>
  <c r="K63" i="1"/>
  <c r="K64" i="1"/>
  <c r="K65" i="1"/>
  <c r="K66" i="1"/>
  <c r="P66" i="1" s="1"/>
  <c r="M1" i="1"/>
  <c r="K1" i="1"/>
  <c r="O4" i="1"/>
  <c r="O3" i="1"/>
  <c r="P3" i="1" s="1"/>
  <c r="P2" i="1"/>
  <c r="P5" i="1"/>
  <c r="P8" i="1"/>
  <c r="P10" i="1"/>
  <c r="P11" i="1"/>
  <c r="P12" i="1"/>
  <c r="P13" i="1"/>
  <c r="P16" i="1"/>
  <c r="P18" i="1"/>
  <c r="P19" i="1"/>
  <c r="P21" i="1"/>
  <c r="P23" i="1"/>
  <c r="P24" i="1"/>
  <c r="P26" i="1"/>
  <c r="P27" i="1"/>
  <c r="P29" i="1"/>
  <c r="P32" i="1"/>
  <c r="P34" i="1"/>
  <c r="P35" i="1"/>
  <c r="P37" i="1"/>
  <c r="P39" i="1"/>
  <c r="P40" i="1"/>
  <c r="P42" i="1"/>
  <c r="P43" i="1"/>
  <c r="P53" i="1"/>
  <c r="P54" i="1"/>
  <c r="P56" i="1"/>
  <c r="P57" i="1"/>
  <c r="P59" i="1"/>
  <c r="P60" i="1"/>
  <c r="P62" i="1"/>
  <c r="P64" i="1"/>
  <c r="P65" i="1"/>
  <c r="P1" i="1"/>
  <c r="O2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1" i="1"/>
  <c r="P51" i="1" l="1"/>
  <c r="P63" i="1"/>
  <c r="P55" i="1"/>
  <c r="P41" i="1"/>
  <c r="P33" i="1"/>
  <c r="P25" i="1"/>
  <c r="P17" i="1"/>
  <c r="P9" i="1"/>
</calcChain>
</file>

<file path=xl/sharedStrings.xml><?xml version="1.0" encoding="utf-8"?>
<sst xmlns="http://schemas.openxmlformats.org/spreadsheetml/2006/main" count="597" uniqueCount="78">
  <si>
    <t>ALTER</t>
  </si>
  <si>
    <t>TABLE</t>
  </si>
  <si>
    <t>crash</t>
  </si>
  <si>
    <t>COLUMN</t>
  </si>
  <si>
    <t>USING</t>
  </si>
  <si>
    <t>TYPE</t>
  </si>
  <si>
    <t>HSMV</t>
  </si>
  <si>
    <t>integer</t>
  </si>
  <si>
    <t>EventCrashDate</t>
  </si>
  <si>
    <t>TotalFatalities</t>
  </si>
  <si>
    <t>TotalInjuries</t>
  </si>
  <si>
    <t>Fatal</t>
  </si>
  <si>
    <t>Incapacitating</t>
  </si>
  <si>
    <t>NonIncapacitating</t>
  </si>
  <si>
    <t>PossibleInjury</t>
  </si>
  <si>
    <t>Pedestrian</t>
  </si>
  <si>
    <t>Bike</t>
  </si>
  <si>
    <t>Intoxication</t>
  </si>
  <si>
    <t>Speeding</t>
  </si>
  <si>
    <t>DisregardControl</t>
  </si>
  <si>
    <t>WorkZone</t>
  </si>
  <si>
    <t>NoLighting</t>
  </si>
  <si>
    <t>SHSP_VulnerableUser</t>
  </si>
  <si>
    <t>SHSP_AgrDriving</t>
  </si>
  <si>
    <t>SHSP_LaneDeparture</t>
  </si>
  <si>
    <t>SHSP_Intersetion</t>
  </si>
  <si>
    <t>Angle</t>
  </si>
  <si>
    <t>RearEnd</t>
  </si>
  <si>
    <t>LeftTurn</t>
  </si>
  <si>
    <t>RightTurn</t>
  </si>
  <si>
    <t>HeadOn</t>
  </si>
  <si>
    <t>Sideswipe</t>
  </si>
  <si>
    <t>SignalizeStop</t>
  </si>
  <si>
    <t>CloseMedian</t>
  </si>
  <si>
    <t>ProtectetLeftTurn</t>
  </si>
  <si>
    <t>AccessMgmtReview</t>
  </si>
  <si>
    <t>RoadFriction</t>
  </si>
  <si>
    <t>RunOffRoad</t>
  </si>
  <si>
    <t>HeavyTruck</t>
  </si>
  <si>
    <t>Prohibit_UTurns</t>
  </si>
  <si>
    <t>MotorCycle</t>
  </si>
  <si>
    <t>CuveSignage</t>
  </si>
  <si>
    <t>UnpavedShoulder</t>
  </si>
  <si>
    <t>NonTypicalGeometry</t>
  </si>
  <si>
    <t>AnimalInvolved</t>
  </si>
  <si>
    <t>ElectronicDistraction</t>
  </si>
  <si>
    <t>AADT</t>
  </si>
  <si>
    <t>GID</t>
  </si>
  <si>
    <t>EventCrashYear</t>
  </si>
  <si>
    <t>SHSP_Distracted</t>
  </si>
  <si>
    <t>SHSP_Teen</t>
  </si>
  <si>
    <t>SHSP_Aging</t>
  </si>
  <si>
    <t>SHSP_Impaired</t>
  </si>
  <si>
    <t>HitTree</t>
  </si>
  <si>
    <t>Bridge</t>
  </si>
  <si>
    <t>WrongWay</t>
  </si>
  <si>
    <t>Guardrail</t>
  </si>
  <si>
    <t>Fire_Explosion</t>
  </si>
  <si>
    <t>Water_Immersion</t>
  </si>
  <si>
    <t>Signalized</t>
  </si>
  <si>
    <t>Interstate</t>
  </si>
  <si>
    <t>SHSP_Commercial</t>
  </si>
  <si>
    <t>SHSP_NoRestraint</t>
  </si>
  <si>
    <t>TotalSeriousInjuries</t>
  </si>
  <si>
    <t>NightTime</t>
  </si>
  <si>
    <t>cast(case when</t>
  </si>
  <si>
    <t>= 'null' then null else</t>
  </si>
  <si>
    <t>end as</t>
  </si>
  <si>
    <t>double precision</t>
  </si>
  <si>
    <t>EventDD_X</t>
  </si>
  <si>
    <t>EventDD_Y</t>
  </si>
  <si>
    <t>bigint</t>
  </si>
  <si>
    <t>EventMP</t>
  </si>
  <si>
    <t>EventDistanceFmInt</t>
  </si>
  <si>
    <t>PropertyDamageAmount</t>
  </si>
  <si>
    <t>SeverityFactor</t>
  </si>
  <si>
    <t>NodeDD_X</t>
  </si>
  <si>
    <t>NodeDD_Y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</si>
</sst>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E48EB-CBC9-4ED8-8491-8DF22A9AC02C}">
  <dimension ref="A1:P66"/>
  <sheetViews>
    <sheetView tabSelected="1" topLeftCell="I1" workbookViewId="0">
      <selection activeCell="P1" sqref="P1:P66"/>
    </sheetView>
  </sheetViews>
  <sheetFormatPr defaultRowHeight="15" x14ac:dyDescent="0.25"/>
  <cols>
    <col min="1" max="2" width="6.28515625" bestFit="1" customWidth="1"/>
    <col min="3" max="3" width="5.5703125" bestFit="1" customWidth="1"/>
    <col min="4" max="4" width="6.28515625" bestFit="1" customWidth="1"/>
    <col min="5" max="5" width="8.85546875" bestFit="1" customWidth="1"/>
    <col min="6" max="6" width="23.42578125" bestFit="1" customWidth="1"/>
    <col min="7" max="7" width="5.140625" bestFit="1" customWidth="1"/>
    <col min="8" max="8" width="16" bestFit="1" customWidth="1"/>
    <col min="9" max="9" width="6.5703125" bestFit="1" customWidth="1"/>
    <col min="10" max="10" width="14.5703125" bestFit="1" customWidth="1"/>
    <col min="11" max="11" width="20.5703125" bestFit="1" customWidth="1"/>
    <col min="12" max="12" width="19.5703125" bestFit="1" customWidth="1"/>
    <col min="13" max="13" width="20.5703125" customWidth="1"/>
    <col min="14" max="14" width="6.7109375" bestFit="1" customWidth="1"/>
    <col min="15" max="15" width="16.7109375" bestFit="1" customWidth="1"/>
    <col min="16" max="16" width="159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6</v>
      </c>
      <c r="G1" t="s">
        <v>5</v>
      </c>
      <c r="H1" t="s">
        <v>7</v>
      </c>
      <c r="I1" t="s">
        <v>4</v>
      </c>
      <c r="J1" t="s">
        <v>65</v>
      </c>
      <c r="K1" t="str">
        <f>F1</f>
        <v>HSMV</v>
      </c>
      <c r="L1" s="1" t="s">
        <v>66</v>
      </c>
      <c r="M1" t="str">
        <f>F1</f>
        <v>HSMV</v>
      </c>
      <c r="N1" t="s">
        <v>67</v>
      </c>
      <c r="O1" t="str">
        <f>H1&amp;")"</f>
        <v>integer)</v>
      </c>
      <c r="P1" t="str">
        <f>_xlfn.TEXTJOIN(" ",TRUE,A1:O1)&amp;","</f>
        <v>ALTER TABLE crash ALTER COLUMN HSMV TYPE integer USING cast(case when HSMV = 'null' then null else HSMV end as integer),</v>
      </c>
    </row>
    <row r="2" spans="1:16" x14ac:dyDescent="0.25">
      <c r="D2" t="s">
        <v>0</v>
      </c>
      <c r="E2" t="s">
        <v>3</v>
      </c>
      <c r="F2" t="s">
        <v>8</v>
      </c>
      <c r="G2" t="s">
        <v>5</v>
      </c>
      <c r="H2" t="s">
        <v>71</v>
      </c>
      <c r="I2" t="s">
        <v>4</v>
      </c>
      <c r="J2" t="s">
        <v>65</v>
      </c>
      <c r="K2" t="str">
        <f t="shared" ref="K2:K66" si="0">F2</f>
        <v>EventCrashDate</v>
      </c>
      <c r="L2" s="1" t="s">
        <v>66</v>
      </c>
      <c r="M2" t="str">
        <f t="shared" ref="M2:M66" si="1">F2</f>
        <v>EventCrashDate</v>
      </c>
      <c r="N2" t="s">
        <v>67</v>
      </c>
      <c r="O2" t="str">
        <f t="shared" ref="O2:O66" si="2">H2&amp;")"</f>
        <v>bigint)</v>
      </c>
      <c r="P2" t="str">
        <f t="shared" ref="P2:P65" si="3">_xlfn.TEXTJOIN(" ",TRUE,A2:O2)&amp;","</f>
        <v>ALTER COLUMN EventCrashDate TYPE bigint USING cast(case when EventCrashDate = 'null' then null else EventCrashDate end as bigint),</v>
      </c>
    </row>
    <row r="3" spans="1:16" x14ac:dyDescent="0.25">
      <c r="D3" t="s">
        <v>0</v>
      </c>
      <c r="E3" t="s">
        <v>3</v>
      </c>
      <c r="F3" t="s">
        <v>69</v>
      </c>
      <c r="G3" t="s">
        <v>5</v>
      </c>
      <c r="H3" t="s">
        <v>68</v>
      </c>
      <c r="I3" t="s">
        <v>4</v>
      </c>
      <c r="J3" t="s">
        <v>65</v>
      </c>
      <c r="K3" t="str">
        <f t="shared" si="0"/>
        <v>EventDD_X</v>
      </c>
      <c r="L3" s="1" t="s">
        <v>66</v>
      </c>
      <c r="M3" t="str">
        <f t="shared" si="1"/>
        <v>EventDD_X</v>
      </c>
      <c r="N3" t="s">
        <v>67</v>
      </c>
      <c r="O3" t="str">
        <f t="shared" ref="O3:O4" si="4">H3&amp;")"</f>
        <v>double precision)</v>
      </c>
      <c r="P3" t="str">
        <f t="shared" ref="P3:P4" si="5">_xlfn.TEXTJOIN(" ",TRUE,A3:O3)&amp;","</f>
        <v>ALTER COLUMN EventDD_X TYPE double precision USING cast(case when EventDD_X = 'null' then null else EventDD_X end as double precision),</v>
      </c>
    </row>
    <row r="4" spans="1:16" x14ac:dyDescent="0.25">
      <c r="D4" t="s">
        <v>0</v>
      </c>
      <c r="E4" t="s">
        <v>3</v>
      </c>
      <c r="F4" t="s">
        <v>70</v>
      </c>
      <c r="G4" t="s">
        <v>5</v>
      </c>
      <c r="H4" t="s">
        <v>68</v>
      </c>
      <c r="I4" t="s">
        <v>4</v>
      </c>
      <c r="J4" t="s">
        <v>65</v>
      </c>
      <c r="K4" t="str">
        <f t="shared" si="0"/>
        <v>EventDD_Y</v>
      </c>
      <c r="L4" s="1" t="s">
        <v>66</v>
      </c>
      <c r="M4" t="str">
        <f t="shared" si="1"/>
        <v>EventDD_Y</v>
      </c>
      <c r="N4" t="s">
        <v>67</v>
      </c>
      <c r="O4" t="str">
        <f t="shared" si="4"/>
        <v>double precision)</v>
      </c>
      <c r="P4" t="str">
        <f t="shared" si="5"/>
        <v>ALTER COLUMN EventDD_Y TYPE double precision USING cast(case when EventDD_Y = 'null' then null else EventDD_Y end as double precision),</v>
      </c>
    </row>
    <row r="5" spans="1:16" x14ac:dyDescent="0.25">
      <c r="D5" t="s">
        <v>0</v>
      </c>
      <c r="E5" t="s">
        <v>3</v>
      </c>
      <c r="F5" t="s">
        <v>9</v>
      </c>
      <c r="G5" t="s">
        <v>5</v>
      </c>
      <c r="H5" t="s">
        <v>7</v>
      </c>
      <c r="I5" t="s">
        <v>4</v>
      </c>
      <c r="J5" t="s">
        <v>65</v>
      </c>
      <c r="K5" t="str">
        <f t="shared" si="0"/>
        <v>TotalFatalities</v>
      </c>
      <c r="L5" s="1" t="s">
        <v>66</v>
      </c>
      <c r="M5" t="str">
        <f t="shared" si="1"/>
        <v>TotalFatalities</v>
      </c>
      <c r="N5" t="s">
        <v>67</v>
      </c>
      <c r="O5" t="str">
        <f t="shared" si="2"/>
        <v>integer)</v>
      </c>
      <c r="P5" t="str">
        <f t="shared" si="3"/>
        <v>ALTER COLUMN TotalFatalities TYPE integer USING cast(case when TotalFatalities = 'null' then null else TotalFatalities end as integer),</v>
      </c>
    </row>
    <row r="6" spans="1:16" x14ac:dyDescent="0.25">
      <c r="D6" t="s">
        <v>0</v>
      </c>
      <c r="E6" t="s">
        <v>3</v>
      </c>
      <c r="F6" t="s">
        <v>10</v>
      </c>
      <c r="G6" t="s">
        <v>5</v>
      </c>
      <c r="H6" t="s">
        <v>7</v>
      </c>
      <c r="I6" t="s">
        <v>4</v>
      </c>
      <c r="J6" t="s">
        <v>65</v>
      </c>
      <c r="K6" t="str">
        <f t="shared" si="0"/>
        <v>TotalInjuries</v>
      </c>
      <c r="L6" s="1" t="s">
        <v>66</v>
      </c>
      <c r="M6" t="str">
        <f t="shared" si="1"/>
        <v>TotalInjuries</v>
      </c>
      <c r="N6" t="s">
        <v>67</v>
      </c>
      <c r="O6" t="str">
        <f t="shared" si="2"/>
        <v>integer)</v>
      </c>
      <c r="P6" t="str">
        <f t="shared" si="3"/>
        <v>ALTER COLUMN TotalInjuries TYPE integer USING cast(case when TotalInjuries = 'null' then null else TotalInjuries end as integer),</v>
      </c>
    </row>
    <row r="7" spans="1:16" x14ac:dyDescent="0.25">
      <c r="D7" t="s">
        <v>0</v>
      </c>
      <c r="E7" t="s">
        <v>3</v>
      </c>
      <c r="F7" t="s">
        <v>11</v>
      </c>
      <c r="G7" t="s">
        <v>5</v>
      </c>
      <c r="H7" t="s">
        <v>7</v>
      </c>
      <c r="I7" t="s">
        <v>4</v>
      </c>
      <c r="J7" t="s">
        <v>65</v>
      </c>
      <c r="K7" t="str">
        <f t="shared" si="0"/>
        <v>Fatal</v>
      </c>
      <c r="L7" s="1" t="s">
        <v>66</v>
      </c>
      <c r="M7" t="str">
        <f t="shared" si="1"/>
        <v>Fatal</v>
      </c>
      <c r="N7" t="s">
        <v>67</v>
      </c>
      <c r="O7" t="str">
        <f t="shared" si="2"/>
        <v>integer)</v>
      </c>
      <c r="P7" t="str">
        <f t="shared" si="3"/>
        <v>ALTER COLUMN Fatal TYPE integer USING cast(case when Fatal = 'null' then null else Fatal end as integer),</v>
      </c>
    </row>
    <row r="8" spans="1:16" x14ac:dyDescent="0.25">
      <c r="D8" t="s">
        <v>0</v>
      </c>
      <c r="E8" t="s">
        <v>3</v>
      </c>
      <c r="F8" t="s">
        <v>12</v>
      </c>
      <c r="G8" t="s">
        <v>5</v>
      </c>
      <c r="H8" t="s">
        <v>7</v>
      </c>
      <c r="I8" t="s">
        <v>4</v>
      </c>
      <c r="J8" t="s">
        <v>65</v>
      </c>
      <c r="K8" t="str">
        <f t="shared" si="0"/>
        <v>Incapacitating</v>
      </c>
      <c r="L8" s="1" t="s">
        <v>66</v>
      </c>
      <c r="M8" t="str">
        <f t="shared" si="1"/>
        <v>Incapacitating</v>
      </c>
      <c r="N8" t="s">
        <v>67</v>
      </c>
      <c r="O8" t="str">
        <f t="shared" si="2"/>
        <v>integer)</v>
      </c>
      <c r="P8" t="str">
        <f t="shared" si="3"/>
        <v>ALTER COLUMN Incapacitating TYPE integer USING cast(case when Incapacitating = 'null' then null else Incapacitating end as integer),</v>
      </c>
    </row>
    <row r="9" spans="1:16" x14ac:dyDescent="0.25">
      <c r="D9" t="s">
        <v>0</v>
      </c>
      <c r="E9" t="s">
        <v>3</v>
      </c>
      <c r="F9" t="s">
        <v>13</v>
      </c>
      <c r="G9" t="s">
        <v>5</v>
      </c>
      <c r="H9" t="s">
        <v>7</v>
      </c>
      <c r="I9" t="s">
        <v>4</v>
      </c>
      <c r="J9" t="s">
        <v>65</v>
      </c>
      <c r="K9" t="str">
        <f t="shared" si="0"/>
        <v>NonIncapacitating</v>
      </c>
      <c r="L9" s="1" t="s">
        <v>66</v>
      </c>
      <c r="M9" t="str">
        <f t="shared" si="1"/>
        <v>NonIncapacitating</v>
      </c>
      <c r="N9" t="s">
        <v>67</v>
      </c>
      <c r="O9" t="str">
        <f t="shared" si="2"/>
        <v>integer)</v>
      </c>
      <c r="P9" t="str">
        <f t="shared" si="3"/>
        <v>ALTER COLUMN NonIncapacitating TYPE integer USING cast(case when NonIncapacitating = 'null' then null else NonIncapacitating end as integer),</v>
      </c>
    </row>
    <row r="10" spans="1:16" x14ac:dyDescent="0.25">
      <c r="D10" t="s">
        <v>0</v>
      </c>
      <c r="E10" t="s">
        <v>3</v>
      </c>
      <c r="F10" t="s">
        <v>14</v>
      </c>
      <c r="G10" t="s">
        <v>5</v>
      </c>
      <c r="H10" t="s">
        <v>7</v>
      </c>
      <c r="I10" t="s">
        <v>4</v>
      </c>
      <c r="J10" t="s">
        <v>65</v>
      </c>
      <c r="K10" t="str">
        <f t="shared" si="0"/>
        <v>PossibleInjury</v>
      </c>
      <c r="L10" s="1" t="s">
        <v>66</v>
      </c>
      <c r="M10" t="str">
        <f t="shared" si="1"/>
        <v>PossibleInjury</v>
      </c>
      <c r="N10" t="s">
        <v>67</v>
      </c>
      <c r="O10" t="str">
        <f t="shared" si="2"/>
        <v>integer)</v>
      </c>
      <c r="P10" t="str">
        <f t="shared" si="3"/>
        <v>ALTER COLUMN PossibleInjury TYPE integer USING cast(case when PossibleInjury = 'null' then null else PossibleInjury end as integer),</v>
      </c>
    </row>
    <row r="11" spans="1:16" x14ac:dyDescent="0.25">
      <c r="D11" t="s">
        <v>0</v>
      </c>
      <c r="E11" t="s">
        <v>3</v>
      </c>
      <c r="F11" t="s">
        <v>15</v>
      </c>
      <c r="G11" t="s">
        <v>5</v>
      </c>
      <c r="H11" t="s">
        <v>7</v>
      </c>
      <c r="I11" t="s">
        <v>4</v>
      </c>
      <c r="J11" t="s">
        <v>65</v>
      </c>
      <c r="K11" t="str">
        <f t="shared" si="0"/>
        <v>Pedestrian</v>
      </c>
      <c r="L11" s="1" t="s">
        <v>66</v>
      </c>
      <c r="M11" t="str">
        <f t="shared" si="1"/>
        <v>Pedestrian</v>
      </c>
      <c r="N11" t="s">
        <v>67</v>
      </c>
      <c r="O11" t="str">
        <f t="shared" si="2"/>
        <v>integer)</v>
      </c>
      <c r="P11" t="str">
        <f t="shared" si="3"/>
        <v>ALTER COLUMN Pedestrian TYPE integer USING cast(case when Pedestrian = 'null' then null else Pedestrian end as integer),</v>
      </c>
    </row>
    <row r="12" spans="1:16" x14ac:dyDescent="0.25">
      <c r="D12" t="s">
        <v>0</v>
      </c>
      <c r="E12" t="s">
        <v>3</v>
      </c>
      <c r="F12" t="s">
        <v>16</v>
      </c>
      <c r="G12" t="s">
        <v>5</v>
      </c>
      <c r="H12" t="s">
        <v>7</v>
      </c>
      <c r="I12" t="s">
        <v>4</v>
      </c>
      <c r="J12" t="s">
        <v>65</v>
      </c>
      <c r="K12" t="str">
        <f t="shared" si="0"/>
        <v>Bike</v>
      </c>
      <c r="L12" s="1" t="s">
        <v>66</v>
      </c>
      <c r="M12" t="str">
        <f t="shared" si="1"/>
        <v>Bike</v>
      </c>
      <c r="N12" t="s">
        <v>67</v>
      </c>
      <c r="O12" t="str">
        <f t="shared" si="2"/>
        <v>integer)</v>
      </c>
      <c r="P12" t="str">
        <f t="shared" si="3"/>
        <v>ALTER COLUMN Bike TYPE integer USING cast(case when Bike = 'null' then null else Bike end as integer),</v>
      </c>
    </row>
    <row r="13" spans="1:16" x14ac:dyDescent="0.25">
      <c r="D13" t="s">
        <v>0</v>
      </c>
      <c r="E13" t="s">
        <v>3</v>
      </c>
      <c r="F13" t="s">
        <v>17</v>
      </c>
      <c r="G13" t="s">
        <v>5</v>
      </c>
      <c r="H13" t="s">
        <v>7</v>
      </c>
      <c r="I13" t="s">
        <v>4</v>
      </c>
      <c r="J13" t="s">
        <v>65</v>
      </c>
      <c r="K13" t="str">
        <f t="shared" si="0"/>
        <v>Intoxication</v>
      </c>
      <c r="L13" s="1" t="s">
        <v>66</v>
      </c>
      <c r="M13" t="str">
        <f t="shared" si="1"/>
        <v>Intoxication</v>
      </c>
      <c r="N13" t="s">
        <v>67</v>
      </c>
      <c r="O13" t="str">
        <f t="shared" si="2"/>
        <v>integer)</v>
      </c>
      <c r="P13" t="str">
        <f t="shared" si="3"/>
        <v>ALTER COLUMN Intoxication TYPE integer USING cast(case when Intoxication = 'null' then null else Intoxication end as integer),</v>
      </c>
    </row>
    <row r="14" spans="1:16" x14ac:dyDescent="0.25">
      <c r="D14" t="s">
        <v>0</v>
      </c>
      <c r="E14" t="s">
        <v>3</v>
      </c>
      <c r="F14" t="s">
        <v>18</v>
      </c>
      <c r="G14" t="s">
        <v>5</v>
      </c>
      <c r="H14" t="s">
        <v>7</v>
      </c>
      <c r="I14" t="s">
        <v>4</v>
      </c>
      <c r="J14" t="s">
        <v>65</v>
      </c>
      <c r="K14" t="str">
        <f t="shared" si="0"/>
        <v>Speeding</v>
      </c>
      <c r="L14" s="1" t="s">
        <v>66</v>
      </c>
      <c r="M14" t="str">
        <f t="shared" si="1"/>
        <v>Speeding</v>
      </c>
      <c r="N14" t="s">
        <v>67</v>
      </c>
      <c r="O14" t="str">
        <f t="shared" si="2"/>
        <v>integer)</v>
      </c>
      <c r="P14" t="str">
        <f t="shared" si="3"/>
        <v>ALTER COLUMN Speeding TYPE integer USING cast(case when Speeding = 'null' then null else Speeding end as integer),</v>
      </c>
    </row>
    <row r="15" spans="1:16" x14ac:dyDescent="0.25">
      <c r="D15" t="s">
        <v>0</v>
      </c>
      <c r="E15" t="s">
        <v>3</v>
      </c>
      <c r="F15" t="s">
        <v>19</v>
      </c>
      <c r="G15" t="s">
        <v>5</v>
      </c>
      <c r="H15" t="s">
        <v>7</v>
      </c>
      <c r="I15" t="s">
        <v>4</v>
      </c>
      <c r="J15" t="s">
        <v>65</v>
      </c>
      <c r="K15" t="str">
        <f t="shared" si="0"/>
        <v>DisregardControl</v>
      </c>
      <c r="L15" s="1" t="s">
        <v>66</v>
      </c>
      <c r="M15" t="str">
        <f t="shared" si="1"/>
        <v>DisregardControl</v>
      </c>
      <c r="N15" t="s">
        <v>67</v>
      </c>
      <c r="O15" t="str">
        <f t="shared" si="2"/>
        <v>integer)</v>
      </c>
      <c r="P15" t="str">
        <f t="shared" si="3"/>
        <v>ALTER COLUMN DisregardControl TYPE integer USING cast(case when DisregardControl = 'null' then null else DisregardControl end as integer),</v>
      </c>
    </row>
    <row r="16" spans="1:16" x14ac:dyDescent="0.25">
      <c r="D16" t="s">
        <v>0</v>
      </c>
      <c r="E16" t="s">
        <v>3</v>
      </c>
      <c r="F16" t="s">
        <v>20</v>
      </c>
      <c r="G16" t="s">
        <v>5</v>
      </c>
      <c r="H16" t="s">
        <v>7</v>
      </c>
      <c r="I16" t="s">
        <v>4</v>
      </c>
      <c r="J16" t="s">
        <v>65</v>
      </c>
      <c r="K16" t="str">
        <f t="shared" si="0"/>
        <v>WorkZone</v>
      </c>
      <c r="L16" s="1" t="s">
        <v>66</v>
      </c>
      <c r="M16" t="str">
        <f t="shared" si="1"/>
        <v>WorkZone</v>
      </c>
      <c r="N16" t="s">
        <v>67</v>
      </c>
      <c r="O16" t="str">
        <f t="shared" si="2"/>
        <v>integer)</v>
      </c>
      <c r="P16" t="str">
        <f t="shared" si="3"/>
        <v>ALTER COLUMN WorkZone TYPE integer USING cast(case when WorkZone = 'null' then null else WorkZone end as integer),</v>
      </c>
    </row>
    <row r="17" spans="4:16" x14ac:dyDescent="0.25">
      <c r="D17" t="s">
        <v>0</v>
      </c>
      <c r="E17" t="s">
        <v>3</v>
      </c>
      <c r="F17" t="s">
        <v>21</v>
      </c>
      <c r="G17" t="s">
        <v>5</v>
      </c>
      <c r="H17" t="s">
        <v>7</v>
      </c>
      <c r="I17" t="s">
        <v>4</v>
      </c>
      <c r="J17" t="s">
        <v>65</v>
      </c>
      <c r="K17" t="str">
        <f t="shared" si="0"/>
        <v>NoLighting</v>
      </c>
      <c r="L17" s="1" t="s">
        <v>66</v>
      </c>
      <c r="M17" t="str">
        <f t="shared" si="1"/>
        <v>NoLighting</v>
      </c>
      <c r="N17" t="s">
        <v>67</v>
      </c>
      <c r="O17" t="str">
        <f t="shared" si="2"/>
        <v>integer)</v>
      </c>
      <c r="P17" t="str">
        <f t="shared" si="3"/>
        <v>ALTER COLUMN NoLighting TYPE integer USING cast(case when NoLighting = 'null' then null else NoLighting end as integer),</v>
      </c>
    </row>
    <row r="18" spans="4:16" x14ac:dyDescent="0.25">
      <c r="D18" t="s">
        <v>0</v>
      </c>
      <c r="E18" t="s">
        <v>3</v>
      </c>
      <c r="F18" t="s">
        <v>22</v>
      </c>
      <c r="G18" t="s">
        <v>5</v>
      </c>
      <c r="H18" t="s">
        <v>7</v>
      </c>
      <c r="I18" t="s">
        <v>4</v>
      </c>
      <c r="J18" t="s">
        <v>65</v>
      </c>
      <c r="K18" t="str">
        <f t="shared" si="0"/>
        <v>SHSP_VulnerableUser</v>
      </c>
      <c r="L18" s="1" t="s">
        <v>66</v>
      </c>
      <c r="M18" t="str">
        <f t="shared" si="1"/>
        <v>SHSP_VulnerableUser</v>
      </c>
      <c r="N18" t="s">
        <v>67</v>
      </c>
      <c r="O18" t="str">
        <f t="shared" si="2"/>
        <v>integer)</v>
      </c>
      <c r="P18" t="str">
        <f t="shared" si="3"/>
        <v>ALTER COLUMN SHSP_VulnerableUser TYPE integer USING cast(case when SHSP_VulnerableUser = 'null' then null else SHSP_VulnerableUser end as integer),</v>
      </c>
    </row>
    <row r="19" spans="4:16" x14ac:dyDescent="0.25">
      <c r="D19" t="s">
        <v>0</v>
      </c>
      <c r="E19" t="s">
        <v>3</v>
      </c>
      <c r="F19" t="s">
        <v>23</v>
      </c>
      <c r="G19" t="s">
        <v>5</v>
      </c>
      <c r="H19" t="s">
        <v>7</v>
      </c>
      <c r="I19" t="s">
        <v>4</v>
      </c>
      <c r="J19" t="s">
        <v>65</v>
      </c>
      <c r="K19" t="str">
        <f t="shared" si="0"/>
        <v>SHSP_AgrDriving</v>
      </c>
      <c r="L19" s="1" t="s">
        <v>66</v>
      </c>
      <c r="M19" t="str">
        <f t="shared" si="1"/>
        <v>SHSP_AgrDriving</v>
      </c>
      <c r="N19" t="s">
        <v>67</v>
      </c>
      <c r="O19" t="str">
        <f t="shared" si="2"/>
        <v>integer)</v>
      </c>
      <c r="P19" t="str">
        <f t="shared" si="3"/>
        <v>ALTER COLUMN SHSP_AgrDriving TYPE integer USING cast(case when SHSP_AgrDriving = 'null' then null else SHSP_AgrDriving end as integer),</v>
      </c>
    </row>
    <row r="20" spans="4:16" x14ac:dyDescent="0.25">
      <c r="D20" t="s">
        <v>0</v>
      </c>
      <c r="E20" t="s">
        <v>3</v>
      </c>
      <c r="F20" t="s">
        <v>24</v>
      </c>
      <c r="G20" t="s">
        <v>5</v>
      </c>
      <c r="H20" t="s">
        <v>7</v>
      </c>
      <c r="I20" t="s">
        <v>4</v>
      </c>
      <c r="J20" t="s">
        <v>65</v>
      </c>
      <c r="K20" t="str">
        <f t="shared" si="0"/>
        <v>SHSP_LaneDeparture</v>
      </c>
      <c r="L20" s="1" t="s">
        <v>66</v>
      </c>
      <c r="M20" t="str">
        <f t="shared" si="1"/>
        <v>SHSP_LaneDeparture</v>
      </c>
      <c r="N20" t="s">
        <v>67</v>
      </c>
      <c r="O20" t="str">
        <f t="shared" si="2"/>
        <v>integer)</v>
      </c>
      <c r="P20" t="str">
        <f t="shared" si="3"/>
        <v>ALTER COLUMN SHSP_LaneDeparture TYPE integer USING cast(case when SHSP_LaneDeparture = 'null' then null else SHSP_LaneDeparture end as integer),</v>
      </c>
    </row>
    <row r="21" spans="4:16" x14ac:dyDescent="0.25">
      <c r="D21" t="s">
        <v>0</v>
      </c>
      <c r="E21" t="s">
        <v>3</v>
      </c>
      <c r="F21" t="s">
        <v>25</v>
      </c>
      <c r="G21" t="s">
        <v>5</v>
      </c>
      <c r="H21" t="s">
        <v>7</v>
      </c>
      <c r="I21" t="s">
        <v>4</v>
      </c>
      <c r="J21" t="s">
        <v>65</v>
      </c>
      <c r="K21" t="str">
        <f t="shared" si="0"/>
        <v>SHSP_Intersetion</v>
      </c>
      <c r="L21" s="1" t="s">
        <v>66</v>
      </c>
      <c r="M21" t="str">
        <f t="shared" si="1"/>
        <v>SHSP_Intersetion</v>
      </c>
      <c r="N21" t="s">
        <v>67</v>
      </c>
      <c r="O21" t="str">
        <f t="shared" si="2"/>
        <v>integer)</v>
      </c>
      <c r="P21" t="str">
        <f t="shared" si="3"/>
        <v>ALTER COLUMN SHSP_Intersetion TYPE integer USING cast(case when SHSP_Intersetion = 'null' then null else SHSP_Intersetion end as integer),</v>
      </c>
    </row>
    <row r="22" spans="4:16" x14ac:dyDescent="0.25">
      <c r="D22" t="s">
        <v>0</v>
      </c>
      <c r="E22" t="s">
        <v>3</v>
      </c>
      <c r="F22" t="s">
        <v>26</v>
      </c>
      <c r="G22" t="s">
        <v>5</v>
      </c>
      <c r="H22" t="s">
        <v>7</v>
      </c>
      <c r="I22" t="s">
        <v>4</v>
      </c>
      <c r="J22" t="s">
        <v>65</v>
      </c>
      <c r="K22" t="str">
        <f t="shared" si="0"/>
        <v>Angle</v>
      </c>
      <c r="L22" s="1" t="s">
        <v>66</v>
      </c>
      <c r="M22" t="str">
        <f t="shared" si="1"/>
        <v>Angle</v>
      </c>
      <c r="N22" t="s">
        <v>67</v>
      </c>
      <c r="O22" t="str">
        <f t="shared" si="2"/>
        <v>integer)</v>
      </c>
      <c r="P22" t="str">
        <f t="shared" si="3"/>
        <v>ALTER COLUMN Angle TYPE integer USING cast(case when Angle = 'null' then null else Angle end as integer),</v>
      </c>
    </row>
    <row r="23" spans="4:16" x14ac:dyDescent="0.25">
      <c r="D23" t="s">
        <v>0</v>
      </c>
      <c r="E23" t="s">
        <v>3</v>
      </c>
      <c r="F23" t="s">
        <v>27</v>
      </c>
      <c r="G23" t="s">
        <v>5</v>
      </c>
      <c r="H23" t="s">
        <v>7</v>
      </c>
      <c r="I23" t="s">
        <v>4</v>
      </c>
      <c r="J23" t="s">
        <v>65</v>
      </c>
      <c r="K23" t="str">
        <f t="shared" si="0"/>
        <v>RearEnd</v>
      </c>
      <c r="L23" s="1" t="s">
        <v>66</v>
      </c>
      <c r="M23" t="str">
        <f t="shared" si="1"/>
        <v>RearEnd</v>
      </c>
      <c r="N23" t="s">
        <v>67</v>
      </c>
      <c r="O23" t="str">
        <f t="shared" si="2"/>
        <v>integer)</v>
      </c>
      <c r="P23" t="str">
        <f t="shared" si="3"/>
        <v>ALTER COLUMN RearEnd TYPE integer USING cast(case when RearEnd = 'null' then null else RearEnd end as integer),</v>
      </c>
    </row>
    <row r="24" spans="4:16" x14ac:dyDescent="0.25">
      <c r="D24" t="s">
        <v>0</v>
      </c>
      <c r="E24" t="s">
        <v>3</v>
      </c>
      <c r="F24" t="s">
        <v>28</v>
      </c>
      <c r="G24" t="s">
        <v>5</v>
      </c>
      <c r="H24" t="s">
        <v>7</v>
      </c>
      <c r="I24" t="s">
        <v>4</v>
      </c>
      <c r="J24" t="s">
        <v>65</v>
      </c>
      <c r="K24" t="str">
        <f t="shared" si="0"/>
        <v>LeftTurn</v>
      </c>
      <c r="L24" s="1" t="s">
        <v>66</v>
      </c>
      <c r="M24" t="str">
        <f t="shared" si="1"/>
        <v>LeftTurn</v>
      </c>
      <c r="N24" t="s">
        <v>67</v>
      </c>
      <c r="O24" t="str">
        <f t="shared" si="2"/>
        <v>integer)</v>
      </c>
      <c r="P24" t="str">
        <f t="shared" si="3"/>
        <v>ALTER COLUMN LeftTurn TYPE integer USING cast(case when LeftTurn = 'null' then null else LeftTurn end as integer),</v>
      </c>
    </row>
    <row r="25" spans="4:16" x14ac:dyDescent="0.25">
      <c r="D25" t="s">
        <v>0</v>
      </c>
      <c r="E25" t="s">
        <v>3</v>
      </c>
      <c r="F25" t="s">
        <v>29</v>
      </c>
      <c r="G25" t="s">
        <v>5</v>
      </c>
      <c r="H25" t="s">
        <v>7</v>
      </c>
      <c r="I25" t="s">
        <v>4</v>
      </c>
      <c r="J25" t="s">
        <v>65</v>
      </c>
      <c r="K25" t="str">
        <f t="shared" si="0"/>
        <v>RightTurn</v>
      </c>
      <c r="L25" s="1" t="s">
        <v>66</v>
      </c>
      <c r="M25" t="str">
        <f t="shared" si="1"/>
        <v>RightTurn</v>
      </c>
      <c r="N25" t="s">
        <v>67</v>
      </c>
      <c r="O25" t="str">
        <f t="shared" si="2"/>
        <v>integer)</v>
      </c>
      <c r="P25" t="str">
        <f t="shared" si="3"/>
        <v>ALTER COLUMN RightTurn TYPE integer USING cast(case when RightTurn = 'null' then null else RightTurn end as integer),</v>
      </c>
    </row>
    <row r="26" spans="4:16" x14ac:dyDescent="0.25">
      <c r="D26" t="s">
        <v>0</v>
      </c>
      <c r="E26" t="s">
        <v>3</v>
      </c>
      <c r="F26" t="s">
        <v>30</v>
      </c>
      <c r="G26" t="s">
        <v>5</v>
      </c>
      <c r="H26" t="s">
        <v>7</v>
      </c>
      <c r="I26" t="s">
        <v>4</v>
      </c>
      <c r="J26" t="s">
        <v>65</v>
      </c>
      <c r="K26" t="str">
        <f t="shared" si="0"/>
        <v>HeadOn</v>
      </c>
      <c r="L26" s="1" t="s">
        <v>66</v>
      </c>
      <c r="M26" t="str">
        <f t="shared" si="1"/>
        <v>HeadOn</v>
      </c>
      <c r="N26" t="s">
        <v>67</v>
      </c>
      <c r="O26" t="str">
        <f t="shared" si="2"/>
        <v>integer)</v>
      </c>
      <c r="P26" t="str">
        <f t="shared" si="3"/>
        <v>ALTER COLUMN HeadOn TYPE integer USING cast(case when HeadOn = 'null' then null else HeadOn end as integer),</v>
      </c>
    </row>
    <row r="27" spans="4:16" x14ac:dyDescent="0.25">
      <c r="D27" t="s">
        <v>0</v>
      </c>
      <c r="E27" t="s">
        <v>3</v>
      </c>
      <c r="F27" t="s">
        <v>31</v>
      </c>
      <c r="G27" t="s">
        <v>5</v>
      </c>
      <c r="H27" t="s">
        <v>7</v>
      </c>
      <c r="I27" t="s">
        <v>4</v>
      </c>
      <c r="J27" t="s">
        <v>65</v>
      </c>
      <c r="K27" t="str">
        <f t="shared" si="0"/>
        <v>Sideswipe</v>
      </c>
      <c r="L27" s="1" t="s">
        <v>66</v>
      </c>
      <c r="M27" t="str">
        <f t="shared" si="1"/>
        <v>Sideswipe</v>
      </c>
      <c r="N27" t="s">
        <v>67</v>
      </c>
      <c r="O27" t="str">
        <f t="shared" si="2"/>
        <v>integer)</v>
      </c>
      <c r="P27" t="str">
        <f t="shared" si="3"/>
        <v>ALTER COLUMN Sideswipe TYPE integer USING cast(case when Sideswipe = 'null' then null else Sideswipe end as integer),</v>
      </c>
    </row>
    <row r="28" spans="4:16" x14ac:dyDescent="0.25">
      <c r="D28" t="s">
        <v>0</v>
      </c>
      <c r="E28" t="s">
        <v>3</v>
      </c>
      <c r="F28" t="s">
        <v>32</v>
      </c>
      <c r="G28" t="s">
        <v>5</v>
      </c>
      <c r="H28" t="s">
        <v>7</v>
      </c>
      <c r="I28" t="s">
        <v>4</v>
      </c>
      <c r="J28" t="s">
        <v>65</v>
      </c>
      <c r="K28" t="str">
        <f t="shared" si="0"/>
        <v>SignalizeStop</v>
      </c>
      <c r="L28" s="1" t="s">
        <v>66</v>
      </c>
      <c r="M28" t="str">
        <f t="shared" si="1"/>
        <v>SignalizeStop</v>
      </c>
      <c r="N28" t="s">
        <v>67</v>
      </c>
      <c r="O28" t="str">
        <f t="shared" si="2"/>
        <v>integer)</v>
      </c>
      <c r="P28" t="str">
        <f t="shared" si="3"/>
        <v>ALTER COLUMN SignalizeStop TYPE integer USING cast(case when SignalizeStop = 'null' then null else SignalizeStop end as integer),</v>
      </c>
    </row>
    <row r="29" spans="4:16" x14ac:dyDescent="0.25">
      <c r="D29" t="s">
        <v>0</v>
      </c>
      <c r="E29" t="s">
        <v>3</v>
      </c>
      <c r="F29" t="s">
        <v>33</v>
      </c>
      <c r="G29" t="s">
        <v>5</v>
      </c>
      <c r="H29" t="s">
        <v>7</v>
      </c>
      <c r="I29" t="s">
        <v>4</v>
      </c>
      <c r="J29" t="s">
        <v>65</v>
      </c>
      <c r="K29" t="str">
        <f t="shared" si="0"/>
        <v>CloseMedian</v>
      </c>
      <c r="L29" s="1" t="s">
        <v>66</v>
      </c>
      <c r="M29" t="str">
        <f t="shared" si="1"/>
        <v>CloseMedian</v>
      </c>
      <c r="N29" t="s">
        <v>67</v>
      </c>
      <c r="O29" t="str">
        <f t="shared" si="2"/>
        <v>integer)</v>
      </c>
      <c r="P29" t="str">
        <f t="shared" si="3"/>
        <v>ALTER COLUMN CloseMedian TYPE integer USING cast(case when CloseMedian = 'null' then null else CloseMedian end as integer),</v>
      </c>
    </row>
    <row r="30" spans="4:16" x14ac:dyDescent="0.25">
      <c r="D30" t="s">
        <v>0</v>
      </c>
      <c r="E30" t="s">
        <v>3</v>
      </c>
      <c r="F30" t="s">
        <v>34</v>
      </c>
      <c r="G30" t="s">
        <v>5</v>
      </c>
      <c r="H30" t="s">
        <v>7</v>
      </c>
      <c r="I30" t="s">
        <v>4</v>
      </c>
      <c r="J30" t="s">
        <v>65</v>
      </c>
      <c r="K30" t="str">
        <f t="shared" si="0"/>
        <v>ProtectetLeftTurn</v>
      </c>
      <c r="L30" s="1" t="s">
        <v>66</v>
      </c>
      <c r="M30" t="str">
        <f t="shared" si="1"/>
        <v>ProtectetLeftTurn</v>
      </c>
      <c r="N30" t="s">
        <v>67</v>
      </c>
      <c r="O30" t="str">
        <f t="shared" si="2"/>
        <v>integer)</v>
      </c>
      <c r="P30" t="str">
        <f t="shared" si="3"/>
        <v>ALTER COLUMN ProtectetLeftTurn TYPE integer USING cast(case when ProtectetLeftTurn = 'null' then null else ProtectetLeftTurn end as integer),</v>
      </c>
    </row>
    <row r="31" spans="4:16" x14ac:dyDescent="0.25">
      <c r="D31" t="s">
        <v>0</v>
      </c>
      <c r="E31" t="s">
        <v>3</v>
      </c>
      <c r="F31" t="s">
        <v>35</v>
      </c>
      <c r="G31" t="s">
        <v>5</v>
      </c>
      <c r="H31" t="s">
        <v>7</v>
      </c>
      <c r="I31" t="s">
        <v>4</v>
      </c>
      <c r="J31" t="s">
        <v>65</v>
      </c>
      <c r="K31" t="str">
        <f t="shared" si="0"/>
        <v>AccessMgmtReview</v>
      </c>
      <c r="L31" s="1" t="s">
        <v>66</v>
      </c>
      <c r="M31" t="str">
        <f t="shared" si="1"/>
        <v>AccessMgmtReview</v>
      </c>
      <c r="N31" t="s">
        <v>67</v>
      </c>
      <c r="O31" t="str">
        <f t="shared" si="2"/>
        <v>integer)</v>
      </c>
      <c r="P31" t="str">
        <f t="shared" si="3"/>
        <v>ALTER COLUMN AccessMgmtReview TYPE integer USING cast(case when AccessMgmtReview = 'null' then null else AccessMgmtReview end as integer),</v>
      </c>
    </row>
    <row r="32" spans="4:16" x14ac:dyDescent="0.25">
      <c r="D32" t="s">
        <v>0</v>
      </c>
      <c r="E32" t="s">
        <v>3</v>
      </c>
      <c r="F32" t="s">
        <v>36</v>
      </c>
      <c r="G32" t="s">
        <v>5</v>
      </c>
      <c r="H32" t="s">
        <v>7</v>
      </c>
      <c r="I32" t="s">
        <v>4</v>
      </c>
      <c r="J32" t="s">
        <v>65</v>
      </c>
      <c r="K32" t="str">
        <f t="shared" si="0"/>
        <v>RoadFriction</v>
      </c>
      <c r="L32" s="1" t="s">
        <v>66</v>
      </c>
      <c r="M32" t="str">
        <f t="shared" si="1"/>
        <v>RoadFriction</v>
      </c>
      <c r="N32" t="s">
        <v>67</v>
      </c>
      <c r="O32" t="str">
        <f t="shared" si="2"/>
        <v>integer)</v>
      </c>
      <c r="P32" t="str">
        <f t="shared" si="3"/>
        <v>ALTER COLUMN RoadFriction TYPE integer USING cast(case when RoadFriction = 'null' then null else RoadFriction end as integer),</v>
      </c>
    </row>
    <row r="33" spans="4:16" x14ac:dyDescent="0.25">
      <c r="D33" t="s">
        <v>0</v>
      </c>
      <c r="E33" t="s">
        <v>3</v>
      </c>
      <c r="F33" t="s">
        <v>37</v>
      </c>
      <c r="G33" t="s">
        <v>5</v>
      </c>
      <c r="H33" t="s">
        <v>7</v>
      </c>
      <c r="I33" t="s">
        <v>4</v>
      </c>
      <c r="J33" t="s">
        <v>65</v>
      </c>
      <c r="K33" t="str">
        <f t="shared" si="0"/>
        <v>RunOffRoad</v>
      </c>
      <c r="L33" s="1" t="s">
        <v>66</v>
      </c>
      <c r="M33" t="str">
        <f t="shared" si="1"/>
        <v>RunOffRoad</v>
      </c>
      <c r="N33" t="s">
        <v>67</v>
      </c>
      <c r="O33" t="str">
        <f t="shared" si="2"/>
        <v>integer)</v>
      </c>
      <c r="P33" t="str">
        <f t="shared" si="3"/>
        <v>ALTER COLUMN RunOffRoad TYPE integer USING cast(case when RunOffRoad = 'null' then null else RunOffRoad end as integer),</v>
      </c>
    </row>
    <row r="34" spans="4:16" x14ac:dyDescent="0.25">
      <c r="D34" t="s">
        <v>0</v>
      </c>
      <c r="E34" t="s">
        <v>3</v>
      </c>
      <c r="F34" t="s">
        <v>38</v>
      </c>
      <c r="G34" t="s">
        <v>5</v>
      </c>
      <c r="H34" t="s">
        <v>7</v>
      </c>
      <c r="I34" t="s">
        <v>4</v>
      </c>
      <c r="J34" t="s">
        <v>65</v>
      </c>
      <c r="K34" t="str">
        <f t="shared" si="0"/>
        <v>HeavyTruck</v>
      </c>
      <c r="L34" s="1" t="s">
        <v>66</v>
      </c>
      <c r="M34" t="str">
        <f t="shared" si="1"/>
        <v>HeavyTruck</v>
      </c>
      <c r="N34" t="s">
        <v>67</v>
      </c>
      <c r="O34" t="str">
        <f t="shared" si="2"/>
        <v>integer)</v>
      </c>
      <c r="P34" t="str">
        <f t="shared" si="3"/>
        <v>ALTER COLUMN HeavyTruck TYPE integer USING cast(case when HeavyTruck = 'null' then null else HeavyTruck end as integer),</v>
      </c>
    </row>
    <row r="35" spans="4:16" x14ac:dyDescent="0.25">
      <c r="D35" t="s">
        <v>0</v>
      </c>
      <c r="E35" t="s">
        <v>3</v>
      </c>
      <c r="F35" t="s">
        <v>39</v>
      </c>
      <c r="G35" t="s">
        <v>5</v>
      </c>
      <c r="H35" t="s">
        <v>7</v>
      </c>
      <c r="I35" t="s">
        <v>4</v>
      </c>
      <c r="J35" t="s">
        <v>65</v>
      </c>
      <c r="K35" t="str">
        <f t="shared" si="0"/>
        <v>Prohibit_UTurns</v>
      </c>
      <c r="L35" s="1" t="s">
        <v>66</v>
      </c>
      <c r="M35" t="str">
        <f t="shared" si="1"/>
        <v>Prohibit_UTurns</v>
      </c>
      <c r="N35" t="s">
        <v>67</v>
      </c>
      <c r="O35" t="str">
        <f t="shared" si="2"/>
        <v>integer)</v>
      </c>
      <c r="P35" t="str">
        <f t="shared" si="3"/>
        <v>ALTER COLUMN Prohibit_UTurns TYPE integer USING cast(case when Prohibit_UTurns = 'null' then null else Prohibit_UTurns end as integer),</v>
      </c>
    </row>
    <row r="36" spans="4:16" x14ac:dyDescent="0.25">
      <c r="D36" t="s">
        <v>0</v>
      </c>
      <c r="E36" t="s">
        <v>3</v>
      </c>
      <c r="F36" t="s">
        <v>40</v>
      </c>
      <c r="G36" t="s">
        <v>5</v>
      </c>
      <c r="H36" t="s">
        <v>7</v>
      </c>
      <c r="I36" t="s">
        <v>4</v>
      </c>
      <c r="J36" t="s">
        <v>65</v>
      </c>
      <c r="K36" t="str">
        <f t="shared" si="0"/>
        <v>MotorCycle</v>
      </c>
      <c r="L36" s="1" t="s">
        <v>66</v>
      </c>
      <c r="M36" t="str">
        <f t="shared" si="1"/>
        <v>MotorCycle</v>
      </c>
      <c r="N36" t="s">
        <v>67</v>
      </c>
      <c r="O36" t="str">
        <f t="shared" si="2"/>
        <v>integer)</v>
      </c>
      <c r="P36" t="str">
        <f t="shared" si="3"/>
        <v>ALTER COLUMN MotorCycle TYPE integer USING cast(case when MotorCycle = 'null' then null else MotorCycle end as integer),</v>
      </c>
    </row>
    <row r="37" spans="4:16" x14ac:dyDescent="0.25">
      <c r="D37" t="s">
        <v>0</v>
      </c>
      <c r="E37" t="s">
        <v>3</v>
      </c>
      <c r="F37" t="s">
        <v>41</v>
      </c>
      <c r="G37" t="s">
        <v>5</v>
      </c>
      <c r="H37" t="s">
        <v>7</v>
      </c>
      <c r="I37" t="s">
        <v>4</v>
      </c>
      <c r="J37" t="s">
        <v>65</v>
      </c>
      <c r="K37" t="str">
        <f t="shared" si="0"/>
        <v>CuveSignage</v>
      </c>
      <c r="L37" s="1" t="s">
        <v>66</v>
      </c>
      <c r="M37" t="str">
        <f t="shared" si="1"/>
        <v>CuveSignage</v>
      </c>
      <c r="N37" t="s">
        <v>67</v>
      </c>
      <c r="O37" t="str">
        <f t="shared" si="2"/>
        <v>integer)</v>
      </c>
      <c r="P37" t="str">
        <f t="shared" si="3"/>
        <v>ALTER COLUMN CuveSignage TYPE integer USING cast(case when CuveSignage = 'null' then null else CuveSignage end as integer),</v>
      </c>
    </row>
    <row r="38" spans="4:16" x14ac:dyDescent="0.25">
      <c r="D38" t="s">
        <v>0</v>
      </c>
      <c r="E38" t="s">
        <v>3</v>
      </c>
      <c r="F38" t="s">
        <v>42</v>
      </c>
      <c r="G38" t="s">
        <v>5</v>
      </c>
      <c r="H38" t="s">
        <v>7</v>
      </c>
      <c r="I38" t="s">
        <v>4</v>
      </c>
      <c r="J38" t="s">
        <v>65</v>
      </c>
      <c r="K38" t="str">
        <f t="shared" si="0"/>
        <v>UnpavedShoulder</v>
      </c>
      <c r="L38" s="1" t="s">
        <v>66</v>
      </c>
      <c r="M38" t="str">
        <f t="shared" si="1"/>
        <v>UnpavedShoulder</v>
      </c>
      <c r="N38" t="s">
        <v>67</v>
      </c>
      <c r="O38" t="str">
        <f t="shared" si="2"/>
        <v>integer)</v>
      </c>
      <c r="P38" t="str">
        <f t="shared" si="3"/>
        <v>ALTER COLUMN UnpavedShoulder TYPE integer USING cast(case when UnpavedShoulder = 'null' then null else UnpavedShoulder end as integer),</v>
      </c>
    </row>
    <row r="39" spans="4:16" x14ac:dyDescent="0.25">
      <c r="D39" t="s">
        <v>0</v>
      </c>
      <c r="E39" t="s">
        <v>3</v>
      </c>
      <c r="F39" t="s">
        <v>43</v>
      </c>
      <c r="G39" t="s">
        <v>5</v>
      </c>
      <c r="H39" t="s">
        <v>7</v>
      </c>
      <c r="I39" t="s">
        <v>4</v>
      </c>
      <c r="J39" t="s">
        <v>65</v>
      </c>
      <c r="K39" t="str">
        <f t="shared" si="0"/>
        <v>NonTypicalGeometry</v>
      </c>
      <c r="L39" s="1" t="s">
        <v>66</v>
      </c>
      <c r="M39" t="str">
        <f t="shared" si="1"/>
        <v>NonTypicalGeometry</v>
      </c>
      <c r="N39" t="s">
        <v>67</v>
      </c>
      <c r="O39" t="str">
        <f t="shared" si="2"/>
        <v>integer)</v>
      </c>
      <c r="P39" t="str">
        <f t="shared" si="3"/>
        <v>ALTER COLUMN NonTypicalGeometry TYPE integer USING cast(case when NonTypicalGeometry = 'null' then null else NonTypicalGeometry end as integer),</v>
      </c>
    </row>
    <row r="40" spans="4:16" x14ac:dyDescent="0.25">
      <c r="D40" t="s">
        <v>0</v>
      </c>
      <c r="E40" t="s">
        <v>3</v>
      </c>
      <c r="F40" t="s">
        <v>44</v>
      </c>
      <c r="G40" t="s">
        <v>5</v>
      </c>
      <c r="H40" t="s">
        <v>7</v>
      </c>
      <c r="I40" t="s">
        <v>4</v>
      </c>
      <c r="J40" t="s">
        <v>65</v>
      </c>
      <c r="K40" t="str">
        <f t="shared" si="0"/>
        <v>AnimalInvolved</v>
      </c>
      <c r="L40" s="1" t="s">
        <v>66</v>
      </c>
      <c r="M40" t="str">
        <f t="shared" si="1"/>
        <v>AnimalInvolved</v>
      </c>
      <c r="N40" t="s">
        <v>67</v>
      </c>
      <c r="O40" t="str">
        <f t="shared" si="2"/>
        <v>integer)</v>
      </c>
      <c r="P40" t="str">
        <f t="shared" si="3"/>
        <v>ALTER COLUMN AnimalInvolved TYPE integer USING cast(case when AnimalInvolved = 'null' then null else AnimalInvolved end as integer),</v>
      </c>
    </row>
    <row r="41" spans="4:16" x14ac:dyDescent="0.25">
      <c r="D41" t="s">
        <v>0</v>
      </c>
      <c r="E41" t="s">
        <v>3</v>
      </c>
      <c r="F41" t="s">
        <v>45</v>
      </c>
      <c r="G41" t="s">
        <v>5</v>
      </c>
      <c r="H41" t="s">
        <v>7</v>
      </c>
      <c r="I41" t="s">
        <v>4</v>
      </c>
      <c r="J41" t="s">
        <v>65</v>
      </c>
      <c r="K41" t="str">
        <f t="shared" si="0"/>
        <v>ElectronicDistraction</v>
      </c>
      <c r="L41" s="1" t="s">
        <v>66</v>
      </c>
      <c r="M41" t="str">
        <f t="shared" si="1"/>
        <v>ElectronicDistraction</v>
      </c>
      <c r="N41" t="s">
        <v>67</v>
      </c>
      <c r="O41" t="str">
        <f t="shared" si="2"/>
        <v>integer)</v>
      </c>
      <c r="P41" t="str">
        <f t="shared" si="3"/>
        <v>ALTER COLUMN ElectronicDistraction TYPE integer USING cast(case when ElectronicDistraction = 'null' then null else ElectronicDistraction end as integer),</v>
      </c>
    </row>
    <row r="42" spans="4:16" x14ac:dyDescent="0.25">
      <c r="D42" t="s">
        <v>0</v>
      </c>
      <c r="E42" t="s">
        <v>3</v>
      </c>
      <c r="F42" t="s">
        <v>46</v>
      </c>
      <c r="G42" t="s">
        <v>5</v>
      </c>
      <c r="H42" t="s">
        <v>7</v>
      </c>
      <c r="I42" t="s">
        <v>4</v>
      </c>
      <c r="J42" t="s">
        <v>65</v>
      </c>
      <c r="K42" t="str">
        <f t="shared" si="0"/>
        <v>AADT</v>
      </c>
      <c r="L42" s="1" t="s">
        <v>66</v>
      </c>
      <c r="M42" t="str">
        <f t="shared" si="1"/>
        <v>AADT</v>
      </c>
      <c r="N42" t="s">
        <v>67</v>
      </c>
      <c r="O42" t="str">
        <f t="shared" si="2"/>
        <v>integer)</v>
      </c>
      <c r="P42" t="str">
        <f t="shared" si="3"/>
        <v>ALTER COLUMN AADT TYPE integer USING cast(case when AADT = 'null' then null else AADT end as integer),</v>
      </c>
    </row>
    <row r="43" spans="4:16" x14ac:dyDescent="0.25">
      <c r="D43" t="s">
        <v>0</v>
      </c>
      <c r="E43" t="s">
        <v>3</v>
      </c>
      <c r="F43" t="s">
        <v>47</v>
      </c>
      <c r="G43" t="s">
        <v>5</v>
      </c>
      <c r="H43" t="s">
        <v>7</v>
      </c>
      <c r="I43" t="s">
        <v>4</v>
      </c>
      <c r="J43" t="s">
        <v>65</v>
      </c>
      <c r="K43" t="str">
        <f t="shared" si="0"/>
        <v>GID</v>
      </c>
      <c r="L43" s="1" t="s">
        <v>66</v>
      </c>
      <c r="M43" t="str">
        <f t="shared" si="1"/>
        <v>GID</v>
      </c>
      <c r="N43" t="s">
        <v>67</v>
      </c>
      <c r="O43" t="str">
        <f t="shared" si="2"/>
        <v>integer)</v>
      </c>
      <c r="P43" t="str">
        <f t="shared" si="3"/>
        <v>ALTER COLUMN GID TYPE integer USING cast(case when GID = 'null' then null else GID end as integer),</v>
      </c>
    </row>
    <row r="44" spans="4:16" x14ac:dyDescent="0.25">
      <c r="D44" t="s">
        <v>0</v>
      </c>
      <c r="E44" t="s">
        <v>3</v>
      </c>
      <c r="F44" t="s">
        <v>48</v>
      </c>
      <c r="G44" t="s">
        <v>5</v>
      </c>
      <c r="H44" t="s">
        <v>7</v>
      </c>
      <c r="I44" t="s">
        <v>4</v>
      </c>
      <c r="J44" t="s">
        <v>65</v>
      </c>
      <c r="K44" t="str">
        <f t="shared" si="0"/>
        <v>EventCrashYear</v>
      </c>
      <c r="L44" s="1" t="s">
        <v>66</v>
      </c>
      <c r="M44" t="str">
        <f t="shared" si="1"/>
        <v>EventCrashYear</v>
      </c>
      <c r="N44" t="s">
        <v>67</v>
      </c>
      <c r="O44" t="str">
        <f t="shared" si="2"/>
        <v>integer)</v>
      </c>
      <c r="P44" t="str">
        <f t="shared" si="3"/>
        <v>ALTER COLUMN EventCrashYear TYPE integer USING cast(case when EventCrashYear = 'null' then null else EventCrashYear end as integer),</v>
      </c>
    </row>
    <row r="45" spans="4:16" x14ac:dyDescent="0.25">
      <c r="D45" t="s">
        <v>0</v>
      </c>
      <c r="E45" t="s">
        <v>3</v>
      </c>
      <c r="F45" t="s">
        <v>72</v>
      </c>
      <c r="G45" t="s">
        <v>5</v>
      </c>
      <c r="H45" t="s">
        <v>68</v>
      </c>
      <c r="I45" t="s">
        <v>4</v>
      </c>
      <c r="J45" t="s">
        <v>65</v>
      </c>
      <c r="K45" t="str">
        <f t="shared" ref="K45:K46" si="6">F45</f>
        <v>EventMP</v>
      </c>
      <c r="L45" s="1" t="s">
        <v>66</v>
      </c>
      <c r="M45" t="str">
        <f t="shared" ref="M45:M46" si="7">F45</f>
        <v>EventMP</v>
      </c>
      <c r="N45" t="s">
        <v>67</v>
      </c>
      <c r="O45" t="str">
        <f t="shared" si="2"/>
        <v>double precision)</v>
      </c>
      <c r="P45" t="str">
        <f t="shared" si="3"/>
        <v>ALTER COLUMN EventMP TYPE double precision USING cast(case when EventMP = 'null' then null else EventMP end as double precision),</v>
      </c>
    </row>
    <row r="46" spans="4:16" x14ac:dyDescent="0.25">
      <c r="D46" t="s">
        <v>0</v>
      </c>
      <c r="E46" t="s">
        <v>3</v>
      </c>
      <c r="F46" t="s">
        <v>73</v>
      </c>
      <c r="G46" t="s">
        <v>5</v>
      </c>
      <c r="H46" t="s">
        <v>68</v>
      </c>
      <c r="I46" t="s">
        <v>4</v>
      </c>
      <c r="J46" t="s">
        <v>65</v>
      </c>
      <c r="K46" t="str">
        <f t="shared" si="6"/>
        <v>EventDistanceFmInt</v>
      </c>
      <c r="L46" s="1" t="s">
        <v>66</v>
      </c>
      <c r="M46" t="str">
        <f t="shared" si="7"/>
        <v>EventDistanceFmInt</v>
      </c>
      <c r="N46" t="s">
        <v>67</v>
      </c>
      <c r="O46" t="str">
        <f t="shared" si="2"/>
        <v>double precision)</v>
      </c>
      <c r="P46" t="str">
        <f t="shared" si="3"/>
        <v>ALTER COLUMN EventDistanceFmInt TYPE double precision USING cast(case when EventDistanceFmInt = 'null' then null else EventDistanceFmInt end as double precision),</v>
      </c>
    </row>
    <row r="47" spans="4:16" x14ac:dyDescent="0.25">
      <c r="D47" t="s">
        <v>0</v>
      </c>
      <c r="E47" t="s">
        <v>3</v>
      </c>
      <c r="F47" t="s">
        <v>74</v>
      </c>
      <c r="G47" t="s">
        <v>5</v>
      </c>
      <c r="H47" t="s">
        <v>68</v>
      </c>
      <c r="I47" t="s">
        <v>4</v>
      </c>
      <c r="J47" t="s">
        <v>65</v>
      </c>
      <c r="K47" t="str">
        <f>F47</f>
        <v>PropertyDamageAmount</v>
      </c>
      <c r="L47" s="1" t="s">
        <v>66</v>
      </c>
      <c r="M47" t="str">
        <f>F47</f>
        <v>PropertyDamageAmount</v>
      </c>
      <c r="N47" t="s">
        <v>67</v>
      </c>
      <c r="O47" t="str">
        <f t="shared" ref="O47" si="8">H47&amp;")"</f>
        <v>double precision)</v>
      </c>
      <c r="P47" t="str">
        <f t="shared" ref="P47" si="9">_xlfn.TEXTJOIN(" ",TRUE,A47:O47)&amp;","</f>
        <v>ALTER COLUMN PropertyDamageAmount TYPE double precision USING cast(case when PropertyDamageAmount = 'null' then null else PropertyDamageAmount end as double precision),</v>
      </c>
    </row>
    <row r="48" spans="4:16" x14ac:dyDescent="0.25">
      <c r="D48" t="s">
        <v>0</v>
      </c>
      <c r="E48" t="s">
        <v>3</v>
      </c>
      <c r="F48" t="s">
        <v>75</v>
      </c>
      <c r="G48" t="s">
        <v>5</v>
      </c>
      <c r="H48" t="s">
        <v>68</v>
      </c>
      <c r="I48" t="s">
        <v>4</v>
      </c>
      <c r="J48" t="s">
        <v>65</v>
      </c>
      <c r="K48" t="str">
        <f>F48</f>
        <v>SeverityFactor</v>
      </c>
      <c r="L48" s="1" t="s">
        <v>66</v>
      </c>
      <c r="M48" t="str">
        <f>F48</f>
        <v>SeverityFactor</v>
      </c>
      <c r="N48" t="s">
        <v>67</v>
      </c>
      <c r="O48" t="str">
        <f t="shared" ref="O48" si="10">H48&amp;")"</f>
        <v>double precision)</v>
      </c>
      <c r="P48" t="str">
        <f t="shared" ref="P48" si="11">_xlfn.TEXTJOIN(" ",TRUE,A48:O48)&amp;","</f>
        <v>ALTER COLUMN SeverityFactor TYPE double precision USING cast(case when SeverityFactor = 'null' then null else SeverityFactor end as double precision),</v>
      </c>
    </row>
    <row r="49" spans="4:16" x14ac:dyDescent="0.25">
      <c r="D49" t="s">
        <v>0</v>
      </c>
      <c r="E49" t="s">
        <v>3</v>
      </c>
      <c r="F49" t="s">
        <v>76</v>
      </c>
      <c r="G49" t="s">
        <v>5</v>
      </c>
      <c r="H49" t="s">
        <v>68</v>
      </c>
      <c r="I49" t="s">
        <v>4</v>
      </c>
      <c r="J49" t="s">
        <v>65</v>
      </c>
      <c r="K49" t="str">
        <f t="shared" ref="K49:K50" si="12">F49</f>
        <v>NodeDD_X</v>
      </c>
      <c r="L49" s="1" t="s">
        <v>66</v>
      </c>
      <c r="M49" t="str">
        <f t="shared" ref="M49:M50" si="13">F49</f>
        <v>NodeDD_X</v>
      </c>
      <c r="N49" t="s">
        <v>67</v>
      </c>
      <c r="O49" t="str">
        <f t="shared" ref="O49:O50" si="14">H49&amp;")"</f>
        <v>double precision)</v>
      </c>
      <c r="P49" t="str">
        <f t="shared" ref="P49:P50" si="15">_xlfn.TEXTJOIN(" ",TRUE,A49:O49)&amp;","</f>
        <v>ALTER COLUMN NodeDD_X TYPE double precision USING cast(case when NodeDD_X = 'null' then null else NodeDD_X end as double precision),</v>
      </c>
    </row>
    <row r="50" spans="4:16" x14ac:dyDescent="0.25">
      <c r="D50" t="s">
        <v>0</v>
      </c>
      <c r="E50" t="s">
        <v>3</v>
      </c>
      <c r="F50" t="s">
        <v>77</v>
      </c>
      <c r="G50" t="s">
        <v>5</v>
      </c>
      <c r="H50" t="s">
        <v>68</v>
      </c>
      <c r="I50" t="s">
        <v>4</v>
      </c>
      <c r="J50" t="s">
        <v>65</v>
      </c>
      <c r="K50" t="str">
        <f t="shared" si="12"/>
        <v>NodeDD_Y</v>
      </c>
      <c r="L50" s="1" t="s">
        <v>66</v>
      </c>
      <c r="M50" t="str">
        <f t="shared" si="13"/>
        <v>NodeDD_Y</v>
      </c>
      <c r="N50" t="s">
        <v>67</v>
      </c>
      <c r="O50" t="str">
        <f t="shared" si="14"/>
        <v>double precision)</v>
      </c>
      <c r="P50" t="str">
        <f t="shared" si="15"/>
        <v>ALTER COLUMN NodeDD_Y TYPE double precision USING cast(case when NodeDD_Y = 'null' then null else NodeDD_Y end as double precision),</v>
      </c>
    </row>
    <row r="51" spans="4:16" x14ac:dyDescent="0.25">
      <c r="D51" t="s">
        <v>0</v>
      </c>
      <c r="E51" t="s">
        <v>3</v>
      </c>
      <c r="F51" t="s">
        <v>49</v>
      </c>
      <c r="G51" t="s">
        <v>5</v>
      </c>
      <c r="H51" t="s">
        <v>7</v>
      </c>
      <c r="I51" t="s">
        <v>4</v>
      </c>
      <c r="J51" t="s">
        <v>65</v>
      </c>
      <c r="K51" t="str">
        <f t="shared" si="0"/>
        <v>SHSP_Distracted</v>
      </c>
      <c r="L51" s="1" t="s">
        <v>66</v>
      </c>
      <c r="M51" t="str">
        <f t="shared" si="1"/>
        <v>SHSP_Distracted</v>
      </c>
      <c r="N51" t="s">
        <v>67</v>
      </c>
      <c r="O51" t="str">
        <f t="shared" si="2"/>
        <v>integer)</v>
      </c>
      <c r="P51" t="str">
        <f t="shared" si="3"/>
        <v>ALTER COLUMN SHSP_Distracted TYPE integer USING cast(case when SHSP_Distracted = 'null' then null else SHSP_Distracted end as integer),</v>
      </c>
    </row>
    <row r="52" spans="4:16" x14ac:dyDescent="0.25">
      <c r="D52" t="s">
        <v>0</v>
      </c>
      <c r="E52" t="s">
        <v>3</v>
      </c>
      <c r="F52" t="s">
        <v>50</v>
      </c>
      <c r="G52" t="s">
        <v>5</v>
      </c>
      <c r="H52" t="s">
        <v>7</v>
      </c>
      <c r="I52" t="s">
        <v>4</v>
      </c>
      <c r="J52" t="s">
        <v>65</v>
      </c>
      <c r="K52" t="str">
        <f t="shared" si="0"/>
        <v>SHSP_Teen</v>
      </c>
      <c r="L52" s="1" t="s">
        <v>66</v>
      </c>
      <c r="M52" t="str">
        <f t="shared" si="1"/>
        <v>SHSP_Teen</v>
      </c>
      <c r="N52" t="s">
        <v>67</v>
      </c>
      <c r="O52" t="str">
        <f t="shared" si="2"/>
        <v>integer)</v>
      </c>
      <c r="P52" t="str">
        <f t="shared" si="3"/>
        <v>ALTER COLUMN SHSP_Teen TYPE integer USING cast(case when SHSP_Teen = 'null' then null else SHSP_Teen end as integer),</v>
      </c>
    </row>
    <row r="53" spans="4:16" x14ac:dyDescent="0.25">
      <c r="D53" t="s">
        <v>0</v>
      </c>
      <c r="E53" t="s">
        <v>3</v>
      </c>
      <c r="F53" t="s">
        <v>51</v>
      </c>
      <c r="G53" t="s">
        <v>5</v>
      </c>
      <c r="H53" t="s">
        <v>7</v>
      </c>
      <c r="I53" t="s">
        <v>4</v>
      </c>
      <c r="J53" t="s">
        <v>65</v>
      </c>
      <c r="K53" t="str">
        <f t="shared" si="0"/>
        <v>SHSP_Aging</v>
      </c>
      <c r="L53" s="1" t="s">
        <v>66</v>
      </c>
      <c r="M53" t="str">
        <f t="shared" si="1"/>
        <v>SHSP_Aging</v>
      </c>
      <c r="N53" t="s">
        <v>67</v>
      </c>
      <c r="O53" t="str">
        <f t="shared" si="2"/>
        <v>integer)</v>
      </c>
      <c r="P53" t="str">
        <f t="shared" si="3"/>
        <v>ALTER COLUMN SHSP_Aging TYPE integer USING cast(case when SHSP_Aging = 'null' then null else SHSP_Aging end as integer),</v>
      </c>
    </row>
    <row r="54" spans="4:16" x14ac:dyDescent="0.25">
      <c r="D54" t="s">
        <v>0</v>
      </c>
      <c r="E54" t="s">
        <v>3</v>
      </c>
      <c r="F54" t="s">
        <v>52</v>
      </c>
      <c r="G54" t="s">
        <v>5</v>
      </c>
      <c r="H54" t="s">
        <v>7</v>
      </c>
      <c r="I54" t="s">
        <v>4</v>
      </c>
      <c r="J54" t="s">
        <v>65</v>
      </c>
      <c r="K54" t="str">
        <f t="shared" si="0"/>
        <v>SHSP_Impaired</v>
      </c>
      <c r="L54" s="1" t="s">
        <v>66</v>
      </c>
      <c r="M54" t="str">
        <f t="shared" si="1"/>
        <v>SHSP_Impaired</v>
      </c>
      <c r="N54" t="s">
        <v>67</v>
      </c>
      <c r="O54" t="str">
        <f t="shared" si="2"/>
        <v>integer)</v>
      </c>
      <c r="P54" t="str">
        <f t="shared" si="3"/>
        <v>ALTER COLUMN SHSP_Impaired TYPE integer USING cast(case when SHSP_Impaired = 'null' then null else SHSP_Impaired end as integer),</v>
      </c>
    </row>
    <row r="55" spans="4:16" x14ac:dyDescent="0.25">
      <c r="D55" t="s">
        <v>0</v>
      </c>
      <c r="E55" t="s">
        <v>3</v>
      </c>
      <c r="F55" t="s">
        <v>53</v>
      </c>
      <c r="G55" t="s">
        <v>5</v>
      </c>
      <c r="H55" t="s">
        <v>7</v>
      </c>
      <c r="I55" t="s">
        <v>4</v>
      </c>
      <c r="J55" t="s">
        <v>65</v>
      </c>
      <c r="K55" t="str">
        <f t="shared" si="0"/>
        <v>HitTree</v>
      </c>
      <c r="L55" s="1" t="s">
        <v>66</v>
      </c>
      <c r="M55" t="str">
        <f t="shared" si="1"/>
        <v>HitTree</v>
      </c>
      <c r="N55" t="s">
        <v>67</v>
      </c>
      <c r="O55" t="str">
        <f t="shared" si="2"/>
        <v>integer)</v>
      </c>
      <c r="P55" t="str">
        <f t="shared" si="3"/>
        <v>ALTER COLUMN HitTree TYPE integer USING cast(case when HitTree = 'null' then null else HitTree end as integer),</v>
      </c>
    </row>
    <row r="56" spans="4:16" x14ac:dyDescent="0.25">
      <c r="D56" t="s">
        <v>0</v>
      </c>
      <c r="E56" t="s">
        <v>3</v>
      </c>
      <c r="F56" t="s">
        <v>54</v>
      </c>
      <c r="G56" t="s">
        <v>5</v>
      </c>
      <c r="H56" t="s">
        <v>7</v>
      </c>
      <c r="I56" t="s">
        <v>4</v>
      </c>
      <c r="J56" t="s">
        <v>65</v>
      </c>
      <c r="K56" t="str">
        <f t="shared" si="0"/>
        <v>Bridge</v>
      </c>
      <c r="L56" s="1" t="s">
        <v>66</v>
      </c>
      <c r="M56" t="str">
        <f t="shared" si="1"/>
        <v>Bridge</v>
      </c>
      <c r="N56" t="s">
        <v>67</v>
      </c>
      <c r="O56" t="str">
        <f t="shared" si="2"/>
        <v>integer)</v>
      </c>
      <c r="P56" t="str">
        <f t="shared" si="3"/>
        <v>ALTER COLUMN Bridge TYPE integer USING cast(case when Bridge = 'null' then null else Bridge end as integer),</v>
      </c>
    </row>
    <row r="57" spans="4:16" x14ac:dyDescent="0.25">
      <c r="D57" t="s">
        <v>0</v>
      </c>
      <c r="E57" t="s">
        <v>3</v>
      </c>
      <c r="F57" t="s">
        <v>55</v>
      </c>
      <c r="G57" t="s">
        <v>5</v>
      </c>
      <c r="H57" t="s">
        <v>7</v>
      </c>
      <c r="I57" t="s">
        <v>4</v>
      </c>
      <c r="J57" t="s">
        <v>65</v>
      </c>
      <c r="K57" t="str">
        <f t="shared" si="0"/>
        <v>WrongWay</v>
      </c>
      <c r="L57" s="1" t="s">
        <v>66</v>
      </c>
      <c r="M57" t="str">
        <f t="shared" si="1"/>
        <v>WrongWay</v>
      </c>
      <c r="N57" t="s">
        <v>67</v>
      </c>
      <c r="O57" t="str">
        <f t="shared" si="2"/>
        <v>integer)</v>
      </c>
      <c r="P57" t="str">
        <f t="shared" si="3"/>
        <v>ALTER COLUMN WrongWay TYPE integer USING cast(case when WrongWay = 'null' then null else WrongWay end as integer),</v>
      </c>
    </row>
    <row r="58" spans="4:16" x14ac:dyDescent="0.25">
      <c r="D58" t="s">
        <v>0</v>
      </c>
      <c r="E58" t="s">
        <v>3</v>
      </c>
      <c r="F58" t="s">
        <v>56</v>
      </c>
      <c r="G58" t="s">
        <v>5</v>
      </c>
      <c r="H58" t="s">
        <v>7</v>
      </c>
      <c r="I58" t="s">
        <v>4</v>
      </c>
      <c r="J58" t="s">
        <v>65</v>
      </c>
      <c r="K58" t="str">
        <f t="shared" si="0"/>
        <v>Guardrail</v>
      </c>
      <c r="L58" s="1" t="s">
        <v>66</v>
      </c>
      <c r="M58" t="str">
        <f t="shared" si="1"/>
        <v>Guardrail</v>
      </c>
      <c r="N58" t="s">
        <v>67</v>
      </c>
      <c r="O58" t="str">
        <f t="shared" si="2"/>
        <v>integer)</v>
      </c>
      <c r="P58" t="str">
        <f t="shared" si="3"/>
        <v>ALTER COLUMN Guardrail TYPE integer USING cast(case when Guardrail = 'null' then null else Guardrail end as integer),</v>
      </c>
    </row>
    <row r="59" spans="4:16" x14ac:dyDescent="0.25">
      <c r="D59" t="s">
        <v>0</v>
      </c>
      <c r="E59" t="s">
        <v>3</v>
      </c>
      <c r="F59" t="s">
        <v>57</v>
      </c>
      <c r="G59" t="s">
        <v>5</v>
      </c>
      <c r="H59" t="s">
        <v>7</v>
      </c>
      <c r="I59" t="s">
        <v>4</v>
      </c>
      <c r="J59" t="s">
        <v>65</v>
      </c>
      <c r="K59" t="str">
        <f t="shared" si="0"/>
        <v>Fire_Explosion</v>
      </c>
      <c r="L59" s="1" t="s">
        <v>66</v>
      </c>
      <c r="M59" t="str">
        <f t="shared" si="1"/>
        <v>Fire_Explosion</v>
      </c>
      <c r="N59" t="s">
        <v>67</v>
      </c>
      <c r="O59" t="str">
        <f t="shared" si="2"/>
        <v>integer)</v>
      </c>
      <c r="P59" t="str">
        <f t="shared" si="3"/>
        <v>ALTER COLUMN Fire_Explosion TYPE integer USING cast(case when Fire_Explosion = 'null' then null else Fire_Explosion end as integer),</v>
      </c>
    </row>
    <row r="60" spans="4:16" x14ac:dyDescent="0.25">
      <c r="D60" t="s">
        <v>0</v>
      </c>
      <c r="E60" t="s">
        <v>3</v>
      </c>
      <c r="F60" t="s">
        <v>58</v>
      </c>
      <c r="G60" t="s">
        <v>5</v>
      </c>
      <c r="H60" t="s">
        <v>7</v>
      </c>
      <c r="I60" t="s">
        <v>4</v>
      </c>
      <c r="J60" t="s">
        <v>65</v>
      </c>
      <c r="K60" t="str">
        <f t="shared" si="0"/>
        <v>Water_Immersion</v>
      </c>
      <c r="L60" s="1" t="s">
        <v>66</v>
      </c>
      <c r="M60" t="str">
        <f t="shared" si="1"/>
        <v>Water_Immersion</v>
      </c>
      <c r="N60" t="s">
        <v>67</v>
      </c>
      <c r="O60" t="str">
        <f t="shared" si="2"/>
        <v>integer)</v>
      </c>
      <c r="P60" t="str">
        <f t="shared" si="3"/>
        <v>ALTER COLUMN Water_Immersion TYPE integer USING cast(case when Water_Immersion = 'null' then null else Water_Immersion end as integer),</v>
      </c>
    </row>
    <row r="61" spans="4:16" x14ac:dyDescent="0.25">
      <c r="D61" t="s">
        <v>0</v>
      </c>
      <c r="E61" t="s">
        <v>3</v>
      </c>
      <c r="F61" t="s">
        <v>59</v>
      </c>
      <c r="G61" t="s">
        <v>5</v>
      </c>
      <c r="H61" t="s">
        <v>7</v>
      </c>
      <c r="I61" t="s">
        <v>4</v>
      </c>
      <c r="J61" t="s">
        <v>65</v>
      </c>
      <c r="K61" t="str">
        <f t="shared" si="0"/>
        <v>Signalized</v>
      </c>
      <c r="L61" s="1" t="s">
        <v>66</v>
      </c>
      <c r="M61" t="str">
        <f t="shared" si="1"/>
        <v>Signalized</v>
      </c>
      <c r="N61" t="s">
        <v>67</v>
      </c>
      <c r="O61" t="str">
        <f t="shared" si="2"/>
        <v>integer)</v>
      </c>
      <c r="P61" t="str">
        <f t="shared" si="3"/>
        <v>ALTER COLUMN Signalized TYPE integer USING cast(case when Signalized = 'null' then null else Signalized end as integer),</v>
      </c>
    </row>
    <row r="62" spans="4:16" x14ac:dyDescent="0.25">
      <c r="D62" t="s">
        <v>0</v>
      </c>
      <c r="E62" t="s">
        <v>3</v>
      </c>
      <c r="F62" t="s">
        <v>60</v>
      </c>
      <c r="G62" t="s">
        <v>5</v>
      </c>
      <c r="H62" t="s">
        <v>7</v>
      </c>
      <c r="I62" t="s">
        <v>4</v>
      </c>
      <c r="J62" t="s">
        <v>65</v>
      </c>
      <c r="K62" t="str">
        <f t="shared" si="0"/>
        <v>Interstate</v>
      </c>
      <c r="L62" s="1" t="s">
        <v>66</v>
      </c>
      <c r="M62" t="str">
        <f t="shared" si="1"/>
        <v>Interstate</v>
      </c>
      <c r="N62" t="s">
        <v>67</v>
      </c>
      <c r="O62" t="str">
        <f t="shared" si="2"/>
        <v>integer)</v>
      </c>
      <c r="P62" t="str">
        <f t="shared" si="3"/>
        <v>ALTER COLUMN Interstate TYPE integer USING cast(case when Interstate = 'null' then null else Interstate end as integer),</v>
      </c>
    </row>
    <row r="63" spans="4:16" x14ac:dyDescent="0.25">
      <c r="D63" t="s">
        <v>0</v>
      </c>
      <c r="E63" t="s">
        <v>3</v>
      </c>
      <c r="F63" t="s">
        <v>61</v>
      </c>
      <c r="G63" t="s">
        <v>5</v>
      </c>
      <c r="H63" t="s">
        <v>7</v>
      </c>
      <c r="I63" t="s">
        <v>4</v>
      </c>
      <c r="J63" t="s">
        <v>65</v>
      </c>
      <c r="K63" t="str">
        <f t="shared" si="0"/>
        <v>SHSP_Commercial</v>
      </c>
      <c r="L63" s="1" t="s">
        <v>66</v>
      </c>
      <c r="M63" t="str">
        <f t="shared" si="1"/>
        <v>SHSP_Commercial</v>
      </c>
      <c r="N63" t="s">
        <v>67</v>
      </c>
      <c r="O63" t="str">
        <f t="shared" si="2"/>
        <v>integer)</v>
      </c>
      <c r="P63" t="str">
        <f t="shared" si="3"/>
        <v>ALTER COLUMN SHSP_Commercial TYPE integer USING cast(case when SHSP_Commercial = 'null' then null else SHSP_Commercial end as integer),</v>
      </c>
    </row>
    <row r="64" spans="4:16" x14ac:dyDescent="0.25">
      <c r="D64" t="s">
        <v>0</v>
      </c>
      <c r="E64" t="s">
        <v>3</v>
      </c>
      <c r="F64" t="s">
        <v>62</v>
      </c>
      <c r="G64" t="s">
        <v>5</v>
      </c>
      <c r="H64" t="s">
        <v>7</v>
      </c>
      <c r="I64" t="s">
        <v>4</v>
      </c>
      <c r="J64" t="s">
        <v>65</v>
      </c>
      <c r="K64" t="str">
        <f t="shared" si="0"/>
        <v>SHSP_NoRestraint</v>
      </c>
      <c r="L64" s="1" t="s">
        <v>66</v>
      </c>
      <c r="M64" t="str">
        <f t="shared" si="1"/>
        <v>SHSP_NoRestraint</v>
      </c>
      <c r="N64" t="s">
        <v>67</v>
      </c>
      <c r="O64" t="str">
        <f t="shared" si="2"/>
        <v>integer)</v>
      </c>
      <c r="P64" t="str">
        <f t="shared" si="3"/>
        <v>ALTER COLUMN SHSP_NoRestraint TYPE integer USING cast(case when SHSP_NoRestraint = 'null' then null else SHSP_NoRestraint end as integer),</v>
      </c>
    </row>
    <row r="65" spans="4:16" x14ac:dyDescent="0.25">
      <c r="D65" t="s">
        <v>0</v>
      </c>
      <c r="E65" t="s">
        <v>3</v>
      </c>
      <c r="F65" t="s">
        <v>63</v>
      </c>
      <c r="G65" t="s">
        <v>5</v>
      </c>
      <c r="H65" t="s">
        <v>7</v>
      </c>
      <c r="I65" t="s">
        <v>4</v>
      </c>
      <c r="J65" t="s">
        <v>65</v>
      </c>
      <c r="K65" t="str">
        <f t="shared" si="0"/>
        <v>TotalSeriousInjuries</v>
      </c>
      <c r="L65" s="1" t="s">
        <v>66</v>
      </c>
      <c r="M65" t="str">
        <f t="shared" si="1"/>
        <v>TotalSeriousInjuries</v>
      </c>
      <c r="N65" t="s">
        <v>67</v>
      </c>
      <c r="O65" t="str">
        <f t="shared" si="2"/>
        <v>integer)</v>
      </c>
      <c r="P65" t="str">
        <f t="shared" si="3"/>
        <v>ALTER COLUMN TotalSeriousInjuries TYPE integer USING cast(case when TotalSeriousInjuries = 'null' then null else TotalSeriousInjuries end as integer),</v>
      </c>
    </row>
    <row r="66" spans="4:16" x14ac:dyDescent="0.25">
      <c r="D66" t="s">
        <v>0</v>
      </c>
      <c r="E66" t="s">
        <v>3</v>
      </c>
      <c r="F66" t="s">
        <v>64</v>
      </c>
      <c r="G66" t="s">
        <v>5</v>
      </c>
      <c r="H66" t="s">
        <v>7</v>
      </c>
      <c r="I66" t="s">
        <v>4</v>
      </c>
      <c r="J66" t="s">
        <v>65</v>
      </c>
      <c r="K66" t="str">
        <f t="shared" si="0"/>
        <v>NightTime</v>
      </c>
      <c r="L66" s="1" t="s">
        <v>66</v>
      </c>
      <c r="M66" t="str">
        <f t="shared" si="1"/>
        <v>NightTime</v>
      </c>
      <c r="N66" t="s">
        <v>67</v>
      </c>
      <c r="O66" t="str">
        <f t="shared" si="2"/>
        <v>integer)</v>
      </c>
      <c r="P66" t="str">
        <f>_xlfn.TEXTJOIN(" ",TRUE,A66:O66)&amp;";"</f>
        <v>ALTER COLUMN NightTime TYPE integer USING cast(case when NightTime = 'null' then null else NightTime end as integer);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Collins, Michael</dc:creator>
  <cp:lastModifiedBy>Collins, Michael</cp:lastModifiedBy>
  <dcterms:created xsi:type="dcterms:W3CDTF">2020-05-06T20:20:28Z</dcterms:created>
  <dcterms:modified xsi:type="dcterms:W3CDTF">2020-05-08T00:53:42Z</dcterms:modified>
</cp:coreProperties>
</file>