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liuweizhi/Dropbox/study/Project/Algorithms/Competitive Programming/"/>
    </mc:Choice>
  </mc:AlternateContent>
  <bookViews>
    <workbookView xWindow="3700" yWindow="460" windowWidth="20480" windowHeight="14900" tabRatio="500"/>
  </bookViews>
  <sheets>
    <sheet name="工作表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1" l="1"/>
  <c r="B8" i="1"/>
  <c r="I13" i="1"/>
  <c r="I12" i="1"/>
  <c r="D8" i="1"/>
  <c r="C8" i="1"/>
  <c r="N13" i="1"/>
  <c r="N14" i="1"/>
  <c r="N12" i="1"/>
  <c r="M13" i="1"/>
  <c r="M14" i="1"/>
  <c r="M12" i="1"/>
  <c r="G13" i="1"/>
  <c r="G14" i="1"/>
  <c r="G12" i="1"/>
  <c r="E14" i="1"/>
  <c r="F14" i="1"/>
  <c r="H14" i="1"/>
  <c r="I14" i="1"/>
  <c r="J14" i="1"/>
  <c r="K14" i="1"/>
  <c r="L14" i="1"/>
  <c r="E12" i="1"/>
  <c r="E13" i="1"/>
  <c r="F13" i="1"/>
  <c r="H13" i="1"/>
  <c r="J13" i="1"/>
  <c r="K13" i="1"/>
  <c r="L13" i="1"/>
  <c r="L12" i="1"/>
  <c r="K12" i="1"/>
  <c r="J12" i="1"/>
  <c r="H12" i="1"/>
  <c r="F12" i="1"/>
</calcChain>
</file>

<file path=xl/sharedStrings.xml><?xml version="1.0" encoding="utf-8"?>
<sst xmlns="http://schemas.openxmlformats.org/spreadsheetml/2006/main" count="23" uniqueCount="23">
  <si>
    <t>small case</t>
    <phoneticPr fontId="1" type="noConversion"/>
  </si>
  <si>
    <t>large case</t>
    <phoneticPr fontId="1" type="noConversion"/>
  </si>
  <si>
    <t>O(logN)</t>
    <phoneticPr fontId="1" type="noConversion"/>
  </si>
  <si>
    <t>O(N)</t>
    <phoneticPr fontId="1" type="noConversion"/>
  </si>
  <si>
    <t># of cases</t>
    <phoneticPr fontId="1" type="noConversion"/>
  </si>
  <si>
    <t>N</t>
    <phoneticPr fontId="1" type="noConversion"/>
  </si>
  <si>
    <t>O(NlogN)</t>
    <phoneticPr fontId="1" type="noConversion"/>
  </si>
  <si>
    <t>O(N^2)</t>
    <phoneticPr fontId="1" type="noConversion"/>
  </si>
  <si>
    <t>O(N^3)</t>
    <phoneticPr fontId="1" type="noConversion"/>
  </si>
  <si>
    <t>O(N^2logN)</t>
    <phoneticPr fontId="1" type="noConversion"/>
  </si>
  <si>
    <t>O(N^4)</t>
    <phoneticPr fontId="1" type="noConversion"/>
  </si>
  <si>
    <t>operations per seconds</t>
    <phoneticPr fontId="1" type="noConversion"/>
  </si>
  <si>
    <t>seconds per operation</t>
    <phoneticPr fontId="1" type="noConversion"/>
  </si>
  <si>
    <t>single case</t>
    <phoneticPr fontId="1" type="noConversion"/>
  </si>
  <si>
    <t>time limit (seconds)</t>
    <phoneticPr fontId="1" type="noConversion"/>
  </si>
  <si>
    <t>O(logN^2)</t>
    <phoneticPr fontId="1" type="noConversion"/>
  </si>
  <si>
    <t>O(2^N)</t>
    <phoneticPr fontId="1" type="noConversion"/>
  </si>
  <si>
    <t>O(N!)</t>
    <phoneticPr fontId="1" type="noConversion"/>
  </si>
  <si>
    <t>Allowed Time Complexity given Time Constraints</t>
    <phoneticPr fontId="1" type="noConversion"/>
  </si>
  <si>
    <t>Python</t>
    <phoneticPr fontId="1" type="noConversion"/>
  </si>
  <si>
    <t>C++</t>
    <phoneticPr fontId="1" type="noConversion"/>
  </si>
  <si>
    <t>Selected</t>
    <phoneticPr fontId="1" type="noConversion"/>
  </si>
  <si>
    <t>Various Programming Languate 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</si>
</sst>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21"/>
  <sheetViews>
    <sheetView tabSelected="1" workbookViewId="0">
      <selection activeCell="D12" sqref="D12"/>
    </sheetView>
  </sheetViews>
  <sheetFormatPr baseColWidth="10" defaultRowHeight="16" x14ac:dyDescent="0.2"/>
  <cols>
    <col min="1" max="1" width="21.5" style="2" bestFit="1" customWidth="1"/>
    <col min="2" max="2" width="18.1640625" style="2" bestFit="1" customWidth="1"/>
    <col min="3" max="3" width="10" style="2" bestFit="1" customWidth="1"/>
    <col min="4" max="4" width="9.5" style="2" bestFit="1" customWidth="1"/>
    <col min="5" max="6" width="9.1640625" style="2" bestFit="1" customWidth="1"/>
    <col min="7" max="7" width="10.6640625" style="2" bestFit="1" customWidth="1"/>
    <col min="8" max="8" width="9.83203125" style="2" bestFit="1" customWidth="1"/>
    <col min="9" max="9" width="9.5" style="2" bestFit="1" customWidth="1"/>
    <col min="10" max="10" width="12.1640625" style="2" bestFit="1" customWidth="1"/>
    <col min="11" max="13" width="9.5" style="2" bestFit="1" customWidth="1"/>
    <col min="14" max="14" width="10.5" style="2" bestFit="1" customWidth="1"/>
    <col min="15" max="16384" width="10.83203125" style="2"/>
  </cols>
  <sheetData>
    <row r="5" spans="1:14" x14ac:dyDescent="0.2">
      <c r="A5" s="10" t="s">
        <v>22</v>
      </c>
      <c r="B5" s="10"/>
      <c r="C5" s="10"/>
      <c r="D5" s="10"/>
    </row>
    <row r="6" spans="1:14" x14ac:dyDescent="0.2">
      <c r="A6" s="3"/>
      <c r="B6" s="3" t="s">
        <v>21</v>
      </c>
      <c r="C6" s="3" t="s">
        <v>19</v>
      </c>
      <c r="D6" s="3" t="s">
        <v>20</v>
      </c>
    </row>
    <row r="7" spans="1:14" x14ac:dyDescent="0.2">
      <c r="A7" s="3" t="s">
        <v>11</v>
      </c>
      <c r="B7" s="5">
        <f>C7</f>
        <v>10000000</v>
      </c>
      <c r="C7" s="5">
        <v>10000000</v>
      </c>
      <c r="D7" s="5">
        <v>1000000000</v>
      </c>
    </row>
    <row r="8" spans="1:14" x14ac:dyDescent="0.2">
      <c r="A8" s="3" t="s">
        <v>12</v>
      </c>
      <c r="B8" s="4">
        <f>1/B7</f>
        <v>9.9999999999999995E-8</v>
      </c>
      <c r="C8" s="4">
        <f>1/C7</f>
        <v>9.9999999999999995E-8</v>
      </c>
      <c r="D8" s="4">
        <f>1/D7</f>
        <v>1.0000000000000001E-9</v>
      </c>
    </row>
    <row r="10" spans="1:14" x14ac:dyDescent="0.2">
      <c r="A10" s="7" t="s">
        <v>18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9"/>
    </row>
    <row r="11" spans="1:14" x14ac:dyDescent="0.2">
      <c r="A11" s="3"/>
      <c r="B11" s="3" t="s">
        <v>14</v>
      </c>
      <c r="C11" s="3" t="s">
        <v>4</v>
      </c>
      <c r="D11" s="3" t="s">
        <v>5</v>
      </c>
      <c r="E11" s="4" t="s">
        <v>2</v>
      </c>
      <c r="F11" s="4" t="s">
        <v>3</v>
      </c>
      <c r="G11" s="4" t="s">
        <v>15</v>
      </c>
      <c r="H11" s="4" t="s">
        <v>6</v>
      </c>
      <c r="I11" s="4" t="s">
        <v>7</v>
      </c>
      <c r="J11" s="4" t="s">
        <v>9</v>
      </c>
      <c r="K11" s="4" t="s">
        <v>8</v>
      </c>
      <c r="L11" s="4" t="s">
        <v>10</v>
      </c>
      <c r="M11" s="4" t="s">
        <v>16</v>
      </c>
      <c r="N11" s="4" t="s">
        <v>17</v>
      </c>
    </row>
    <row r="12" spans="1:14" x14ac:dyDescent="0.2">
      <c r="A12" s="3" t="s">
        <v>0</v>
      </c>
      <c r="B12" s="3">
        <v>240</v>
      </c>
      <c r="C12" s="6">
        <v>100</v>
      </c>
      <c r="D12" s="5">
        <v>100000000</v>
      </c>
      <c r="E12" s="4">
        <f>C12*(LOG(D12)*$B$8)</f>
        <v>7.9999999999999993E-5</v>
      </c>
      <c r="F12" s="4">
        <f>C12*(D12*$B$8)</f>
        <v>1000</v>
      </c>
      <c r="G12" s="4">
        <f>C12*(LOG(D12)^2*B8)</f>
        <v>6.3999999999999994E-4</v>
      </c>
      <c r="H12" s="4">
        <f>C12*(D12*LOG(D12)*$B$8)</f>
        <v>8000</v>
      </c>
      <c r="I12" s="4">
        <f>C12*(D12*D12*$B$8)</f>
        <v>100000000000</v>
      </c>
      <c r="J12" s="4">
        <f>C12*(D12*D12*LOG(D12)*$B$8)</f>
        <v>800000000000</v>
      </c>
      <c r="K12" s="4">
        <f>C12*(D12^3*$B$8)</f>
        <v>1E+19</v>
      </c>
      <c r="L12" s="4">
        <f>C12*(D12^4*$B$8)</f>
        <v>1.0000000000000002E+27</v>
      </c>
      <c r="M12" s="4" t="e">
        <f>C12*(2^D12*$B$8)</f>
        <v>#NUM!</v>
      </c>
      <c r="N12" s="4" t="e">
        <f>C12*(FACT(D12)*$B$8)</f>
        <v>#NUM!</v>
      </c>
    </row>
    <row r="13" spans="1:14" x14ac:dyDescent="0.2">
      <c r="A13" s="3" t="s">
        <v>1</v>
      </c>
      <c r="B13" s="3">
        <v>480</v>
      </c>
      <c r="C13" s="6">
        <v>100</v>
      </c>
      <c r="D13" s="5">
        <v>4000</v>
      </c>
      <c r="E13" s="4">
        <f>C13*(LOG(D13)*$B$8)</f>
        <v>3.6020599913279627E-5</v>
      </c>
      <c r="F13" s="4">
        <f>C13*(D13*$B$8)</f>
        <v>3.9999999999999994E-2</v>
      </c>
      <c r="G13" s="4">
        <f t="shared" ref="G13:G14" si="0">C13*(LOG(D13)^2*B9)</f>
        <v>0</v>
      </c>
      <c r="H13" s="4">
        <f>C13*(D13*LOG(D13)*$B$8)</f>
        <v>0.1440823996531185</v>
      </c>
      <c r="I13" s="4">
        <f>C13*(D13*D13*$B$8)</f>
        <v>160</v>
      </c>
      <c r="J13" s="4">
        <f>C13*(D13*D13*LOG(D13)*$B$8)</f>
        <v>576.329598612474</v>
      </c>
      <c r="K13" s="4">
        <f>C13*(D13^3*$B$8)</f>
        <v>640000</v>
      </c>
      <c r="L13" s="4">
        <f>C13*(D13^4*$B$8)</f>
        <v>2560000000</v>
      </c>
      <c r="M13" s="4" t="e">
        <f t="shared" ref="M13:M14" si="1">C13*(2^D13*$B$8)</f>
        <v>#NUM!</v>
      </c>
      <c r="N13" s="4" t="e">
        <f t="shared" ref="N13:N14" si="2">C13*(FACT(D13)*$B$8)</f>
        <v>#NUM!</v>
      </c>
    </row>
    <row r="14" spans="1:14" x14ac:dyDescent="0.2">
      <c r="A14" s="3" t="s">
        <v>13</v>
      </c>
      <c r="B14" s="6">
        <v>1</v>
      </c>
      <c r="C14" s="3">
        <v>1</v>
      </c>
      <c r="D14" s="5">
        <v>100000</v>
      </c>
      <c r="E14" s="4">
        <f>C14*(LOG(D14)*$B$8)</f>
        <v>4.9999999999999998E-7</v>
      </c>
      <c r="F14" s="4">
        <f>C14*(D14*$B$8)</f>
        <v>0.01</v>
      </c>
      <c r="G14" s="4">
        <f t="shared" si="0"/>
        <v>0</v>
      </c>
      <c r="H14" s="4">
        <f>C14*(D14*LOG(D14)*$B$8)</f>
        <v>4.9999999999999996E-2</v>
      </c>
      <c r="I14" s="4">
        <f>C14*(D14*D14*$B$8)</f>
        <v>1000</v>
      </c>
      <c r="J14" s="4">
        <f>C14*(D14*D14*LOG(D14)*$B$8)</f>
        <v>5000</v>
      </c>
      <c r="K14" s="4">
        <f>C14*(D14^3*$B$8)</f>
        <v>100000000</v>
      </c>
      <c r="L14" s="4">
        <f>C14*(D14^4*$B$8)</f>
        <v>10000000000000</v>
      </c>
      <c r="M14" s="4" t="e">
        <f t="shared" si="1"/>
        <v>#NUM!</v>
      </c>
      <c r="N14" s="4" t="e">
        <f t="shared" si="2"/>
        <v>#NUM!</v>
      </c>
    </row>
    <row r="15" spans="1:14" x14ac:dyDescent="0.2">
      <c r="H15" s="1"/>
    </row>
    <row r="21" spans="10:10" x14ac:dyDescent="0.2">
      <c r="J21" s="1"/>
    </row>
  </sheetData>
  <mergeCells count="2">
    <mergeCell ref="A10:N10"/>
    <mergeCell ref="A5:D5"/>
  </mergeCells>
  <phoneticPr fontId="1" type="noConversion"/>
  <conditionalFormatting sqref="H13:L14">
    <cfRule type="cellIs" dxfId="9" priority="4" operator="lessThan">
      <formula>$B$13</formula>
    </cfRule>
  </conditionalFormatting>
  <conditionalFormatting sqref="H13:L14">
    <cfRule type="cellIs" dxfId="8" priority="11" operator="greaterThan">
      <formula>$B$13</formula>
    </cfRule>
  </conditionalFormatting>
  <conditionalFormatting sqref="E13:F14">
    <cfRule type="cellIs" dxfId="7" priority="10" operator="greaterThan">
      <formula>$B$13</formula>
    </cfRule>
  </conditionalFormatting>
  <conditionalFormatting sqref="G13:G14 E12:L12 N12:N14">
    <cfRule type="cellIs" dxfId="6" priority="8" operator="lessThan">
      <formula>$B$12</formula>
    </cfRule>
    <cfRule type="cellIs" dxfId="5" priority="9" operator="greaterThan">
      <formula>$B$12</formula>
    </cfRule>
  </conditionalFormatting>
  <conditionalFormatting sqref="E13:F14">
    <cfRule type="cellIs" dxfId="4" priority="7" operator="lessThan">
      <formula>$B$13</formula>
    </cfRule>
  </conditionalFormatting>
  <conditionalFormatting sqref="M12:M14">
    <cfRule type="cellIs" dxfId="3" priority="12" operator="lessThan">
      <formula>$B$12</formula>
    </cfRule>
    <cfRule type="cellIs" dxfId="2" priority="5" operator="greaterThan">
      <formula>$B$12</formula>
    </cfRule>
  </conditionalFormatting>
  <conditionalFormatting sqref="E14:N14">
    <cfRule type="cellIs" dxfId="1" priority="2" operator="lessThan">
      <formula>$B$14</formula>
    </cfRule>
  </conditionalFormatting>
  <conditionalFormatting sqref="H14">
    <cfRule type="cellIs" dxfId="0" priority="1" operator="lessThan">
      <formula>$B$14</formula>
    </cfRule>
  </conditionalFormatting>
  <pageMargins left="0.7" right="0.7" top="0.75" bottom="0.75" header="0.3" footer="0.3"/>
  <ignoredErrors>
    <ignoredError sqref="M14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2017-02-17T04:01:14Z</dcterms:created>
  <dcterms:modified xsi:type="dcterms:W3CDTF">2017-02-24T02:33:22Z</dcterms:modified>
</cp:coreProperties>
</file>