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D:\Dropbox\study\Project\Algorithms\Competitive Programming\"/>
    </mc:Choice>
  </mc:AlternateContent>
  <bookViews>
    <workbookView xWindow="0" yWindow="465" windowWidth="28800" windowHeight="16575"/>
  </bookViews>
  <sheets>
    <sheet name="Dashboard" sheetId="5" r:id="rId1"/>
    <sheet name="Problems Set" sheetId="3" r:id="rId2"/>
    <sheet name="Skills Set" sheetId="4" r:id="rId3"/>
  </sheets>
  <definedNames>
    <definedName name="_xlnm._FilterDatabase" localSheetId="1" hidden="1">'Problems Set'!$A$1:$AF$505</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N405" i="3" l="1"/>
  <c r="O405" i="3"/>
  <c r="P405" i="3"/>
  <c r="Q405" i="3"/>
  <c r="R405" i="3"/>
  <c r="S405" i="3"/>
  <c r="T405" i="3"/>
  <c r="U405" i="3"/>
  <c r="V405" i="3"/>
  <c r="W405" i="3"/>
  <c r="X405" i="3"/>
  <c r="Y405" i="3"/>
  <c r="Z405" i="3"/>
  <c r="N404" i="3"/>
  <c r="O404" i="3"/>
  <c r="P404" i="3"/>
  <c r="Q404" i="3"/>
  <c r="R404" i="3"/>
  <c r="S404" i="3"/>
  <c r="T404" i="3"/>
  <c r="U404" i="3"/>
  <c r="V404" i="3"/>
  <c r="W404" i="3"/>
  <c r="X404" i="3"/>
  <c r="Y404" i="3"/>
  <c r="Z404" i="3"/>
  <c r="O403" i="3"/>
  <c r="P403" i="3"/>
  <c r="Q403" i="3"/>
  <c r="R403" i="3"/>
  <c r="S403" i="3"/>
  <c r="T403" i="3"/>
  <c r="U403" i="3"/>
  <c r="V403" i="3"/>
  <c r="W403" i="3"/>
  <c r="X403" i="3"/>
  <c r="Y403" i="3"/>
  <c r="Z403" i="3"/>
  <c r="N403" i="3"/>
  <c r="N398" i="3"/>
  <c r="O398" i="3"/>
  <c r="P398" i="3"/>
  <c r="Q398" i="3"/>
  <c r="R398" i="3"/>
  <c r="S398" i="3"/>
  <c r="T398" i="3"/>
  <c r="U398" i="3"/>
  <c r="V398" i="3"/>
  <c r="W398" i="3"/>
  <c r="X398" i="3"/>
  <c r="Y398" i="3"/>
  <c r="Z398" i="3"/>
  <c r="N399" i="3"/>
  <c r="O399" i="3"/>
  <c r="P399" i="3"/>
  <c r="Q399" i="3"/>
  <c r="R399" i="3"/>
  <c r="S399" i="3"/>
  <c r="T399" i="3"/>
  <c r="U399" i="3"/>
  <c r="V399" i="3"/>
  <c r="W399" i="3"/>
  <c r="X399" i="3"/>
  <c r="Y399" i="3"/>
  <c r="Z399" i="3"/>
  <c r="N400" i="3"/>
  <c r="O400" i="3"/>
  <c r="P400" i="3"/>
  <c r="Q400" i="3"/>
  <c r="R400" i="3"/>
  <c r="S400" i="3"/>
  <c r="T400" i="3"/>
  <c r="U400" i="3"/>
  <c r="V400" i="3"/>
  <c r="W400" i="3"/>
  <c r="X400" i="3"/>
  <c r="Y400" i="3"/>
  <c r="Z400" i="3"/>
  <c r="N401" i="3"/>
  <c r="O401" i="3"/>
  <c r="P401" i="3"/>
  <c r="Q401" i="3"/>
  <c r="R401" i="3"/>
  <c r="S401" i="3"/>
  <c r="T401" i="3"/>
  <c r="U401" i="3"/>
  <c r="V401" i="3"/>
  <c r="W401" i="3"/>
  <c r="X401" i="3"/>
  <c r="Y401" i="3"/>
  <c r="Z401" i="3"/>
  <c r="N402" i="3"/>
  <c r="O402" i="3"/>
  <c r="P402" i="3"/>
  <c r="Q402" i="3"/>
  <c r="R402" i="3"/>
  <c r="S402" i="3"/>
  <c r="T402" i="3"/>
  <c r="U402" i="3"/>
  <c r="V402" i="3"/>
  <c r="W402" i="3"/>
  <c r="X402" i="3"/>
  <c r="Y402" i="3"/>
  <c r="Z402" i="3"/>
  <c r="N397"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O397" i="3"/>
  <c r="O396" i="3"/>
  <c r="P397" i="3"/>
  <c r="Q397" i="3"/>
  <c r="R397" i="3"/>
  <c r="S397" i="3"/>
  <c r="T397" i="3"/>
  <c r="Q396" i="3"/>
  <c r="R396" i="3"/>
  <c r="S396" i="3"/>
  <c r="T396" i="3"/>
  <c r="U397" i="3"/>
  <c r="V397" i="3"/>
  <c r="W397" i="3"/>
  <c r="X397" i="3"/>
  <c r="Y397" i="3"/>
  <c r="V396" i="3"/>
  <c r="W396" i="3"/>
  <c r="X396" i="3"/>
  <c r="Y396" i="3"/>
  <c r="Z397" i="3"/>
  <c r="O395" i="3"/>
  <c r="P396" i="3"/>
  <c r="Q395" i="3"/>
  <c r="R395" i="3"/>
  <c r="S395" i="3"/>
  <c r="T395" i="3"/>
  <c r="U396" i="3"/>
  <c r="V395" i="3"/>
  <c r="W395" i="3"/>
  <c r="X395" i="3"/>
  <c r="Y395" i="3"/>
  <c r="Z396" i="3"/>
  <c r="O394" i="3"/>
  <c r="O393" i="3"/>
  <c r="P394" i="3"/>
  <c r="Q394" i="3"/>
  <c r="R394" i="3"/>
  <c r="S394" i="3"/>
  <c r="T394" i="3"/>
  <c r="Q393" i="3"/>
  <c r="R393" i="3"/>
  <c r="S393" i="3"/>
  <c r="T393" i="3"/>
  <c r="U394" i="3"/>
  <c r="V394" i="3"/>
  <c r="W394" i="3"/>
  <c r="X394" i="3"/>
  <c r="Y394" i="3"/>
  <c r="V393" i="3"/>
  <c r="W393" i="3"/>
  <c r="X393" i="3"/>
  <c r="Y393" i="3"/>
  <c r="Z394" i="3"/>
  <c r="P395" i="3"/>
  <c r="U395" i="3"/>
  <c r="Z395" i="3"/>
  <c r="O392" i="3"/>
  <c r="P393" i="3"/>
  <c r="Q392" i="3"/>
  <c r="R392" i="3"/>
  <c r="S392" i="3"/>
  <c r="T392" i="3"/>
  <c r="U393" i="3"/>
  <c r="V392" i="3"/>
  <c r="W392" i="3"/>
  <c r="X392" i="3"/>
  <c r="Y392" i="3"/>
  <c r="Z393" i="3"/>
  <c r="AB393" i="3"/>
  <c r="AA393" i="3"/>
  <c r="O391" i="3"/>
  <c r="O390" i="3"/>
  <c r="P391" i="3"/>
  <c r="Q391" i="3"/>
  <c r="R391" i="3"/>
  <c r="S391" i="3"/>
  <c r="T391" i="3"/>
  <c r="Q390" i="3"/>
  <c r="R390" i="3"/>
  <c r="S390" i="3"/>
  <c r="T390" i="3"/>
  <c r="U391" i="3"/>
  <c r="V391" i="3"/>
  <c r="W391" i="3"/>
  <c r="X391" i="3"/>
  <c r="Y391" i="3"/>
  <c r="V390" i="3"/>
  <c r="W390" i="3"/>
  <c r="X390" i="3"/>
  <c r="Y390" i="3"/>
  <c r="Z391" i="3"/>
  <c r="P392" i="3"/>
  <c r="U392" i="3"/>
  <c r="Z392" i="3"/>
  <c r="O389" i="3"/>
  <c r="P390" i="3"/>
  <c r="Q389" i="3"/>
  <c r="R389" i="3"/>
  <c r="S389" i="3"/>
  <c r="T389" i="3"/>
  <c r="U390" i="3"/>
  <c r="V389" i="3"/>
  <c r="W389" i="3"/>
  <c r="X389" i="3"/>
  <c r="Y389" i="3"/>
  <c r="Z390" i="3"/>
  <c r="O388" i="3"/>
  <c r="P389" i="3"/>
  <c r="Q388" i="3"/>
  <c r="R388" i="3"/>
  <c r="S388" i="3"/>
  <c r="T388" i="3"/>
  <c r="U389" i="3"/>
  <c r="V388" i="3"/>
  <c r="W388" i="3"/>
  <c r="X388" i="3"/>
  <c r="Y388" i="3"/>
  <c r="Z389" i="3"/>
  <c r="O387" i="3"/>
  <c r="P388" i="3"/>
  <c r="Q387" i="3"/>
  <c r="R387" i="3"/>
  <c r="S387" i="3"/>
  <c r="T387" i="3"/>
  <c r="U388" i="3"/>
  <c r="V387" i="3"/>
  <c r="W387" i="3"/>
  <c r="X387" i="3"/>
  <c r="Y387" i="3"/>
  <c r="Z388" i="3"/>
  <c r="O386" i="3"/>
  <c r="P387" i="3"/>
  <c r="Q386" i="3"/>
  <c r="R386" i="3"/>
  <c r="S386" i="3"/>
  <c r="T386" i="3"/>
  <c r="U387" i="3"/>
  <c r="V386" i="3"/>
  <c r="W386" i="3"/>
  <c r="X386" i="3"/>
  <c r="Y386" i="3"/>
  <c r="Z387" i="3"/>
  <c r="O385" i="3"/>
  <c r="P386" i="3"/>
  <c r="Q385" i="3"/>
  <c r="R385" i="3"/>
  <c r="S385" i="3"/>
  <c r="T385" i="3"/>
  <c r="U386" i="3"/>
  <c r="V385" i="3"/>
  <c r="W385" i="3"/>
  <c r="X385" i="3"/>
  <c r="Y385" i="3"/>
  <c r="Z386" i="3"/>
  <c r="O384" i="3"/>
  <c r="P385" i="3"/>
  <c r="Q384" i="3"/>
  <c r="R384" i="3"/>
  <c r="S384" i="3"/>
  <c r="T384" i="3"/>
  <c r="U385" i="3"/>
  <c r="V384" i="3"/>
  <c r="W384" i="3"/>
  <c r="X384" i="3"/>
  <c r="Y384" i="3"/>
  <c r="Z385" i="3"/>
  <c r="AB385" i="3"/>
  <c r="AA385" i="3"/>
  <c r="O383" i="3"/>
  <c r="P384" i="3"/>
  <c r="Q383" i="3"/>
  <c r="R383" i="3"/>
  <c r="S383" i="3"/>
  <c r="T383" i="3"/>
  <c r="U384" i="3"/>
  <c r="V383" i="3"/>
  <c r="W383" i="3"/>
  <c r="X383" i="3"/>
  <c r="Y383" i="3"/>
  <c r="Z384" i="3"/>
  <c r="O382" i="3"/>
  <c r="P383" i="3"/>
  <c r="Q382" i="3"/>
  <c r="R382" i="3"/>
  <c r="S382" i="3"/>
  <c r="T382" i="3"/>
  <c r="U383" i="3"/>
  <c r="V382" i="3"/>
  <c r="W382" i="3"/>
  <c r="X382" i="3"/>
  <c r="Y382" i="3"/>
  <c r="Z383" i="3"/>
  <c r="AB383" i="3"/>
  <c r="AA383" i="3"/>
  <c r="AB382" i="3"/>
  <c r="AA382" i="3"/>
  <c r="O381" i="3"/>
  <c r="P382" i="3"/>
  <c r="Q381" i="3"/>
  <c r="R381" i="3"/>
  <c r="S381" i="3"/>
  <c r="T381" i="3"/>
  <c r="U382" i="3"/>
  <c r="V381" i="3"/>
  <c r="W381" i="3"/>
  <c r="X381" i="3"/>
  <c r="Y381" i="3"/>
  <c r="Z382" i="3"/>
  <c r="O380" i="3"/>
  <c r="P381" i="3"/>
  <c r="Q380" i="3"/>
  <c r="R380" i="3"/>
  <c r="S380" i="3"/>
  <c r="T380" i="3"/>
  <c r="U381" i="3"/>
  <c r="V380" i="3"/>
  <c r="W380" i="3"/>
  <c r="X380" i="3"/>
  <c r="Y380" i="3"/>
  <c r="Z381" i="3"/>
  <c r="O379" i="3"/>
  <c r="O378" i="3"/>
  <c r="P379" i="3"/>
  <c r="Q379" i="3"/>
  <c r="R379" i="3"/>
  <c r="S379" i="3"/>
  <c r="T379" i="3"/>
  <c r="Q378" i="3"/>
  <c r="R378" i="3"/>
  <c r="S378" i="3"/>
  <c r="T378" i="3"/>
  <c r="U379" i="3"/>
  <c r="V379" i="3"/>
  <c r="W379" i="3"/>
  <c r="X379" i="3"/>
  <c r="Y379" i="3"/>
  <c r="V378" i="3"/>
  <c r="W378" i="3"/>
  <c r="X378" i="3"/>
  <c r="Y378" i="3"/>
  <c r="Z379" i="3"/>
  <c r="P380" i="3"/>
  <c r="U380" i="3"/>
  <c r="Z380" i="3"/>
  <c r="O377" i="3"/>
  <c r="P378" i="3"/>
  <c r="Q377" i="3"/>
  <c r="R377" i="3"/>
  <c r="S377" i="3"/>
  <c r="T377" i="3"/>
  <c r="U378" i="3"/>
  <c r="V377" i="3"/>
  <c r="W377" i="3"/>
  <c r="X377" i="3"/>
  <c r="Y377" i="3"/>
  <c r="Z378" i="3"/>
  <c r="O376" i="3"/>
  <c r="P377" i="3"/>
  <c r="Q376" i="3"/>
  <c r="R376" i="3"/>
  <c r="S376" i="3"/>
  <c r="T376" i="3"/>
  <c r="U377" i="3"/>
  <c r="V376" i="3"/>
  <c r="W376" i="3"/>
  <c r="X376" i="3"/>
  <c r="Y376" i="3"/>
  <c r="Z377" i="3"/>
  <c r="O375" i="3"/>
  <c r="P376" i="3"/>
  <c r="Q375" i="3"/>
  <c r="R375" i="3"/>
  <c r="S375" i="3"/>
  <c r="T375" i="3"/>
  <c r="U376" i="3"/>
  <c r="V375" i="3"/>
  <c r="W375" i="3"/>
  <c r="X375" i="3"/>
  <c r="Y375" i="3"/>
  <c r="Z376" i="3"/>
  <c r="O374" i="3"/>
  <c r="P375" i="3"/>
  <c r="Q374" i="3"/>
  <c r="R374" i="3"/>
  <c r="S374" i="3"/>
  <c r="T374" i="3"/>
  <c r="U375" i="3"/>
  <c r="V374" i="3"/>
  <c r="W374" i="3"/>
  <c r="X374" i="3"/>
  <c r="Y374" i="3"/>
  <c r="Z375" i="3"/>
  <c r="O373" i="3"/>
  <c r="P374" i="3"/>
  <c r="Q373" i="3"/>
  <c r="R373" i="3"/>
  <c r="S373" i="3"/>
  <c r="T373" i="3"/>
  <c r="U374" i="3"/>
  <c r="V373" i="3"/>
  <c r="W373" i="3"/>
  <c r="X373" i="3"/>
  <c r="Y373" i="3"/>
  <c r="Z374" i="3"/>
  <c r="O372" i="3"/>
  <c r="P373" i="3"/>
  <c r="Q372" i="3"/>
  <c r="R372" i="3"/>
  <c r="S372" i="3"/>
  <c r="T372" i="3"/>
  <c r="U373" i="3"/>
  <c r="V372" i="3"/>
  <c r="W372" i="3"/>
  <c r="X372" i="3"/>
  <c r="Y372" i="3"/>
  <c r="Z373" i="3"/>
  <c r="O371" i="3"/>
  <c r="P372" i="3"/>
  <c r="Q371" i="3"/>
  <c r="R371" i="3"/>
  <c r="S371" i="3"/>
  <c r="T371" i="3"/>
  <c r="U372" i="3"/>
  <c r="V371" i="3"/>
  <c r="W371" i="3"/>
  <c r="X371" i="3"/>
  <c r="Y371" i="3"/>
  <c r="Z372" i="3"/>
  <c r="O370" i="3"/>
  <c r="P371" i="3"/>
  <c r="Q370" i="3"/>
  <c r="R370" i="3"/>
  <c r="S370" i="3"/>
  <c r="T370" i="3"/>
  <c r="U371" i="3"/>
  <c r="V370" i="3"/>
  <c r="W370" i="3"/>
  <c r="X370" i="3"/>
  <c r="Y370" i="3"/>
  <c r="Z371" i="3"/>
  <c r="O369" i="3"/>
  <c r="P370" i="3"/>
  <c r="Q369" i="3"/>
  <c r="R369" i="3"/>
  <c r="S369" i="3"/>
  <c r="T369" i="3"/>
  <c r="U370" i="3"/>
  <c r="V369" i="3"/>
  <c r="W369" i="3"/>
  <c r="X369" i="3"/>
  <c r="Y369" i="3"/>
  <c r="Z370" i="3"/>
  <c r="O368" i="3"/>
  <c r="P369" i="3"/>
  <c r="Q368" i="3"/>
  <c r="R368" i="3"/>
  <c r="S368" i="3"/>
  <c r="T368" i="3"/>
  <c r="U369" i="3"/>
  <c r="V368" i="3"/>
  <c r="W368" i="3"/>
  <c r="X368" i="3"/>
  <c r="Y368" i="3"/>
  <c r="Z369" i="3"/>
  <c r="O367" i="3"/>
  <c r="P368" i="3"/>
  <c r="Q367" i="3"/>
  <c r="R367" i="3"/>
  <c r="S367" i="3"/>
  <c r="T367" i="3"/>
  <c r="U368" i="3"/>
  <c r="V367" i="3"/>
  <c r="W367" i="3"/>
  <c r="X367" i="3"/>
  <c r="Y367" i="3"/>
  <c r="Z368" i="3"/>
  <c r="O366" i="3"/>
  <c r="P367" i="3"/>
  <c r="Q366" i="3"/>
  <c r="R366" i="3"/>
  <c r="S366" i="3"/>
  <c r="T366" i="3"/>
  <c r="U367" i="3"/>
  <c r="V366" i="3"/>
  <c r="W366" i="3"/>
  <c r="X366" i="3"/>
  <c r="Y366" i="3"/>
  <c r="Z367" i="3"/>
  <c r="O365" i="3"/>
  <c r="P366" i="3"/>
  <c r="Q365" i="3"/>
  <c r="R365" i="3"/>
  <c r="S365" i="3"/>
  <c r="T365" i="3"/>
  <c r="U366" i="3"/>
  <c r="V365" i="3"/>
  <c r="W365" i="3"/>
  <c r="X365" i="3"/>
  <c r="Y365" i="3"/>
  <c r="Z366" i="3"/>
  <c r="O364" i="3"/>
  <c r="P365" i="3"/>
  <c r="Q364" i="3"/>
  <c r="R364" i="3"/>
  <c r="S364" i="3"/>
  <c r="T364" i="3"/>
  <c r="U365" i="3"/>
  <c r="V364" i="3"/>
  <c r="W364" i="3"/>
  <c r="X364" i="3"/>
  <c r="Y364" i="3"/>
  <c r="Z365" i="3"/>
  <c r="O363" i="3"/>
  <c r="P364" i="3"/>
  <c r="Q363" i="3"/>
  <c r="R363" i="3"/>
  <c r="S363" i="3"/>
  <c r="T363" i="3"/>
  <c r="U364" i="3"/>
  <c r="V363" i="3"/>
  <c r="W363" i="3"/>
  <c r="X363" i="3"/>
  <c r="Y363" i="3"/>
  <c r="Z364" i="3"/>
  <c r="O362" i="3"/>
  <c r="P363" i="3"/>
  <c r="Q362" i="3"/>
  <c r="R362" i="3"/>
  <c r="S362" i="3"/>
  <c r="T362" i="3"/>
  <c r="U363" i="3"/>
  <c r="V362" i="3"/>
  <c r="W362" i="3"/>
  <c r="X362" i="3"/>
  <c r="Y362" i="3"/>
  <c r="Z363" i="3"/>
  <c r="O361" i="3"/>
  <c r="P362" i="3"/>
  <c r="Q361" i="3"/>
  <c r="R361" i="3"/>
  <c r="S361" i="3"/>
  <c r="T361" i="3"/>
  <c r="U362" i="3"/>
  <c r="V361" i="3"/>
  <c r="W361" i="3"/>
  <c r="X361" i="3"/>
  <c r="Y361" i="3"/>
  <c r="Z362" i="3"/>
  <c r="O360" i="3"/>
  <c r="P361" i="3"/>
  <c r="Q360" i="3"/>
  <c r="R360" i="3"/>
  <c r="S360" i="3"/>
  <c r="T360" i="3"/>
  <c r="U361" i="3"/>
  <c r="V360" i="3"/>
  <c r="W360" i="3"/>
  <c r="X360" i="3"/>
  <c r="Y360" i="3"/>
  <c r="Z361" i="3"/>
  <c r="O359" i="3"/>
  <c r="P360" i="3"/>
  <c r="Q359" i="3"/>
  <c r="R359" i="3"/>
  <c r="S359" i="3"/>
  <c r="T359" i="3"/>
  <c r="U360" i="3"/>
  <c r="V359" i="3"/>
  <c r="W359" i="3"/>
  <c r="X359" i="3"/>
  <c r="Y359" i="3"/>
  <c r="Z360" i="3"/>
  <c r="O358" i="3"/>
  <c r="P359" i="3"/>
  <c r="Q358" i="3"/>
  <c r="R358" i="3"/>
  <c r="S358" i="3"/>
  <c r="T358" i="3"/>
  <c r="U359" i="3"/>
  <c r="V358" i="3"/>
  <c r="W358" i="3"/>
  <c r="X358" i="3"/>
  <c r="Y358" i="3"/>
  <c r="Z359" i="3"/>
  <c r="O357" i="3"/>
  <c r="O356" i="3"/>
  <c r="P357" i="3"/>
  <c r="Q357" i="3"/>
  <c r="R357" i="3"/>
  <c r="S357" i="3"/>
  <c r="T357" i="3"/>
  <c r="Q356" i="3"/>
  <c r="R356" i="3"/>
  <c r="S356" i="3"/>
  <c r="T356" i="3"/>
  <c r="U357" i="3"/>
  <c r="V357" i="3"/>
  <c r="W357" i="3"/>
  <c r="X357" i="3"/>
  <c r="Y357" i="3"/>
  <c r="V356" i="3"/>
  <c r="W356" i="3"/>
  <c r="X356" i="3"/>
  <c r="Y356" i="3"/>
  <c r="Z357" i="3"/>
  <c r="P358" i="3"/>
  <c r="U358" i="3"/>
  <c r="Z358" i="3"/>
  <c r="O355" i="3"/>
  <c r="P356" i="3"/>
  <c r="Q355" i="3"/>
  <c r="R355" i="3"/>
  <c r="S355" i="3"/>
  <c r="T355" i="3"/>
  <c r="U356" i="3"/>
  <c r="V355" i="3"/>
  <c r="W355" i="3"/>
  <c r="X355" i="3"/>
  <c r="Y355" i="3"/>
  <c r="Z356" i="3"/>
  <c r="O354" i="3"/>
  <c r="P355" i="3"/>
  <c r="Q354" i="3"/>
  <c r="R354" i="3"/>
  <c r="S354" i="3"/>
  <c r="T354" i="3"/>
  <c r="U355" i="3"/>
  <c r="V354" i="3"/>
  <c r="W354" i="3"/>
  <c r="X354" i="3"/>
  <c r="Y354" i="3"/>
  <c r="Z355" i="3"/>
  <c r="O353" i="3"/>
  <c r="P354" i="3"/>
  <c r="Q353" i="3"/>
  <c r="R353" i="3"/>
  <c r="S353" i="3"/>
  <c r="T353" i="3"/>
  <c r="U354" i="3"/>
  <c r="V353" i="3"/>
  <c r="W353" i="3"/>
  <c r="X353" i="3"/>
  <c r="Y353" i="3"/>
  <c r="Z354" i="3"/>
  <c r="O352" i="3"/>
  <c r="P353" i="3"/>
  <c r="Q352" i="3"/>
  <c r="R352" i="3"/>
  <c r="S352" i="3"/>
  <c r="T352" i="3"/>
  <c r="U353" i="3"/>
  <c r="V352" i="3"/>
  <c r="W352" i="3"/>
  <c r="X352" i="3"/>
  <c r="Y352" i="3"/>
  <c r="Z353" i="3"/>
  <c r="O351" i="3"/>
  <c r="P352" i="3"/>
  <c r="Q351" i="3"/>
  <c r="R351" i="3"/>
  <c r="S351" i="3"/>
  <c r="T351" i="3"/>
  <c r="U352" i="3"/>
  <c r="V351" i="3"/>
  <c r="W351" i="3"/>
  <c r="X351" i="3"/>
  <c r="Y351" i="3"/>
  <c r="Z352" i="3"/>
  <c r="O350" i="3"/>
  <c r="P351" i="3"/>
  <c r="Q350" i="3"/>
  <c r="R350" i="3"/>
  <c r="S350" i="3"/>
  <c r="T350" i="3"/>
  <c r="U351" i="3"/>
  <c r="V350" i="3"/>
  <c r="W350" i="3"/>
  <c r="X350" i="3"/>
  <c r="Y350" i="3"/>
  <c r="Z351" i="3"/>
  <c r="O349" i="3"/>
  <c r="P350" i="3"/>
  <c r="Q349" i="3"/>
  <c r="R349" i="3"/>
  <c r="S349" i="3"/>
  <c r="T349" i="3"/>
  <c r="U350" i="3"/>
  <c r="V349" i="3"/>
  <c r="W349" i="3"/>
  <c r="X349" i="3"/>
  <c r="Y349" i="3"/>
  <c r="Z350" i="3"/>
  <c r="O348" i="3"/>
  <c r="P349" i="3"/>
  <c r="Q348" i="3"/>
  <c r="R348" i="3"/>
  <c r="S348" i="3"/>
  <c r="T348" i="3"/>
  <c r="U349" i="3"/>
  <c r="V348" i="3"/>
  <c r="W348" i="3"/>
  <c r="X348" i="3"/>
  <c r="Y348" i="3"/>
  <c r="Z349" i="3"/>
  <c r="O347" i="3"/>
  <c r="P348" i="3"/>
  <c r="Q347" i="3"/>
  <c r="R347" i="3"/>
  <c r="S347" i="3"/>
  <c r="T347" i="3"/>
  <c r="U348" i="3"/>
  <c r="V347" i="3"/>
  <c r="W347" i="3"/>
  <c r="X347" i="3"/>
  <c r="Y347" i="3"/>
  <c r="Z348" i="3"/>
  <c r="O346" i="3"/>
  <c r="P347" i="3"/>
  <c r="Q346" i="3"/>
  <c r="R346" i="3"/>
  <c r="S346" i="3"/>
  <c r="T346" i="3"/>
  <c r="U347" i="3"/>
  <c r="V346" i="3"/>
  <c r="W346" i="3"/>
  <c r="X346" i="3"/>
  <c r="Y346" i="3"/>
  <c r="Z347" i="3"/>
  <c r="O345" i="3"/>
  <c r="P346" i="3"/>
  <c r="Q345" i="3"/>
  <c r="R345" i="3"/>
  <c r="S345" i="3"/>
  <c r="T345" i="3"/>
  <c r="U346" i="3"/>
  <c r="V345" i="3"/>
  <c r="W345" i="3"/>
  <c r="X345" i="3"/>
  <c r="Y345" i="3"/>
  <c r="Z346" i="3"/>
  <c r="O344" i="3"/>
  <c r="P345" i="3"/>
  <c r="Q344" i="3"/>
  <c r="R344" i="3"/>
  <c r="S344" i="3"/>
  <c r="T344" i="3"/>
  <c r="U345" i="3"/>
  <c r="V344" i="3"/>
  <c r="W344" i="3"/>
  <c r="X344" i="3"/>
  <c r="Y344" i="3"/>
  <c r="Z345" i="3"/>
  <c r="O343" i="3"/>
  <c r="P344" i="3"/>
  <c r="Q343" i="3"/>
  <c r="R343" i="3"/>
  <c r="S343" i="3"/>
  <c r="T343" i="3"/>
  <c r="U344" i="3"/>
  <c r="V343" i="3"/>
  <c r="W343" i="3"/>
  <c r="X343" i="3"/>
  <c r="Y343" i="3"/>
  <c r="Z344" i="3"/>
  <c r="O342" i="3"/>
  <c r="P343" i="3"/>
  <c r="Q342" i="3"/>
  <c r="R342" i="3"/>
  <c r="S342" i="3"/>
  <c r="T342" i="3"/>
  <c r="U343" i="3"/>
  <c r="V342" i="3"/>
  <c r="W342" i="3"/>
  <c r="X342" i="3"/>
  <c r="Y342" i="3"/>
  <c r="Z343" i="3"/>
  <c r="O341" i="3"/>
  <c r="P342" i="3"/>
  <c r="Q341" i="3"/>
  <c r="R341" i="3"/>
  <c r="S341" i="3"/>
  <c r="T341" i="3"/>
  <c r="U342" i="3"/>
  <c r="V341" i="3"/>
  <c r="W341" i="3"/>
  <c r="X341" i="3"/>
  <c r="Y341" i="3"/>
  <c r="Z342" i="3"/>
  <c r="O340" i="3"/>
  <c r="P341" i="3"/>
  <c r="Q340" i="3"/>
  <c r="R340" i="3"/>
  <c r="S340" i="3"/>
  <c r="T340" i="3"/>
  <c r="U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4" i="3"/>
  <c r="AA384" i="3"/>
  <c r="AB386" i="3"/>
  <c r="AA386" i="3"/>
  <c r="AB387" i="3"/>
  <c r="AA387" i="3"/>
  <c r="AB388" i="3"/>
  <c r="AA388" i="3"/>
  <c r="AB389" i="3"/>
  <c r="AA389" i="3"/>
  <c r="AB390" i="3"/>
  <c r="AA390" i="3"/>
  <c r="AB391" i="3"/>
  <c r="AA391" i="3"/>
  <c r="AB392" i="3"/>
  <c r="AA392"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406" i="3"/>
  <c r="AA406"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AB505" i="3"/>
  <c r="AA505"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shape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shape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shape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<sst xmlns="http://schemas.openxmlformats.org/spreadsheetml/2006/main" count="5112" uniqueCount="1348">
  <si>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</si>
  <si>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</si>
  <si>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</si>
  <si>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</si>
  <si>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</si>
  <si>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</si>
  <si>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</si>
  <si>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</si>
  <si>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</si>
  <si>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</si>
  <si>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</si>
  <si>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</si>
  <si>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</si>
  <si>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</si>
  <si>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</si>
  <si>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</si>
  <si>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</si>
  <si>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</si>
  <si>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</si>
  <si>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</si>
  <si>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</si>
  <si>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</si>
  <si>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</si>
  <si>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</si>
  <si>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</si>
  <si>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</si>
  <si>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</si>
  <si>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</si>
  <si>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</si>
  <si>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</si>
  <si>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</si>
  <si>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</si>
  <si>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</si>
  <si>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</si>
  <si>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</si>
  <si>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</si>
  <si>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</si>
  <si>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</si>
  <si>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</si>
  <si>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</si>
  <si>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</si>
  <si>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</si>
  <si>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</si>
  <si>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</si>
  <si>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</si>
  <si>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</si>
  <si>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</si>
  <si>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</si>
  <si>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</si>
  <si>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</si>
  <si>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</si>
  <si>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</si>
  <si>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</si>
  <si>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</si>
  <si>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</si>
  <si>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</si>
  <si>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</si>
  <si>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</si>
  <si>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</si>
  <si>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</si>
  <si>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</si>
  <si>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</si>
  <si>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</si>
  <si>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</si>
  <si>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</si>
  <si>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</si>
  <si>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</si>
  <si>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</si>
  <si>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</si>
  <si>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</si>
  <si>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</si>
  <si>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</si>
  <si>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</si>
  <si>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</si>
  <si>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</si>
  <si>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</si>
  <si>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</si>
  <si>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</si>
  <si>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</si>
  <si>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</si>
  <si>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</si>
  <si>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</si>
  <si>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</si>
  <si>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</si>
  <si>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</si>
  <si>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</si>
  <si>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</si>
  <si>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</si>
  <si>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</si>
  <si>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</si>
  <si>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</si>
  <si>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</si>
  <si>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</si>
  <si>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</si>
  <si>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</si>
  <si>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</si>
  <si>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</si>
  <si>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</si>
  <si>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</si>
  <si>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</si>
  <si>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</si>
  <si>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</si>
  <si>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</si>
  <si>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</si>
  <si>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</si>
  <si>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</si>
  <si>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</si>
  <si>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</si>
  <si>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</si>
  <si>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</si>
  <si>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</si>
  <si>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</si>
  <si>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</si>
  <si>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</si>
  <si>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</si>
  <si>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</si>
  <si>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</si>
  <si>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</si>
  <si>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</si>
  <si>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</si>
  <si>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</si>
  <si>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</si>
  <si>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</si>
  <si>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</si>
  <si>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</si>
  <si>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</si>
  <si>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</si>
  <si>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</si>
  <si>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</si>
  <si>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</si>
  <si>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</si>
  <si>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</si>
  <si>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</si>
  <si>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</si>
  <si>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</si>
  <si>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</si>
  <si>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</si>
  <si>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</si>
  <si>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</si>
  <si>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</si>
  <si>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</si>
  <si>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</si>
  <si>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</si>
  <si>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</si>
  <si>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</si>
  <si>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</si>
  <si>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</si>
  <si>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</si>
  <si>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</si>
  <si>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</si>
  <si>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</si>
  <si>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</si>
  <si>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</si>
  <si>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</si>
  <si>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</si>
  <si>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</si>
  <si>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</si>
  <si>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</si>
  <si>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</si>
  <si>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</si>
  <si>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</si>
  <si>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</si>
  <si>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</si>
  <si>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</si>
  <si>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</si>
  <si>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</si>
  <si>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</si>
  <si>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</si>
  <si>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</si>
  <si>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</si>
  <si>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</si>
  <si>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</si>
  <si>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</si>
  <si>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</si>
  <si>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</si>
  <si>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</si>
  <si>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</si>
  <si>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</si>
  <si>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</si>
  <si>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</si>
  <si>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</si>
  <si>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</si>
  <si>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</si>
  <si>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</si>
  <si>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</si>
  <si>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</si>
  <si>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</si>
  <si>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</si>
  <si>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</si>
  <si>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</si>
  <si>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</si>
  <si>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</si>
  <si>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</si>
  <si>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</si>
  <si>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</si>
  <si>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</si>
  <si>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</si>
  <si>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</si>
  <si>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</si>
  <si>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</si>
  <si>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</si>
  <si>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</si>
  <si>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</si>
  <si>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</si>
  <si>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</si>
  <si>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</si>
  <si>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</si>
  <si>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</si>
  <si>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</si>
  <si>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</si>
  <si>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</si>
  <si>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</si>
  <si>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</si>
  <si>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</si>
  <si>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</si>
  <si>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</si>
  <si>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</si>
  <si>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</si>
  <si>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</si>
  <si>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</si>
  <si>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</si>
  <si>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</si>
  <si>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</si>
  <si>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</si>
  <si>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</si>
  <si>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</si>
  <si>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</si>
  <si>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</si>
  <si>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</si>
  <si>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</si>
  <si>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</si>
  <si>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</si>
  <si>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</si>
  <si>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</si>
  <si>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</si>
  <si>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</si>
  <si>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</si>
  <si>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</si>
  <si>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</si>
  <si>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</si>
  <si>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</si>
  <si>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</si>
  <si>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</si>
  <si>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</si>
  <si>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</si>
  <si>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</si>
  <si>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</si>
  <si>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</si>
  <si>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</si>
  <si>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</si>
  <si>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</si>
  <si>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</si>
  <si>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</si>
  <si>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</si>
  <si>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</si>
  <si>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</si>
  <si>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</si>
  <si>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</si>
  <si>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</si>
  <si>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</si>
  <si>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</si>
  <si>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</si>
  <si>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</si>
  <si>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</si>
  <si>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</si>
  <si>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</si>
  <si>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</si>
  <si>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</si>
  <si>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</si>
  <si>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</si>
  <si>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</si>
  <si>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</si>
  <si>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</si>
  <si>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</si>
  <si>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</si>
  <si>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</si>
  <si>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</si>
  <si>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</si>
  <si>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</si>
  <si>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</si>
  <si>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</si>
  <si>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</si>
  <si>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</si>
  <si>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</si>
  <si>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</si>
  <si>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</si>
  <si>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</si>
  <si>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</si>
  <si>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</si>
  <si>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</si>
  <si>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</si>
  <si>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</si>
  <si>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</si>
  <si>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</si>
  <si>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</si>
  <si>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</si>
  <si>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</si>
  <si>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</si>
  <si>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</si>
  <si>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</si>
  <si>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</si>
  <si>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</si>
  <si>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</si>
  <si>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</si>
  <si>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</si>
  <si>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</si>
  <si>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</si>
  <si>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</si>
  <si>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</si>
  <si>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</si>
  <si>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</si>
  <si>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</si>
  <si>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</si>
  <si>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</si>
  <si>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</si>
  <si>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</si>
  <si>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</si>
  <si>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</si>
  <si>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</si>
  <si>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</si>
  <si>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</si>
  <si>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</si>
  <si>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</si>
  <si>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</si>
  <si>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</si>
  <si>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</si>
  <si>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</si>
  <si>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</si>
  <si>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</si>
  <si>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</si>
  <si>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</si>
  <si>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</si>
  <si>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</si>
  <si>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</si>
  <si>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</si>
  <si>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</si>
  <si>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</si>
  <si>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</si>
  <si>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</si>
  <si>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</si>
  <si>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</si>
  <si>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</si>
  <si>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</si>
  <si>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</si>
  <si>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</si>
  <si>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</si>
  <si>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</si>
  <si>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</si>
  <si>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</si>
  <si>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</si>
  <si>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</si>
  <si>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</si>
  <si>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</si>
  <si>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</si>
  <si>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</si>
  <si>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</si>
  <si>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</si>
  <si>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</si>
  <si>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</si>
  <si>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</si>
  <si>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</si>
  <si>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</si>
  <si>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</si>
  <si>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</si>
  <si>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</si>
  <si>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</si>
  <si>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</si>
  <si>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</si>
  <si>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</si>
  <si>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</si>
  <si>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</si>
  <si>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</si>
  <si>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</si>
  <si>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</si>
  <si>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</si>
  <si>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</si>
  <si>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</si>
  <si>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</si>
  <si>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</si>
  <si>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</si>
  <si>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</si>
  <si>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</si>
  <si>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</si>
  <si>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</si>
  <si>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</si>
  <si>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</si>
  <si>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</si>
  <si>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</si>
  <si>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</si>
  <si>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</si>
  <si>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</si>
  <si>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</si>
  <si>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</si>
  <si>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</si>
  <si>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</si>
  <si>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</si>
  <si>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</si>
  <si>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</si>
  <si>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</si>
  <si>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</si>
  <si>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</si>
  <si>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</si>
  <si>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</si>
  <si>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</si>
  <si>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</si>
  <si>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</si>
  <si>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</si>
  <si>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</si>
  <si>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</si>
  <si>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</si>
  <si>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</si>
  <si>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</si>
  <si>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</si>
  <si>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</si>
  <si>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</si>
  <si>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</si>
  <si>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</si>
  <si>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</si>
  <si>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</si>
  <si>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</si>
  <si>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</si>
  <si>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</si>
  <si>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</si>
  <si>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</si>
  <si>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</si>
  <si>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</si>
  <si>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</si>
  <si>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</si>
  <si>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</si>
  <si>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</si>
  <si>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</si>
  <si>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</si>
  <si>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</si>
  <si>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</si>
  <si>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</si>
  <si>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</si>
  <si>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</si>
  <si>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</si>
  <si>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</si>
  <si>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</si>
  <si>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</si>
  <si>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</si>
  <si>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</si>
  <si>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</si>
  <si>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</si>
  <si>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</si>
  <si>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</si>
  <si>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</si>
  <si>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</si>
  <si>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</si>
  <si>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</si>
  <si>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</si>
  <si>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</si>
  <si>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</si>
  <si>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</si>
  <si>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</si>
  <si>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</si>
  <si>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</si>
  <si>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</si>
  <si>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</si>
  <si>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</si>
  <si>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</si>
  <si>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</si>
  <si>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</si>
  <si>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</si>
  <si>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</si>
  <si>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</si>
  <si>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</si>
  <si>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</si>
  <si>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</si>
  <si>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</si>
  <si>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</si>
  <si>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</si>
  <si>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</si>
  <si>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</si>
  <si>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</si>
  <si>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</si>
  <si>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</si>
  <si>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</si>
  <si>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</si>
  <si>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</si>
  <si>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</si>
  <si>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</si>
  <si>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</si>
  <si>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</si>
  <si>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</si>
  <si>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</si>
  <si>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</si>
  <si>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</si>
  <si>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</si>
  <si>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</si>
  <si>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</si>
  <si>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</si>
  <si>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</si>
  <si>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</si>
  <si>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</si>
  <si>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</si>
  <si>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</si>
  <si>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</si>
  <si>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</si>
  <si>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</si>
  <si>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</si>
  <si>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</si>
  <si>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</si>
  <si>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</si>
  <si>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</si>
  <si>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</si>
  <si>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</si>
  <si>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</si>
  <si>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</si>
  <si>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</si>
  <si>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</si>
  <si>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</si>
  <si>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</si>
  <si>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</si>
  <si>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</si>
  <si>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</si>
  <si>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</si>
  <si>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</si>
  <si>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</si>
  <si>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</si>
  <si>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</si>
  <si>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</si>
  <si>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</si>
  <si>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</si>
  <si>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</si>
  <si>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</si>
  <si>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</si>
  <si>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</si>
  <si>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</si>
  <si>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</si>
  <si>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</si>
  <si>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</si>
  <si>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</si>
  <si>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</si>
  <si>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</si>
  <si>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</si>
  <si>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</si>
  <si>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</si>
  <si>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</si>
  <si>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</si>
  <si>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</si>
  <si>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</si>
  <si>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</si>
  <si>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</si>
  <si>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</si>
  <si>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</si>
  <si>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</si>
  <si>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</si>
  <si>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</si>
  <si>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</si>
  <si>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</si>
  <si>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</si>
  <si>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</si>
  <si>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</si>
  <si>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</si>
  <si>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</si>
  <si>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</si>
  <si>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</si>
  <si>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</si>
  <si>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</si>
  <si>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</si>
  <si>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</si>
  <si>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</si>
  <si>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</si>
  <si>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</si>
  <si>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</si>
  <si>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</si>
  <si>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</si>
  <si>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</si>
  <si>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</si>
  <si>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</si>
  <si>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</si>
  <si>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</si>
  <si>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</si>
  <si>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</si>
  <si>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</si>
  <si>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</si>
  <si>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</si>
  <si>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</si>
  <si>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</si>
  <si>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</si>
  <si>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</si>
  <si>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</si>
  <si>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</si>
  <si>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</si>
  <si>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</si>
  <si>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</si>
  <si>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</si>
  <si>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</si>
  <si>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</si>
  <si>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</si>
  <si>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</si>
  <si>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</si>
  <si>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</si>
  <si>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</si>
  <si>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</si>
  <si>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</si>
  <si>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</si>
  <si>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</si>
  <si>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</si>
  <si>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</si>
  <si>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</si>
  <si>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</si>
  <si>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</si>
  <si>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</si>
  <si>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</si>
  <si>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</si>
  <si>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</si>
  <si>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</si>
  <si>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</si>
  <si>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</si>
  <si>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</si>
  <si>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</si>
  <si>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</si>
  <si>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</si>
  <si>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</si>
  <si>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</si>
  <si>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</si>
  <si>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</si>
  <si>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</si>
  <si>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</si>
  <si>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</si>
  <si>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</si>
  <si>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</si>
  <si>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</si>
  <si>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</si>
  <si>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</si>
  <si>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</si>
  <si>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</si>
  <si>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</si>
  <si>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</si>
  <si>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</si>
  <si>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</si>
  <si>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</si>
  <si>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</si>
  <si>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</si>
  <si>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</si>
  <si>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</si>
  <si>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</si>
  <si>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</si>
  <si>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</si>
  <si>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</si>
  <si>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</si>
  <si>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</si>
  <si>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</si>
  <si>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</si>
  <si>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</si>
  <si>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</si>
  <si>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</si>
  <si>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</si>
  <si>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</si>
  <si>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</si>
  <si>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</si>
  <si>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</si>
  <si>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</si>
  <si>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</si>
  <si>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</si>
  <si>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</si>
  <si>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</si>
  <si>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</si>
  <si>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</si>
  <si>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</si>
  <si>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</si>
  <si>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</si>
  <si>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</si>
  <si>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</si>
  <si>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</si>
  <si>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</si>
  <si>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</si>
  <si>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</si>
  <si>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</si>
  <si>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</si>
  <si>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</si>
  <si>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</si>
  <si>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</si>
  <si>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</si>
  <si>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</si>
  <si>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</si>
  <si>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</si>
  <si>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</si>
  <si>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</si>
  <si>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</si>
  <si>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</si>
  <si>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</si>
  <si>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</si>
  <si>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</si>
  <si>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</si>
  <si>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</si>
  <si>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</si>
  <si>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</si>
  <si>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</si>
  <si>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</si>
  <si>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</si>
  <si>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</si>
  <si>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</si>
  <si>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</si>
  <si>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</si>
  <si>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</si>
  <si>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</si>
  <si>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</si>
  <si>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</si>
  <si>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</si>
  <si>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</si>
  <si>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</si>
  <si>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</si>
  <si>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</si>
  <si>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</si>
  <si>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</si>
  <si>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</si>
  <si>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</si>
  <si>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</si>
  <si>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</si>
  <si>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</si>
  <si>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</si>
  <si>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</si>
  <si>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</si>
  <si>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</si>
  <si>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</si>
  <si>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</si>
  <si>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</si>
  <si>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</si>
  <si>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</si>
  <si>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</si>
  <si>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</si>
  <si>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</si>
  <si>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</si>
  <si>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</si>
  <si>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</si>
  <si>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</si>
  <si>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</si>
  <si>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</si>
  <si>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</si>
  <si>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</si>
  <si>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</si>
  <si>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</si>
  <si>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</si>
  <si>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</si>
  <si>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</si>
  <si>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</si>
  <si>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</si>
  <si>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</si>
  <si>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</si>
  <si>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</si>
  <si>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</si>
  <si>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</si>
  <si>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</si>
  <si>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</si>
  <si>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</si>
  <si>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</si>
  <si>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</si>
  <si>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</si>
  <si>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</si>
  <si>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</si>
  <si>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</si>
  <si>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</si>
  <si>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</si>
  <si>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</si>
  <si>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</si>
  <si>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</si>
  <si>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</si>
  <si>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</si>
  <si>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</si>
  <si>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</si>
  <si>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</si>
  <si>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</si>
  <si>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</si>
  <si>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</si>
  <si>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</si>
  <si>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</si>
  <si>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</si>
  <si>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</si>
  <si>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</si>
  <si>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</si>
  <si>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</si>
  <si>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</si>
  <si>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</si>
  <si>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</si>
  <si>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</si>
  <si>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</si>
  <si>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</si>
  <si>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</si>
  <si>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</si>
  <si>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</si>
  <si>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</si>
  <si>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</si>
  <si>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</si>
  <si>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</si>
  <si>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</si>
  <si>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</si>
  <si>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</si>
  <si>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</si>
  <si>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</si>
  <si>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</si>
  <si>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</si>
  <si>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</si>
  <si>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</si>
  <si>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</si>
  <si>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</si>
  <si>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</si>
  <si>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</si>
  <si>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</si>
  <si>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</si>
  <si>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</si>
  <si>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</si>
  <si>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</si>
  <si>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</si>
  <si>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</si>
  <si>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</si>
  <si>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</si>
  <si>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</si>
  <si>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</si>
  <si>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</si>
  <si>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</si>
  <si>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</si>
  <si>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</si>
  <si>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</si>
  <si>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</si>
  <si>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</si>
  <si>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</si>
  <si>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</si>
  <si>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</si>
  <si>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</si>
  <si>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</si>
  <si>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</si>
  <si>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</si>
  <si>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</si>
  <si>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</si>
  <si>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</si>
  <si>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</si>
  <si>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</si>
  <si>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</si>
  <si>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</si>
  <si>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</si>
  <si>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</si>
  <si>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</si>
  <si>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</si>
  <si>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</si>
  <si>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</si>
  <si>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</si>
  <si>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</si>
  <si>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</si>
  <si>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</si>
  <si>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</si>
  <si>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</si>
  <si>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</si>
  <si>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</si>
  <si>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</si>
  <si>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</si>
  <si>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</si>
  <si>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</si>
  <si>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</si>
  <si>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</si>
  <si>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</si>
  <si>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</si>
  <si>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</si>
  <si>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</si>
  <si>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</si>
  <si>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</si>
  <si>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</si>
  <si>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</si>
  <si>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</si>
  <si>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</si>
  <si>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</si>
  <si>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</si>
  <si>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</si>
  <si>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</si>
  <si>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</si>
  <si>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</si>
  <si>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</si>
  <si>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</si>
  <si>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</si>
  <si>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</si>
  <si>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</si>
  <si>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</si>
  <si>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</si>
  <si>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</si>
  <si>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</si>
  <si>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</si>
  <si>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</si>
  <si>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</si>
  <si>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</si>
  <si>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</si>
  <si>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</si>
  <si>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</si>
  <si>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</si>
  <si>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</si>
  <si>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</si>
  <si>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</si>
  <si>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</si>
  <si>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</si>
  <si>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</si>
  <si>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</si>
  <si>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</si>
  <si>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</si>
  <si>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</si>
  <si>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</si>
  <si>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</si>
  <si>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</si>
  <si>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</si>
  <si>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</si>
  <si>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</si>
  <si>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</si>
  <si>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</si>
  <si>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</si>
  <si>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</si>
  <si>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</si>
  <si>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</si>
  <si>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</si>
  <si>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</si>
  <si>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</si>
  <si>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</si>
  <si>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</si>
  <si>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</si>
  <si>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</si>
  <si>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</si>
  <si>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</si>
  <si>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</si>
  <si>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</si>
  <si>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</si>
  <si>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</si>
  <si>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</si>
  <si>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</si>
  <si>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</si>
  <si>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</si>
  <si>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</si>
  <si>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</si>
  <si>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</si>
  <si>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</si>
  <si>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</si>
  <si>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</si>
  <si>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</si>
  <si>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</si>
  <si>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</si>
  <si>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</si>
  <si>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</si>
  <si>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</si>
  <si>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</si>
  <si>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</si>
  <si>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</si>
  <si>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</si>
  <si>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</si>
  <si>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</si>
  <si>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</si>
  <si>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</si>
  <si>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</si>
  <si>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</si>
  <si>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</si>
  <si>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</si>
  <si>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</si>
  <si>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</si>
  <si>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</si>
  <si>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</si>
  <si>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</si>
  <si>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</si>
  <si>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</si>
  <si>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</si>
  <si>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</si>
  <si>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</si>
  <si>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</si>
  <si>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</si>
  <si>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</si>
  <si>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</si>
  <si>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</si>
  <si>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</si>
  <si>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</si>
  <si>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</si>
  <si>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</si>
  <si>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</si>
  <si>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</si>
  <si>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</si>
  <si>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</si>
  <si>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</si>
  <si>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</si>
  <si>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</si>
  <si>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</si>
  <si>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</si>
  <si>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</si>
  <si>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</si>
  <si>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</si>
  <si>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</si>
  <si>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</si>
  <si>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</si>
  <si>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</si>
  <si>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</si>
  <si>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</si>
  <si>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</si>
  <si>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</si>
  <si>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</si>
  <si>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</si>
  <si>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</si>
  <si>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</si>
  <si>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</si>
  <si>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</si>
  <si>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</si>
  <si>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</si>
  <si>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</si>
  <si>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</si>
  <si>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</si>
  <si>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</si>
  <si>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</si>
  <si>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</si>
  <si>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</si>
  <si>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</si>
  <si>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</si>
  <si>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</si>
  <si>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</si>
  <si>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</si>
  <si>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</si>
  <si>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</si>
  <si>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</si>
  <si>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</si>
  <si>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</si>
  <si>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</si>
  <si>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</si>
  <si>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</si>
  <si>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</si>
  <si>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</si>
  <si>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</si>
  <si>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</si>
  <si>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</si>
  <si>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</si>
  <si>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</si>
  <si>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</si>
  <si>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</si>
  <si>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</si>
  <si>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</si>
  <si>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</si>
  <si>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</si>
  <si>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</si>
  <si>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</si>
  <si>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</si>
  <si>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</si>
  <si>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</si>
  <si>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</si>
  <si>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</si>
  <si>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</si>
  <si>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</si>
  <si>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</si>
  <si>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</si>
  <si>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</si>
  <si>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</si>
  <si>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</si>
  <si>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</si>
  <si>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</si>
  <si>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</si>
  <si>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</si>
  <si>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</si>
  <si>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</si>
  <si>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</si>
  <si>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</si>
  <si>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</si>
  <si>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</si>
  <si>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</si>
  <si>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</si>
  <si>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</si>
  <si>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</si>
  <si>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</si>
  <si>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</si>
  <si>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</si>
  <si>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</si>
  <si>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</si>
  <si>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</si>
  <si>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</si>
  <si>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</si>
  <si>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</si>
  <si>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</si>
  <si>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</si>
  <si>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</si>
  <si>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</si>
  <si>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</si>
  <si>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</si>
  <si>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</si>
  <si>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</si>
  <si>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</si>
  <si>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</si>
  <si>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</si>
  <si>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</si>
  <si>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</si>
  <si>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</si>
  <si>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</si>
  <si>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</si>
  <si>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</si>
  <si>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</si>
  <si>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</si>
  <si>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</si>
  <si>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</si>
  <si>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</si>
  <si>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</si>
  <si>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</si>
  <si>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</si>
  <si>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</si>
  <si>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</si>
  <si>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</si>
  <si>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</si>
  <si>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</si>
  <si>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</si>
  <si>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</si>
  <si>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</si>
  <si>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</si>
  <si>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</si>
  <si>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</si>
  <si>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</si>
  <si>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</si>
  <si>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</si>
  <si>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</si>
  <si>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</si>
  <si>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</si>
  <si>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</si>
  <si>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</si>
  <si>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</si>
  <si>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</si>
  <si>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</si>
  <si>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</si>
  <si>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</si>
  <si>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</si>
  <si>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</si>
  <si>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</si>
  <si>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</si>
  <si>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</si>
  <si>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</si>
  <si>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</si>
  <si>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</si>
  <si>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</si>
  <si>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</si>
  <si>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</si>
  <si>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</si>
  <si>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</si>
  <si>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</si>
  <si>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</si>
  <si>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</si>
  <si>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</si>
  <si>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</si>
  <si>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</si>
  <si>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</si>
  <si>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</si>
  <si>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</si>
  <si>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</si>
  <si>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</si>
  <si>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</si>
  <si>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</si>
  <si>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</si>
  <si>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</si>
  <si>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</si>
  <si>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</si>
  <si>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</si>
  <si>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</si>
  <si>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</si>
  <si>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</si>
  <si>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</si>
  <si>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</si>
  <si>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</si>
  <si>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</si>
  <si>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</si>
  <si>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</si>
  <si>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</si>
  <si>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</si>
  <si>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</si>
  <si>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</si>
  <si>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</si>
  <si>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</si>
  <si>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</si>
  <si>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</si>
  <si>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</si>
  <si>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</si>
  <si>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</si>
  <si>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</si>
  <si>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</si>
  <si>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</si>
  <si>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</si>
  <si>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</si>
  <si>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</si>
  <si>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</si>
  <si>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</si>
  <si>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</si>
  <si>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</si>
  <si>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</si>
  <si>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</si>
  <si>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</si>
  <si>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</si>
  <si>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</si>
  <si>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</si>
  <si>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</si>
  <si>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</si>
  <si>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</si>
  <si>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</si>
  <si>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</si>
  <si>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</si>
  <si>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</si>
  <si>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</si>
  <si>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</si>
  <si>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</si>
  <si>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</si>
  <si>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</si>
  <si>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</si>
  <si>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</si>
  <si>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</si>
  <si>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</si>
  <si>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</si>
  <si>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</si>
  <si>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</si>
  <si>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</si>
  <si>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</si>
  <si>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</si>
  <si>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</si>
  <si>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</si>
  <si>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</si>
  <si>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</si>
  <si>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</si>
  <si>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</si>
  <si>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</si>
  <si>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</si>
  <si>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</si>
  <si>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</si>
  <si>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</si>
  <si>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</si>
  <si>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</si>
  <si>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</si>
  <si>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</si>
  <si>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</si>
  <si>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</si>
  <si>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</si>
  <si>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</si>
  <si>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</si>
  <si>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</si>
  <si>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</si>
  <si>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</si>
  <si>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</si>
  <si>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</si>
  <si>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</si>
  <si>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</si>
  <si>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</si>
  <si>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</si>
  <si>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Rasy</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</si>
  <si>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</si>
  <si>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</si>
  <si>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</si>
  <si>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</si>
  <si>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</si>
  <si>
    <t>Max Consecutive Ones</t>
    <phoneticPr fontId="1" type="noConversion"/>
  </si>
  <si>
    <t>Easy</t>
    <phoneticPr fontId="1" type="noConversion"/>
  </si>
  <si>
    <t>Find All Duplicates in an Array</t>
    <phoneticPr fontId="1" type="noConversion"/>
  </si>
  <si>
    <t>将值与索引联系起来；类似问题287</t>
    <rPh sb="0" eb="1">
      <t>jiang</t>
    </rPh>
    <rPh sb="1" eb="2">
      <t>zhi</t>
    </rPh>
    <rPh sb="2" eb="3">
      <t>yu</t>
    </rPh>
    <rPh sb="3" eb="4">
      <t>suo'yin</t>
    </rPh>
    <rPh sb="5" eb="6">
      <t>lian'xi</t>
    </rPh>
    <rPh sb="7" eb="8">
      <t>qi'lai</t>
    </rPh>
    <rPh sb="10" eb="11">
      <t>lei'si</t>
    </rPh>
    <rPh sb="12" eb="13">
      <t>wen'ti</t>
    </rPh>
    <phoneticPr fontId="1" type="noConversion"/>
  </si>
  <si>
    <t>Find All Numbers Disappered in an Array</t>
    <phoneticPr fontId="1" type="noConversion"/>
  </si>
  <si>
    <t>排序 哈希 映射</t>
    <rPh sb="0" eb="1">
      <t>pai'xu</t>
    </rPh>
    <rPh sb="3" eb="4">
      <t>ha'xi</t>
    </rPh>
    <rPh sb="6" eb="7">
      <t>ying'she</t>
    </rPh>
    <phoneticPr fontId="1" type="noConversion"/>
  </si>
  <si>
    <t>映射</t>
    <rPh sb="0" eb="1">
      <t>ying'she</t>
    </rPh>
    <phoneticPr fontId="1" type="noConversion"/>
  </si>
  <si>
    <t>类似442</t>
    <rPh sb="0" eb="1">
      <t>lei'si</t>
    </rPh>
    <phoneticPr fontId="1" type="noConversion"/>
  </si>
  <si>
    <t>Teemo Attacking</t>
    <phoneticPr fontId="1" type="noConversion"/>
  </si>
  <si>
    <t>Move Zeroes</t>
    <phoneticPr fontId="1" type="noConversion"/>
  </si>
  <si>
    <t>Product of Array Except Self</t>
    <phoneticPr fontId="1" type="noConversion"/>
  </si>
  <si>
    <t>双指针 动规</t>
    <rPh sb="0" eb="1">
      <t>shuang'zhi'zhen</t>
    </rPh>
    <rPh sb="4" eb="5">
      <t>dong'gui</t>
    </rPh>
    <phoneticPr fontId="1" type="noConversion"/>
  </si>
  <si>
    <t>Constant Space Complexity还没做到</t>
    <rPh sb="25" eb="26">
      <t>hai'mei</t>
    </rPh>
    <rPh sb="27" eb="28">
      <t>zuo'dao</t>
    </rPh>
    <phoneticPr fontId="1" type="noConversion"/>
  </si>
  <si>
    <t>Best Time to Buy and Sell Stock II</t>
    <phoneticPr fontId="1" type="noConversion"/>
  </si>
  <si>
    <t>模拟 贪心</t>
    <rPh sb="0" eb="1">
      <t>mo'ni</t>
    </rPh>
    <rPh sb="3" eb="4">
      <t>tan'xin</t>
    </rPh>
    <phoneticPr fontId="1" type="noConversion"/>
  </si>
  <si>
    <t>Majority Element</t>
    <phoneticPr fontId="1" type="noConversion"/>
  </si>
  <si>
    <t>枚举</t>
    <rPh sb="0" eb="1">
      <t>mei'ju</t>
    </rPh>
    <phoneticPr fontId="1" type="noConversion"/>
  </si>
  <si>
    <t>Contains Duplicate</t>
    <phoneticPr fontId="1" type="noConversion"/>
  </si>
  <si>
    <t>Missing Number</t>
    <phoneticPr fontId="1" type="noConversion"/>
  </si>
  <si>
    <t>Combination Sum III</t>
    <phoneticPr fontId="1" type="noConversion"/>
  </si>
  <si>
    <t>数学 枚举</t>
    <rPh sb="0" eb="1">
      <t>shu'xue</t>
    </rPh>
    <rPh sb="3" eb="4">
      <t>mei'ju</t>
    </rPh>
    <phoneticPr fontId="1" type="noConversion"/>
  </si>
  <si>
    <t>组合数的生成</t>
    <rPh sb="0" eb="1">
      <t>zu'he'sh</t>
    </rPh>
    <rPh sb="3" eb="4">
      <t>d</t>
    </rPh>
    <rPh sb="4" eb="5">
      <t>sheng'c</t>
    </rPh>
    <phoneticPr fontId="1" type="noConversion"/>
  </si>
  <si>
    <t>Subarray Sum Equals K</t>
    <phoneticPr fontId="1" type="noConversion"/>
  </si>
  <si>
    <t>分治 Meet-in-the-Middle</t>
    <rPh sb="0" eb="1">
      <t>fen'zhi</t>
    </rPh>
    <phoneticPr fontId="1" type="noConversion"/>
  </si>
  <si>
    <t>思路很值得反思，看了题解之后才做出来O(N)的</t>
    <rPh sb="0" eb="1">
      <t>si'lu</t>
    </rPh>
    <rPh sb="2" eb="3">
      <t>hen'zhi'de</t>
    </rPh>
    <rPh sb="5" eb="6">
      <t>fan'si</t>
    </rPh>
    <rPh sb="8" eb="9">
      <t>kan'le</t>
    </rPh>
    <rPh sb="10" eb="11">
      <t>ti'jie</t>
    </rPh>
    <rPh sb="12" eb="13">
      <t>zhi'hou</t>
    </rPh>
    <rPh sb="14" eb="15">
      <t>cai'zuo</t>
    </rPh>
    <rPh sb="16" eb="17">
      <t>chu'lai</t>
    </rPh>
    <rPh sb="22" eb="23">
      <t>d</t>
    </rPh>
    <phoneticPr fontId="1" type="noConversion"/>
  </si>
  <si>
    <t>Subsets</t>
    <phoneticPr fontId="1" type="noConversion"/>
  </si>
  <si>
    <t>枚举 宽搜</t>
    <rPh sb="0" eb="1">
      <t>mei'ju</t>
    </rPh>
    <rPh sb="3" eb="4">
      <t>kuan'sou</t>
    </rPh>
    <phoneticPr fontId="1" type="noConversion"/>
  </si>
  <si>
    <t>还有一种位运算的方法，以及动规的方法</t>
    <rPh sb="0" eb="1">
      <t>hai'you'yi'zhong</t>
    </rPh>
    <rPh sb="4" eb="5">
      <t>wei'yun'suan</t>
    </rPh>
    <rPh sb="7" eb="8">
      <t>d</t>
    </rPh>
    <rPh sb="8" eb="9">
      <t>fang'fa</t>
    </rPh>
    <rPh sb="11" eb="12">
      <t>yi'ji</t>
    </rPh>
    <rPh sb="13" eb="14">
      <t>dong'gui</t>
    </rPh>
    <rPh sb="15" eb="16">
      <t>d</t>
    </rPh>
    <rPh sb="16" eb="17">
      <t>fang'fa</t>
    </rPh>
    <phoneticPr fontId="1" type="noConversion"/>
  </si>
  <si>
    <t>Unique Paths</t>
  </si>
  <si>
    <t>动规 数学</t>
  </si>
  <si>
    <t>Spiral Matrix II</t>
  </si>
  <si>
    <t>Array Nesting</t>
  </si>
  <si>
    <t>模拟 哈希 映射</t>
  </si>
  <si>
    <t>尽量不要在循环的时候改变循环体</t>
  </si>
  <si>
    <t>Insert Delete GetRandom O(1)</t>
  </si>
  <si>
    <t>数据结构</t>
  </si>
  <si>
    <t>Remove Element</t>
  </si>
  <si>
    <t>nums[~i] == nums[n-i-1]; list.reverse()</t>
  </si>
  <si>
    <t>Plus One</t>
  </si>
  <si>
    <t>Minimum Path Sum</t>
  </si>
  <si>
    <t>Medium</t>
  </si>
  <si>
    <t>注意边界条件不要重复定义了</t>
  </si>
  <si>
    <t>Pascal's Triangle</t>
  </si>
  <si>
    <t>Combination Sum</t>
  </si>
  <si>
    <t>深搜</t>
  </si>
  <si>
    <t>Sort Colors</t>
  </si>
  <si>
    <t>双指针</t>
  </si>
  <si>
    <t>Game of Life</t>
  </si>
  <si>
    <t>Container With Most Water</t>
  </si>
  <si>
    <t>注意指针更新的条件</t>
  </si>
  <si>
    <t>Pascal's Triangle II</t>
  </si>
  <si>
    <t>Set Matrix Zeroes</t>
  </si>
  <si>
    <t>标记 构造</t>
  </si>
  <si>
    <t>Remove Duplicates from Sorted Array</t>
  </si>
  <si>
    <t>Two Sum</t>
  </si>
  <si>
    <t>哈希</t>
  </si>
  <si>
    <t>Remove Duplicates from Sorted Array II</t>
  </si>
  <si>
    <t xml:space="preserve">枚举 </t>
  </si>
  <si>
    <t>Subsets II</t>
  </si>
  <si>
    <t>Triangle</t>
  </si>
  <si>
    <t>Combination Sum II</t>
  </si>
  <si>
    <t>DP的解法没仔细看</t>
  </si>
  <si>
    <t>Contains Duplicate II</t>
  </si>
  <si>
    <t>Merge Sorted Array</t>
  </si>
  <si>
    <t>题目理解错了</t>
  </si>
  <si>
    <t>Construct Binary Tree from Preorder and Inorder Traversal</t>
  </si>
  <si>
    <t>数据结构 递归</t>
  </si>
  <si>
    <t>期间不存在的节点给输出出来了；其次中序遍历查找左右子树一开始的方法太笨了；然后递推的方式感觉不如递归的方式理解起来方便</t>
  </si>
  <si>
    <t>Construct Binary Tree from Inorder and Postorder Traversal</t>
  </si>
  <si>
    <t>同LeetCode 105</t>
  </si>
  <si>
    <t>Unique Paths II</t>
  </si>
  <si>
    <t>3Sum Closest</t>
  </si>
  <si>
    <t>Valid Triangle Number</t>
  </si>
  <si>
    <t>数学 二分 组合</t>
  </si>
  <si>
    <t>Can Place Flowers</t>
  </si>
  <si>
    <t>枚举 贪心</t>
  </si>
  <si>
    <t>Minimum Size Subarray Sum</t>
  </si>
  <si>
    <t>动规 二分 双指针</t>
  </si>
  <si>
    <t>Shortest Unsorted Continuous Subarray</t>
  </si>
  <si>
    <t>排序 双指针</t>
  </si>
  <si>
    <t>记得想下O(n)的做法</t>
  </si>
  <si>
    <t>Merge Intervals</t>
  </si>
  <si>
    <t>Jump Game</t>
  </si>
  <si>
    <t>corner case有点恶心；貌似还有其他更快的解法</t>
  </si>
  <si>
    <r>
      <t xml:space="preserve">数学 </t>
    </r>
    <r>
      <rPr>
        <sz val="10"/>
        <color rgb="FFFF0000"/>
        <rFont val="Times New Roman"/>
      </rPr>
      <t>贪心 动规 回溯</t>
    </r>
  </si>
  <si>
    <t>K-diff Pairs in an Array</t>
  </si>
  <si>
    <t>Meet-in-the-Middle</t>
  </si>
  <si>
    <t>Third Maximum Number</t>
  </si>
  <si>
    <t>Rotate Array</t>
  </si>
  <si>
    <t>Maximum Product of Three Numbers</t>
  </si>
  <si>
    <t>Maximum Distance in Arrays</t>
  </si>
  <si>
    <t>排序+双指针的方法很巧妙</t>
  </si>
  <si>
    <t>Hamming Distance</t>
  </si>
  <si>
    <t>二进制 逻辑运算</t>
  </si>
  <si>
    <t>Merge Two Binary Trees</t>
  </si>
  <si>
    <t>二叉树 递归</t>
  </si>
  <si>
    <t>Number Complement</t>
  </si>
  <si>
    <t>Keyboard Row</t>
  </si>
  <si>
    <t>Average of Levels in Binary Tree</t>
  </si>
  <si>
    <t>宽搜</t>
  </si>
  <si>
    <t>Reverse Words in a String III</t>
  </si>
  <si>
    <t>Distribute Candies</t>
  </si>
  <si>
    <t>Reverse String</t>
  </si>
  <si>
    <t>Fizz Buzz</t>
  </si>
  <si>
    <t>Next Greater Element I</t>
  </si>
  <si>
    <t>实施</t>
  </si>
  <si>
    <t>Island Perimeter</t>
  </si>
  <si>
    <t>Nim Game</t>
  </si>
  <si>
    <t>博弈 数论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</si>
</sst>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yyyy\-mm\-dd"/>
    <numFmt numFmtId="165" formatCode="0_);[Red]\(0\)"/>
    <numFmt numFmtId="166" formatCode="0.0000_);[Red]\(0.0000\)"/>
    <numFmt numFmtId="167" formatCode="h:mm:ss;@"/>
  </numFmts>
  <fonts count="14">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
      <sz val="10"/>
      <color rgb="FFFF0000"/>
      <name val="Times New Roman"/>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3">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65"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66"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65"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66" fontId="7" fillId="7" borderId="9" xfId="0" applyNumberFormat="1" applyFont="1" applyFill="1" applyBorder="1" applyAlignment="1">
      <alignment horizontal="center" vertical="center"/>
    </xf>
    <xf numFmtId="166" fontId="7" fillId="6" borderId="9" xfId="0" applyNumberFormat="1" applyFont="1" applyFill="1" applyBorder="1" applyAlignment="1">
      <alignment horizontal="center" vertical="center" wrapText="1"/>
    </xf>
    <xf numFmtId="166"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65"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65"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64"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67" fontId="7" fillId="7" borderId="9" xfId="0" applyNumberFormat="1" applyFont="1" applyFill="1" applyBorder="1" applyAlignment="1">
      <alignment horizontal="center" vertical="center"/>
    </xf>
    <xf numFmtId="167" fontId="7" fillId="0" borderId="9" xfId="0" applyNumberFormat="1" applyFont="1" applyBorder="1" applyAlignment="1">
      <alignment horizontal="center" vertical="center" wrapText="1"/>
    </xf>
    <xf numFmtId="167" fontId="0" fillId="0" borderId="9" xfId="0" applyNumberFormat="1" applyFont="1" applyBorder="1" applyAlignment="1">
      <alignment horizontal="center" vertical="center" wrapText="1"/>
    </xf>
    <xf numFmtId="166" fontId="9" fillId="0" borderId="9" xfId="0" applyNumberFormat="1" applyFont="1" applyBorder="1" applyAlignment="1">
      <alignment horizontal="center" vertical="top"/>
    </xf>
    <xf numFmtId="166" fontId="9" fillId="0" borderId="9" xfId="0" applyNumberFormat="1" applyFont="1" applyBorder="1" applyAlignment="1">
      <alignment horizontal="left" vertical="top" wrapText="1"/>
    </xf>
    <xf numFmtId="166" fontId="7" fillId="8" borderId="9" xfId="0" applyNumberFormat="1" applyFont="1" applyFill="1" applyBorder="1" applyAlignment="1">
      <alignment horizontal="center" vertical="center"/>
    </xf>
    <xf numFmtId="166"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xf numFmtId="11" fontId="7" fillId="0" borderId="9" xfId="0" applyNumberFormat="1" applyFont="1" applyBorder="1" applyAlignment="1">
      <alignment horizontal="center" vertical="center" wrapText="1"/>
    </xf>
  </cellXfs>
  <cellStyles count="3">
    <cellStyle name="Followed Hyperlink" xfId="1" builtinId="9" hidden="1"/>
    <cellStyle name="Followed Hyperlink" xfId="2" builtinId="9" hidden="1"/>
    <cellStyle name="Normal" xfId="0" builtinId="0"/>
  </cellStyles>
  <dxfs count="3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m/d/yyyy</c:formatCode>
                <c:ptCount val="503"/>
                <c:pt idx="0">
                  <c:v>40544</c:v>
                </c:pt>
                <c:pt idx="1">
                  <c:v>40545</c:v>
                </c:pt>
                <c:pt idx="2">
                  <c:v>40546</c:v>
                </c:pt>
                <c:pt idx="3">
                  <c:v>40546</c:v>
                </c:pt>
                <c:pt idx="4">
                  <c:v>40546</c:v>
                </c:pt>
                <c:pt idx="5">
                  <c:v>40546</c:v>
                </c:pt>
                <c:pt idx="6">
                  <c:v>40546</c:v>
                </c:pt>
                <c:pt idx="7">
                  <c:v>40547</c:v>
                </c:pt>
                <c:pt idx="8">
                  <c:v>40547</c:v>
                </c:pt>
                <c:pt idx="9">
                  <c:v>40547</c:v>
                </c:pt>
                <c:pt idx="10">
                  <c:v>40547</c:v>
                </c:pt>
                <c:pt idx="11">
                  <c:v>40547</c:v>
                </c:pt>
                <c:pt idx="12">
                  <c:v>40548</c:v>
                </c:pt>
                <c:pt idx="13">
                  <c:v>40548</c:v>
                </c:pt>
                <c:pt idx="14">
                  <c:v>40548</c:v>
                </c:pt>
                <c:pt idx="15">
                  <c:v>40548</c:v>
                </c:pt>
                <c:pt idx="16">
                  <c:v>40548</c:v>
                </c:pt>
                <c:pt idx="17">
                  <c:v>40548</c:v>
                </c:pt>
                <c:pt idx="18">
                  <c:v>40549</c:v>
                </c:pt>
                <c:pt idx="19">
                  <c:v>40549</c:v>
                </c:pt>
                <c:pt idx="20">
                  <c:v>40549</c:v>
                </c:pt>
                <c:pt idx="21">
                  <c:v>40549</c:v>
                </c:pt>
                <c:pt idx="22">
                  <c:v>40549</c:v>
                </c:pt>
                <c:pt idx="23">
                  <c:v>40549</c:v>
                </c:pt>
                <c:pt idx="24">
                  <c:v>40549</c:v>
                </c:pt>
                <c:pt idx="25">
                  <c:v>40550</c:v>
                </c:pt>
                <c:pt idx="26">
                  <c:v>40550</c:v>
                </c:pt>
                <c:pt idx="27">
                  <c:v>40550</c:v>
                </c:pt>
                <c:pt idx="28">
                  <c:v>40550</c:v>
                </c:pt>
                <c:pt idx="29">
                  <c:v>40550</c:v>
                </c:pt>
                <c:pt idx="30">
                  <c:v>40550</c:v>
                </c:pt>
                <c:pt idx="31">
                  <c:v>40551</c:v>
                </c:pt>
                <c:pt idx="32">
                  <c:v>40551</c:v>
                </c:pt>
                <c:pt idx="33">
                  <c:v>40551</c:v>
                </c:pt>
                <c:pt idx="34">
                  <c:v>40551</c:v>
                </c:pt>
                <c:pt idx="35">
                  <c:v>40551</c:v>
                </c:pt>
                <c:pt idx="36">
                  <c:v>40552</c:v>
                </c:pt>
                <c:pt idx="37">
                  <c:v>40552</c:v>
                </c:pt>
                <c:pt idx="38">
                  <c:v>40552</c:v>
                </c:pt>
                <c:pt idx="39">
                  <c:v>40553</c:v>
                </c:pt>
                <c:pt idx="40">
                  <c:v>40553</c:v>
                </c:pt>
                <c:pt idx="41">
                  <c:v>40553</c:v>
                </c:pt>
                <c:pt idx="42">
                  <c:v>40553</c:v>
                </c:pt>
                <c:pt idx="43">
                  <c:v>40553</c:v>
                </c:pt>
                <c:pt idx="44">
                  <c:v>40553</c:v>
                </c:pt>
                <c:pt idx="45">
                  <c:v>40553</c:v>
                </c:pt>
                <c:pt idx="46">
                  <c:v>40554</c:v>
                </c:pt>
                <c:pt idx="47">
                  <c:v>40554</c:v>
                </c:pt>
                <c:pt idx="48">
                  <c:v>40554</c:v>
                </c:pt>
                <c:pt idx="49">
                  <c:v>40555</c:v>
                </c:pt>
                <c:pt idx="50">
                  <c:v>40555</c:v>
                </c:pt>
                <c:pt idx="51">
                  <c:v>40555</c:v>
                </c:pt>
                <c:pt idx="52">
                  <c:v>40555</c:v>
                </c:pt>
                <c:pt idx="53">
                  <c:v>40555</c:v>
                </c:pt>
                <c:pt idx="54">
                  <c:v>40555</c:v>
                </c:pt>
                <c:pt idx="55">
                  <c:v>40556</c:v>
                </c:pt>
                <c:pt idx="56">
                  <c:v>40556</c:v>
                </c:pt>
                <c:pt idx="57">
                  <c:v>40556</c:v>
                </c:pt>
                <c:pt idx="58">
                  <c:v>40556</c:v>
                </c:pt>
                <c:pt idx="59">
                  <c:v>40556</c:v>
                </c:pt>
                <c:pt idx="60">
                  <c:v>40556</c:v>
                </c:pt>
                <c:pt idx="61">
                  <c:v>40557</c:v>
                </c:pt>
                <c:pt idx="62">
                  <c:v>40557</c:v>
                </c:pt>
                <c:pt idx="63">
                  <c:v>40557</c:v>
                </c:pt>
                <c:pt idx="64">
                  <c:v>40557</c:v>
                </c:pt>
                <c:pt idx="65">
                  <c:v>40558</c:v>
                </c:pt>
                <c:pt idx="66">
                  <c:v>40558</c:v>
                </c:pt>
                <c:pt idx="67">
                  <c:v>40559</c:v>
                </c:pt>
                <c:pt idx="68">
                  <c:v>40559</c:v>
                </c:pt>
                <c:pt idx="69">
                  <c:v>40559</c:v>
                </c:pt>
                <c:pt idx="70">
                  <c:v>40559</c:v>
                </c:pt>
                <c:pt idx="71">
                  <c:v>40559</c:v>
                </c:pt>
                <c:pt idx="72">
                  <c:v>40559</c:v>
                </c:pt>
                <c:pt idx="73">
                  <c:v>40559</c:v>
                </c:pt>
                <c:pt idx="74">
                  <c:v>40559</c:v>
                </c:pt>
                <c:pt idx="75">
                  <c:v>40561</c:v>
                </c:pt>
                <c:pt idx="76">
                  <c:v>40561</c:v>
                </c:pt>
                <c:pt idx="77">
                  <c:v>40562</c:v>
                </c:pt>
                <c:pt idx="78">
                  <c:v>40562</c:v>
                </c:pt>
                <c:pt idx="79">
                  <c:v>40562</c:v>
                </c:pt>
                <c:pt idx="80">
                  <c:v>40562</c:v>
                </c:pt>
                <c:pt idx="81">
                  <c:v>40562</c:v>
                </c:pt>
                <c:pt idx="82">
                  <c:v>40563</c:v>
                </c:pt>
                <c:pt idx="83">
                  <c:v>40563</c:v>
                </c:pt>
                <c:pt idx="84">
                  <c:v>40563</c:v>
                </c:pt>
                <c:pt idx="85">
                  <c:v>40563</c:v>
                </c:pt>
                <c:pt idx="86">
                  <c:v>40564</c:v>
                </c:pt>
                <c:pt idx="87">
                  <c:v>40564</c:v>
                </c:pt>
                <c:pt idx="88">
                  <c:v>40565</c:v>
                </c:pt>
                <c:pt idx="89">
                  <c:v>40565</c:v>
                </c:pt>
                <c:pt idx="90">
                  <c:v>40565</c:v>
                </c:pt>
                <c:pt idx="91">
                  <c:v>40565</c:v>
                </c:pt>
                <c:pt idx="92">
                  <c:v>40565</c:v>
                </c:pt>
                <c:pt idx="93">
                  <c:v>40565</c:v>
                </c:pt>
                <c:pt idx="94">
                  <c:v>40567</c:v>
                </c:pt>
                <c:pt idx="95">
                  <c:v>40567</c:v>
                </c:pt>
                <c:pt idx="96">
                  <c:v>40567</c:v>
                </c:pt>
                <c:pt idx="97">
                  <c:v>40569</c:v>
                </c:pt>
                <c:pt idx="98">
                  <c:v>40569</c:v>
                </c:pt>
                <c:pt idx="99">
                  <c:v>40569</c:v>
                </c:pt>
                <c:pt idx="100">
                  <c:v>40571</c:v>
                </c:pt>
                <c:pt idx="101">
                  <c:v>40571</c:v>
                </c:pt>
                <c:pt idx="102">
                  <c:v>40571</c:v>
                </c:pt>
                <c:pt idx="103">
                  <c:v>40571</c:v>
                </c:pt>
                <c:pt idx="104">
                  <c:v>40572</c:v>
                </c:pt>
                <c:pt idx="105">
                  <c:v>40572</c:v>
                </c:pt>
                <c:pt idx="106">
                  <c:v>40573</c:v>
                </c:pt>
                <c:pt idx="107">
                  <c:v>40573</c:v>
                </c:pt>
                <c:pt idx="108">
                  <c:v>40573</c:v>
                </c:pt>
                <c:pt idx="109">
                  <c:v>40574</c:v>
                </c:pt>
                <c:pt idx="110">
                  <c:v>40574</c:v>
                </c:pt>
                <c:pt idx="111">
                  <c:v>40574</c:v>
                </c:pt>
                <c:pt idx="112">
                  <c:v>40574</c:v>
                </c:pt>
                <c:pt idx="113">
                  <c:v>40574</c:v>
                </c:pt>
                <c:pt idx="114">
                  <c:v>40574</c:v>
                </c:pt>
                <c:pt idx="115">
                  <c:v>40574</c:v>
                </c:pt>
                <c:pt idx="116">
                  <c:v>40575</c:v>
                </c:pt>
                <c:pt idx="117">
                  <c:v>40575</c:v>
                </c:pt>
                <c:pt idx="118">
                  <c:v>40575</c:v>
                </c:pt>
                <c:pt idx="119">
                  <c:v>40575</c:v>
                </c:pt>
                <c:pt idx="120">
                  <c:v>40576</c:v>
                </c:pt>
                <c:pt idx="121">
                  <c:v>40576</c:v>
                </c:pt>
                <c:pt idx="122">
                  <c:v>40576</c:v>
                </c:pt>
                <c:pt idx="123">
                  <c:v>40576</c:v>
                </c:pt>
                <c:pt idx="124">
                  <c:v>40577</c:v>
                </c:pt>
                <c:pt idx="125">
                  <c:v>40577</c:v>
                </c:pt>
                <c:pt idx="126">
                  <c:v>40577</c:v>
                </c:pt>
                <c:pt idx="127">
                  <c:v>40577</c:v>
                </c:pt>
                <c:pt idx="128">
                  <c:v>40577</c:v>
                </c:pt>
                <c:pt idx="129">
                  <c:v>40577</c:v>
                </c:pt>
                <c:pt idx="130">
                  <c:v>40578</c:v>
                </c:pt>
                <c:pt idx="131">
                  <c:v>40578</c:v>
                </c:pt>
                <c:pt idx="132">
                  <c:v>40578</c:v>
                </c:pt>
                <c:pt idx="133">
                  <c:v>40578</c:v>
                </c:pt>
                <c:pt idx="134">
                  <c:v>40578</c:v>
                </c:pt>
                <c:pt idx="135">
                  <c:v>40579</c:v>
                </c:pt>
                <c:pt idx="136">
                  <c:v>40579</c:v>
                </c:pt>
                <c:pt idx="137">
                  <c:v>40579</c:v>
                </c:pt>
                <c:pt idx="138">
                  <c:v>40579</c:v>
                </c:pt>
                <c:pt idx="139">
                  <c:v>40579</c:v>
                </c:pt>
                <c:pt idx="140">
                  <c:v>40580</c:v>
                </c:pt>
                <c:pt idx="141">
                  <c:v>40580</c:v>
                </c:pt>
                <c:pt idx="142">
                  <c:v>40580</c:v>
                </c:pt>
                <c:pt idx="143">
                  <c:v>40580</c:v>
                </c:pt>
                <c:pt idx="144">
                  <c:v>40580</c:v>
                </c:pt>
                <c:pt idx="145">
                  <c:v>40581</c:v>
                </c:pt>
                <c:pt idx="146">
                  <c:v>40581</c:v>
                </c:pt>
                <c:pt idx="147">
                  <c:v>40581</c:v>
                </c:pt>
                <c:pt idx="148">
                  <c:v>40582</c:v>
                </c:pt>
                <c:pt idx="149">
                  <c:v>40582</c:v>
                </c:pt>
                <c:pt idx="150">
                  <c:v>40582</c:v>
                </c:pt>
                <c:pt idx="151">
                  <c:v>40583</c:v>
                </c:pt>
                <c:pt idx="152">
                  <c:v>40583</c:v>
                </c:pt>
                <c:pt idx="153">
                  <c:v>40583</c:v>
                </c:pt>
                <c:pt idx="154">
                  <c:v>40584</c:v>
                </c:pt>
                <c:pt idx="155">
                  <c:v>40584</c:v>
                </c:pt>
                <c:pt idx="156">
                  <c:v>40584</c:v>
                </c:pt>
                <c:pt idx="157">
                  <c:v>40585</c:v>
                </c:pt>
                <c:pt idx="158">
                  <c:v>40585</c:v>
                </c:pt>
                <c:pt idx="159">
                  <c:v>40586</c:v>
                </c:pt>
                <c:pt idx="160">
                  <c:v>40586</c:v>
                </c:pt>
                <c:pt idx="161">
                  <c:v>40586</c:v>
                </c:pt>
                <c:pt idx="162">
                  <c:v>40586</c:v>
                </c:pt>
                <c:pt idx="163">
                  <c:v>40588</c:v>
                </c:pt>
                <c:pt idx="164">
                  <c:v>40588</c:v>
                </c:pt>
                <c:pt idx="165">
                  <c:v>40588</c:v>
                </c:pt>
                <c:pt idx="166">
                  <c:v>40589</c:v>
                </c:pt>
                <c:pt idx="167">
                  <c:v>40589</c:v>
                </c:pt>
                <c:pt idx="168">
                  <c:v>40589</c:v>
                </c:pt>
                <c:pt idx="169">
                  <c:v>40590</c:v>
                </c:pt>
                <c:pt idx="170">
                  <c:v>40594</c:v>
                </c:pt>
                <c:pt idx="171">
                  <c:v>40594</c:v>
                </c:pt>
                <c:pt idx="172">
                  <c:v>40596</c:v>
                </c:pt>
                <c:pt idx="173">
                  <c:v>40596</c:v>
                </c:pt>
                <c:pt idx="174">
                  <c:v>40596</c:v>
                </c:pt>
                <c:pt idx="175">
                  <c:v>40596</c:v>
                </c:pt>
                <c:pt idx="176">
                  <c:v>40596</c:v>
                </c:pt>
                <c:pt idx="177">
                  <c:v>40597</c:v>
                </c:pt>
                <c:pt idx="178">
                  <c:v>40597</c:v>
                </c:pt>
                <c:pt idx="179">
                  <c:v>40597</c:v>
                </c:pt>
                <c:pt idx="180">
                  <c:v>40598</c:v>
                </c:pt>
                <c:pt idx="181">
                  <c:v>40598</c:v>
                </c:pt>
                <c:pt idx="182">
                  <c:v>40598</c:v>
                </c:pt>
                <c:pt idx="183">
                  <c:v>40598</c:v>
                </c:pt>
                <c:pt idx="184">
                  <c:v>40598</c:v>
                </c:pt>
                <c:pt idx="185">
                  <c:v>40598</c:v>
                </c:pt>
                <c:pt idx="186">
                  <c:v>40598</c:v>
                </c:pt>
                <c:pt idx="187">
                  <c:v>40598</c:v>
                </c:pt>
                <c:pt idx="188">
                  <c:v>40598</c:v>
                </c:pt>
                <c:pt idx="189">
                  <c:v>40598</c:v>
                </c:pt>
                <c:pt idx="190">
                  <c:v>40599</c:v>
                </c:pt>
                <c:pt idx="191">
                  <c:v>40600</c:v>
                </c:pt>
                <c:pt idx="192">
                  <c:v>40600</c:v>
                </c:pt>
                <c:pt idx="193">
                  <c:v>40601</c:v>
                </c:pt>
                <c:pt idx="194">
                  <c:v>40602</c:v>
                </c:pt>
                <c:pt idx="195">
                  <c:v>40603</c:v>
                </c:pt>
                <c:pt idx="196">
                  <c:v>40603</c:v>
                </c:pt>
                <c:pt idx="197">
                  <c:v>40604</c:v>
                </c:pt>
                <c:pt idx="198">
                  <c:v>40604</c:v>
                </c:pt>
                <c:pt idx="199">
                  <c:v>40605</c:v>
                </c:pt>
                <c:pt idx="200">
                  <c:v>40605</c:v>
                </c:pt>
                <c:pt idx="201">
                  <c:v>40606</c:v>
                </c:pt>
                <c:pt idx="202">
                  <c:v>40607</c:v>
                </c:pt>
                <c:pt idx="203">
                  <c:v>40607</c:v>
                </c:pt>
                <c:pt idx="204">
                  <c:v>40610</c:v>
                </c:pt>
                <c:pt idx="205">
                  <c:v>40610</c:v>
                </c:pt>
                <c:pt idx="206">
                  <c:v>40612</c:v>
                </c:pt>
                <c:pt idx="207">
                  <c:v>40613</c:v>
                </c:pt>
                <c:pt idx="208">
                  <c:v>40613</c:v>
                </c:pt>
                <c:pt idx="209">
                  <c:v>40614</c:v>
                </c:pt>
                <c:pt idx="210">
                  <c:v>40615</c:v>
                </c:pt>
                <c:pt idx="211">
                  <c:v>40615</c:v>
                </c:pt>
                <c:pt idx="212">
                  <c:v>40616</c:v>
                </c:pt>
                <c:pt idx="213">
                  <c:v>40616</c:v>
                </c:pt>
                <c:pt idx="214">
                  <c:v>40617</c:v>
                </c:pt>
                <c:pt idx="215">
                  <c:v>40618</c:v>
                </c:pt>
                <c:pt idx="216">
                  <c:v>40619</c:v>
                </c:pt>
                <c:pt idx="217">
                  <c:v>40620</c:v>
                </c:pt>
                <c:pt idx="218">
                  <c:v>40621</c:v>
                </c:pt>
                <c:pt idx="219">
                  <c:v>40622</c:v>
                </c:pt>
                <c:pt idx="220">
                  <c:v>40623</c:v>
                </c:pt>
                <c:pt idx="221">
                  <c:v>40624</c:v>
                </c:pt>
                <c:pt idx="222">
                  <c:v>40625</c:v>
                </c:pt>
                <c:pt idx="223">
                  <c:v>40625</c:v>
                </c:pt>
                <c:pt idx="224">
                  <c:v>40625</c:v>
                </c:pt>
                <c:pt idx="225">
                  <c:v>40626</c:v>
                </c:pt>
                <c:pt idx="226">
                  <c:v>40626</c:v>
                </c:pt>
                <c:pt idx="227">
                  <c:v>40626</c:v>
                </c:pt>
                <c:pt idx="228">
                  <c:v>40627</c:v>
                </c:pt>
                <c:pt idx="229">
                  <c:v>40628</c:v>
                </c:pt>
                <c:pt idx="230">
                  <c:v>40629</c:v>
                </c:pt>
                <c:pt idx="231">
                  <c:v>40630</c:v>
                </c:pt>
                <c:pt idx="232">
                  <c:v>40631</c:v>
                </c:pt>
                <c:pt idx="233">
                  <c:v>40632</c:v>
                </c:pt>
                <c:pt idx="234">
                  <c:v>40633</c:v>
                </c:pt>
                <c:pt idx="235">
                  <c:v>40634</c:v>
                </c:pt>
                <c:pt idx="236">
                  <c:v>40635</c:v>
                </c:pt>
                <c:pt idx="237">
                  <c:v>40635</c:v>
                </c:pt>
                <c:pt idx="238">
                  <c:v>40636</c:v>
                </c:pt>
                <c:pt idx="239">
                  <c:v>40636</c:v>
                </c:pt>
                <c:pt idx="240">
                  <c:v>40637</c:v>
                </c:pt>
                <c:pt idx="241">
                  <c:v>40637</c:v>
                </c:pt>
                <c:pt idx="242">
                  <c:v>40638</c:v>
                </c:pt>
                <c:pt idx="243">
                  <c:v>40639</c:v>
                </c:pt>
                <c:pt idx="244">
                  <c:v>40640</c:v>
                </c:pt>
                <c:pt idx="245">
                  <c:v>40642</c:v>
                </c:pt>
                <c:pt idx="246">
                  <c:v>40667</c:v>
                </c:pt>
                <c:pt idx="247">
                  <c:v>40671</c:v>
                </c:pt>
                <c:pt idx="248">
                  <c:v>40948</c:v>
                </c:pt>
                <c:pt idx="249">
                  <c:v>40948</c:v>
                </c:pt>
                <c:pt idx="250">
                  <c:v>40953</c:v>
                </c:pt>
                <c:pt idx="251">
                  <c:v>40955</c:v>
                </c:pt>
                <c:pt idx="252">
                  <c:v>41103</c:v>
                </c:pt>
                <c:pt idx="253">
                  <c:v>41110</c:v>
                </c:pt>
                <c:pt idx="254">
                  <c:v>41194</c:v>
                </c:pt>
                <c:pt idx="255">
                  <c:v>41195</c:v>
                </c:pt>
                <c:pt idx="256">
                  <c:v>41195</c:v>
                </c:pt>
                <c:pt idx="257">
                  <c:v>41195</c:v>
                </c:pt>
                <c:pt idx="258">
                  <c:v>41197</c:v>
                </c:pt>
                <c:pt idx="259">
                  <c:v>41197</c:v>
                </c:pt>
                <c:pt idx="260">
                  <c:v>41198</c:v>
                </c:pt>
                <c:pt idx="261">
                  <c:v>41198</c:v>
                </c:pt>
                <c:pt idx="262">
                  <c:v>41199</c:v>
                </c:pt>
                <c:pt idx="263">
                  <c:v>41202</c:v>
                </c:pt>
                <c:pt idx="264">
                  <c:v>41202</c:v>
                </c:pt>
                <c:pt idx="265">
                  <c:v>41202</c:v>
                </c:pt>
                <c:pt idx="266">
                  <c:v>41204</c:v>
                </c:pt>
                <c:pt idx="267">
                  <c:v>41204</c:v>
                </c:pt>
                <c:pt idx="268">
                  <c:v>41204</c:v>
                </c:pt>
                <c:pt idx="269">
                  <c:v>41204</c:v>
                </c:pt>
                <c:pt idx="270">
                  <c:v>41204</c:v>
                </c:pt>
                <c:pt idx="271">
                  <c:v>41205</c:v>
                </c:pt>
                <c:pt idx="272">
                  <c:v>41206</c:v>
                </c:pt>
                <c:pt idx="273">
                  <c:v>41206</c:v>
                </c:pt>
                <c:pt idx="274">
                  <c:v>41206</c:v>
                </c:pt>
                <c:pt idx="275">
                  <c:v>41207</c:v>
                </c:pt>
                <c:pt idx="276">
                  <c:v>41207</c:v>
                </c:pt>
                <c:pt idx="277">
                  <c:v>41207</c:v>
                </c:pt>
                <c:pt idx="278">
                  <c:v>41207</c:v>
                </c:pt>
                <c:pt idx="279">
                  <c:v>41272</c:v>
                </c:pt>
                <c:pt idx="280">
                  <c:v>41274</c:v>
                </c:pt>
                <c:pt idx="281">
                  <c:v>41274</c:v>
                </c:pt>
                <c:pt idx="282">
                  <c:v>41275</c:v>
                </c:pt>
                <c:pt idx="283">
                  <c:v>41279</c:v>
                </c:pt>
                <c:pt idx="284">
                  <c:v>41306</c:v>
                </c:pt>
                <c:pt idx="285">
                  <c:v>41306</c:v>
                </c:pt>
                <c:pt idx="286">
                  <c:v>41307</c:v>
                </c:pt>
                <c:pt idx="287">
                  <c:v>41307</c:v>
                </c:pt>
                <c:pt idx="288">
                  <c:v>41308</c:v>
                </c:pt>
                <c:pt idx="289">
                  <c:v>41310</c:v>
                </c:pt>
                <c:pt idx="290">
                  <c:v>41312</c:v>
                </c:pt>
                <c:pt idx="291">
                  <c:v>41312</c:v>
                </c:pt>
                <c:pt idx="292">
                  <c:v>41312</c:v>
                </c:pt>
                <c:pt idx="293">
                  <c:v>41312</c:v>
                </c:pt>
                <c:pt idx="294">
                  <c:v>41313</c:v>
                </c:pt>
                <c:pt idx="295">
                  <c:v>41313</c:v>
                </c:pt>
                <c:pt idx="296">
                  <c:v>41313</c:v>
                </c:pt>
                <c:pt idx="297">
                  <c:v>41313</c:v>
                </c:pt>
                <c:pt idx="298">
                  <c:v>41314</c:v>
                </c:pt>
                <c:pt idx="299">
                  <c:v>41314</c:v>
                </c:pt>
                <c:pt idx="300">
                  <c:v>41314</c:v>
                </c:pt>
                <c:pt idx="301">
                  <c:v>41314</c:v>
                </c:pt>
                <c:pt idx="302">
                  <c:v>41314</c:v>
                </c:pt>
                <c:pt idx="303">
                  <c:v>41317</c:v>
                </c:pt>
                <c:pt idx="304">
                  <c:v>41318</c:v>
                </c:pt>
                <c:pt idx="305">
                  <c:v>41319</c:v>
                </c:pt>
                <c:pt idx="306">
                  <c:v>41319</c:v>
                </c:pt>
                <c:pt idx="307">
                  <c:v>41320</c:v>
                </c:pt>
                <c:pt idx="308">
                  <c:v>41320</c:v>
                </c:pt>
                <c:pt idx="309">
                  <c:v>41322</c:v>
                </c:pt>
                <c:pt idx="310">
                  <c:v>41323</c:v>
                </c:pt>
                <c:pt idx="311">
                  <c:v>41323</c:v>
                </c:pt>
                <c:pt idx="312">
                  <c:v>41323</c:v>
                </c:pt>
                <c:pt idx="313">
                  <c:v>41323</c:v>
                </c:pt>
                <c:pt idx="314">
                  <c:v>41326</c:v>
                </c:pt>
                <c:pt idx="315">
                  <c:v>41326</c:v>
                </c:pt>
                <c:pt idx="316">
                  <c:v>41335</c:v>
                </c:pt>
                <c:pt idx="317">
                  <c:v>41335</c:v>
                </c:pt>
                <c:pt idx="318">
                  <c:v>41335</c:v>
                </c:pt>
                <c:pt idx="319">
                  <c:v>41335</c:v>
                </c:pt>
                <c:pt idx="320">
                  <c:v>41335</c:v>
                </c:pt>
                <c:pt idx="321">
                  <c:v>41336</c:v>
                </c:pt>
                <c:pt idx="322">
                  <c:v>41336</c:v>
                </c:pt>
                <c:pt idx="323">
                  <c:v>41336</c:v>
                </c:pt>
                <c:pt idx="324">
                  <c:v>41336</c:v>
                </c:pt>
                <c:pt idx="325">
                  <c:v>41336</c:v>
                </c:pt>
                <c:pt idx="326">
                  <c:v>41336</c:v>
                </c:pt>
                <c:pt idx="327">
                  <c:v>41336</c:v>
                </c:pt>
                <c:pt idx="328">
                  <c:v>41336</c:v>
                </c:pt>
                <c:pt idx="329">
                  <c:v>41336</c:v>
                </c:pt>
                <c:pt idx="330">
                  <c:v>41336</c:v>
                </c:pt>
                <c:pt idx="331">
                  <c:v>41336</c:v>
                </c:pt>
                <c:pt idx="332">
                  <c:v>41336</c:v>
                </c:pt>
                <c:pt idx="333">
                  <c:v>41336</c:v>
                </c:pt>
                <c:pt idx="334">
                  <c:v>41336</c:v>
                </c:pt>
                <c:pt idx="335">
                  <c:v>41336</c:v>
                </c:pt>
                <c:pt idx="336">
                  <c:v>41336</c:v>
                </c:pt>
                <c:pt idx="337">
                  <c:v>41337</c:v>
                </c:pt>
                <c:pt idx="338">
                  <c:v>41344</c:v>
                </c:pt>
                <c:pt idx="339">
                  <c:v>41344</c:v>
                </c:pt>
                <c:pt idx="340">
                  <c:v>41402</c:v>
                </c:pt>
                <c:pt idx="341">
                  <c:v>41402</c:v>
                </c:pt>
                <c:pt idx="342">
                  <c:v>41403</c:v>
                </c:pt>
                <c:pt idx="343">
                  <c:v>41403</c:v>
                </c:pt>
                <c:pt idx="344">
                  <c:v>41403</c:v>
                </c:pt>
                <c:pt idx="345">
                  <c:v>41404</c:v>
                </c:pt>
                <c:pt idx="346">
                  <c:v>41404</c:v>
                </c:pt>
                <c:pt idx="347">
                  <c:v>41404</c:v>
                </c:pt>
                <c:pt idx="348">
                  <c:v>41417</c:v>
                </c:pt>
                <c:pt idx="349">
                  <c:v>41417</c:v>
                </c:pt>
                <c:pt idx="350">
                  <c:v>41417</c:v>
                </c:pt>
                <c:pt idx="351">
                  <c:v>41417</c:v>
                </c:pt>
                <c:pt idx="352">
                  <c:v>41418</c:v>
                </c:pt>
                <c:pt idx="353">
                  <c:v>41418</c:v>
                </c:pt>
                <c:pt idx="354">
                  <c:v>41419</c:v>
                </c:pt>
                <c:pt idx="355">
                  <c:v>41420</c:v>
                </c:pt>
                <c:pt idx="356">
                  <c:v>41421</c:v>
                </c:pt>
                <c:pt idx="357">
                  <c:v>41422</c:v>
                </c:pt>
                <c:pt idx="358">
                  <c:v>41422</c:v>
                </c:pt>
                <c:pt idx="359">
                  <c:v>41422</c:v>
                </c:pt>
                <c:pt idx="360">
                  <c:v>41422</c:v>
                </c:pt>
                <c:pt idx="361">
                  <c:v>41423</c:v>
                </c:pt>
                <c:pt idx="362">
                  <c:v>41423</c:v>
                </c:pt>
                <c:pt idx="363">
                  <c:v>41423</c:v>
                </c:pt>
                <c:pt idx="364">
                  <c:v>41423</c:v>
                </c:pt>
                <c:pt idx="365">
                  <c:v>41425</c:v>
                </c:pt>
                <c:pt idx="366">
                  <c:v>41432</c:v>
                </c:pt>
                <c:pt idx="367">
                  <c:v>41432</c:v>
                </c:pt>
                <c:pt idx="368">
                  <c:v>41432</c:v>
                </c:pt>
                <c:pt idx="369">
                  <c:v>41432</c:v>
                </c:pt>
                <c:pt idx="370">
                  <c:v>41433</c:v>
                </c:pt>
                <c:pt idx="371">
                  <c:v>41433</c:v>
                </c:pt>
                <c:pt idx="372">
                  <c:v>41433</c:v>
                </c:pt>
                <c:pt idx="373">
                  <c:v>41433</c:v>
                </c:pt>
                <c:pt idx="374">
                  <c:v>41433</c:v>
                </c:pt>
                <c:pt idx="375">
                  <c:v>41433</c:v>
                </c:pt>
                <c:pt idx="376">
                  <c:v>41433</c:v>
                </c:pt>
                <c:pt idx="377">
                  <c:v>41434</c:v>
                </c:pt>
                <c:pt idx="378">
                  <c:v>41434</c:v>
                </c:pt>
                <c:pt idx="379">
                  <c:v>41435</c:v>
                </c:pt>
                <c:pt idx="380">
                  <c:v>41437</c:v>
                </c:pt>
                <c:pt idx="381">
                  <c:v>41437</c:v>
                </c:pt>
                <c:pt idx="382">
                  <c:v>41438</c:v>
                </c:pt>
                <c:pt idx="383">
                  <c:v>41439</c:v>
                </c:pt>
                <c:pt idx="384">
                  <c:v>41452</c:v>
                </c:pt>
                <c:pt idx="385">
                  <c:v>41452</c:v>
                </c:pt>
                <c:pt idx="386">
                  <c:v>41454</c:v>
                </c:pt>
                <c:pt idx="387">
                  <c:v>41454</c:v>
                </c:pt>
                <c:pt idx="388">
                  <c:v>41454</c:v>
                </c:pt>
                <c:pt idx="389">
                  <c:v>41454</c:v>
                </c:pt>
                <c:pt idx="390">
                  <c:v>41454</c:v>
                </c:pt>
                <c:pt idx="391">
                  <c:v>41456</c:v>
                </c:pt>
                <c:pt idx="392">
                  <c:v>41460</c:v>
                </c:pt>
                <c:pt idx="393">
                  <c:v>41460</c:v>
                </c:pt>
                <c:pt idx="394">
                  <c:v>41460</c:v>
                </c:pt>
                <c:pt idx="395">
                  <c:v>41460</c:v>
                </c:pt>
                <c:pt idx="396">
                  <c:v>41464</c:v>
                </c:pt>
                <c:pt idx="397">
                  <c:v>41464</c:v>
                </c:pt>
                <c:pt idx="398">
                  <c:v>41464</c:v>
                </c:pt>
                <c:pt idx="399">
                  <c:v>41464</c:v>
                </c:pt>
                <c:pt idx="400">
                  <c:v>41464</c:v>
                </c:pt>
                <c:pt idx="401">
                  <c:v>41465</c:v>
                </c:pt>
                <c:pt idx="402">
                  <c:v>41465</c:v>
                </c:pt>
                <c:pt idx="403">
                  <c:v>41465</c:v>
                </c:pt>
              </c:numCache>
            </c:numRef>
          </c:cat>
          <c:val>
            <c:numRef>
              <c:f>'Problems Set'!$S$2:$S$504</c:f>
              <c:numCache>
                <c:formatCode>0.0000_);[Red]\(0.0000\)</c:formatCode>
                <c:ptCount val="503"/>
                <c:pt idx="0">
                  <c:v>0.33333333333333331</c:v>
                </c:pt>
                <c:pt idx="1">
                  <c:v>0.33333333333333331</c:v>
                </c:pt>
                <c:pt idx="2">
                  <c:v>0.375</c:v>
                </c:pt>
                <c:pt idx="3">
                  <c:v>0.44444444444444442</c:v>
                </c:pt>
                <c:pt idx="4">
                  <c:v>0.5</c:v>
                </c:pt>
                <c:pt idx="5">
                  <c:v>0.46153846153846156</c:v>
                </c:pt>
                <c:pt idx="6">
                  <c:v>0.5</c:v>
                </c:pt>
                <c:pt idx="7">
                  <c:v>0.53333333333333333</c:v>
                </c:pt>
                <c:pt idx="8">
                  <c:v>0.5625</c:v>
                </c:pt>
                <c:pt idx="9">
                  <c:v>0.6428571428571429</c:v>
                </c:pt>
                <c:pt idx="10">
                  <c:v>0.69230769230769229</c:v>
                </c:pt>
                <c:pt idx="11">
                  <c:v>0.75</c:v>
                </c:pt>
                <c:pt idx="12">
                  <c:v>0.75</c:v>
                </c:pt>
                <c:pt idx="13">
                  <c:v>0.69230769230769229</c:v>
                </c:pt>
                <c:pt idx="14">
                  <c:v>0.81818181818181823</c:v>
                </c:pt>
                <c:pt idx="15">
                  <c:v>0.75</c:v>
                </c:pt>
                <c:pt idx="16">
                  <c:v>0.75</c:v>
                </c:pt>
                <c:pt idx="17">
                  <c:v>0.75</c:v>
                </c:pt>
                <c:pt idx="18">
                  <c:v>0.75</c:v>
                </c:pt>
                <c:pt idx="19">
                  <c:v>0.75</c:v>
                </c:pt>
                <c:pt idx="20">
                  <c:v>0.75</c:v>
                </c:pt>
                <c:pt idx="21">
                  <c:v>0.75</c:v>
                </c:pt>
                <c:pt idx="22">
                  <c:v>0.69230769230769229</c:v>
                </c:pt>
                <c:pt idx="23">
                  <c:v>0.69230769230769229</c:v>
                </c:pt>
                <c:pt idx="24">
                  <c:v>0.75</c:v>
                </c:pt>
                <c:pt idx="25">
                  <c:v>0.75</c:v>
                </c:pt>
                <c:pt idx="26">
                  <c:v>0.75</c:v>
                </c:pt>
                <c:pt idx="27">
                  <c:v>0.69230769230769229</c:v>
                </c:pt>
                <c:pt idx="28">
                  <c:v>0.75</c:v>
                </c:pt>
                <c:pt idx="29">
                  <c:v>0.75</c:v>
                </c:pt>
                <c:pt idx="30">
                  <c:v>0.75</c:v>
                </c:pt>
                <c:pt idx="31">
                  <c:v>0.9</c:v>
                </c:pt>
                <c:pt idx="32">
                  <c:v>0.9</c:v>
                </c:pt>
                <c:pt idx="33">
                  <c:v>0.9</c:v>
                </c:pt>
                <c:pt idx="34">
                  <c:v>0.9</c:v>
                </c:pt>
                <c:pt idx="35">
                  <c:v>0.9</c:v>
                </c:pt>
                <c:pt idx="36">
                  <c:v>1</c:v>
                </c:pt>
                <c:pt idx="37">
                  <c:v>1</c:v>
                </c:pt>
                <c:pt idx="38">
                  <c:v>1</c:v>
                </c:pt>
                <c:pt idx="39">
                  <c:v>1</c:v>
                </c:pt>
                <c:pt idx="40">
                  <c:v>1</c:v>
                </c:pt>
                <c:pt idx="41">
                  <c:v>0.81818181818181823</c:v>
                </c:pt>
                <c:pt idx="42">
                  <c:v>0.81818181818181823</c:v>
                </c:pt>
                <c:pt idx="43">
                  <c:v>0.81818181818181823</c:v>
                </c:pt>
                <c:pt idx="44">
                  <c:v>0.81818181818181823</c:v>
                </c:pt>
                <c:pt idx="45">
                  <c:v>0.81818181818181823</c:v>
                </c:pt>
                <c:pt idx="46">
                  <c:v>0.81818181818181823</c:v>
                </c:pt>
                <c:pt idx="47">
                  <c:v>0.75</c:v>
                </c:pt>
                <c:pt idx="48">
                  <c:v>0.69230769230769229</c:v>
                </c:pt>
                <c:pt idx="49">
                  <c:v>0.69230769230769229</c:v>
                </c:pt>
                <c:pt idx="50">
                  <c:v>0.81818181818181823</c:v>
                </c:pt>
                <c:pt idx="51">
                  <c:v>0.75</c:v>
                </c:pt>
                <c:pt idx="52">
                  <c:v>0.75</c:v>
                </c:pt>
                <c:pt idx="53">
                  <c:v>0.69230769230769229</c:v>
                </c:pt>
                <c:pt idx="54">
                  <c:v>0.6428571428571429</c:v>
                </c:pt>
                <c:pt idx="55">
                  <c:v>0.6</c:v>
                </c:pt>
                <c:pt idx="56">
                  <c:v>0.6428571428571429</c:v>
                </c:pt>
                <c:pt idx="57">
                  <c:v>0.69230769230769229</c:v>
                </c:pt>
                <c:pt idx="58">
                  <c:v>0.69230769230769229</c:v>
                </c:pt>
                <c:pt idx="59">
                  <c:v>0.69230769230769229</c:v>
                </c:pt>
                <c:pt idx="60">
                  <c:v>0.75</c:v>
                </c:pt>
                <c:pt idx="61">
                  <c:v>0.75</c:v>
                </c:pt>
                <c:pt idx="62">
                  <c:v>0.75</c:v>
                </c:pt>
                <c:pt idx="63">
                  <c:v>0.81818181818181823</c:v>
                </c:pt>
                <c:pt idx="64">
                  <c:v>0.81818181818181823</c:v>
                </c:pt>
                <c:pt idx="65">
                  <c:v>0.81818181818181823</c:v>
                </c:pt>
                <c:pt idx="66">
                  <c:v>0.81818181818181823</c:v>
                </c:pt>
                <c:pt idx="67">
                  <c:v>0.75</c:v>
                </c:pt>
                <c:pt idx="68">
                  <c:v>0.75</c:v>
                </c:pt>
                <c:pt idx="69">
                  <c:v>0.69230769230769229</c:v>
                </c:pt>
                <c:pt idx="70">
                  <c:v>0.6428571428571429</c:v>
                </c:pt>
                <c:pt idx="71">
                  <c:v>0.69230769230769229</c:v>
                </c:pt>
                <c:pt idx="72">
                  <c:v>0.6428571428571429</c:v>
                </c:pt>
                <c:pt idx="73">
                  <c:v>0.6428571428571429</c:v>
                </c:pt>
                <c:pt idx="74">
                  <c:v>0.6428571428571429</c:v>
                </c:pt>
                <c:pt idx="75">
                  <c:v>0.6428571428571429</c:v>
                </c:pt>
                <c:pt idx="76">
                  <c:v>0.69230769230769229</c:v>
                </c:pt>
                <c:pt idx="77">
                  <c:v>0.69230769230769229</c:v>
                </c:pt>
                <c:pt idx="78">
                  <c:v>0.75</c:v>
                </c:pt>
                <c:pt idx="79">
                  <c:v>0.81818181818181823</c:v>
                </c:pt>
                <c:pt idx="80">
                  <c:v>0.81818181818181823</c:v>
                </c:pt>
                <c:pt idx="81">
                  <c:v>0.9</c:v>
                </c:pt>
                <c:pt idx="82">
                  <c:v>1</c:v>
                </c:pt>
                <c:pt idx="83">
                  <c:v>0.9</c:v>
                </c:pt>
                <c:pt idx="84">
                  <c:v>0.9</c:v>
                </c:pt>
                <c:pt idx="85">
                  <c:v>0.9</c:v>
                </c:pt>
                <c:pt idx="86">
                  <c:v>0.6428571428571429</c:v>
                </c:pt>
                <c:pt idx="87">
                  <c:v>0.47058823529411764</c:v>
                </c:pt>
                <c:pt idx="88">
                  <c:v>0.47058823529411764</c:v>
                </c:pt>
                <c:pt idx="89">
                  <c:v>0.47058823529411764</c:v>
                </c:pt>
                <c:pt idx="90">
                  <c:v>0.47058823529411764</c:v>
                </c:pt>
                <c:pt idx="91">
                  <c:v>0.47058823529411764</c:v>
                </c:pt>
                <c:pt idx="92">
                  <c:v>0.47058823529411764</c:v>
                </c:pt>
                <c:pt idx="93">
                  <c:v>0.38095238095238093</c:v>
                </c:pt>
                <c:pt idx="94">
                  <c:v>0.38095238095238093</c:v>
                </c:pt>
                <c:pt idx="95">
                  <c:v>0.47058823529411764</c:v>
                </c:pt>
                <c:pt idx="96">
                  <c:v>0.6</c:v>
                </c:pt>
                <c:pt idx="97">
                  <c:v>0.6</c:v>
                </c:pt>
                <c:pt idx="98">
                  <c:v>0.6</c:v>
                </c:pt>
                <c:pt idx="99">
                  <c:v>0.6</c:v>
                </c:pt>
                <c:pt idx="100">
                  <c:v>0.6</c:v>
                </c:pt>
                <c:pt idx="101">
                  <c:v>0.6428571428571429</c:v>
                </c:pt>
                <c:pt idx="102">
                  <c:v>0.9</c:v>
                </c:pt>
                <c:pt idx="103">
                  <c:v>0.9</c:v>
                </c:pt>
                <c:pt idx="104">
                  <c:v>0.9</c:v>
                </c:pt>
                <c:pt idx="105">
                  <c:v>1</c:v>
                </c:pt>
                <c:pt idx="106">
                  <c:v>0.9</c:v>
                </c:pt>
                <c:pt idx="107">
                  <c:v>0.9</c:v>
                </c:pt>
                <c:pt idx="108">
                  <c:v>0.9</c:v>
                </c:pt>
                <c:pt idx="109">
                  <c:v>0.9</c:v>
                </c:pt>
                <c:pt idx="110">
                  <c:v>0.9</c:v>
                </c:pt>
                <c:pt idx="111">
                  <c:v>0.9</c:v>
                </c:pt>
                <c:pt idx="112">
                  <c:v>0.9</c:v>
                </c:pt>
                <c:pt idx="113">
                  <c:v>0.9</c:v>
                </c:pt>
                <c:pt idx="114">
                  <c:v>0.69230769230769229</c:v>
                </c:pt>
                <c:pt idx="115">
                  <c:v>0.75</c:v>
                </c:pt>
                <c:pt idx="116">
                  <c:v>0.75</c:v>
                </c:pt>
                <c:pt idx="117">
                  <c:v>0.75</c:v>
                </c:pt>
                <c:pt idx="118">
                  <c:v>0.75</c:v>
                </c:pt>
                <c:pt idx="119">
                  <c:v>0.6428571428571429</c:v>
                </c:pt>
                <c:pt idx="120">
                  <c:v>0.6428571428571429</c:v>
                </c:pt>
                <c:pt idx="121">
                  <c:v>0.6428571428571429</c:v>
                </c:pt>
                <c:pt idx="122">
                  <c:v>0.6428571428571429</c:v>
                </c:pt>
                <c:pt idx="123">
                  <c:v>0.72727272727272729</c:v>
                </c:pt>
                <c:pt idx="124">
                  <c:v>0.72727272727272729</c:v>
                </c:pt>
                <c:pt idx="125">
                  <c:v>0.72727272727272729</c:v>
                </c:pt>
                <c:pt idx="126">
                  <c:v>0.72727272727272729</c:v>
                </c:pt>
                <c:pt idx="127">
                  <c:v>0.72727272727272729</c:v>
                </c:pt>
                <c:pt idx="128">
                  <c:v>0.88888888888888884</c:v>
                </c:pt>
                <c:pt idx="129">
                  <c:v>0.88888888888888884</c:v>
                </c:pt>
                <c:pt idx="130">
                  <c:v>0.88888888888888884</c:v>
                </c:pt>
                <c:pt idx="131">
                  <c:v>0.88888888888888884</c:v>
                </c:pt>
                <c:pt idx="132">
                  <c:v>0.9</c:v>
                </c:pt>
                <c:pt idx="133">
                  <c:v>0.9</c:v>
                </c:pt>
                <c:pt idx="134">
                  <c:v>0.9</c:v>
                </c:pt>
                <c:pt idx="135">
                  <c:v>0.9</c:v>
                </c:pt>
                <c:pt idx="136">
                  <c:v>0.8</c:v>
                </c:pt>
                <c:pt idx="137">
                  <c:v>0.8</c:v>
                </c:pt>
                <c:pt idx="138">
                  <c:v>0.8</c:v>
                </c:pt>
                <c:pt idx="139">
                  <c:v>0.66666666666666663</c:v>
                </c:pt>
                <c:pt idx="140">
                  <c:v>0.5</c:v>
                </c:pt>
                <c:pt idx="141">
                  <c:v>0.53333333333333333</c:v>
                </c:pt>
                <c:pt idx="142">
                  <c:v>0.5</c:v>
                </c:pt>
                <c:pt idx="143">
                  <c:v>0.47058823529411764</c:v>
                </c:pt>
                <c:pt idx="144">
                  <c:v>0.47058823529411764</c:v>
                </c:pt>
                <c:pt idx="145">
                  <c:v>0.52941176470588236</c:v>
                </c:pt>
                <c:pt idx="146">
                  <c:v>0.40909090909090912</c:v>
                </c:pt>
                <c:pt idx="147">
                  <c:v>0.36</c:v>
                </c:pt>
                <c:pt idx="148">
                  <c:v>0.39130434782608697</c:v>
                </c:pt>
                <c:pt idx="149">
                  <c:v>0.47368421052631576</c:v>
                </c:pt>
                <c:pt idx="150">
                  <c:v>0.45</c:v>
                </c:pt>
                <c:pt idx="151">
                  <c:v>0.47368421052631576</c:v>
                </c:pt>
                <c:pt idx="152">
                  <c:v>0.5</c:v>
                </c:pt>
                <c:pt idx="153">
                  <c:v>0.5</c:v>
                </c:pt>
                <c:pt idx="154">
                  <c:v>0.5</c:v>
                </c:pt>
                <c:pt idx="155">
                  <c:v>0.69230769230769229</c:v>
                </c:pt>
                <c:pt idx="156">
                  <c:v>0.9</c:v>
                </c:pt>
                <c:pt idx="157">
                  <c:v>0.9</c:v>
                </c:pt>
                <c:pt idx="158">
                  <c:v>0.9</c:v>
                </c:pt>
                <c:pt idx="159">
                  <c:v>1</c:v>
                </c:pt>
                <c:pt idx="160">
                  <c:v>1</c:v>
                </c:pt>
                <c:pt idx="161">
                  <c:v>0.9</c:v>
                </c:pt>
                <c:pt idx="162">
                  <c:v>0.9</c:v>
                </c:pt>
                <c:pt idx="163">
                  <c:v>0.9</c:v>
                </c:pt>
                <c:pt idx="164">
                  <c:v>0.75</c:v>
                </c:pt>
                <c:pt idx="165">
                  <c:v>0.61538461538461542</c:v>
                </c:pt>
                <c:pt idx="166">
                  <c:v>0.61538461538461542</c:v>
                </c:pt>
                <c:pt idx="167">
                  <c:v>0.61538461538461542</c:v>
                </c:pt>
                <c:pt idx="168">
                  <c:v>0.53333333333333333</c:v>
                </c:pt>
                <c:pt idx="169">
                  <c:v>0.44444444444444442</c:v>
                </c:pt>
                <c:pt idx="170">
                  <c:v>0.44444444444444442</c:v>
                </c:pt>
                <c:pt idx="171">
                  <c:v>0.44444444444444442</c:v>
                </c:pt>
                <c:pt idx="172">
                  <c:v>0.42105263157894735</c:v>
                </c:pt>
                <c:pt idx="173">
                  <c:v>0.47058823529411764</c:v>
                </c:pt>
                <c:pt idx="174">
                  <c:v>0.5625</c:v>
                </c:pt>
                <c:pt idx="175">
                  <c:v>0.5625</c:v>
                </c:pt>
                <c:pt idx="176">
                  <c:v>0.5625</c:v>
                </c:pt>
                <c:pt idx="177">
                  <c:v>0.5625</c:v>
                </c:pt>
                <c:pt idx="178">
                  <c:v>0.69230769230769229</c:v>
                </c:pt>
                <c:pt idx="179">
                  <c:v>0.6428571428571429</c:v>
                </c:pt>
                <c:pt idx="180">
                  <c:v>0.6428571428571429</c:v>
                </c:pt>
                <c:pt idx="181">
                  <c:v>0.69230769230769229</c:v>
                </c:pt>
                <c:pt idx="182">
                  <c:v>0.69230769230769229</c:v>
                </c:pt>
                <c:pt idx="183">
                  <c:v>0.6428571428571429</c:v>
                </c:pt>
                <c:pt idx="184">
                  <c:v>0.6</c:v>
                </c:pt>
                <c:pt idx="185">
                  <c:v>0.5625</c:v>
                </c:pt>
                <c:pt idx="186">
                  <c:v>0.6428571428571429</c:v>
                </c:pt>
                <c:pt idx="187">
                  <c:v>0.6428571428571429</c:v>
                </c:pt>
                <c:pt idx="188">
                  <c:v>0.75</c:v>
                </c:pt>
                <c:pt idx="189">
                  <c:v>0.38095238095238093</c:v>
                </c:pt>
                <c:pt idx="190">
                  <c:v>0.38095238095238093</c:v>
                </c:pt>
                <c:pt idx="191">
                  <c:v>0.38095238095238093</c:v>
                </c:pt>
                <c:pt idx="192">
                  <c:v>0.4</c:v>
                </c:pt>
                <c:pt idx="193">
                  <c:v>0.4</c:v>
                </c:pt>
                <c:pt idx="194">
                  <c:v>0.42105263157894735</c:v>
                </c:pt>
                <c:pt idx="195">
                  <c:v>0.4</c:v>
                </c:pt>
                <c:pt idx="196">
                  <c:v>0.2857142857142857</c:v>
                </c:pt>
                <c:pt idx="197">
                  <c:v>0.2857142857142857</c:v>
                </c:pt>
                <c:pt idx="198">
                  <c:v>0.40909090909090912</c:v>
                </c:pt>
                <c:pt idx="199">
                  <c:v>0.39130434782608697</c:v>
                </c:pt>
                <c:pt idx="200">
                  <c:v>0.375</c:v>
                </c:pt>
                <c:pt idx="201">
                  <c:v>0.375</c:v>
                </c:pt>
                <c:pt idx="202">
                  <c:v>0.3</c:v>
                </c:pt>
                <c:pt idx="203">
                  <c:v>0.27272727272727271</c:v>
                </c:pt>
                <c:pt idx="204">
                  <c:v>0.28125</c:v>
                </c:pt>
                <c:pt idx="205">
                  <c:v>0.34615384615384615</c:v>
                </c:pt>
                <c:pt idx="206">
                  <c:v>0.33333333333333331</c:v>
                </c:pt>
                <c:pt idx="207">
                  <c:v>0.375</c:v>
                </c:pt>
                <c:pt idx="208">
                  <c:v>0.375</c:v>
                </c:pt>
                <c:pt idx="209">
                  <c:v>0.375</c:v>
                </c:pt>
                <c:pt idx="210">
                  <c:v>0.33333333333333331</c:v>
                </c:pt>
                <c:pt idx="211">
                  <c:v>0.40909090909090912</c:v>
                </c:pt>
                <c:pt idx="212">
                  <c:v>0.47368421052631576</c:v>
                </c:pt>
                <c:pt idx="213">
                  <c:v>0.47368421052631576</c:v>
                </c:pt>
                <c:pt idx="214">
                  <c:v>0.52941176470588236</c:v>
                </c:pt>
                <c:pt idx="215">
                  <c:v>0.5625</c:v>
                </c:pt>
                <c:pt idx="216">
                  <c:v>0.52941176470588236</c:v>
                </c:pt>
                <c:pt idx="217">
                  <c:v>0.5625</c:v>
                </c:pt>
                <c:pt idx="218">
                  <c:v>0.6</c:v>
                </c:pt>
                <c:pt idx="219">
                  <c:v>0.75</c:v>
                </c:pt>
                <c:pt idx="220">
                  <c:v>0.9</c:v>
                </c:pt>
                <c:pt idx="221">
                  <c:v>0.9</c:v>
                </c:pt>
                <c:pt idx="222">
                  <c:v>0.9</c:v>
                </c:pt>
                <c:pt idx="223">
                  <c:v>0.9</c:v>
                </c:pt>
                <c:pt idx="224">
                  <c:v>0.9</c:v>
                </c:pt>
                <c:pt idx="225">
                  <c:v>1</c:v>
                </c:pt>
                <c:pt idx="226">
                  <c:v>0.81818181818181823</c:v>
                </c:pt>
                <c:pt idx="227">
                  <c:v>0.5</c:v>
                </c:pt>
                <c:pt idx="228">
                  <c:v>0.5</c:v>
                </c:pt>
                <c:pt idx="229">
                  <c:v>0.42857142857142855</c:v>
                </c:pt>
                <c:pt idx="230">
                  <c:v>0.40909090909090912</c:v>
                </c:pt>
                <c:pt idx="231">
                  <c:v>0.40909090909090912</c:v>
                </c:pt>
                <c:pt idx="232">
                  <c:v>0.40909090909090912</c:v>
                </c:pt>
                <c:pt idx="233">
                  <c:v>0.40909090909090912</c:v>
                </c:pt>
                <c:pt idx="234">
                  <c:v>0.40909090909090912</c:v>
                </c:pt>
                <c:pt idx="235">
                  <c:v>0.42857142857142855</c:v>
                </c:pt>
                <c:pt idx="236">
                  <c:v>0.6</c:v>
                </c:pt>
                <c:pt idx="237">
                  <c:v>0.6</c:v>
                </c:pt>
                <c:pt idx="238">
                  <c:v>0.75</c:v>
                </c:pt>
                <c:pt idx="239">
                  <c:v>0.81818181818181823</c:v>
                </c:pt>
                <c:pt idx="240">
                  <c:v>0.81818181818181823</c:v>
                </c:pt>
                <c:pt idx="241">
                  <c:v>0.75</c:v>
                </c:pt>
                <c:pt idx="242">
                  <c:v>0.6428571428571429</c:v>
                </c:pt>
                <c:pt idx="243">
                  <c:v>0.6428571428571429</c:v>
                </c:pt>
                <c:pt idx="244">
                  <c:v>0.42857142857142855</c:v>
                </c:pt>
                <c:pt idx="245">
                  <c:v>0.45</c:v>
                </c:pt>
                <c:pt idx="246">
                  <c:v>0.45</c:v>
                </c:pt>
                <c:pt idx="247">
                  <c:v>0.45</c:v>
                </c:pt>
                <c:pt idx="248">
                  <c:v>0.45</c:v>
                </c:pt>
                <c:pt idx="249">
                  <c:v>0.45</c:v>
                </c:pt>
                <c:pt idx="250">
                  <c:v>0.42857142857142855</c:v>
                </c:pt>
                <c:pt idx="251">
                  <c:v>0.32142857142857145</c:v>
                </c:pt>
                <c:pt idx="252">
                  <c:v>0.32142857142857145</c:v>
                </c:pt>
                <c:pt idx="253">
                  <c:v>0.42857142857142855</c:v>
                </c:pt>
                <c:pt idx="254">
                  <c:v>0.34615384615384615</c:v>
                </c:pt>
                <c:pt idx="255">
                  <c:v>0.34615384615384615</c:v>
                </c:pt>
                <c:pt idx="256">
                  <c:v>0.34615384615384615</c:v>
                </c:pt>
                <c:pt idx="257">
                  <c:v>0.34615384615384615</c:v>
                </c:pt>
                <c:pt idx="258">
                  <c:v>0.34615384615384615</c:v>
                </c:pt>
                <c:pt idx="259">
                  <c:v>0.375</c:v>
                </c:pt>
                <c:pt idx="260">
                  <c:v>0.6</c:v>
                </c:pt>
                <c:pt idx="261">
                  <c:v>0.6</c:v>
                </c:pt>
                <c:pt idx="262">
                  <c:v>0.6428571428571429</c:v>
                </c:pt>
                <c:pt idx="263">
                  <c:v>1</c:v>
                </c:pt>
                <c:pt idx="264">
                  <c:v>1</c:v>
                </c:pt>
                <c:pt idx="265">
                  <c:v>1</c:v>
                </c:pt>
                <c:pt idx="266">
                  <c:v>0.9</c:v>
                </c:pt>
                <c:pt idx="267">
                  <c:v>0.8</c:v>
                </c:pt>
                <c:pt idx="268">
                  <c:v>0.72727272727272729</c:v>
                </c:pt>
                <c:pt idx="269">
                  <c:v>0.72727272727272729</c:v>
                </c:pt>
                <c:pt idx="270">
                  <c:v>0.72727272727272729</c:v>
                </c:pt>
                <c:pt idx="271">
                  <c:v>0.72727272727272729</c:v>
                </c:pt>
                <c:pt idx="272">
                  <c:v>0.72727272727272729</c:v>
                </c:pt>
                <c:pt idx="273">
                  <c:v>0.72727272727272729</c:v>
                </c:pt>
                <c:pt idx="274">
                  <c:v>0.61538461538461542</c:v>
                </c:pt>
                <c:pt idx="275">
                  <c:v>0.66666666666666663</c:v>
                </c:pt>
                <c:pt idx="276">
                  <c:v>0.69230769230769229</c:v>
                </c:pt>
                <c:pt idx="277">
                  <c:v>0.69230769230769229</c:v>
                </c:pt>
                <c:pt idx="278">
                  <c:v>0.5625</c:v>
                </c:pt>
                <c:pt idx="279">
                  <c:v>0.5625</c:v>
                </c:pt>
                <c:pt idx="280">
                  <c:v>0.52941176470588236</c:v>
                </c:pt>
                <c:pt idx="281">
                  <c:v>0.5</c:v>
                </c:pt>
                <c:pt idx="282">
                  <c:v>0.5</c:v>
                </c:pt>
                <c:pt idx="283">
                  <c:v>0.46666666666666667</c:v>
                </c:pt>
                <c:pt idx="284">
                  <c:v>0.41176470588235292</c:v>
                </c:pt>
                <c:pt idx="285">
                  <c:v>0.5</c:v>
                </c:pt>
                <c:pt idx="286">
                  <c:v>0.5</c:v>
                </c:pt>
                <c:pt idx="287">
                  <c:v>0.46666666666666667</c:v>
                </c:pt>
                <c:pt idx="288">
                  <c:v>0.5</c:v>
                </c:pt>
                <c:pt idx="289">
                  <c:v>0.4375</c:v>
                </c:pt>
                <c:pt idx="290">
                  <c:v>0.5</c:v>
                </c:pt>
                <c:pt idx="291">
                  <c:v>0.63636363636363635</c:v>
                </c:pt>
                <c:pt idx="292">
                  <c:v>0.58333333333333337</c:v>
                </c:pt>
                <c:pt idx="293">
                  <c:v>0.5</c:v>
                </c:pt>
                <c:pt idx="294">
                  <c:v>0.53846153846153844</c:v>
                </c:pt>
                <c:pt idx="295">
                  <c:v>0.46666666666666667</c:v>
                </c:pt>
                <c:pt idx="296">
                  <c:v>0.53846153846153844</c:v>
                </c:pt>
                <c:pt idx="297">
                  <c:v>0.5</c:v>
                </c:pt>
                <c:pt idx="298">
                  <c:v>0.5</c:v>
                </c:pt>
                <c:pt idx="299">
                  <c:v>0.53846153846153844</c:v>
                </c:pt>
                <c:pt idx="300">
                  <c:v>0.63636363636363635</c:v>
                </c:pt>
                <c:pt idx="301">
                  <c:v>0.7</c:v>
                </c:pt>
                <c:pt idx="302">
                  <c:v>0.7</c:v>
                </c:pt>
                <c:pt idx="303">
                  <c:v>0.53846153846153844</c:v>
                </c:pt>
                <c:pt idx="304">
                  <c:v>0.46153846153846156</c:v>
                </c:pt>
                <c:pt idx="305">
                  <c:v>0.46153846153846156</c:v>
                </c:pt>
                <c:pt idx="306">
                  <c:v>0.46153846153846156</c:v>
                </c:pt>
                <c:pt idx="307">
                  <c:v>0.46153846153846156</c:v>
                </c:pt>
                <c:pt idx="308">
                  <c:v>0.46153846153846156</c:v>
                </c:pt>
                <c:pt idx="309">
                  <c:v>0.5</c:v>
                </c:pt>
                <c:pt idx="310">
                  <c:v>0.45454545454545453</c:v>
                </c:pt>
                <c:pt idx="311">
                  <c:v>0.54545454545454541</c:v>
                </c:pt>
                <c:pt idx="312">
                  <c:v>0.42857142857142855</c:v>
                </c:pt>
                <c:pt idx="313">
                  <c:v>0.42857142857142855</c:v>
                </c:pt>
                <c:pt idx="314">
                  <c:v>0.42857142857142855</c:v>
                </c:pt>
                <c:pt idx="315">
                  <c:v>0.42857142857142855</c:v>
                </c:pt>
                <c:pt idx="316">
                  <c:v>0.4</c:v>
                </c:pt>
                <c:pt idx="317">
                  <c:v>0.53846153846153844</c:v>
                </c:pt>
                <c:pt idx="318">
                  <c:v>0.53846153846153844</c:v>
                </c:pt>
                <c:pt idx="319">
                  <c:v>0.63636363636363635</c:v>
                </c:pt>
                <c:pt idx="320">
                  <c:v>0.63636363636363635</c:v>
                </c:pt>
                <c:pt idx="321">
                  <c:v>0.63636363636363635</c:v>
                </c:pt>
                <c:pt idx="322">
                  <c:v>0.63636363636363635</c:v>
                </c:pt>
                <c:pt idx="323">
                  <c:v>0.58333333333333337</c:v>
                </c:pt>
                <c:pt idx="324">
                  <c:v>0.58333333333333337</c:v>
                </c:pt>
                <c:pt idx="325">
                  <c:v>0.63636363636363635</c:v>
                </c:pt>
                <c:pt idx="326">
                  <c:v>0.7</c:v>
                </c:pt>
                <c:pt idx="327">
                  <c:v>0.63636363636363635</c:v>
                </c:pt>
                <c:pt idx="328">
                  <c:v>0.63636363636363635</c:v>
                </c:pt>
                <c:pt idx="329">
                  <c:v>0.63636363636363635</c:v>
                </c:pt>
                <c:pt idx="330">
                  <c:v>0.77777777777777779</c:v>
                </c:pt>
                <c:pt idx="331">
                  <c:v>0.7</c:v>
                </c:pt>
                <c:pt idx="332">
                  <c:v>0.7</c:v>
                </c:pt>
                <c:pt idx="333">
                  <c:v>0.7</c:v>
                </c:pt>
                <c:pt idx="334">
                  <c:v>0.7</c:v>
                </c:pt>
                <c:pt idx="335">
                  <c:v>0.7</c:v>
                </c:pt>
                <c:pt idx="336">
                  <c:v>0.7</c:v>
                </c:pt>
                <c:pt idx="337">
                  <c:v>0.7</c:v>
                </c:pt>
                <c:pt idx="338">
                  <c:v>0.77777777777777779</c:v>
                </c:pt>
                <c:pt idx="339">
                  <c:v>0.6</c:v>
                </c:pt>
                <c:pt idx="340">
                  <c:v>0.6</c:v>
                </c:pt>
                <c:pt idx="341">
                  <c:v>0.66666666666666663</c:v>
                </c:pt>
                <c:pt idx="342">
                  <c:v>0.66666666666666663</c:v>
                </c:pt>
                <c:pt idx="343">
                  <c:v>0.66666666666666663</c:v>
                </c:pt>
                <c:pt idx="344">
                  <c:v>0.66666666666666663</c:v>
                </c:pt>
                <c:pt idx="345">
                  <c:v>0.66666666666666663</c:v>
                </c:pt>
                <c:pt idx="346">
                  <c:v>0.875</c:v>
                </c:pt>
                <c:pt idx="347">
                  <c:v>0.875</c:v>
                </c:pt>
                <c:pt idx="348">
                  <c:v>0.875</c:v>
                </c:pt>
                <c:pt idx="349">
                  <c:v>0.875</c:v>
                </c:pt>
                <c:pt idx="350">
                  <c:v>0.875</c:v>
                </c:pt>
                <c:pt idx="351">
                  <c:v>1</c:v>
                </c:pt>
                <c:pt idx="352">
                  <c:v>1</c:v>
                </c:pt>
                <c:pt idx="353">
                  <c:v>0.875</c:v>
                </c:pt>
                <c:pt idx="354">
                  <c:v>0.875</c:v>
                </c:pt>
                <c:pt idx="355">
                  <c:v>0.875</c:v>
                </c:pt>
                <c:pt idx="356">
                  <c:v>0.875</c:v>
                </c:pt>
                <c:pt idx="357">
                  <c:v>0.7</c:v>
                </c:pt>
                <c:pt idx="358">
                  <c:v>0.63636363636363635</c:v>
                </c:pt>
                <c:pt idx="359">
                  <c:v>0.63636363636363635</c:v>
                </c:pt>
                <c:pt idx="360">
                  <c:v>0.7</c:v>
                </c:pt>
                <c:pt idx="361">
                  <c:v>0.63636363636363635</c:v>
                </c:pt>
                <c:pt idx="362">
                  <c:v>0.63636363636363635</c:v>
                </c:pt>
                <c:pt idx="363">
                  <c:v>0.63636363636363635</c:v>
                </c:pt>
                <c:pt idx="364">
                  <c:v>0.77777777777777779</c:v>
                </c:pt>
                <c:pt idx="365">
                  <c:v>0.875</c:v>
                </c:pt>
                <c:pt idx="366">
                  <c:v>0.7</c:v>
                </c:pt>
                <c:pt idx="367">
                  <c:v>0.7</c:v>
                </c:pt>
                <c:pt idx="368">
                  <c:v>0.77777777777777779</c:v>
                </c:pt>
                <c:pt idx="369">
                  <c:v>0.77777777777777779</c:v>
                </c:pt>
                <c:pt idx="370">
                  <c:v>0.77777777777777779</c:v>
                </c:pt>
                <c:pt idx="371">
                  <c:v>0.77777777777777779</c:v>
                </c:pt>
                <c:pt idx="372">
                  <c:v>0.7</c:v>
                </c:pt>
                <c:pt idx="373">
                  <c:v>0.875</c:v>
                </c:pt>
                <c:pt idx="374">
                  <c:v>0.875</c:v>
                </c:pt>
                <c:pt idx="375">
                  <c:v>0.77777777777777779</c:v>
                </c:pt>
                <c:pt idx="376">
                  <c:v>0.7</c:v>
                </c:pt>
                <c:pt idx="377">
                  <c:v>0.53846153846153844</c:v>
                </c:pt>
                <c:pt idx="378">
                  <c:v>0.53846153846153844</c:v>
                </c:pt>
                <c:pt idx="379">
                  <c:v>0.58333333333333337</c:v>
                </c:pt>
                <c:pt idx="380">
                  <c:v>0.58333333333333337</c:v>
                </c:pt>
                <c:pt idx="381">
                  <c:v>0.58333333333333337</c:v>
                </c:pt>
                <c:pt idx="382">
                  <c:v>0.63636363636363635</c:v>
                </c:pt>
                <c:pt idx="383">
                  <c:v>0.7</c:v>
                </c:pt>
                <c:pt idx="384">
                  <c:v>1</c:v>
                </c:pt>
                <c:pt idx="385">
                  <c:v>0.7</c:v>
                </c:pt>
                <c:pt idx="386">
                  <c:v>0.7</c:v>
                </c:pt>
                <c:pt idx="387">
                  <c:v>0.7</c:v>
                </c:pt>
                <c:pt idx="388">
                  <c:v>0.63636363636363635</c:v>
                </c:pt>
                <c:pt idx="389">
                  <c:v>0.63636363636363635</c:v>
                </c:pt>
                <c:pt idx="390">
                  <c:v>0.63636363636363635</c:v>
                </c:pt>
                <c:pt idx="391">
                  <c:v>0.58333333333333337</c:v>
                </c:pt>
                <c:pt idx="392">
                  <c:v>0.77777777777777779</c:v>
                </c:pt>
                <c:pt idx="393">
                  <c:v>0.77777777777777779</c:v>
                </c:pt>
                <c:pt idx="394">
                  <c:v>0.77777777777777779</c:v>
                </c:pt>
                <c:pt idx="395">
                  <c:v>0.875</c:v>
                </c:pt>
                <c:pt idx="396">
                  <c:v>0.875</c:v>
                </c:pt>
                <c:pt idx="397">
                  <c:v>0.875</c:v>
                </c:pt>
                <c:pt idx="398">
                  <c:v>1</c:v>
                </c:pt>
                <c:pt idx="399">
                  <c:v>0.875</c:v>
                </c:pt>
                <c:pt idx="400">
                  <c:v>0.875</c:v>
                </c:pt>
                <c:pt idx="401">
                  <c:v>0.875</c:v>
                </c:pt>
                <c:pt idx="402">
                  <c:v>0.875</c:v>
                </c:pt>
                <c:pt idx="403">
                  <c:v>0.875</c:v>
                </c:pt>
              </c:numCache>
            </c:numRef>
          </c:val>
          <c:smooth val="0"/>
          <c:extLs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Set'!$X$2:$X$504</c:f>
              <c:numCache>
                <c:formatCode>0.0000_);[Red]\(0.0000\)</c:formatCode>
                <c:ptCount val="503"/>
                <c:pt idx="0">
                  <c:v>0.33333333333333331</c:v>
                </c:pt>
                <c:pt idx="1">
                  <c:v>0.33333333333333331</c:v>
                </c:pt>
                <c:pt idx="2">
                  <c:v>0.375</c:v>
                </c:pt>
                <c:pt idx="3">
                  <c:v>0.44444444444444442</c:v>
                </c:pt>
                <c:pt idx="4">
                  <c:v>0.5</c:v>
                </c:pt>
                <c:pt idx="5">
                  <c:v>0.46153846153846156</c:v>
                </c:pt>
                <c:pt idx="6">
                  <c:v>0.5</c:v>
                </c:pt>
                <c:pt idx="7">
                  <c:v>0.53333333333333333</c:v>
                </c:pt>
                <c:pt idx="8">
                  <c:v>0.5625</c:v>
                </c:pt>
                <c:pt idx="9">
                  <c:v>0.58823529411764708</c:v>
                </c:pt>
                <c:pt idx="10">
                  <c:v>0.57894736842105265</c:v>
                </c:pt>
                <c:pt idx="11">
                  <c:v>0.6</c:v>
                </c:pt>
                <c:pt idx="12">
                  <c:v>0.61904761904761907</c:v>
                </c:pt>
                <c:pt idx="13">
                  <c:v>0.60869565217391308</c:v>
                </c:pt>
                <c:pt idx="14">
                  <c:v>0.625</c:v>
                </c:pt>
                <c:pt idx="15">
                  <c:v>0.61538461538461542</c:v>
                </c:pt>
                <c:pt idx="16">
                  <c:v>0.62962962962962965</c:v>
                </c:pt>
                <c:pt idx="17">
                  <c:v>0.6428571428571429</c:v>
                </c:pt>
                <c:pt idx="18">
                  <c:v>0.65517241379310343</c:v>
                </c:pt>
                <c:pt idx="19">
                  <c:v>0.64516129032258063</c:v>
                </c:pt>
                <c:pt idx="20">
                  <c:v>0.65625</c:v>
                </c:pt>
                <c:pt idx="21">
                  <c:v>0.66666666666666663</c:v>
                </c:pt>
                <c:pt idx="22">
                  <c:v>0.63888888888888884</c:v>
                </c:pt>
                <c:pt idx="23">
                  <c:v>0.64864864864864868</c:v>
                </c:pt>
                <c:pt idx="24">
                  <c:v>0.65789473684210531</c:v>
                </c:pt>
                <c:pt idx="25">
                  <c:v>0.66666666666666663</c:v>
                </c:pt>
                <c:pt idx="26">
                  <c:v>0.67500000000000004</c:v>
                </c:pt>
                <c:pt idx="27">
                  <c:v>0.66666666666666663</c:v>
                </c:pt>
                <c:pt idx="28">
                  <c:v>0.67441860465116277</c:v>
                </c:pt>
                <c:pt idx="29">
                  <c:v>0.68181818181818177</c:v>
                </c:pt>
                <c:pt idx="30">
                  <c:v>0.68888888888888888</c:v>
                </c:pt>
                <c:pt idx="31">
                  <c:v>0.69565217391304346</c:v>
                </c:pt>
                <c:pt idx="32">
                  <c:v>0.7021276595744681</c:v>
                </c:pt>
                <c:pt idx="33">
                  <c:v>0.70833333333333337</c:v>
                </c:pt>
                <c:pt idx="34">
                  <c:v>0.7142857142857143</c:v>
                </c:pt>
                <c:pt idx="35">
                  <c:v>0.72</c:v>
                </c:pt>
                <c:pt idx="36">
                  <c:v>0.72549019607843135</c:v>
                </c:pt>
                <c:pt idx="37">
                  <c:v>0.73076923076923073</c:v>
                </c:pt>
                <c:pt idx="38">
                  <c:v>0.73584905660377353</c:v>
                </c:pt>
                <c:pt idx="39">
                  <c:v>0.7407407407407407</c:v>
                </c:pt>
                <c:pt idx="40">
                  <c:v>0.74545454545454548</c:v>
                </c:pt>
                <c:pt idx="41">
                  <c:v>0.72413793103448276</c:v>
                </c:pt>
                <c:pt idx="42">
                  <c:v>0.72881355932203384</c:v>
                </c:pt>
                <c:pt idx="43">
                  <c:v>0.73333333333333328</c:v>
                </c:pt>
                <c:pt idx="44">
                  <c:v>0.73770491803278693</c:v>
                </c:pt>
                <c:pt idx="45">
                  <c:v>0.74193548387096775</c:v>
                </c:pt>
                <c:pt idx="46">
                  <c:v>0.74603174603174605</c:v>
                </c:pt>
                <c:pt idx="47">
                  <c:v>0.7384615384615385</c:v>
                </c:pt>
                <c:pt idx="48">
                  <c:v>0.73134328358208955</c:v>
                </c:pt>
                <c:pt idx="49">
                  <c:v>0.73529411764705888</c:v>
                </c:pt>
                <c:pt idx="50">
                  <c:v>0.73913043478260865</c:v>
                </c:pt>
                <c:pt idx="51">
                  <c:v>0.73239436619718312</c:v>
                </c:pt>
                <c:pt idx="52">
                  <c:v>0.73611111111111116</c:v>
                </c:pt>
                <c:pt idx="53">
                  <c:v>0.72972972972972971</c:v>
                </c:pt>
                <c:pt idx="54">
                  <c:v>0.72368421052631582</c:v>
                </c:pt>
                <c:pt idx="55">
                  <c:v>0.71794871794871795</c:v>
                </c:pt>
                <c:pt idx="56">
                  <c:v>0.72151898734177211</c:v>
                </c:pt>
                <c:pt idx="57">
                  <c:v>0.72499999999999998</c:v>
                </c:pt>
                <c:pt idx="58">
                  <c:v>0.72839506172839508</c:v>
                </c:pt>
                <c:pt idx="59">
                  <c:v>0.73170731707317072</c:v>
                </c:pt>
                <c:pt idx="60">
                  <c:v>0.73493975903614461</c:v>
                </c:pt>
                <c:pt idx="61">
                  <c:v>0.73809523809523814</c:v>
                </c:pt>
                <c:pt idx="62">
                  <c:v>0.73255813953488369</c:v>
                </c:pt>
                <c:pt idx="63">
                  <c:v>0.73563218390804597</c:v>
                </c:pt>
                <c:pt idx="64">
                  <c:v>0.7303370786516854</c:v>
                </c:pt>
                <c:pt idx="65">
                  <c:v>0.73333333333333328</c:v>
                </c:pt>
                <c:pt idx="66">
                  <c:v>0.73626373626373631</c:v>
                </c:pt>
                <c:pt idx="67">
                  <c:v>0.73118279569892475</c:v>
                </c:pt>
                <c:pt idx="68">
                  <c:v>0.73404255319148937</c:v>
                </c:pt>
                <c:pt idx="69">
                  <c:v>0.72916666666666663</c:v>
                </c:pt>
                <c:pt idx="70">
                  <c:v>0.72448979591836737</c:v>
                </c:pt>
                <c:pt idx="71">
                  <c:v>0.72727272727272729</c:v>
                </c:pt>
                <c:pt idx="72">
                  <c:v>0.72277227722772275</c:v>
                </c:pt>
                <c:pt idx="73">
                  <c:v>0.71844660194174759</c:v>
                </c:pt>
                <c:pt idx="74">
                  <c:v>0.72115384615384615</c:v>
                </c:pt>
                <c:pt idx="75">
                  <c:v>0.72380952380952379</c:v>
                </c:pt>
                <c:pt idx="76">
                  <c:v>0.72641509433962259</c:v>
                </c:pt>
                <c:pt idx="77">
                  <c:v>0.7289719626168224</c:v>
                </c:pt>
                <c:pt idx="78">
                  <c:v>0.73148148148148151</c:v>
                </c:pt>
                <c:pt idx="79">
                  <c:v>0.73394495412844041</c:v>
                </c:pt>
                <c:pt idx="80">
                  <c:v>0.73636363636363633</c:v>
                </c:pt>
                <c:pt idx="81">
                  <c:v>0.73873873873873874</c:v>
                </c:pt>
                <c:pt idx="82">
                  <c:v>0.7410714285714286</c:v>
                </c:pt>
                <c:pt idx="83">
                  <c:v>0.73684210526315785</c:v>
                </c:pt>
                <c:pt idx="84">
                  <c:v>0.73913043478260865</c:v>
                </c:pt>
                <c:pt idx="85">
                  <c:v>0.74137931034482762</c:v>
                </c:pt>
                <c:pt idx="86">
                  <c:v>0.71900826446280997</c:v>
                </c:pt>
                <c:pt idx="87">
                  <c:v>0.69599999999999995</c:v>
                </c:pt>
                <c:pt idx="88">
                  <c:v>0.69841269841269837</c:v>
                </c:pt>
                <c:pt idx="89">
                  <c:v>0.70078740157480313</c:v>
                </c:pt>
                <c:pt idx="90">
                  <c:v>0.703125</c:v>
                </c:pt>
                <c:pt idx="91">
                  <c:v>0.70542635658914732</c:v>
                </c:pt>
                <c:pt idx="92">
                  <c:v>0.70229007633587781</c:v>
                </c:pt>
                <c:pt idx="93">
                  <c:v>0.68382352941176472</c:v>
                </c:pt>
                <c:pt idx="94">
                  <c:v>0.68613138686131392</c:v>
                </c:pt>
                <c:pt idx="95">
                  <c:v>0.68840579710144922</c:v>
                </c:pt>
                <c:pt idx="96">
                  <c:v>0.68571428571428572</c:v>
                </c:pt>
                <c:pt idx="97">
                  <c:v>0.68794326241134751</c:v>
                </c:pt>
                <c:pt idx="98">
                  <c:v>0.6901408450704225</c:v>
                </c:pt>
                <c:pt idx="99">
                  <c:v>0.69230769230769229</c:v>
                </c:pt>
                <c:pt idx="100">
                  <c:v>0.69444444444444442</c:v>
                </c:pt>
                <c:pt idx="101">
                  <c:v>0.69655172413793098</c:v>
                </c:pt>
                <c:pt idx="102">
                  <c:v>0.69863013698630139</c:v>
                </c:pt>
                <c:pt idx="103">
                  <c:v>0.70068027210884354</c:v>
                </c:pt>
                <c:pt idx="104">
                  <c:v>0.70270270270270274</c:v>
                </c:pt>
                <c:pt idx="105">
                  <c:v>0.70469798657718119</c:v>
                </c:pt>
                <c:pt idx="106">
                  <c:v>0.70198675496688745</c:v>
                </c:pt>
                <c:pt idx="107">
                  <c:v>0.70394736842105265</c:v>
                </c:pt>
                <c:pt idx="108">
                  <c:v>0.70588235294117652</c:v>
                </c:pt>
                <c:pt idx="109">
                  <c:v>0.70779220779220775</c:v>
                </c:pt>
                <c:pt idx="110">
                  <c:v>0.70967741935483875</c:v>
                </c:pt>
                <c:pt idx="111">
                  <c:v>0.71153846153846156</c:v>
                </c:pt>
                <c:pt idx="112">
                  <c:v>0.7133757961783439</c:v>
                </c:pt>
                <c:pt idx="113">
                  <c:v>0.71518987341772156</c:v>
                </c:pt>
                <c:pt idx="114">
                  <c:v>0.70370370370370372</c:v>
                </c:pt>
                <c:pt idx="115">
                  <c:v>0.70552147239263807</c:v>
                </c:pt>
                <c:pt idx="116">
                  <c:v>0.70731707317073167</c:v>
                </c:pt>
                <c:pt idx="117">
                  <c:v>0.70909090909090911</c:v>
                </c:pt>
                <c:pt idx="118">
                  <c:v>0.71084337349397586</c:v>
                </c:pt>
                <c:pt idx="119">
                  <c:v>0.70414201183431957</c:v>
                </c:pt>
                <c:pt idx="120">
                  <c:v>0.70588235294117652</c:v>
                </c:pt>
                <c:pt idx="121">
                  <c:v>0.70760233918128657</c:v>
                </c:pt>
                <c:pt idx="122">
                  <c:v>0.70930232558139539</c:v>
                </c:pt>
                <c:pt idx="123">
                  <c:v>0.7052023121387283</c:v>
                </c:pt>
                <c:pt idx="124">
                  <c:v>0.7068965517241379</c:v>
                </c:pt>
                <c:pt idx="125">
                  <c:v>0.70857142857142852</c:v>
                </c:pt>
                <c:pt idx="126">
                  <c:v>0.71022727272727271</c:v>
                </c:pt>
                <c:pt idx="127">
                  <c:v>0.71186440677966101</c:v>
                </c:pt>
                <c:pt idx="128">
                  <c:v>0.7134831460674157</c:v>
                </c:pt>
                <c:pt idx="129">
                  <c:v>0.71508379888268159</c:v>
                </c:pt>
                <c:pt idx="130">
                  <c:v>0.71666666666666667</c:v>
                </c:pt>
                <c:pt idx="131">
                  <c:v>0.71823204419889508</c:v>
                </c:pt>
                <c:pt idx="132">
                  <c:v>0.71584699453551914</c:v>
                </c:pt>
                <c:pt idx="133">
                  <c:v>0.71739130434782605</c:v>
                </c:pt>
                <c:pt idx="134">
                  <c:v>0.7189189189189189</c:v>
                </c:pt>
                <c:pt idx="135">
                  <c:v>0.72043010752688175</c:v>
                </c:pt>
                <c:pt idx="136">
                  <c:v>0.71657754010695185</c:v>
                </c:pt>
                <c:pt idx="137">
                  <c:v>0.71808510638297873</c:v>
                </c:pt>
                <c:pt idx="138">
                  <c:v>0.71957671957671954</c:v>
                </c:pt>
                <c:pt idx="139">
                  <c:v>0.71354166666666663</c:v>
                </c:pt>
                <c:pt idx="140">
                  <c:v>0.70050761421319796</c:v>
                </c:pt>
                <c:pt idx="141">
                  <c:v>0.70202020202020199</c:v>
                </c:pt>
                <c:pt idx="142">
                  <c:v>0.7</c:v>
                </c:pt>
                <c:pt idx="143">
                  <c:v>0.69801980198019797</c:v>
                </c:pt>
                <c:pt idx="144">
                  <c:v>0.69950738916256161</c:v>
                </c:pt>
                <c:pt idx="145">
                  <c:v>0.7009803921568627</c:v>
                </c:pt>
                <c:pt idx="146">
                  <c:v>0.68571428571428572</c:v>
                </c:pt>
                <c:pt idx="147">
                  <c:v>0.67757009345794394</c:v>
                </c:pt>
                <c:pt idx="148">
                  <c:v>0.67906976744186043</c:v>
                </c:pt>
                <c:pt idx="149">
                  <c:v>0.68055555555555558</c:v>
                </c:pt>
                <c:pt idx="150">
                  <c:v>0.67889908256880738</c:v>
                </c:pt>
                <c:pt idx="151">
                  <c:v>0.68036529680365299</c:v>
                </c:pt>
                <c:pt idx="152">
                  <c:v>0.68181818181818177</c:v>
                </c:pt>
                <c:pt idx="153">
                  <c:v>0.68325791855203621</c:v>
                </c:pt>
                <c:pt idx="154">
                  <c:v>0.68468468468468469</c:v>
                </c:pt>
                <c:pt idx="155">
                  <c:v>0.68609865470852016</c:v>
                </c:pt>
                <c:pt idx="156">
                  <c:v>0.6875</c:v>
                </c:pt>
                <c:pt idx="157">
                  <c:v>0.68888888888888888</c:v>
                </c:pt>
                <c:pt idx="158">
                  <c:v>0.69026548672566368</c:v>
                </c:pt>
                <c:pt idx="159">
                  <c:v>0.69162995594713661</c:v>
                </c:pt>
                <c:pt idx="160">
                  <c:v>0.69298245614035092</c:v>
                </c:pt>
                <c:pt idx="161">
                  <c:v>0.69130434782608696</c:v>
                </c:pt>
                <c:pt idx="162">
                  <c:v>0.69264069264069261</c:v>
                </c:pt>
                <c:pt idx="163">
                  <c:v>0.69396551724137934</c:v>
                </c:pt>
                <c:pt idx="164">
                  <c:v>0.68936170212765957</c:v>
                </c:pt>
                <c:pt idx="165">
                  <c:v>0.68354430379746833</c:v>
                </c:pt>
                <c:pt idx="166">
                  <c:v>0.68487394957983194</c:v>
                </c:pt>
                <c:pt idx="167">
                  <c:v>0.68619246861924688</c:v>
                </c:pt>
                <c:pt idx="168">
                  <c:v>0.68181818181818177</c:v>
                </c:pt>
                <c:pt idx="169">
                  <c:v>0.67479674796747968</c:v>
                </c:pt>
                <c:pt idx="170">
                  <c:v>0.67338709677419351</c:v>
                </c:pt>
                <c:pt idx="171">
                  <c:v>0.67469879518072284</c:v>
                </c:pt>
                <c:pt idx="172">
                  <c:v>0.67330677290836649</c:v>
                </c:pt>
                <c:pt idx="173">
                  <c:v>0.67460317460317465</c:v>
                </c:pt>
                <c:pt idx="174">
                  <c:v>0.67588932806324109</c:v>
                </c:pt>
                <c:pt idx="175">
                  <c:v>0.67716535433070868</c:v>
                </c:pt>
                <c:pt idx="176">
                  <c:v>0.67843137254901964</c:v>
                </c:pt>
                <c:pt idx="177">
                  <c:v>0.67441860465116277</c:v>
                </c:pt>
                <c:pt idx="178">
                  <c:v>0.67567567567567566</c:v>
                </c:pt>
                <c:pt idx="179">
                  <c:v>0.6717557251908397</c:v>
                </c:pt>
                <c:pt idx="180">
                  <c:v>0.6730038022813688</c:v>
                </c:pt>
                <c:pt idx="181">
                  <c:v>0.6742424242424242</c:v>
                </c:pt>
                <c:pt idx="182">
                  <c:v>0.67547169811320751</c:v>
                </c:pt>
                <c:pt idx="183">
                  <c:v>0.6741573033707865</c:v>
                </c:pt>
                <c:pt idx="184">
                  <c:v>0.67286245353159846</c:v>
                </c:pt>
                <c:pt idx="185">
                  <c:v>0.67158671586715868</c:v>
                </c:pt>
                <c:pt idx="186">
                  <c:v>0.67279411764705888</c:v>
                </c:pt>
                <c:pt idx="187">
                  <c:v>0.67399267399267404</c:v>
                </c:pt>
                <c:pt idx="188">
                  <c:v>0.67518248175182483</c:v>
                </c:pt>
                <c:pt idx="189">
                  <c:v>0.65140845070422537</c:v>
                </c:pt>
                <c:pt idx="190">
                  <c:v>0.65263157894736845</c:v>
                </c:pt>
                <c:pt idx="191">
                  <c:v>0.65384615384615385</c:v>
                </c:pt>
                <c:pt idx="192">
                  <c:v>0.65505226480836232</c:v>
                </c:pt>
                <c:pt idx="193">
                  <c:v>0.65397923875432529</c:v>
                </c:pt>
                <c:pt idx="194">
                  <c:v>0.65517241379310343</c:v>
                </c:pt>
                <c:pt idx="195">
                  <c:v>0.65410958904109584</c:v>
                </c:pt>
                <c:pt idx="196">
                  <c:v>0.63787375415282388</c:v>
                </c:pt>
                <c:pt idx="197">
                  <c:v>0.63907284768211925</c:v>
                </c:pt>
                <c:pt idx="198">
                  <c:v>0.63398692810457513</c:v>
                </c:pt>
                <c:pt idx="199">
                  <c:v>0.63311688311688308</c:v>
                </c:pt>
                <c:pt idx="200">
                  <c:v>0.63225806451612898</c:v>
                </c:pt>
                <c:pt idx="201">
                  <c:v>0.63344051446945338</c:v>
                </c:pt>
                <c:pt idx="202">
                  <c:v>0.62068965517241381</c:v>
                </c:pt>
                <c:pt idx="203">
                  <c:v>0.61609907120743035</c:v>
                </c:pt>
                <c:pt idx="204">
                  <c:v>0.61728395061728392</c:v>
                </c:pt>
                <c:pt idx="205">
                  <c:v>0.61467889908256879</c:v>
                </c:pt>
                <c:pt idx="206">
                  <c:v>0.61398176291793316</c:v>
                </c:pt>
                <c:pt idx="207">
                  <c:v>0.61515151515151512</c:v>
                </c:pt>
                <c:pt idx="208">
                  <c:v>0.61445783132530118</c:v>
                </c:pt>
                <c:pt idx="209">
                  <c:v>0.61377245508982037</c:v>
                </c:pt>
                <c:pt idx="210">
                  <c:v>0.60946745562130178</c:v>
                </c:pt>
                <c:pt idx="211">
                  <c:v>0.60703812316715544</c:v>
                </c:pt>
                <c:pt idx="212">
                  <c:v>0.60818713450292394</c:v>
                </c:pt>
                <c:pt idx="213">
                  <c:v>0.60932944606413997</c:v>
                </c:pt>
                <c:pt idx="214">
                  <c:v>0.61046511627906974</c:v>
                </c:pt>
                <c:pt idx="215">
                  <c:v>0.61159420289855071</c:v>
                </c:pt>
                <c:pt idx="216">
                  <c:v>0.61095100864553309</c:v>
                </c:pt>
                <c:pt idx="217">
                  <c:v>0.61206896551724133</c:v>
                </c:pt>
                <c:pt idx="218">
                  <c:v>0.61318051575931232</c:v>
                </c:pt>
                <c:pt idx="219">
                  <c:v>0.61428571428571432</c:v>
                </c:pt>
                <c:pt idx="220">
                  <c:v>0.61538461538461542</c:v>
                </c:pt>
                <c:pt idx="221">
                  <c:v>0.61647727272727271</c:v>
                </c:pt>
                <c:pt idx="222">
                  <c:v>0.61756373937677056</c:v>
                </c:pt>
                <c:pt idx="223">
                  <c:v>0.61864406779661019</c:v>
                </c:pt>
                <c:pt idx="224">
                  <c:v>0.61971830985915488</c:v>
                </c:pt>
                <c:pt idx="225">
                  <c:v>0.6207865168539326</c:v>
                </c:pt>
                <c:pt idx="226">
                  <c:v>0.61838440111420612</c:v>
                </c:pt>
                <c:pt idx="227">
                  <c:v>0.60762942779291551</c:v>
                </c:pt>
                <c:pt idx="228">
                  <c:v>0.60869565217391308</c:v>
                </c:pt>
                <c:pt idx="229">
                  <c:v>0.60483870967741937</c:v>
                </c:pt>
                <c:pt idx="230">
                  <c:v>0.60427807486631013</c:v>
                </c:pt>
                <c:pt idx="231">
                  <c:v>0.60533333333333328</c:v>
                </c:pt>
                <c:pt idx="232">
                  <c:v>0.6063829787234043</c:v>
                </c:pt>
                <c:pt idx="233">
                  <c:v>0.60742705570291777</c:v>
                </c:pt>
                <c:pt idx="234">
                  <c:v>0.60846560846560849</c:v>
                </c:pt>
                <c:pt idx="235">
                  <c:v>0.60789473684210527</c:v>
                </c:pt>
                <c:pt idx="236">
                  <c:v>0.60732984293193715</c:v>
                </c:pt>
                <c:pt idx="237">
                  <c:v>0.60835509138381205</c:v>
                </c:pt>
                <c:pt idx="238">
                  <c:v>0.609375</c:v>
                </c:pt>
                <c:pt idx="239">
                  <c:v>0.61038961038961037</c:v>
                </c:pt>
                <c:pt idx="240">
                  <c:v>0.6113989637305699</c:v>
                </c:pt>
                <c:pt idx="241">
                  <c:v>0.61082474226804129</c:v>
                </c:pt>
                <c:pt idx="242">
                  <c:v>0.60869565217391308</c:v>
                </c:pt>
                <c:pt idx="243">
                  <c:v>0.60969387755102045</c:v>
                </c:pt>
                <c:pt idx="244">
                  <c:v>0.59850374064837908</c:v>
                </c:pt>
                <c:pt idx="245">
                  <c:v>0.59950248756218905</c:v>
                </c:pt>
                <c:pt idx="246">
                  <c:v>0.60049627791563276</c:v>
                </c:pt>
                <c:pt idx="247">
                  <c:v>0.60148514851485146</c:v>
                </c:pt>
                <c:pt idx="248">
                  <c:v>0.60246913580246919</c:v>
                </c:pt>
                <c:pt idx="249">
                  <c:v>0.60344827586206895</c:v>
                </c:pt>
                <c:pt idx="250">
                  <c:v>0.60146699266503667</c:v>
                </c:pt>
                <c:pt idx="251">
                  <c:v>0.58949880668257759</c:v>
                </c:pt>
                <c:pt idx="252">
                  <c:v>0.59047619047619049</c:v>
                </c:pt>
                <c:pt idx="253">
                  <c:v>0.59004739336492895</c:v>
                </c:pt>
                <c:pt idx="254">
                  <c:v>0.58411214953271029</c:v>
                </c:pt>
                <c:pt idx="255">
                  <c:v>0.58508158508158503</c:v>
                </c:pt>
                <c:pt idx="256">
                  <c:v>0.586046511627907</c:v>
                </c:pt>
                <c:pt idx="257">
                  <c:v>0.58700696055684454</c:v>
                </c:pt>
                <c:pt idx="258">
                  <c:v>0.58796296296296291</c:v>
                </c:pt>
                <c:pt idx="259">
                  <c:v>0.5889145496535797</c:v>
                </c:pt>
                <c:pt idx="260">
                  <c:v>0.58986175115207373</c:v>
                </c:pt>
                <c:pt idx="261">
                  <c:v>0.59080459770114946</c:v>
                </c:pt>
                <c:pt idx="262">
                  <c:v>0.59174311926605505</c:v>
                </c:pt>
                <c:pt idx="263">
                  <c:v>0.59267734553775742</c:v>
                </c:pt>
                <c:pt idx="264">
                  <c:v>0.59360730593607303</c:v>
                </c:pt>
                <c:pt idx="265">
                  <c:v>0.59453302961275623</c:v>
                </c:pt>
                <c:pt idx="266">
                  <c:v>0.59410430839002271</c:v>
                </c:pt>
                <c:pt idx="267">
                  <c:v>0.59276018099547512</c:v>
                </c:pt>
                <c:pt idx="268">
                  <c:v>0.59234234234234229</c:v>
                </c:pt>
                <c:pt idx="269">
                  <c:v>0.59325842696629216</c:v>
                </c:pt>
                <c:pt idx="270">
                  <c:v>0.594170403587444</c:v>
                </c:pt>
                <c:pt idx="271">
                  <c:v>0.59507829977628635</c:v>
                </c:pt>
                <c:pt idx="272">
                  <c:v>0.5959821428571429</c:v>
                </c:pt>
                <c:pt idx="273">
                  <c:v>0.5968819599109132</c:v>
                </c:pt>
                <c:pt idx="274">
                  <c:v>0.59513274336283184</c:v>
                </c:pt>
                <c:pt idx="275">
                  <c:v>0.59602649006622521</c:v>
                </c:pt>
                <c:pt idx="276">
                  <c:v>0.5956043956043956</c:v>
                </c:pt>
                <c:pt idx="277">
                  <c:v>0.59518599562363239</c:v>
                </c:pt>
                <c:pt idx="278">
                  <c:v>0.59219088937093278</c:v>
                </c:pt>
                <c:pt idx="279">
                  <c:v>0.59307359307359309</c:v>
                </c:pt>
                <c:pt idx="280">
                  <c:v>0.59267241379310343</c:v>
                </c:pt>
                <c:pt idx="281">
                  <c:v>0.59227467811158796</c:v>
                </c:pt>
                <c:pt idx="282">
                  <c:v>0.59314775160599575</c:v>
                </c:pt>
                <c:pt idx="283">
                  <c:v>0.59148936170212763</c:v>
                </c:pt>
                <c:pt idx="284">
                  <c:v>0.58860759493670889</c:v>
                </c:pt>
                <c:pt idx="285">
                  <c:v>0.58947368421052626</c:v>
                </c:pt>
                <c:pt idx="286">
                  <c:v>0.59033613445378152</c:v>
                </c:pt>
                <c:pt idx="287">
                  <c:v>0.58872651356993733</c:v>
                </c:pt>
                <c:pt idx="288">
                  <c:v>0.58958333333333335</c:v>
                </c:pt>
                <c:pt idx="289">
                  <c:v>0.587991718426501</c:v>
                </c:pt>
                <c:pt idx="290">
                  <c:v>0.58884297520661155</c:v>
                </c:pt>
                <c:pt idx="291">
                  <c:v>0.58969072164948455</c:v>
                </c:pt>
                <c:pt idx="292">
                  <c:v>0.58932238193018482</c:v>
                </c:pt>
                <c:pt idx="293">
                  <c:v>0.58775510204081638</c:v>
                </c:pt>
                <c:pt idx="294">
                  <c:v>0.58739837398373984</c:v>
                </c:pt>
                <c:pt idx="295">
                  <c:v>0.58585858585858586</c:v>
                </c:pt>
                <c:pt idx="296">
                  <c:v>0.58669354838709675</c:v>
                </c:pt>
                <c:pt idx="297">
                  <c:v>0.58634538152610438</c:v>
                </c:pt>
                <c:pt idx="298">
                  <c:v>0.58717434869739482</c:v>
                </c:pt>
                <c:pt idx="299">
                  <c:v>0.58799999999999997</c:v>
                </c:pt>
                <c:pt idx="300">
                  <c:v>0.58882235528942117</c:v>
                </c:pt>
                <c:pt idx="301">
                  <c:v>0.58964143426294824</c:v>
                </c:pt>
                <c:pt idx="302">
                  <c:v>0.58811881188118809</c:v>
                </c:pt>
                <c:pt idx="303">
                  <c:v>0.58546168958742628</c:v>
                </c:pt>
                <c:pt idx="304">
                  <c:v>0.58317025440313108</c:v>
                </c:pt>
                <c:pt idx="305">
                  <c:v>0.583984375</c:v>
                </c:pt>
                <c:pt idx="306">
                  <c:v>0.58479532163742687</c:v>
                </c:pt>
                <c:pt idx="307">
                  <c:v>0.58560311284046696</c:v>
                </c:pt>
                <c:pt idx="308">
                  <c:v>0.58640776699029129</c:v>
                </c:pt>
                <c:pt idx="309">
                  <c:v>0.58607350096711797</c:v>
                </c:pt>
                <c:pt idx="310">
                  <c:v>0.58269230769230773</c:v>
                </c:pt>
                <c:pt idx="311">
                  <c:v>0.58237547892720309</c:v>
                </c:pt>
                <c:pt idx="312">
                  <c:v>0.57984790874524716</c:v>
                </c:pt>
                <c:pt idx="313">
                  <c:v>0.58064516129032262</c:v>
                </c:pt>
                <c:pt idx="314">
                  <c:v>0.58143939393939392</c:v>
                </c:pt>
                <c:pt idx="315">
                  <c:v>0.58223062381852553</c:v>
                </c:pt>
                <c:pt idx="316">
                  <c:v>0.58082706766917291</c:v>
                </c:pt>
                <c:pt idx="317">
                  <c:v>0.58161350844277671</c:v>
                </c:pt>
                <c:pt idx="318">
                  <c:v>0.58130841121495325</c:v>
                </c:pt>
                <c:pt idx="319">
                  <c:v>0.58100558659217882</c:v>
                </c:pt>
                <c:pt idx="320">
                  <c:v>0.58178438661710041</c:v>
                </c:pt>
                <c:pt idx="321">
                  <c:v>0.58256029684601118</c:v>
                </c:pt>
                <c:pt idx="322">
                  <c:v>0.58333333333333337</c:v>
                </c:pt>
                <c:pt idx="323">
                  <c:v>0.58088235294117652</c:v>
                </c:pt>
                <c:pt idx="324">
                  <c:v>0.58165137614678897</c:v>
                </c:pt>
                <c:pt idx="325">
                  <c:v>0.58241758241758246</c:v>
                </c:pt>
                <c:pt idx="326">
                  <c:v>0.58318098720292499</c:v>
                </c:pt>
                <c:pt idx="327">
                  <c:v>0.58287795992714031</c:v>
                </c:pt>
                <c:pt idx="328">
                  <c:v>0.58363636363636362</c:v>
                </c:pt>
                <c:pt idx="329">
                  <c:v>0.58439201451905631</c:v>
                </c:pt>
                <c:pt idx="330">
                  <c:v>0.58408679927667273</c:v>
                </c:pt>
                <c:pt idx="331">
                  <c:v>0.58378378378378382</c:v>
                </c:pt>
                <c:pt idx="332">
                  <c:v>0.58453237410071945</c:v>
                </c:pt>
                <c:pt idx="333">
                  <c:v>0.58527827648114905</c:v>
                </c:pt>
                <c:pt idx="334">
                  <c:v>0.58497316636851515</c:v>
                </c:pt>
                <c:pt idx="335">
                  <c:v>0.58571428571428574</c:v>
                </c:pt>
                <c:pt idx="336">
                  <c:v>0.58645276292335113</c:v>
                </c:pt>
                <c:pt idx="337">
                  <c:v>0.58614564831261107</c:v>
                </c:pt>
                <c:pt idx="338">
                  <c:v>0.58687943262411346</c:v>
                </c:pt>
                <c:pt idx="339">
                  <c:v>0.5848056537102474</c:v>
                </c:pt>
                <c:pt idx="340">
                  <c:v>0.58553791887125217</c:v>
                </c:pt>
                <c:pt idx="341">
                  <c:v>0.58626760563380287</c:v>
                </c:pt>
                <c:pt idx="342">
                  <c:v>0.58699472759226712</c:v>
                </c:pt>
                <c:pt idx="343">
                  <c:v>0.58771929824561409</c:v>
                </c:pt>
                <c:pt idx="344">
                  <c:v>0.58741258741258739</c:v>
                </c:pt>
                <c:pt idx="345">
                  <c:v>0.58813263525305415</c:v>
                </c:pt>
                <c:pt idx="346">
                  <c:v>0.58885017421602792</c:v>
                </c:pt>
                <c:pt idx="347">
                  <c:v>0.5895652173913043</c:v>
                </c:pt>
                <c:pt idx="348">
                  <c:v>0.59027777777777779</c:v>
                </c:pt>
                <c:pt idx="349">
                  <c:v>0.59098786828422878</c:v>
                </c:pt>
                <c:pt idx="350">
                  <c:v>0.59169550173010377</c:v>
                </c:pt>
                <c:pt idx="351">
                  <c:v>0.59240069084628666</c:v>
                </c:pt>
                <c:pt idx="352">
                  <c:v>0.59310344827586203</c:v>
                </c:pt>
                <c:pt idx="353">
                  <c:v>0.59278350515463918</c:v>
                </c:pt>
                <c:pt idx="354">
                  <c:v>0.59348198970840482</c:v>
                </c:pt>
                <c:pt idx="355">
                  <c:v>0.59417808219178081</c:v>
                </c:pt>
                <c:pt idx="356">
                  <c:v>0.59487179487179487</c:v>
                </c:pt>
                <c:pt idx="357">
                  <c:v>0.59353741496598644</c:v>
                </c:pt>
                <c:pt idx="358">
                  <c:v>0.59322033898305082</c:v>
                </c:pt>
                <c:pt idx="359">
                  <c:v>0.59390862944162437</c:v>
                </c:pt>
                <c:pt idx="360">
                  <c:v>0.59459459459459463</c:v>
                </c:pt>
                <c:pt idx="361">
                  <c:v>0.59427609427609429</c:v>
                </c:pt>
                <c:pt idx="362">
                  <c:v>0.59495798319327731</c:v>
                </c:pt>
                <c:pt idx="363">
                  <c:v>0.59563758389261745</c:v>
                </c:pt>
                <c:pt idx="364">
                  <c:v>0.59631490787269681</c:v>
                </c:pt>
                <c:pt idx="365">
                  <c:v>0.59698996655518399</c:v>
                </c:pt>
                <c:pt idx="366">
                  <c:v>0.59567387687188023</c:v>
                </c:pt>
                <c:pt idx="367">
                  <c:v>0.59634551495016608</c:v>
                </c:pt>
                <c:pt idx="368">
                  <c:v>0.59701492537313428</c:v>
                </c:pt>
                <c:pt idx="369">
                  <c:v>0.59768211920529801</c:v>
                </c:pt>
                <c:pt idx="370">
                  <c:v>0.59834710743801656</c:v>
                </c:pt>
                <c:pt idx="371">
                  <c:v>0.59900990099009899</c:v>
                </c:pt>
                <c:pt idx="372">
                  <c:v>0.59868421052631582</c:v>
                </c:pt>
                <c:pt idx="373">
                  <c:v>0.59934318555008215</c:v>
                </c:pt>
                <c:pt idx="374">
                  <c:v>0.6</c:v>
                </c:pt>
                <c:pt idx="375">
                  <c:v>0.59967320261437906</c:v>
                </c:pt>
                <c:pt idx="376">
                  <c:v>0.59934853420195444</c:v>
                </c:pt>
                <c:pt idx="377">
                  <c:v>0.59708737864077666</c:v>
                </c:pt>
                <c:pt idx="378">
                  <c:v>0.59773828756058156</c:v>
                </c:pt>
                <c:pt idx="379">
                  <c:v>0.59838709677419355</c:v>
                </c:pt>
                <c:pt idx="380">
                  <c:v>0.59903381642512077</c:v>
                </c:pt>
                <c:pt idx="381">
                  <c:v>0.59967845659163987</c:v>
                </c:pt>
                <c:pt idx="382">
                  <c:v>0.6003210272873194</c:v>
                </c:pt>
                <c:pt idx="383">
                  <c:v>0.60096153846153844</c:v>
                </c:pt>
                <c:pt idx="384">
                  <c:v>0.60160000000000002</c:v>
                </c:pt>
                <c:pt idx="385">
                  <c:v>0.59936406995230529</c:v>
                </c:pt>
                <c:pt idx="386">
                  <c:v>0.6</c:v>
                </c:pt>
                <c:pt idx="387">
                  <c:v>0.60063391442155312</c:v>
                </c:pt>
                <c:pt idx="388">
                  <c:v>0.60031595576619279</c:v>
                </c:pt>
                <c:pt idx="389">
                  <c:v>0.60094637223974767</c:v>
                </c:pt>
                <c:pt idx="390">
                  <c:v>0.60157480314960632</c:v>
                </c:pt>
                <c:pt idx="391">
                  <c:v>0.60125588697017274</c:v>
                </c:pt>
                <c:pt idx="392">
                  <c:v>0.60188087774294674</c:v>
                </c:pt>
                <c:pt idx="393">
                  <c:v>0.60250391236306733</c:v>
                </c:pt>
                <c:pt idx="394">
                  <c:v>0.60312500000000002</c:v>
                </c:pt>
                <c:pt idx="395">
                  <c:v>0.60374414976599067</c:v>
                </c:pt>
                <c:pt idx="396">
                  <c:v>0.60436137071651086</c:v>
                </c:pt>
                <c:pt idx="397">
                  <c:v>0.60497667185069981</c:v>
                </c:pt>
                <c:pt idx="398">
                  <c:v>0.60559006211180122</c:v>
                </c:pt>
                <c:pt idx="399">
                  <c:v>0.60526315789473684</c:v>
                </c:pt>
                <c:pt idx="400">
                  <c:v>0.60587326120556417</c:v>
                </c:pt>
                <c:pt idx="401">
                  <c:v>0.60648148148148151</c:v>
                </c:pt>
                <c:pt idx="402">
                  <c:v>0.60708782742681044</c:v>
                </c:pt>
                <c:pt idx="403">
                  <c:v>0.60769230769230764</c:v>
                </c:pt>
              </c:numCache>
            </c:numRef>
          </c:val>
          <c:smooth val="0"/>
          <c:extLs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1287190736"/>
        <c:axId val="1287193488"/>
      </c:lineChart>
      <c:catAx>
        <c:axId val="128719073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193488"/>
        <c:crosses val="autoZero"/>
        <c:auto val="0"/>
        <c:lblAlgn val="ctr"/>
        <c:lblOffset val="100"/>
        <c:tickLblSkip val="50"/>
        <c:noMultiLvlLbl val="1"/>
      </c:catAx>
      <c:valAx>
        <c:axId val="1287193488"/>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190736"/>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m/d/yyyy</c:formatCode>
                <c:ptCount val="503"/>
                <c:pt idx="0">
                  <c:v>40544</c:v>
                </c:pt>
                <c:pt idx="1">
                  <c:v>40545</c:v>
                </c:pt>
                <c:pt idx="2">
                  <c:v>40546</c:v>
                </c:pt>
                <c:pt idx="3">
                  <c:v>40546</c:v>
                </c:pt>
                <c:pt idx="4">
                  <c:v>40546</c:v>
                </c:pt>
                <c:pt idx="5">
                  <c:v>40546</c:v>
                </c:pt>
                <c:pt idx="6">
                  <c:v>40546</c:v>
                </c:pt>
                <c:pt idx="7">
                  <c:v>40547</c:v>
                </c:pt>
                <c:pt idx="8">
                  <c:v>40547</c:v>
                </c:pt>
                <c:pt idx="9">
                  <c:v>40547</c:v>
                </c:pt>
                <c:pt idx="10">
                  <c:v>40547</c:v>
                </c:pt>
                <c:pt idx="11">
                  <c:v>40547</c:v>
                </c:pt>
                <c:pt idx="12">
                  <c:v>40548</c:v>
                </c:pt>
                <c:pt idx="13">
                  <c:v>40548</c:v>
                </c:pt>
                <c:pt idx="14">
                  <c:v>40548</c:v>
                </c:pt>
                <c:pt idx="15">
                  <c:v>40548</c:v>
                </c:pt>
                <c:pt idx="16">
                  <c:v>40548</c:v>
                </c:pt>
                <c:pt idx="17">
                  <c:v>40548</c:v>
                </c:pt>
                <c:pt idx="18">
                  <c:v>40549</c:v>
                </c:pt>
                <c:pt idx="19">
                  <c:v>40549</c:v>
                </c:pt>
                <c:pt idx="20">
                  <c:v>40549</c:v>
                </c:pt>
                <c:pt idx="21">
                  <c:v>40549</c:v>
                </c:pt>
                <c:pt idx="22">
                  <c:v>40549</c:v>
                </c:pt>
                <c:pt idx="23">
                  <c:v>40549</c:v>
                </c:pt>
                <c:pt idx="24">
                  <c:v>40549</c:v>
                </c:pt>
                <c:pt idx="25">
                  <c:v>40550</c:v>
                </c:pt>
                <c:pt idx="26">
                  <c:v>40550</c:v>
                </c:pt>
                <c:pt idx="27">
                  <c:v>40550</c:v>
                </c:pt>
                <c:pt idx="28">
                  <c:v>40550</c:v>
                </c:pt>
                <c:pt idx="29">
                  <c:v>40550</c:v>
                </c:pt>
                <c:pt idx="30">
                  <c:v>40550</c:v>
                </c:pt>
                <c:pt idx="31">
                  <c:v>40551</c:v>
                </c:pt>
                <c:pt idx="32">
                  <c:v>40551</c:v>
                </c:pt>
                <c:pt idx="33">
                  <c:v>40551</c:v>
                </c:pt>
                <c:pt idx="34">
                  <c:v>40551</c:v>
                </c:pt>
                <c:pt idx="35">
                  <c:v>40551</c:v>
                </c:pt>
                <c:pt idx="36">
                  <c:v>40552</c:v>
                </c:pt>
                <c:pt idx="37">
                  <c:v>40552</c:v>
                </c:pt>
                <c:pt idx="38">
                  <c:v>40552</c:v>
                </c:pt>
                <c:pt idx="39">
                  <c:v>40553</c:v>
                </c:pt>
                <c:pt idx="40">
                  <c:v>40553</c:v>
                </c:pt>
                <c:pt idx="41">
                  <c:v>40553</c:v>
                </c:pt>
                <c:pt idx="42">
                  <c:v>40553</c:v>
                </c:pt>
                <c:pt idx="43">
                  <c:v>40553</c:v>
                </c:pt>
                <c:pt idx="44">
                  <c:v>40553</c:v>
                </c:pt>
                <c:pt idx="45">
                  <c:v>40553</c:v>
                </c:pt>
                <c:pt idx="46">
                  <c:v>40554</c:v>
                </c:pt>
                <c:pt idx="47">
                  <c:v>40554</c:v>
                </c:pt>
                <c:pt idx="48">
                  <c:v>40554</c:v>
                </c:pt>
                <c:pt idx="49">
                  <c:v>40555</c:v>
                </c:pt>
                <c:pt idx="50">
                  <c:v>40555</c:v>
                </c:pt>
                <c:pt idx="51">
                  <c:v>40555</c:v>
                </c:pt>
                <c:pt idx="52">
                  <c:v>40555</c:v>
                </c:pt>
                <c:pt idx="53">
                  <c:v>40555</c:v>
                </c:pt>
                <c:pt idx="54">
                  <c:v>40555</c:v>
                </c:pt>
                <c:pt idx="55">
                  <c:v>40556</c:v>
                </c:pt>
                <c:pt idx="56">
                  <c:v>40556</c:v>
                </c:pt>
                <c:pt idx="57">
                  <c:v>40556</c:v>
                </c:pt>
                <c:pt idx="58">
                  <c:v>40556</c:v>
                </c:pt>
                <c:pt idx="59">
                  <c:v>40556</c:v>
                </c:pt>
                <c:pt idx="60">
                  <c:v>40556</c:v>
                </c:pt>
                <c:pt idx="61">
                  <c:v>40557</c:v>
                </c:pt>
                <c:pt idx="62">
                  <c:v>40557</c:v>
                </c:pt>
                <c:pt idx="63">
                  <c:v>40557</c:v>
                </c:pt>
                <c:pt idx="64">
                  <c:v>40557</c:v>
                </c:pt>
                <c:pt idx="65">
                  <c:v>40558</c:v>
                </c:pt>
                <c:pt idx="66">
                  <c:v>40558</c:v>
                </c:pt>
                <c:pt idx="67">
                  <c:v>40559</c:v>
                </c:pt>
                <c:pt idx="68">
                  <c:v>40559</c:v>
                </c:pt>
                <c:pt idx="69">
                  <c:v>40559</c:v>
                </c:pt>
                <c:pt idx="70">
                  <c:v>40559</c:v>
                </c:pt>
                <c:pt idx="71">
                  <c:v>40559</c:v>
                </c:pt>
                <c:pt idx="72">
                  <c:v>40559</c:v>
                </c:pt>
                <c:pt idx="73">
                  <c:v>40559</c:v>
                </c:pt>
                <c:pt idx="74">
                  <c:v>40559</c:v>
                </c:pt>
                <c:pt idx="75">
                  <c:v>40561</c:v>
                </c:pt>
                <c:pt idx="76">
                  <c:v>40561</c:v>
                </c:pt>
                <c:pt idx="77">
                  <c:v>40562</c:v>
                </c:pt>
                <c:pt idx="78">
                  <c:v>40562</c:v>
                </c:pt>
                <c:pt idx="79">
                  <c:v>40562</c:v>
                </c:pt>
                <c:pt idx="80">
                  <c:v>40562</c:v>
                </c:pt>
                <c:pt idx="81">
                  <c:v>40562</c:v>
                </c:pt>
                <c:pt idx="82">
                  <c:v>40563</c:v>
                </c:pt>
                <c:pt idx="83">
                  <c:v>40563</c:v>
                </c:pt>
                <c:pt idx="84">
                  <c:v>40563</c:v>
                </c:pt>
                <c:pt idx="85">
                  <c:v>40563</c:v>
                </c:pt>
                <c:pt idx="86">
                  <c:v>40564</c:v>
                </c:pt>
                <c:pt idx="87">
                  <c:v>40564</c:v>
                </c:pt>
                <c:pt idx="88">
                  <c:v>40565</c:v>
                </c:pt>
                <c:pt idx="89">
                  <c:v>40565</c:v>
                </c:pt>
                <c:pt idx="90">
                  <c:v>40565</c:v>
                </c:pt>
                <c:pt idx="91">
                  <c:v>40565</c:v>
                </c:pt>
                <c:pt idx="92">
                  <c:v>40565</c:v>
                </c:pt>
                <c:pt idx="93">
                  <c:v>40565</c:v>
                </c:pt>
                <c:pt idx="94">
                  <c:v>40567</c:v>
                </c:pt>
                <c:pt idx="95">
                  <c:v>40567</c:v>
                </c:pt>
                <c:pt idx="96">
                  <c:v>40567</c:v>
                </c:pt>
                <c:pt idx="97">
                  <c:v>40569</c:v>
                </c:pt>
                <c:pt idx="98">
                  <c:v>40569</c:v>
                </c:pt>
                <c:pt idx="99">
                  <c:v>40569</c:v>
                </c:pt>
                <c:pt idx="100">
                  <c:v>40571</c:v>
                </c:pt>
                <c:pt idx="101">
                  <c:v>40571</c:v>
                </c:pt>
                <c:pt idx="102">
                  <c:v>40571</c:v>
                </c:pt>
                <c:pt idx="103">
                  <c:v>40571</c:v>
                </c:pt>
                <c:pt idx="104">
                  <c:v>40572</c:v>
                </c:pt>
                <c:pt idx="105">
                  <c:v>40572</c:v>
                </c:pt>
                <c:pt idx="106">
                  <c:v>40573</c:v>
                </c:pt>
                <c:pt idx="107">
                  <c:v>40573</c:v>
                </c:pt>
                <c:pt idx="108">
                  <c:v>40573</c:v>
                </c:pt>
                <c:pt idx="109">
                  <c:v>40574</c:v>
                </c:pt>
                <c:pt idx="110">
                  <c:v>40574</c:v>
                </c:pt>
                <c:pt idx="111">
                  <c:v>40574</c:v>
                </c:pt>
                <c:pt idx="112">
                  <c:v>40574</c:v>
                </c:pt>
                <c:pt idx="113">
                  <c:v>40574</c:v>
                </c:pt>
                <c:pt idx="114">
                  <c:v>40574</c:v>
                </c:pt>
                <c:pt idx="115">
                  <c:v>40574</c:v>
                </c:pt>
                <c:pt idx="116">
                  <c:v>40575</c:v>
                </c:pt>
                <c:pt idx="117">
                  <c:v>40575</c:v>
                </c:pt>
                <c:pt idx="118">
                  <c:v>40575</c:v>
                </c:pt>
                <c:pt idx="119">
                  <c:v>40575</c:v>
                </c:pt>
                <c:pt idx="120">
                  <c:v>40576</c:v>
                </c:pt>
                <c:pt idx="121">
                  <c:v>40576</c:v>
                </c:pt>
                <c:pt idx="122">
                  <c:v>40576</c:v>
                </c:pt>
                <c:pt idx="123">
                  <c:v>40576</c:v>
                </c:pt>
                <c:pt idx="124">
                  <c:v>40577</c:v>
                </c:pt>
                <c:pt idx="125">
                  <c:v>40577</c:v>
                </c:pt>
                <c:pt idx="126">
                  <c:v>40577</c:v>
                </c:pt>
                <c:pt idx="127">
                  <c:v>40577</c:v>
                </c:pt>
                <c:pt idx="128">
                  <c:v>40577</c:v>
                </c:pt>
                <c:pt idx="129">
                  <c:v>40577</c:v>
                </c:pt>
                <c:pt idx="130">
                  <c:v>40578</c:v>
                </c:pt>
                <c:pt idx="131">
                  <c:v>40578</c:v>
                </c:pt>
                <c:pt idx="132">
                  <c:v>40578</c:v>
                </c:pt>
                <c:pt idx="133">
                  <c:v>40578</c:v>
                </c:pt>
                <c:pt idx="134">
                  <c:v>40578</c:v>
                </c:pt>
                <c:pt idx="135">
                  <c:v>40579</c:v>
                </c:pt>
                <c:pt idx="136">
                  <c:v>40579</c:v>
                </c:pt>
                <c:pt idx="137">
                  <c:v>40579</c:v>
                </c:pt>
                <c:pt idx="138">
                  <c:v>40579</c:v>
                </c:pt>
                <c:pt idx="139">
                  <c:v>40579</c:v>
                </c:pt>
                <c:pt idx="140">
                  <c:v>40580</c:v>
                </c:pt>
                <c:pt idx="141">
                  <c:v>40580</c:v>
                </c:pt>
                <c:pt idx="142">
                  <c:v>40580</c:v>
                </c:pt>
                <c:pt idx="143">
                  <c:v>40580</c:v>
                </c:pt>
                <c:pt idx="144">
                  <c:v>40580</c:v>
                </c:pt>
                <c:pt idx="145">
                  <c:v>40581</c:v>
                </c:pt>
                <c:pt idx="146">
                  <c:v>40581</c:v>
                </c:pt>
                <c:pt idx="147">
                  <c:v>40581</c:v>
                </c:pt>
                <c:pt idx="148">
                  <c:v>40582</c:v>
                </c:pt>
                <c:pt idx="149">
                  <c:v>40582</c:v>
                </c:pt>
                <c:pt idx="150">
                  <c:v>40582</c:v>
                </c:pt>
                <c:pt idx="151">
                  <c:v>40583</c:v>
                </c:pt>
                <c:pt idx="152">
                  <c:v>40583</c:v>
                </c:pt>
                <c:pt idx="153">
                  <c:v>40583</c:v>
                </c:pt>
                <c:pt idx="154">
                  <c:v>40584</c:v>
                </c:pt>
                <c:pt idx="155">
                  <c:v>40584</c:v>
                </c:pt>
                <c:pt idx="156">
                  <c:v>40584</c:v>
                </c:pt>
                <c:pt idx="157">
                  <c:v>40585</c:v>
                </c:pt>
                <c:pt idx="158">
                  <c:v>40585</c:v>
                </c:pt>
                <c:pt idx="159">
                  <c:v>40586</c:v>
                </c:pt>
                <c:pt idx="160">
                  <c:v>40586</c:v>
                </c:pt>
                <c:pt idx="161">
                  <c:v>40586</c:v>
                </c:pt>
                <c:pt idx="162">
                  <c:v>40586</c:v>
                </c:pt>
                <c:pt idx="163">
                  <c:v>40588</c:v>
                </c:pt>
                <c:pt idx="164">
                  <c:v>40588</c:v>
                </c:pt>
                <c:pt idx="165">
                  <c:v>40588</c:v>
                </c:pt>
                <c:pt idx="166">
                  <c:v>40589</c:v>
                </c:pt>
                <c:pt idx="167">
                  <c:v>40589</c:v>
                </c:pt>
                <c:pt idx="168">
                  <c:v>40589</c:v>
                </c:pt>
                <c:pt idx="169">
                  <c:v>40590</c:v>
                </c:pt>
                <c:pt idx="170">
                  <c:v>40594</c:v>
                </c:pt>
                <c:pt idx="171">
                  <c:v>40594</c:v>
                </c:pt>
                <c:pt idx="172">
                  <c:v>40596</c:v>
                </c:pt>
                <c:pt idx="173">
                  <c:v>40596</c:v>
                </c:pt>
                <c:pt idx="174">
                  <c:v>40596</c:v>
                </c:pt>
                <c:pt idx="175">
                  <c:v>40596</c:v>
                </c:pt>
                <c:pt idx="176">
                  <c:v>40596</c:v>
                </c:pt>
                <c:pt idx="177">
                  <c:v>40597</c:v>
                </c:pt>
                <c:pt idx="178">
                  <c:v>40597</c:v>
                </c:pt>
                <c:pt idx="179">
                  <c:v>40597</c:v>
                </c:pt>
                <c:pt idx="180">
                  <c:v>40598</c:v>
                </c:pt>
                <c:pt idx="181">
                  <c:v>40598</c:v>
                </c:pt>
                <c:pt idx="182">
                  <c:v>40598</c:v>
                </c:pt>
                <c:pt idx="183">
                  <c:v>40598</c:v>
                </c:pt>
                <c:pt idx="184">
                  <c:v>40598</c:v>
                </c:pt>
                <c:pt idx="185">
                  <c:v>40598</c:v>
                </c:pt>
                <c:pt idx="186">
                  <c:v>40598</c:v>
                </c:pt>
                <c:pt idx="187">
                  <c:v>40598</c:v>
                </c:pt>
                <c:pt idx="188">
                  <c:v>40598</c:v>
                </c:pt>
                <c:pt idx="189">
                  <c:v>40598</c:v>
                </c:pt>
                <c:pt idx="190">
                  <c:v>40599</c:v>
                </c:pt>
                <c:pt idx="191">
                  <c:v>40600</c:v>
                </c:pt>
                <c:pt idx="192">
                  <c:v>40600</c:v>
                </c:pt>
                <c:pt idx="193">
                  <c:v>40601</c:v>
                </c:pt>
                <c:pt idx="194">
                  <c:v>40602</c:v>
                </c:pt>
                <c:pt idx="195">
                  <c:v>40603</c:v>
                </c:pt>
                <c:pt idx="196">
                  <c:v>40603</c:v>
                </c:pt>
                <c:pt idx="197">
                  <c:v>40604</c:v>
                </c:pt>
                <c:pt idx="198">
                  <c:v>40604</c:v>
                </c:pt>
                <c:pt idx="199">
                  <c:v>40605</c:v>
                </c:pt>
                <c:pt idx="200">
                  <c:v>40605</c:v>
                </c:pt>
                <c:pt idx="201">
                  <c:v>40606</c:v>
                </c:pt>
                <c:pt idx="202">
                  <c:v>40607</c:v>
                </c:pt>
                <c:pt idx="203">
                  <c:v>40607</c:v>
                </c:pt>
                <c:pt idx="204">
                  <c:v>40610</c:v>
                </c:pt>
                <c:pt idx="205">
                  <c:v>40610</c:v>
                </c:pt>
                <c:pt idx="206">
                  <c:v>40612</c:v>
                </c:pt>
                <c:pt idx="207">
                  <c:v>40613</c:v>
                </c:pt>
                <c:pt idx="208">
                  <c:v>40613</c:v>
                </c:pt>
                <c:pt idx="209">
                  <c:v>40614</c:v>
                </c:pt>
                <c:pt idx="210">
                  <c:v>40615</c:v>
                </c:pt>
                <c:pt idx="211">
                  <c:v>40615</c:v>
                </c:pt>
                <c:pt idx="212">
                  <c:v>40616</c:v>
                </c:pt>
                <c:pt idx="213">
                  <c:v>40616</c:v>
                </c:pt>
                <c:pt idx="214">
                  <c:v>40617</c:v>
                </c:pt>
                <c:pt idx="215">
                  <c:v>40618</c:v>
                </c:pt>
                <c:pt idx="216">
                  <c:v>40619</c:v>
                </c:pt>
                <c:pt idx="217">
                  <c:v>40620</c:v>
                </c:pt>
                <c:pt idx="218">
                  <c:v>40621</c:v>
                </c:pt>
                <c:pt idx="219">
                  <c:v>40622</c:v>
                </c:pt>
                <c:pt idx="220">
                  <c:v>40623</c:v>
                </c:pt>
                <c:pt idx="221">
                  <c:v>40624</c:v>
                </c:pt>
                <c:pt idx="222">
                  <c:v>40625</c:v>
                </c:pt>
                <c:pt idx="223">
                  <c:v>40625</c:v>
                </c:pt>
                <c:pt idx="224">
                  <c:v>40625</c:v>
                </c:pt>
                <c:pt idx="225">
                  <c:v>40626</c:v>
                </c:pt>
                <c:pt idx="226">
                  <c:v>40626</c:v>
                </c:pt>
                <c:pt idx="227">
                  <c:v>40626</c:v>
                </c:pt>
                <c:pt idx="228">
                  <c:v>40627</c:v>
                </c:pt>
                <c:pt idx="229">
                  <c:v>40628</c:v>
                </c:pt>
                <c:pt idx="230">
                  <c:v>40629</c:v>
                </c:pt>
                <c:pt idx="231">
                  <c:v>40630</c:v>
                </c:pt>
                <c:pt idx="232">
                  <c:v>40631</c:v>
                </c:pt>
                <c:pt idx="233">
                  <c:v>40632</c:v>
                </c:pt>
                <c:pt idx="234">
                  <c:v>40633</c:v>
                </c:pt>
                <c:pt idx="235">
                  <c:v>40634</c:v>
                </c:pt>
                <c:pt idx="236">
                  <c:v>40635</c:v>
                </c:pt>
                <c:pt idx="237">
                  <c:v>40635</c:v>
                </c:pt>
                <c:pt idx="238">
                  <c:v>40636</c:v>
                </c:pt>
                <c:pt idx="239">
                  <c:v>40636</c:v>
                </c:pt>
                <c:pt idx="240">
                  <c:v>40637</c:v>
                </c:pt>
                <c:pt idx="241">
                  <c:v>40637</c:v>
                </c:pt>
                <c:pt idx="242">
                  <c:v>40638</c:v>
                </c:pt>
                <c:pt idx="243">
                  <c:v>40639</c:v>
                </c:pt>
                <c:pt idx="244">
                  <c:v>40640</c:v>
                </c:pt>
                <c:pt idx="245">
                  <c:v>40642</c:v>
                </c:pt>
                <c:pt idx="246">
                  <c:v>40667</c:v>
                </c:pt>
                <c:pt idx="247">
                  <c:v>40671</c:v>
                </c:pt>
                <c:pt idx="248">
                  <c:v>40948</c:v>
                </c:pt>
                <c:pt idx="249">
                  <c:v>40948</c:v>
                </c:pt>
                <c:pt idx="250">
                  <c:v>40953</c:v>
                </c:pt>
                <c:pt idx="251">
                  <c:v>40955</c:v>
                </c:pt>
                <c:pt idx="252">
                  <c:v>41103</c:v>
                </c:pt>
                <c:pt idx="253">
                  <c:v>41110</c:v>
                </c:pt>
                <c:pt idx="254">
                  <c:v>41194</c:v>
                </c:pt>
                <c:pt idx="255">
                  <c:v>41195</c:v>
                </c:pt>
                <c:pt idx="256">
                  <c:v>41195</c:v>
                </c:pt>
                <c:pt idx="257">
                  <c:v>41195</c:v>
                </c:pt>
                <c:pt idx="258">
                  <c:v>41197</c:v>
                </c:pt>
                <c:pt idx="259">
                  <c:v>41197</c:v>
                </c:pt>
                <c:pt idx="260">
                  <c:v>41198</c:v>
                </c:pt>
                <c:pt idx="261">
                  <c:v>41198</c:v>
                </c:pt>
                <c:pt idx="262">
                  <c:v>41199</c:v>
                </c:pt>
                <c:pt idx="263">
                  <c:v>41202</c:v>
                </c:pt>
                <c:pt idx="264">
                  <c:v>41202</c:v>
                </c:pt>
                <c:pt idx="265">
                  <c:v>41202</c:v>
                </c:pt>
                <c:pt idx="266">
                  <c:v>41204</c:v>
                </c:pt>
                <c:pt idx="267">
                  <c:v>41204</c:v>
                </c:pt>
                <c:pt idx="268">
                  <c:v>41204</c:v>
                </c:pt>
                <c:pt idx="269">
                  <c:v>41204</c:v>
                </c:pt>
                <c:pt idx="270">
                  <c:v>41204</c:v>
                </c:pt>
                <c:pt idx="271">
                  <c:v>41205</c:v>
                </c:pt>
                <c:pt idx="272">
                  <c:v>41206</c:v>
                </c:pt>
                <c:pt idx="273">
                  <c:v>41206</c:v>
                </c:pt>
                <c:pt idx="274">
                  <c:v>41206</c:v>
                </c:pt>
                <c:pt idx="275">
                  <c:v>41207</c:v>
                </c:pt>
                <c:pt idx="276">
                  <c:v>41207</c:v>
                </c:pt>
                <c:pt idx="277">
                  <c:v>41207</c:v>
                </c:pt>
                <c:pt idx="278">
                  <c:v>41207</c:v>
                </c:pt>
                <c:pt idx="279">
                  <c:v>41272</c:v>
                </c:pt>
                <c:pt idx="280">
                  <c:v>41274</c:v>
                </c:pt>
                <c:pt idx="281">
                  <c:v>41274</c:v>
                </c:pt>
                <c:pt idx="282">
                  <c:v>41275</c:v>
                </c:pt>
                <c:pt idx="283">
                  <c:v>41279</c:v>
                </c:pt>
                <c:pt idx="284">
                  <c:v>41306</c:v>
                </c:pt>
                <c:pt idx="285">
                  <c:v>41306</c:v>
                </c:pt>
                <c:pt idx="286">
                  <c:v>41307</c:v>
                </c:pt>
                <c:pt idx="287">
                  <c:v>41307</c:v>
                </c:pt>
                <c:pt idx="288">
                  <c:v>41308</c:v>
                </c:pt>
                <c:pt idx="289">
                  <c:v>41310</c:v>
                </c:pt>
                <c:pt idx="290">
                  <c:v>41312</c:v>
                </c:pt>
                <c:pt idx="291">
                  <c:v>41312</c:v>
                </c:pt>
                <c:pt idx="292">
                  <c:v>41312</c:v>
                </c:pt>
                <c:pt idx="293">
                  <c:v>41312</c:v>
                </c:pt>
                <c:pt idx="294">
                  <c:v>41313</c:v>
                </c:pt>
                <c:pt idx="295">
                  <c:v>41313</c:v>
                </c:pt>
                <c:pt idx="296">
                  <c:v>41313</c:v>
                </c:pt>
                <c:pt idx="297">
                  <c:v>41313</c:v>
                </c:pt>
                <c:pt idx="298">
                  <c:v>41314</c:v>
                </c:pt>
                <c:pt idx="299">
                  <c:v>41314</c:v>
                </c:pt>
                <c:pt idx="300">
                  <c:v>41314</c:v>
                </c:pt>
                <c:pt idx="301">
                  <c:v>41314</c:v>
                </c:pt>
                <c:pt idx="302">
                  <c:v>41314</c:v>
                </c:pt>
                <c:pt idx="303">
                  <c:v>41317</c:v>
                </c:pt>
                <c:pt idx="304">
                  <c:v>41318</c:v>
                </c:pt>
                <c:pt idx="305">
                  <c:v>41319</c:v>
                </c:pt>
                <c:pt idx="306">
                  <c:v>41319</c:v>
                </c:pt>
                <c:pt idx="307">
                  <c:v>41320</c:v>
                </c:pt>
                <c:pt idx="308">
                  <c:v>41320</c:v>
                </c:pt>
                <c:pt idx="309">
                  <c:v>41322</c:v>
                </c:pt>
                <c:pt idx="310">
                  <c:v>41323</c:v>
                </c:pt>
                <c:pt idx="311">
                  <c:v>41323</c:v>
                </c:pt>
                <c:pt idx="312">
                  <c:v>41323</c:v>
                </c:pt>
                <c:pt idx="313">
                  <c:v>41323</c:v>
                </c:pt>
                <c:pt idx="314">
                  <c:v>41326</c:v>
                </c:pt>
                <c:pt idx="315">
                  <c:v>41326</c:v>
                </c:pt>
                <c:pt idx="316">
                  <c:v>41335</c:v>
                </c:pt>
                <c:pt idx="317">
                  <c:v>41335</c:v>
                </c:pt>
                <c:pt idx="318">
                  <c:v>41335</c:v>
                </c:pt>
                <c:pt idx="319">
                  <c:v>41335</c:v>
                </c:pt>
                <c:pt idx="320">
                  <c:v>41335</c:v>
                </c:pt>
                <c:pt idx="321">
                  <c:v>41336</c:v>
                </c:pt>
                <c:pt idx="322">
                  <c:v>41336</c:v>
                </c:pt>
                <c:pt idx="323">
                  <c:v>41336</c:v>
                </c:pt>
                <c:pt idx="324">
                  <c:v>41336</c:v>
                </c:pt>
                <c:pt idx="325">
                  <c:v>41336</c:v>
                </c:pt>
                <c:pt idx="326">
                  <c:v>41336</c:v>
                </c:pt>
                <c:pt idx="327">
                  <c:v>41336</c:v>
                </c:pt>
                <c:pt idx="328">
                  <c:v>41336</c:v>
                </c:pt>
                <c:pt idx="329">
                  <c:v>41336</c:v>
                </c:pt>
                <c:pt idx="330">
                  <c:v>41336</c:v>
                </c:pt>
                <c:pt idx="331">
                  <c:v>41336</c:v>
                </c:pt>
                <c:pt idx="332">
                  <c:v>41336</c:v>
                </c:pt>
                <c:pt idx="333">
                  <c:v>41336</c:v>
                </c:pt>
                <c:pt idx="334">
                  <c:v>41336</c:v>
                </c:pt>
                <c:pt idx="335">
                  <c:v>41336</c:v>
                </c:pt>
                <c:pt idx="336">
                  <c:v>41336</c:v>
                </c:pt>
                <c:pt idx="337">
                  <c:v>41337</c:v>
                </c:pt>
                <c:pt idx="338">
                  <c:v>41344</c:v>
                </c:pt>
                <c:pt idx="339">
                  <c:v>41344</c:v>
                </c:pt>
                <c:pt idx="340">
                  <c:v>41402</c:v>
                </c:pt>
                <c:pt idx="341">
                  <c:v>41402</c:v>
                </c:pt>
                <c:pt idx="342">
                  <c:v>41403</c:v>
                </c:pt>
                <c:pt idx="343">
                  <c:v>41403</c:v>
                </c:pt>
                <c:pt idx="344">
                  <c:v>41403</c:v>
                </c:pt>
                <c:pt idx="345">
                  <c:v>41404</c:v>
                </c:pt>
                <c:pt idx="346">
                  <c:v>41404</c:v>
                </c:pt>
                <c:pt idx="347">
                  <c:v>41404</c:v>
                </c:pt>
                <c:pt idx="348">
                  <c:v>41417</c:v>
                </c:pt>
                <c:pt idx="349">
                  <c:v>41417</c:v>
                </c:pt>
                <c:pt idx="350">
                  <c:v>41417</c:v>
                </c:pt>
                <c:pt idx="351">
                  <c:v>41417</c:v>
                </c:pt>
                <c:pt idx="352">
                  <c:v>41418</c:v>
                </c:pt>
                <c:pt idx="353">
                  <c:v>41418</c:v>
                </c:pt>
                <c:pt idx="354">
                  <c:v>41419</c:v>
                </c:pt>
                <c:pt idx="355">
                  <c:v>41420</c:v>
                </c:pt>
                <c:pt idx="356">
                  <c:v>41421</c:v>
                </c:pt>
                <c:pt idx="357">
                  <c:v>41422</c:v>
                </c:pt>
                <c:pt idx="358">
                  <c:v>41422</c:v>
                </c:pt>
                <c:pt idx="359">
                  <c:v>41422</c:v>
                </c:pt>
                <c:pt idx="360">
                  <c:v>41422</c:v>
                </c:pt>
                <c:pt idx="361">
                  <c:v>41423</c:v>
                </c:pt>
                <c:pt idx="362">
                  <c:v>41423</c:v>
                </c:pt>
                <c:pt idx="363">
                  <c:v>41423</c:v>
                </c:pt>
                <c:pt idx="364">
                  <c:v>41423</c:v>
                </c:pt>
                <c:pt idx="365">
                  <c:v>41425</c:v>
                </c:pt>
                <c:pt idx="366">
                  <c:v>41432</c:v>
                </c:pt>
                <c:pt idx="367">
                  <c:v>41432</c:v>
                </c:pt>
                <c:pt idx="368">
                  <c:v>41432</c:v>
                </c:pt>
                <c:pt idx="369">
                  <c:v>41432</c:v>
                </c:pt>
                <c:pt idx="370">
                  <c:v>41433</c:v>
                </c:pt>
                <c:pt idx="371">
                  <c:v>41433</c:v>
                </c:pt>
                <c:pt idx="372">
                  <c:v>41433</c:v>
                </c:pt>
                <c:pt idx="373">
                  <c:v>41433</c:v>
                </c:pt>
                <c:pt idx="374">
                  <c:v>41433</c:v>
                </c:pt>
                <c:pt idx="375">
                  <c:v>41433</c:v>
                </c:pt>
                <c:pt idx="376">
                  <c:v>41433</c:v>
                </c:pt>
                <c:pt idx="377">
                  <c:v>41434</c:v>
                </c:pt>
                <c:pt idx="378">
                  <c:v>41434</c:v>
                </c:pt>
                <c:pt idx="379">
                  <c:v>41435</c:v>
                </c:pt>
                <c:pt idx="380">
                  <c:v>41437</c:v>
                </c:pt>
                <c:pt idx="381">
                  <c:v>41437</c:v>
                </c:pt>
                <c:pt idx="382">
                  <c:v>41438</c:v>
                </c:pt>
                <c:pt idx="383">
                  <c:v>41439</c:v>
                </c:pt>
                <c:pt idx="384">
                  <c:v>41452</c:v>
                </c:pt>
                <c:pt idx="385">
                  <c:v>41452</c:v>
                </c:pt>
                <c:pt idx="386">
                  <c:v>41454</c:v>
                </c:pt>
                <c:pt idx="387">
                  <c:v>41454</c:v>
                </c:pt>
                <c:pt idx="388">
                  <c:v>41454</c:v>
                </c:pt>
                <c:pt idx="389">
                  <c:v>41454</c:v>
                </c:pt>
                <c:pt idx="390">
                  <c:v>41454</c:v>
                </c:pt>
                <c:pt idx="391">
                  <c:v>41456</c:v>
                </c:pt>
                <c:pt idx="392">
                  <c:v>41460</c:v>
                </c:pt>
                <c:pt idx="393">
                  <c:v>41460</c:v>
                </c:pt>
                <c:pt idx="394">
                  <c:v>41460</c:v>
                </c:pt>
                <c:pt idx="395">
                  <c:v>41460</c:v>
                </c:pt>
                <c:pt idx="396">
                  <c:v>41464</c:v>
                </c:pt>
                <c:pt idx="397">
                  <c:v>41464</c:v>
                </c:pt>
                <c:pt idx="398">
                  <c:v>41464</c:v>
                </c:pt>
                <c:pt idx="399">
                  <c:v>41464</c:v>
                </c:pt>
                <c:pt idx="400">
                  <c:v>41464</c:v>
                </c:pt>
                <c:pt idx="401">
                  <c:v>41465</c:v>
                </c:pt>
                <c:pt idx="402">
                  <c:v>41465</c:v>
                </c:pt>
                <c:pt idx="403">
                  <c:v>41465</c:v>
                </c:pt>
              </c:numCache>
            </c:numRef>
          </c:cat>
          <c:val>
            <c:numRef>
              <c:f>'Problems Set'!$Q$2:$Q$504</c:f>
              <c:numCache>
                <c:formatCode>0.0000_);[Red]\(0.0000\)</c:formatCode>
                <c:ptCount val="50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1.1000000000000001</c:v>
                </c:pt>
                <c:pt idx="16">
                  <c:v>1.1000000000000001</c:v>
                </c:pt>
                <c:pt idx="17">
                  <c:v>1.1000000000000001</c:v>
                </c:pt>
                <c:pt idx="18">
                  <c:v>1.1000000000000001</c:v>
                </c:pt>
                <c:pt idx="19">
                  <c:v>1.1000000000000001</c:v>
                </c:pt>
                <c:pt idx="20">
                  <c:v>1.1000000000000001</c:v>
                </c:pt>
                <c:pt idx="21">
                  <c:v>1.1000000000000001</c:v>
                </c:pt>
                <c:pt idx="22">
                  <c:v>1.2</c:v>
                </c:pt>
                <c:pt idx="23">
                  <c:v>1.2</c:v>
                </c:pt>
                <c:pt idx="24">
                  <c:v>1.2</c:v>
                </c:pt>
                <c:pt idx="25">
                  <c:v>1.1000000000000001</c:v>
                </c:pt>
                <c:pt idx="26">
                  <c:v>1.1000000000000001</c:v>
                </c:pt>
                <c:pt idx="27">
                  <c:v>1.2</c:v>
                </c:pt>
                <c:pt idx="28">
                  <c:v>1.2</c:v>
                </c:pt>
                <c:pt idx="29">
                  <c:v>1.2</c:v>
                </c:pt>
                <c:pt idx="30">
                  <c:v>1.2</c:v>
                </c:pt>
                <c:pt idx="31">
                  <c:v>1.2</c:v>
                </c:pt>
                <c:pt idx="32">
                  <c:v>1.1000000000000001</c:v>
                </c:pt>
                <c:pt idx="33">
                  <c:v>1.1000000000000001</c:v>
                </c:pt>
                <c:pt idx="34">
                  <c:v>1.1000000000000001</c:v>
                </c:pt>
                <c:pt idx="35">
                  <c:v>1.1000000000000001</c:v>
                </c:pt>
                <c:pt idx="36">
                  <c:v>1.1000000000000001</c:v>
                </c:pt>
                <c:pt idx="37">
                  <c:v>1</c:v>
                </c:pt>
                <c:pt idx="38">
                  <c:v>1</c:v>
                </c:pt>
                <c:pt idx="39">
                  <c:v>1</c:v>
                </c:pt>
                <c:pt idx="40">
                  <c:v>1</c:v>
                </c:pt>
                <c:pt idx="41">
                  <c:v>1</c:v>
                </c:pt>
                <c:pt idx="42">
                  <c:v>1</c:v>
                </c:pt>
                <c:pt idx="43">
                  <c:v>1</c:v>
                </c:pt>
                <c:pt idx="44">
                  <c:v>1</c:v>
                </c:pt>
                <c:pt idx="45">
                  <c:v>1</c:v>
                </c:pt>
                <c:pt idx="46">
                  <c:v>1</c:v>
                </c:pt>
                <c:pt idx="47">
                  <c:v>1.1000000000000001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1.1000000000000001</c:v>
                </c:pt>
                <c:pt idx="92">
                  <c:v>1.1000000000000001</c:v>
                </c:pt>
                <c:pt idx="93">
                  <c:v>1.1000000000000001</c:v>
                </c:pt>
                <c:pt idx="94">
                  <c:v>1.2</c:v>
                </c:pt>
                <c:pt idx="95">
                  <c:v>1.2</c:v>
                </c:pt>
                <c:pt idx="96">
                  <c:v>1.2</c:v>
                </c:pt>
                <c:pt idx="97">
                  <c:v>1.1000000000000001</c:v>
                </c:pt>
                <c:pt idx="98">
                  <c:v>1.1000000000000001</c:v>
                </c:pt>
                <c:pt idx="99">
                  <c:v>1.1000000000000001</c:v>
                </c:pt>
                <c:pt idx="100">
                  <c:v>1.2</c:v>
                </c:pt>
                <c:pt idx="101">
                  <c:v>1.2</c:v>
                </c:pt>
                <c:pt idx="102">
                  <c:v>1.2</c:v>
                </c:pt>
                <c:pt idx="103">
                  <c:v>1.2</c:v>
                </c:pt>
                <c:pt idx="104">
                  <c:v>1.1000000000000001</c:v>
                </c:pt>
                <c:pt idx="105">
                  <c:v>1.1000000000000001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1.1000000000000001</c:v>
                </c:pt>
                <c:pt idx="151">
                  <c:v>1.1000000000000001</c:v>
                </c:pt>
                <c:pt idx="152">
                  <c:v>1.1000000000000001</c:v>
                </c:pt>
                <c:pt idx="153">
                  <c:v>1.1000000000000001</c:v>
                </c:pt>
                <c:pt idx="154">
                  <c:v>1.1000000000000001</c:v>
                </c:pt>
                <c:pt idx="155">
                  <c:v>1.2</c:v>
                </c:pt>
                <c:pt idx="156">
                  <c:v>1.1000000000000001</c:v>
                </c:pt>
                <c:pt idx="157">
                  <c:v>1.1000000000000001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1.1000000000000001</c:v>
                </c:pt>
                <c:pt idx="176">
                  <c:v>1.1000000000000001</c:v>
                </c:pt>
                <c:pt idx="177">
                  <c:v>1.1000000000000001</c:v>
                </c:pt>
                <c:pt idx="178">
                  <c:v>1.1000000000000001</c:v>
                </c:pt>
                <c:pt idx="179">
                  <c:v>1.1000000000000001</c:v>
                </c:pt>
                <c:pt idx="180">
                  <c:v>1.1000000000000001</c:v>
                </c:pt>
                <c:pt idx="181">
                  <c:v>1</c:v>
                </c:pt>
                <c:pt idx="182">
                  <c:v>1</c:v>
                </c:pt>
                <c:pt idx="183">
                  <c:v>1</c:v>
                </c:pt>
                <c:pt idx="184">
                  <c:v>1</c:v>
                </c:pt>
                <c:pt idx="185">
                  <c:v>1</c:v>
                </c:pt>
                <c:pt idx="186">
                  <c:v>1</c:v>
                </c:pt>
                <c:pt idx="187">
                  <c:v>1</c:v>
                </c:pt>
                <c:pt idx="188">
                  <c:v>1</c:v>
                </c:pt>
                <c:pt idx="189">
                  <c:v>1.1000000000000001</c:v>
                </c:pt>
                <c:pt idx="190">
                  <c:v>1.1000000000000001</c:v>
                </c:pt>
                <c:pt idx="191">
                  <c:v>1.1000000000000001</c:v>
                </c:pt>
                <c:pt idx="192">
                  <c:v>1.1000000000000001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1.1000000000000001</c:v>
                </c:pt>
                <c:pt idx="220">
                  <c:v>1.2</c:v>
                </c:pt>
                <c:pt idx="221">
                  <c:v>1.2</c:v>
                </c:pt>
                <c:pt idx="222">
                  <c:v>1.1000000000000001</c:v>
                </c:pt>
                <c:pt idx="223">
                  <c:v>1.1000000000000001</c:v>
                </c:pt>
                <c:pt idx="224">
                  <c:v>1.1000000000000001</c:v>
                </c:pt>
                <c:pt idx="225">
                  <c:v>1.1000000000000001</c:v>
                </c:pt>
                <c:pt idx="226">
                  <c:v>1.1000000000000001</c:v>
                </c:pt>
                <c:pt idx="227">
                  <c:v>1.1000000000000001</c:v>
                </c:pt>
                <c:pt idx="228">
                  <c:v>1.1000000000000001</c:v>
                </c:pt>
                <c:pt idx="229">
                  <c:v>1.1000000000000001</c:v>
                </c:pt>
                <c:pt idx="230">
                  <c:v>1</c:v>
                </c:pt>
                <c:pt idx="231">
                  <c:v>1</c:v>
                </c:pt>
                <c:pt idx="232">
                  <c:v>1</c:v>
                </c:pt>
                <c:pt idx="233">
                  <c:v>1</c:v>
                </c:pt>
                <c:pt idx="234">
                  <c:v>1</c:v>
                </c:pt>
                <c:pt idx="235">
                  <c:v>1</c:v>
                </c:pt>
                <c:pt idx="236">
                  <c:v>1</c:v>
                </c:pt>
                <c:pt idx="237">
                  <c:v>1.1000000000000001</c:v>
                </c:pt>
                <c:pt idx="238">
                  <c:v>1.1000000000000001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c:v>
                </c:pt>
                <c:pt idx="265">
                  <c:v>1</c:v>
                </c:pt>
                <c:pt idx="266">
                  <c:v>1</c:v>
                </c:pt>
                <c:pt idx="267">
                  <c:v>1.2</c:v>
                </c:pt>
                <c:pt idx="268">
                  <c:v>1.3</c:v>
                </c:pt>
                <c:pt idx="269">
                  <c:v>1.3</c:v>
                </c:pt>
                <c:pt idx="270">
                  <c:v>1.3</c:v>
                </c:pt>
                <c:pt idx="271">
                  <c:v>1.4</c:v>
                </c:pt>
                <c:pt idx="272">
                  <c:v>1.6</c:v>
                </c:pt>
                <c:pt idx="273">
                  <c:v>1.7</c:v>
                </c:pt>
                <c:pt idx="274">
                  <c:v>1.8</c:v>
                </c:pt>
                <c:pt idx="275">
                  <c:v>1.9</c:v>
                </c:pt>
                <c:pt idx="276">
                  <c:v>2.1</c:v>
                </c:pt>
                <c:pt idx="277">
                  <c:v>2</c:v>
                </c:pt>
                <c:pt idx="278">
                  <c:v>2.2999999999999998</c:v>
                </c:pt>
                <c:pt idx="279">
                  <c:v>2.2999999999999998</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c:v>
                </c:pt>
                <c:pt idx="293">
                  <c:v>3</c:v>
                </c:pt>
                <c:pt idx="294">
                  <c:v>3.125</c:v>
                </c:pt>
                <c:pt idx="295">
                  <c:v>3.125</c:v>
                </c:pt>
                <c:pt idx="296">
                  <c:v>3.125</c:v>
                </c:pt>
                <c:pt idx="297">
                  <c:v>3</c:v>
                </c:pt>
                <c:pt idx="298">
                  <c:v>3</c:v>
                </c:pt>
                <c:pt idx="299">
                  <c:v>2.75</c:v>
                </c:pt>
                <c:pt idx="300">
                  <c:v>2.625</c:v>
                </c:pt>
                <c:pt idx="301">
                  <c:v>2.5</c:v>
                </c:pt>
                <c:pt idx="302">
                  <c:v>2.5</c:v>
                </c:pt>
                <c:pt idx="303">
                  <c:v>2.625</c:v>
                </c:pt>
                <c:pt idx="304">
                  <c:v>3</c:v>
                </c:pt>
                <c:pt idx="305">
                  <c:v>3</c:v>
                </c:pt>
                <c:pt idx="306">
                  <c:v>3</c:v>
                </c:pt>
                <c:pt idx="307">
                  <c:v>2.875</c:v>
                </c:pt>
                <c:pt idx="308">
                  <c:v>3</c:v>
                </c:pt>
                <c:pt idx="309">
                  <c:v>3.375</c:v>
                </c:pt>
                <c:pt idx="310">
                  <c:v>3.5</c:v>
                </c:pt>
                <c:pt idx="311">
                  <c:v>3.125</c:v>
                </c:pt>
                <c:pt idx="312">
                  <c:v>3</c:v>
                </c:pt>
                <c:pt idx="313">
                  <c:v>3</c:v>
                </c:pt>
                <c:pt idx="314">
                  <c:v>3</c:v>
                </c:pt>
                <c:pt idx="315">
                  <c:v>3.375</c:v>
                </c:pt>
                <c:pt idx="316">
                  <c:v>3.625</c:v>
                </c:pt>
                <c:pt idx="317">
                  <c:v>3.5</c:v>
                </c:pt>
                <c:pt idx="318">
                  <c:v>3.375</c:v>
                </c:pt>
                <c:pt idx="319">
                  <c:v>3.625</c:v>
                </c:pt>
                <c:pt idx="320">
                  <c:v>3.5</c:v>
                </c:pt>
                <c:pt idx="321">
                  <c:v>3.375</c:v>
                </c:pt>
                <c:pt idx="322">
                  <c:v>3.25</c:v>
                </c:pt>
                <c:pt idx="323">
                  <c:v>3</c:v>
                </c:pt>
                <c:pt idx="324">
                  <c:v>2.75</c:v>
                </c:pt>
                <c:pt idx="325">
                  <c:v>2.75</c:v>
                </c:pt>
                <c:pt idx="326">
                  <c:v>2.625</c:v>
                </c:pt>
                <c:pt idx="327">
                  <c:v>2.625</c:v>
                </c:pt>
                <c:pt idx="328">
                  <c:v>2.625</c:v>
                </c:pt>
                <c:pt idx="329">
                  <c:v>2.75</c:v>
                </c:pt>
                <c:pt idx="330">
                  <c:v>2.875</c:v>
                </c:pt>
                <c:pt idx="331">
                  <c:v>3</c:v>
                </c:pt>
                <c:pt idx="332">
                  <c:v>2.875</c:v>
                </c:pt>
                <c:pt idx="333">
                  <c:v>2.875</c:v>
                </c:pt>
                <c:pt idx="334">
                  <c:v>3</c:v>
                </c:pt>
                <c:pt idx="335">
                  <c:v>2.875</c:v>
                </c:pt>
                <c:pt idx="336">
                  <c:v>2.875</c:v>
                </c:pt>
                <c:pt idx="337">
                  <c:v>3</c:v>
                </c:pt>
                <c:pt idx="338">
                  <c:v>2.75</c:v>
                </c:pt>
                <c:pt idx="339">
                  <c:v>2.625</c:v>
                </c:pt>
                <c:pt idx="340">
                  <c:v>2.625</c:v>
                </c:pt>
                <c:pt idx="341">
                  <c:v>2.5</c:v>
                </c:pt>
                <c:pt idx="342">
                  <c:v>2.25</c:v>
                </c:pt>
                <c:pt idx="343">
                  <c:v>2.375</c:v>
                </c:pt>
                <c:pt idx="344">
                  <c:v>2.375</c:v>
                </c:pt>
                <c:pt idx="345">
                  <c:v>2.125</c:v>
                </c:pt>
                <c:pt idx="346">
                  <c:v>2.25</c:v>
                </c:pt>
                <c:pt idx="347">
                  <c:v>2.25</c:v>
                </c:pt>
                <c:pt idx="348">
                  <c:v>2.25</c:v>
                </c:pt>
                <c:pt idx="349">
                  <c:v>2.25</c:v>
                </c:pt>
                <c:pt idx="350">
                  <c:v>2.375</c:v>
                </c:pt>
                <c:pt idx="351">
                  <c:v>2.375</c:v>
                </c:pt>
                <c:pt idx="352">
                  <c:v>2.375</c:v>
                </c:pt>
                <c:pt idx="353">
                  <c:v>2.625</c:v>
                </c:pt>
                <c:pt idx="354">
                  <c:v>2.75</c:v>
                </c:pt>
                <c:pt idx="355">
                  <c:v>2.75</c:v>
                </c:pt>
                <c:pt idx="356">
                  <c:v>2.875</c:v>
                </c:pt>
                <c:pt idx="357">
                  <c:v>3</c:v>
                </c:pt>
                <c:pt idx="358">
                  <c:v>3.125</c:v>
                </c:pt>
                <c:pt idx="359">
                  <c:v>3</c:v>
                </c:pt>
                <c:pt idx="360">
                  <c:v>2.875</c:v>
                </c:pt>
                <c:pt idx="361">
                  <c:v>2.75</c:v>
                </c:pt>
                <c:pt idx="362">
                  <c:v>2.625</c:v>
                </c:pt>
                <c:pt idx="363">
                  <c:v>2.625</c:v>
                </c:pt>
                <c:pt idx="364">
                  <c:v>2.625</c:v>
                </c:pt>
                <c:pt idx="365">
                  <c:v>2.625</c:v>
                </c:pt>
                <c:pt idx="366">
                  <c:v>2.625</c:v>
                </c:pt>
                <c:pt idx="367">
                  <c:v>2.625</c:v>
                </c:pt>
                <c:pt idx="368">
                  <c:v>2.75</c:v>
                </c:pt>
                <c:pt idx="369">
                  <c:v>2.625</c:v>
                </c:pt>
                <c:pt idx="370">
                  <c:v>2.625</c:v>
                </c:pt>
                <c:pt idx="371">
                  <c:v>2.5</c:v>
                </c:pt>
                <c:pt idx="372">
                  <c:v>2.5</c:v>
                </c:pt>
                <c:pt idx="373">
                  <c:v>2.5</c:v>
                </c:pt>
                <c:pt idx="374">
                  <c:v>2.5</c:v>
                </c:pt>
                <c:pt idx="375">
                  <c:v>2.5</c:v>
                </c:pt>
                <c:pt idx="376">
                  <c:v>2.375</c:v>
                </c:pt>
                <c:pt idx="377">
                  <c:v>2.625</c:v>
                </c:pt>
                <c:pt idx="378">
                  <c:v>2.875</c:v>
                </c:pt>
                <c:pt idx="379">
                  <c:v>3</c:v>
                </c:pt>
                <c:pt idx="380">
                  <c:v>3</c:v>
                </c:pt>
                <c:pt idx="381">
                  <c:v>2.875</c:v>
                </c:pt>
                <c:pt idx="382">
                  <c:v>2.875</c:v>
                </c:pt>
                <c:pt idx="383">
                  <c:v>2.875</c:v>
                </c:pt>
                <c:pt idx="384">
                  <c:v>3</c:v>
                </c:pt>
                <c:pt idx="385">
                  <c:v>2.875</c:v>
                </c:pt>
                <c:pt idx="386">
                  <c:v>2.625</c:v>
                </c:pt>
                <c:pt idx="387">
                  <c:v>2.5</c:v>
                </c:pt>
                <c:pt idx="388">
                  <c:v>2.5</c:v>
                </c:pt>
                <c:pt idx="389">
                  <c:v>2.375</c:v>
                </c:pt>
                <c:pt idx="390">
                  <c:v>2.25</c:v>
                </c:pt>
                <c:pt idx="391">
                  <c:v>2.4375</c:v>
                </c:pt>
                <c:pt idx="392">
                  <c:v>2.3125</c:v>
                </c:pt>
                <c:pt idx="393">
                  <c:v>2.3125</c:v>
                </c:pt>
                <c:pt idx="394">
                  <c:v>2.3125</c:v>
                </c:pt>
                <c:pt idx="395">
                  <c:v>2.3125</c:v>
                </c:pt>
                <c:pt idx="396">
                  <c:v>2.3125</c:v>
                </c:pt>
                <c:pt idx="397">
                  <c:v>2.4375</c:v>
                </c:pt>
                <c:pt idx="398">
                  <c:v>2.4375</c:v>
                </c:pt>
                <c:pt idx="399">
                  <c:v>2.25</c:v>
                </c:pt>
                <c:pt idx="400">
                  <c:v>2.25</c:v>
                </c:pt>
                <c:pt idx="401">
                  <c:v>2.125</c:v>
                </c:pt>
                <c:pt idx="402">
                  <c:v>2.25</c:v>
                </c:pt>
                <c:pt idx="403">
                  <c:v>2.375</c:v>
                </c:pt>
              </c:numCache>
            </c:numRef>
          </c:val>
          <c:smooth val="0"/>
          <c:extLs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Set'!$V$2:$V$504</c:f>
              <c:numCache>
                <c:formatCode>0.0000_);[Red]\(0.0000\)</c:formatCode>
                <c:ptCount val="50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1.0625</c:v>
                </c:pt>
                <c:pt idx="16">
                  <c:v>1.0588235294117647</c:v>
                </c:pt>
                <c:pt idx="17">
                  <c:v>1.0555555555555556</c:v>
                </c:pt>
                <c:pt idx="18">
                  <c:v>1.0526315789473684</c:v>
                </c:pt>
                <c:pt idx="19">
                  <c:v>1.05</c:v>
                </c:pt>
                <c:pt idx="20">
                  <c:v>1.0476190476190477</c:v>
                </c:pt>
                <c:pt idx="21">
                  <c:v>1.0454545454545454</c:v>
                </c:pt>
                <c:pt idx="22">
                  <c:v>1.0869565217391304</c:v>
                </c:pt>
                <c:pt idx="23">
                  <c:v>1.0833333333333333</c:v>
                </c:pt>
                <c:pt idx="24">
                  <c:v>1.08</c:v>
                </c:pt>
                <c:pt idx="25">
                  <c:v>1.0769230769230769</c:v>
                </c:pt>
                <c:pt idx="26">
                  <c:v>1.0740740740740742</c:v>
                </c:pt>
                <c:pt idx="27">
                  <c:v>1.1071428571428572</c:v>
                </c:pt>
                <c:pt idx="28">
                  <c:v>1.103448275862069</c:v>
                </c:pt>
                <c:pt idx="29">
                  <c:v>1.1000000000000001</c:v>
                </c:pt>
                <c:pt idx="30">
                  <c:v>1.096774193548387</c:v>
                </c:pt>
                <c:pt idx="31">
                  <c:v>1.09375</c:v>
                </c:pt>
                <c:pt idx="32">
                  <c:v>1.0909090909090908</c:v>
                </c:pt>
                <c:pt idx="33">
                  <c:v>1.088235294117647</c:v>
                </c:pt>
                <c:pt idx="34">
                  <c:v>1.0857142857142856</c:v>
                </c:pt>
                <c:pt idx="35">
                  <c:v>1.0833333333333333</c:v>
                </c:pt>
                <c:pt idx="36">
                  <c:v>1.0810810810810811</c:v>
                </c:pt>
                <c:pt idx="37">
                  <c:v>1.0789473684210527</c:v>
                </c:pt>
                <c:pt idx="38">
                  <c:v>1.0769230769230769</c:v>
                </c:pt>
                <c:pt idx="39">
                  <c:v>1.075</c:v>
                </c:pt>
                <c:pt idx="40">
                  <c:v>1.0731707317073171</c:v>
                </c:pt>
                <c:pt idx="41">
                  <c:v>1.0714285714285714</c:v>
                </c:pt>
                <c:pt idx="42">
                  <c:v>1.069767441860465</c:v>
                </c:pt>
                <c:pt idx="43">
                  <c:v>1.0681818181818181</c:v>
                </c:pt>
                <c:pt idx="44">
                  <c:v>1.0666666666666667</c:v>
                </c:pt>
                <c:pt idx="45">
                  <c:v>1.0652173913043479</c:v>
                </c:pt>
                <c:pt idx="46">
                  <c:v>1.0638297872340425</c:v>
                </c:pt>
                <c:pt idx="47">
                  <c:v>1.0833333333333333</c:v>
                </c:pt>
                <c:pt idx="48">
                  <c:v>1.1020408163265305</c:v>
                </c:pt>
                <c:pt idx="49">
                  <c:v>1.1000000000000001</c:v>
                </c:pt>
                <c:pt idx="50">
                  <c:v>1.0980392156862746</c:v>
                </c:pt>
                <c:pt idx="51">
                  <c:v>1.0961538461538463</c:v>
                </c:pt>
                <c:pt idx="52">
                  <c:v>1.0943396226415094</c:v>
                </c:pt>
                <c:pt idx="53">
                  <c:v>1.0925925925925926</c:v>
                </c:pt>
                <c:pt idx="54">
                  <c:v>1.0909090909090908</c:v>
                </c:pt>
                <c:pt idx="55">
                  <c:v>1.1071428571428572</c:v>
                </c:pt>
                <c:pt idx="56">
                  <c:v>1.1228070175438596</c:v>
                </c:pt>
                <c:pt idx="57">
                  <c:v>1.1379310344827587</c:v>
                </c:pt>
                <c:pt idx="58">
                  <c:v>1.1355932203389831</c:v>
                </c:pt>
                <c:pt idx="59">
                  <c:v>1.1333333333333333</c:v>
                </c:pt>
                <c:pt idx="60">
                  <c:v>1.1311475409836065</c:v>
                </c:pt>
                <c:pt idx="61">
                  <c:v>1.1290322580645162</c:v>
                </c:pt>
                <c:pt idx="62">
                  <c:v>1.126984126984127</c:v>
                </c:pt>
                <c:pt idx="63">
                  <c:v>1.125</c:v>
                </c:pt>
                <c:pt idx="64">
                  <c:v>1.1384615384615384</c:v>
                </c:pt>
                <c:pt idx="65">
                  <c:v>1.1363636363636365</c:v>
                </c:pt>
                <c:pt idx="66">
                  <c:v>1.1343283582089552</c:v>
                </c:pt>
                <c:pt idx="67">
                  <c:v>1.1470588235294117</c:v>
                </c:pt>
                <c:pt idx="68">
                  <c:v>1.144927536231884</c:v>
                </c:pt>
                <c:pt idx="69">
                  <c:v>1.1571428571428573</c:v>
                </c:pt>
                <c:pt idx="70">
                  <c:v>1.1549295774647887</c:v>
                </c:pt>
                <c:pt idx="71">
                  <c:v>1.1527777777777777</c:v>
                </c:pt>
                <c:pt idx="72">
                  <c:v>1.1506849315068493</c:v>
                </c:pt>
                <c:pt idx="73">
                  <c:v>1.1621621621621621</c:v>
                </c:pt>
                <c:pt idx="74">
                  <c:v>1.1599999999999999</c:v>
                </c:pt>
                <c:pt idx="75">
                  <c:v>1.1578947368421053</c:v>
                </c:pt>
                <c:pt idx="76">
                  <c:v>1.1688311688311688</c:v>
                </c:pt>
                <c:pt idx="77">
                  <c:v>1.1794871794871795</c:v>
                </c:pt>
                <c:pt idx="78">
                  <c:v>1.1772151898734178</c:v>
                </c:pt>
                <c:pt idx="79">
                  <c:v>1.175</c:v>
                </c:pt>
                <c:pt idx="80">
                  <c:v>1.1728395061728396</c:v>
                </c:pt>
                <c:pt idx="81">
                  <c:v>1.1829268292682926</c:v>
                </c:pt>
                <c:pt idx="82">
                  <c:v>1.1807228915662651</c:v>
                </c:pt>
                <c:pt idx="83">
                  <c:v>1.1785714285714286</c:v>
                </c:pt>
                <c:pt idx="84">
                  <c:v>1.1764705882352942</c:v>
                </c:pt>
                <c:pt idx="85">
                  <c:v>1.1744186046511629</c:v>
                </c:pt>
                <c:pt idx="86">
                  <c:v>1.1724137931034482</c:v>
                </c:pt>
                <c:pt idx="87">
                  <c:v>1.1818181818181819</c:v>
                </c:pt>
                <c:pt idx="88">
                  <c:v>1.1797752808988764</c:v>
                </c:pt>
                <c:pt idx="89">
                  <c:v>1.1777777777777778</c:v>
                </c:pt>
                <c:pt idx="90">
                  <c:v>1.1758241758241759</c:v>
                </c:pt>
                <c:pt idx="91">
                  <c:v>1.173913043478261</c:v>
                </c:pt>
                <c:pt idx="92">
                  <c:v>1.1720430107526882</c:v>
                </c:pt>
                <c:pt idx="93">
                  <c:v>1.1702127659574468</c:v>
                </c:pt>
                <c:pt idx="94">
                  <c:v>1.1789473684210525</c:v>
                </c:pt>
                <c:pt idx="95">
                  <c:v>1.1770833333333333</c:v>
                </c:pt>
                <c:pt idx="96">
                  <c:v>1.1752577319587629</c:v>
                </c:pt>
                <c:pt idx="97">
                  <c:v>1.1734693877551021</c:v>
                </c:pt>
                <c:pt idx="98">
                  <c:v>1.1717171717171717</c:v>
                </c:pt>
                <c:pt idx="99">
                  <c:v>1.17</c:v>
                </c:pt>
                <c:pt idx="100">
                  <c:v>1.1782178217821782</c:v>
                </c:pt>
                <c:pt idx="101">
                  <c:v>1.1764705882352942</c:v>
                </c:pt>
                <c:pt idx="102">
                  <c:v>1.174757281553398</c:v>
                </c:pt>
                <c:pt idx="103">
                  <c:v>1.1730769230769231</c:v>
                </c:pt>
                <c:pt idx="104">
                  <c:v>1.1714285714285715</c:v>
                </c:pt>
                <c:pt idx="105">
                  <c:v>1.1698113207547169</c:v>
                </c:pt>
                <c:pt idx="106">
                  <c:v>1.1775700934579438</c:v>
                </c:pt>
                <c:pt idx="107">
                  <c:v>1.1759259259259258</c:v>
                </c:pt>
                <c:pt idx="108">
                  <c:v>1.1743119266055047</c:v>
                </c:pt>
                <c:pt idx="109">
                  <c:v>1.1818181818181819</c:v>
                </c:pt>
                <c:pt idx="110">
                  <c:v>1.1801801801801801</c:v>
                </c:pt>
                <c:pt idx="111">
                  <c:v>1.1785714285714286</c:v>
                </c:pt>
                <c:pt idx="112">
                  <c:v>1.1769911504424779</c:v>
                </c:pt>
                <c:pt idx="113">
                  <c:v>1.1842105263157894</c:v>
                </c:pt>
                <c:pt idx="114">
                  <c:v>1.182608695652174</c:v>
                </c:pt>
                <c:pt idx="115">
                  <c:v>1.1810344827586208</c:v>
                </c:pt>
                <c:pt idx="116">
                  <c:v>1.1794871794871795</c:v>
                </c:pt>
                <c:pt idx="117">
                  <c:v>1.1864406779661016</c:v>
                </c:pt>
                <c:pt idx="118">
                  <c:v>1.1848739495798319</c:v>
                </c:pt>
                <c:pt idx="119">
                  <c:v>1.1833333333333333</c:v>
                </c:pt>
                <c:pt idx="120">
                  <c:v>1.1818181818181819</c:v>
                </c:pt>
                <c:pt idx="121">
                  <c:v>1.180327868852459</c:v>
                </c:pt>
                <c:pt idx="122">
                  <c:v>1.1788617886178863</c:v>
                </c:pt>
                <c:pt idx="123">
                  <c:v>1.185483870967742</c:v>
                </c:pt>
                <c:pt idx="124">
                  <c:v>1.1839999999999999</c:v>
                </c:pt>
                <c:pt idx="125">
                  <c:v>1.1825396825396826</c:v>
                </c:pt>
                <c:pt idx="126">
                  <c:v>1.1811023622047243</c:v>
                </c:pt>
                <c:pt idx="127">
                  <c:v>1.1875</c:v>
                </c:pt>
                <c:pt idx="128">
                  <c:v>1.1860465116279071</c:v>
                </c:pt>
                <c:pt idx="129">
                  <c:v>1.1846153846153846</c:v>
                </c:pt>
                <c:pt idx="130">
                  <c:v>1.1832061068702291</c:v>
                </c:pt>
                <c:pt idx="131">
                  <c:v>1.1893939393939394</c:v>
                </c:pt>
                <c:pt idx="132">
                  <c:v>1.1879699248120301</c:v>
                </c:pt>
                <c:pt idx="133">
                  <c:v>1.1865671641791045</c:v>
                </c:pt>
                <c:pt idx="134">
                  <c:v>1.1851851851851851</c:v>
                </c:pt>
                <c:pt idx="135">
                  <c:v>1.1838235294117647</c:v>
                </c:pt>
                <c:pt idx="136">
                  <c:v>1.1897810218978102</c:v>
                </c:pt>
                <c:pt idx="137">
                  <c:v>1.1956521739130435</c:v>
                </c:pt>
                <c:pt idx="138">
                  <c:v>1.1942446043165467</c:v>
                </c:pt>
                <c:pt idx="139">
                  <c:v>1.2</c:v>
                </c:pt>
                <c:pt idx="140">
                  <c:v>1.2127659574468086</c:v>
                </c:pt>
                <c:pt idx="141">
                  <c:v>1.2112676056338028</c:v>
                </c:pt>
                <c:pt idx="142">
                  <c:v>1.2097902097902098</c:v>
                </c:pt>
                <c:pt idx="143">
                  <c:v>1.2083333333333333</c:v>
                </c:pt>
                <c:pt idx="144">
                  <c:v>1.2068965517241379</c:v>
                </c:pt>
                <c:pt idx="145">
                  <c:v>1.2054794520547945</c:v>
                </c:pt>
                <c:pt idx="146">
                  <c:v>1.2108843537414966</c:v>
                </c:pt>
                <c:pt idx="147">
                  <c:v>1.2094594594594594</c:v>
                </c:pt>
                <c:pt idx="148">
                  <c:v>1.2080536912751678</c:v>
                </c:pt>
                <c:pt idx="149">
                  <c:v>1.2066666666666668</c:v>
                </c:pt>
                <c:pt idx="150">
                  <c:v>1.2052980132450331</c:v>
                </c:pt>
                <c:pt idx="151">
                  <c:v>1.2039473684210527</c:v>
                </c:pt>
                <c:pt idx="152">
                  <c:v>1.2026143790849673</c:v>
                </c:pt>
                <c:pt idx="153">
                  <c:v>1.2012987012987013</c:v>
                </c:pt>
                <c:pt idx="154">
                  <c:v>1.2</c:v>
                </c:pt>
                <c:pt idx="155">
                  <c:v>1.2051282051282051</c:v>
                </c:pt>
                <c:pt idx="156">
                  <c:v>1.2038216560509554</c:v>
                </c:pt>
                <c:pt idx="157">
                  <c:v>1.2025316455696202</c:v>
                </c:pt>
                <c:pt idx="158">
                  <c:v>1.2075471698113207</c:v>
                </c:pt>
                <c:pt idx="159">
                  <c:v>1.20625</c:v>
                </c:pt>
                <c:pt idx="160">
                  <c:v>1.2049689440993789</c:v>
                </c:pt>
                <c:pt idx="161">
                  <c:v>1.2037037037037037</c:v>
                </c:pt>
                <c:pt idx="162">
                  <c:v>1.2024539877300613</c:v>
                </c:pt>
                <c:pt idx="163">
                  <c:v>1.2012195121951219</c:v>
                </c:pt>
                <c:pt idx="164">
                  <c:v>1.2060606060606061</c:v>
                </c:pt>
                <c:pt idx="165">
                  <c:v>1.2168674698795181</c:v>
                </c:pt>
                <c:pt idx="166">
                  <c:v>1.215568862275449</c:v>
                </c:pt>
                <c:pt idx="167">
                  <c:v>1.2142857142857142</c:v>
                </c:pt>
                <c:pt idx="168">
                  <c:v>1.2130177514792899</c:v>
                </c:pt>
                <c:pt idx="169">
                  <c:v>1.2117647058823529</c:v>
                </c:pt>
                <c:pt idx="170">
                  <c:v>1.2105263157894737</c:v>
                </c:pt>
                <c:pt idx="171">
                  <c:v>1.2151162790697674</c:v>
                </c:pt>
                <c:pt idx="172">
                  <c:v>1.2138728323699421</c:v>
                </c:pt>
                <c:pt idx="173">
                  <c:v>1.2126436781609196</c:v>
                </c:pt>
                <c:pt idx="174">
                  <c:v>1.2114285714285715</c:v>
                </c:pt>
                <c:pt idx="175">
                  <c:v>1.2102272727272727</c:v>
                </c:pt>
                <c:pt idx="176">
                  <c:v>1.2090395480225988</c:v>
                </c:pt>
                <c:pt idx="177">
                  <c:v>1.2078651685393258</c:v>
                </c:pt>
                <c:pt idx="178">
                  <c:v>1.2067039106145252</c:v>
                </c:pt>
                <c:pt idx="179">
                  <c:v>1.2055555555555555</c:v>
                </c:pt>
                <c:pt idx="180">
                  <c:v>1.2044198895027625</c:v>
                </c:pt>
                <c:pt idx="181">
                  <c:v>1.2032967032967032</c:v>
                </c:pt>
                <c:pt idx="182">
                  <c:v>1.2021857923497268</c:v>
                </c:pt>
                <c:pt idx="183">
                  <c:v>1.201086956521739</c:v>
                </c:pt>
                <c:pt idx="184">
                  <c:v>1.2</c:v>
                </c:pt>
                <c:pt idx="185">
                  <c:v>1.1989247311827957</c:v>
                </c:pt>
                <c:pt idx="186">
                  <c:v>1.1978609625668448</c:v>
                </c:pt>
                <c:pt idx="187">
                  <c:v>1.196808510638298</c:v>
                </c:pt>
                <c:pt idx="188">
                  <c:v>1.1957671957671958</c:v>
                </c:pt>
                <c:pt idx="189">
                  <c:v>1.2</c:v>
                </c:pt>
                <c:pt idx="190">
                  <c:v>1.1989528795811519</c:v>
                </c:pt>
                <c:pt idx="191">
                  <c:v>1.1979166666666667</c:v>
                </c:pt>
                <c:pt idx="192">
                  <c:v>1.1968911917098446</c:v>
                </c:pt>
                <c:pt idx="193">
                  <c:v>1.2010309278350515</c:v>
                </c:pt>
                <c:pt idx="194">
                  <c:v>1.2051282051282051</c:v>
                </c:pt>
                <c:pt idx="195">
                  <c:v>1.2040816326530612</c:v>
                </c:pt>
                <c:pt idx="196">
                  <c:v>1.2131979695431472</c:v>
                </c:pt>
                <c:pt idx="197">
                  <c:v>1.2121212121212122</c:v>
                </c:pt>
                <c:pt idx="198">
                  <c:v>1.2110552763819096</c:v>
                </c:pt>
                <c:pt idx="199">
                  <c:v>1.2150000000000001</c:v>
                </c:pt>
                <c:pt idx="200">
                  <c:v>1.2139303482587065</c:v>
                </c:pt>
                <c:pt idx="201">
                  <c:v>1.2128712871287128</c:v>
                </c:pt>
                <c:pt idx="202">
                  <c:v>1.2118226600985222</c:v>
                </c:pt>
                <c:pt idx="203">
                  <c:v>1.2156862745098038</c:v>
                </c:pt>
                <c:pt idx="204">
                  <c:v>1.2146341463414634</c:v>
                </c:pt>
                <c:pt idx="205">
                  <c:v>1.2184466019417475</c:v>
                </c:pt>
                <c:pt idx="206">
                  <c:v>1.2222222222222223</c:v>
                </c:pt>
                <c:pt idx="207">
                  <c:v>1.2259615384615385</c:v>
                </c:pt>
                <c:pt idx="208">
                  <c:v>1.2248803827751196</c:v>
                </c:pt>
                <c:pt idx="209">
                  <c:v>1.2285714285714286</c:v>
                </c:pt>
                <c:pt idx="210">
                  <c:v>1.2274881516587677</c:v>
                </c:pt>
                <c:pt idx="211">
                  <c:v>1.2264150943396226</c:v>
                </c:pt>
                <c:pt idx="212">
                  <c:v>1.2300469483568075</c:v>
                </c:pt>
                <c:pt idx="213">
                  <c:v>1.2289719626168225</c:v>
                </c:pt>
                <c:pt idx="214">
                  <c:v>1.2279069767441861</c:v>
                </c:pt>
                <c:pt idx="215">
                  <c:v>1.2268518518518519</c:v>
                </c:pt>
                <c:pt idx="216">
                  <c:v>1.2258064516129032</c:v>
                </c:pt>
                <c:pt idx="217">
                  <c:v>1.224770642201835</c:v>
                </c:pt>
                <c:pt idx="218">
                  <c:v>1.2237442922374429</c:v>
                </c:pt>
                <c:pt idx="219">
                  <c:v>1.2227272727272727</c:v>
                </c:pt>
                <c:pt idx="220">
                  <c:v>1.2262443438914028</c:v>
                </c:pt>
                <c:pt idx="221">
                  <c:v>1.2252252252252251</c:v>
                </c:pt>
                <c:pt idx="222">
                  <c:v>1.2242152466367713</c:v>
                </c:pt>
                <c:pt idx="223">
                  <c:v>1.2232142857142858</c:v>
                </c:pt>
                <c:pt idx="224">
                  <c:v>1.2222222222222223</c:v>
                </c:pt>
                <c:pt idx="225">
                  <c:v>1.2212389380530972</c:v>
                </c:pt>
                <c:pt idx="226">
                  <c:v>1.2202643171806167</c:v>
                </c:pt>
                <c:pt idx="227">
                  <c:v>1.2192982456140351</c:v>
                </c:pt>
                <c:pt idx="228">
                  <c:v>1.2183406113537119</c:v>
                </c:pt>
                <c:pt idx="229">
                  <c:v>1.2173913043478262</c:v>
                </c:pt>
                <c:pt idx="230">
                  <c:v>1.2164502164502164</c:v>
                </c:pt>
                <c:pt idx="231">
                  <c:v>1.2155172413793103</c:v>
                </c:pt>
                <c:pt idx="232">
                  <c:v>1.2145922746781115</c:v>
                </c:pt>
                <c:pt idx="233">
                  <c:v>1.2136752136752136</c:v>
                </c:pt>
                <c:pt idx="234">
                  <c:v>1.2127659574468086</c:v>
                </c:pt>
                <c:pt idx="235">
                  <c:v>1.2118644067796611</c:v>
                </c:pt>
                <c:pt idx="236">
                  <c:v>1.2109704641350212</c:v>
                </c:pt>
                <c:pt idx="237">
                  <c:v>1.2142857142857142</c:v>
                </c:pt>
                <c:pt idx="238">
                  <c:v>1.2133891213389121</c:v>
                </c:pt>
                <c:pt idx="239">
                  <c:v>1.2166666666666666</c:v>
                </c:pt>
                <c:pt idx="240">
                  <c:v>1.2157676348547717</c:v>
                </c:pt>
                <c:pt idx="241">
                  <c:v>1.21900826446281</c:v>
                </c:pt>
                <c:pt idx="242">
                  <c:v>1.2222222222222223</c:v>
                </c:pt>
                <c:pt idx="243">
                  <c:v>1.221311475409836</c:v>
                </c:pt>
                <c:pt idx="244">
                  <c:v>1.2285714285714286</c:v>
                </c:pt>
                <c:pt idx="245">
                  <c:v>1.2276422764227641</c:v>
                </c:pt>
                <c:pt idx="246">
                  <c:v>1.2267206477732793</c:v>
                </c:pt>
                <c:pt idx="247">
                  <c:v>1.2258064516129032</c:v>
                </c:pt>
                <c:pt idx="248">
                  <c:v>1.2248995983935742</c:v>
                </c:pt>
                <c:pt idx="249">
                  <c:v>1.224</c:v>
                </c:pt>
                <c:pt idx="250">
                  <c:v>1.2270916334661355</c:v>
                </c:pt>
                <c:pt idx="251">
                  <c:v>1.2341269841269842</c:v>
                </c:pt>
                <c:pt idx="252">
                  <c:v>1.233201581027668</c:v>
                </c:pt>
                <c:pt idx="253">
                  <c:v>1.2322834645669292</c:v>
                </c:pt>
                <c:pt idx="254">
                  <c:v>1.2470588235294118</c:v>
                </c:pt>
                <c:pt idx="255">
                  <c:v>1.24609375</c:v>
                </c:pt>
                <c:pt idx="256">
                  <c:v>1.245136186770428</c:v>
                </c:pt>
                <c:pt idx="257">
                  <c:v>1.2441860465116279</c:v>
                </c:pt>
                <c:pt idx="258">
                  <c:v>1.2432432432432432</c:v>
                </c:pt>
                <c:pt idx="259">
                  <c:v>1.2423076923076923</c:v>
                </c:pt>
                <c:pt idx="260">
                  <c:v>1.2413793103448276</c:v>
                </c:pt>
                <c:pt idx="261">
                  <c:v>1.2404580152671756</c:v>
                </c:pt>
                <c:pt idx="262">
                  <c:v>1.2395437262357414</c:v>
                </c:pt>
                <c:pt idx="263">
                  <c:v>1.2386363636363635</c:v>
                </c:pt>
                <c:pt idx="264">
                  <c:v>1.2377358490566037</c:v>
                </c:pt>
                <c:pt idx="265">
                  <c:v>1.236842105263158</c:v>
                </c:pt>
                <c:pt idx="266">
                  <c:v>1.2359550561797752</c:v>
                </c:pt>
                <c:pt idx="267">
                  <c:v>1.2425373134328359</c:v>
                </c:pt>
                <c:pt idx="268">
                  <c:v>1.245353159851301</c:v>
                </c:pt>
                <c:pt idx="269">
                  <c:v>1.2444444444444445</c:v>
                </c:pt>
                <c:pt idx="270">
                  <c:v>1.2435424354243543</c:v>
                </c:pt>
                <c:pt idx="271">
                  <c:v>1.2463235294117647</c:v>
                </c:pt>
                <c:pt idx="272">
                  <c:v>1.2527472527472527</c:v>
                </c:pt>
                <c:pt idx="273">
                  <c:v>1.2554744525547445</c:v>
                </c:pt>
                <c:pt idx="274">
                  <c:v>1.2581818181818183</c:v>
                </c:pt>
                <c:pt idx="275">
                  <c:v>1.2608695652173914</c:v>
                </c:pt>
                <c:pt idx="276">
                  <c:v>1.2671480144404332</c:v>
                </c:pt>
                <c:pt idx="277">
                  <c:v>1.2697841726618706</c:v>
                </c:pt>
                <c:pt idx="278">
                  <c:v>1.2831541218637992</c:v>
                </c:pt>
                <c:pt idx="279">
                  <c:v>1.2821428571428573</c:v>
                </c:pt>
                <c:pt idx="280">
                  <c:v>1.2882562277580072</c:v>
                </c:pt>
                <c:pt idx="281">
                  <c:v>1.2907801418439717</c:v>
                </c:pt>
                <c:pt idx="282">
                  <c:v>1.2968197879858658</c:v>
                </c:pt>
                <c:pt idx="283">
                  <c:v>1.3028169014084507</c:v>
                </c:pt>
                <c:pt idx="284">
                  <c:v>1.3052631578947369</c:v>
                </c:pt>
                <c:pt idx="285">
                  <c:v>1.3076923076923077</c:v>
                </c:pt>
                <c:pt idx="286">
                  <c:v>1.3101045296167246</c:v>
                </c:pt>
                <c:pt idx="287">
                  <c:v>1.3159722222222223</c:v>
                </c:pt>
                <c:pt idx="288">
                  <c:v>1.3183391003460208</c:v>
                </c:pt>
                <c:pt idx="289">
                  <c:v>1.3275862068965518</c:v>
                </c:pt>
                <c:pt idx="290">
                  <c:v>1.3333333333333333</c:v>
                </c:pt>
                <c:pt idx="291">
                  <c:v>1.345890410958904</c:v>
                </c:pt>
                <c:pt idx="292">
                  <c:v>1.3515358361774743</c:v>
                </c:pt>
                <c:pt idx="293">
                  <c:v>1.3537414965986394</c:v>
                </c:pt>
                <c:pt idx="294">
                  <c:v>1.3593220338983052</c:v>
                </c:pt>
                <c:pt idx="295">
                  <c:v>1.3648648648648649</c:v>
                </c:pt>
                <c:pt idx="296">
                  <c:v>1.367003367003367</c:v>
                </c:pt>
                <c:pt idx="297">
                  <c:v>1.3724832214765101</c:v>
                </c:pt>
                <c:pt idx="298">
                  <c:v>1.3779264214046822</c:v>
                </c:pt>
                <c:pt idx="299">
                  <c:v>1.3833333333333333</c:v>
                </c:pt>
                <c:pt idx="300">
                  <c:v>1.3853820598006645</c:v>
                </c:pt>
                <c:pt idx="301">
                  <c:v>1.3841059602649006</c:v>
                </c:pt>
                <c:pt idx="302">
                  <c:v>1.3894389438943895</c:v>
                </c:pt>
                <c:pt idx="303">
                  <c:v>1.3980263157894737</c:v>
                </c:pt>
                <c:pt idx="304">
                  <c:v>1.4098360655737705</c:v>
                </c:pt>
                <c:pt idx="305">
                  <c:v>1.4150326797385622</c:v>
                </c:pt>
                <c:pt idx="306">
                  <c:v>1.4201954397394136</c:v>
                </c:pt>
                <c:pt idx="307">
                  <c:v>1.4220779220779221</c:v>
                </c:pt>
                <c:pt idx="308">
                  <c:v>1.4271844660194175</c:v>
                </c:pt>
                <c:pt idx="309">
                  <c:v>1.435483870967742</c:v>
                </c:pt>
                <c:pt idx="310">
                  <c:v>1.4437299035369775</c:v>
                </c:pt>
                <c:pt idx="311">
                  <c:v>1.4423076923076923</c:v>
                </c:pt>
                <c:pt idx="312">
                  <c:v>1.450479233226837</c:v>
                </c:pt>
                <c:pt idx="313">
                  <c:v>1.4554140127388535</c:v>
                </c:pt>
                <c:pt idx="314">
                  <c:v>1.4603174603174602</c:v>
                </c:pt>
                <c:pt idx="315">
                  <c:v>1.4715189873417722</c:v>
                </c:pt>
                <c:pt idx="316">
                  <c:v>1.4826498422712935</c:v>
                </c:pt>
                <c:pt idx="317">
                  <c:v>1.4874213836477987</c:v>
                </c:pt>
                <c:pt idx="318">
                  <c:v>1.4921630094043887</c:v>
                </c:pt>
                <c:pt idx="319">
                  <c:v>1.496875</c:v>
                </c:pt>
                <c:pt idx="320">
                  <c:v>1.5015576323987538</c:v>
                </c:pt>
                <c:pt idx="321">
                  <c:v>1.5031055900621118</c:v>
                </c:pt>
                <c:pt idx="322">
                  <c:v>1.5046439628482973</c:v>
                </c:pt>
                <c:pt idx="323">
                  <c:v>1.5092592592592593</c:v>
                </c:pt>
                <c:pt idx="324">
                  <c:v>1.5138461538461538</c:v>
                </c:pt>
                <c:pt idx="325">
                  <c:v>1.51840490797546</c:v>
                </c:pt>
                <c:pt idx="326">
                  <c:v>1.5198776758409787</c:v>
                </c:pt>
                <c:pt idx="327">
                  <c:v>1.524390243902439</c:v>
                </c:pt>
                <c:pt idx="328">
                  <c:v>1.5288753799392096</c:v>
                </c:pt>
                <c:pt idx="329">
                  <c:v>1.5333333333333334</c:v>
                </c:pt>
                <c:pt idx="330">
                  <c:v>1.5377643504531722</c:v>
                </c:pt>
                <c:pt idx="331">
                  <c:v>1.5451807228915662</c:v>
                </c:pt>
                <c:pt idx="332">
                  <c:v>1.5465465465465464</c:v>
                </c:pt>
                <c:pt idx="333">
                  <c:v>1.5508982035928143</c:v>
                </c:pt>
                <c:pt idx="334">
                  <c:v>1.5552238805970149</c:v>
                </c:pt>
                <c:pt idx="335">
                  <c:v>1.5565476190476191</c:v>
                </c:pt>
                <c:pt idx="336">
                  <c:v>1.5608308605341246</c:v>
                </c:pt>
                <c:pt idx="337">
                  <c:v>1.5680473372781065</c:v>
                </c:pt>
                <c:pt idx="338">
                  <c:v>1.5663716814159292</c:v>
                </c:pt>
                <c:pt idx="339">
                  <c:v>1.5705882352941176</c:v>
                </c:pt>
                <c:pt idx="340">
                  <c:v>1.5718475073313782</c:v>
                </c:pt>
                <c:pt idx="341">
                  <c:v>1.5730994152046784</c:v>
                </c:pt>
                <c:pt idx="342">
                  <c:v>1.5714285714285714</c:v>
                </c:pt>
                <c:pt idx="343">
                  <c:v>1.5755813953488371</c:v>
                </c:pt>
                <c:pt idx="344">
                  <c:v>1.5797101449275361</c:v>
                </c:pt>
                <c:pt idx="345">
                  <c:v>1.5809248554913296</c:v>
                </c:pt>
                <c:pt idx="346">
                  <c:v>1.5821325648414986</c:v>
                </c:pt>
                <c:pt idx="347">
                  <c:v>1.5862068965517242</c:v>
                </c:pt>
                <c:pt idx="348">
                  <c:v>1.5873925501432664</c:v>
                </c:pt>
                <c:pt idx="349">
                  <c:v>1.5885714285714285</c:v>
                </c:pt>
                <c:pt idx="350">
                  <c:v>1.5897435897435896</c:v>
                </c:pt>
                <c:pt idx="351">
                  <c:v>1.59375</c:v>
                </c:pt>
                <c:pt idx="352">
                  <c:v>1.5977337110481586</c:v>
                </c:pt>
                <c:pt idx="353">
                  <c:v>1.6045197740112995</c:v>
                </c:pt>
                <c:pt idx="354">
                  <c:v>1.6084507042253522</c:v>
                </c:pt>
                <c:pt idx="355">
                  <c:v>1.6123595505617978</c:v>
                </c:pt>
                <c:pt idx="356">
                  <c:v>1.6162464985994398</c:v>
                </c:pt>
                <c:pt idx="357">
                  <c:v>1.6201117318435754</c:v>
                </c:pt>
                <c:pt idx="358">
                  <c:v>1.6239554317548746</c:v>
                </c:pt>
                <c:pt idx="359">
                  <c:v>1.625</c:v>
                </c:pt>
                <c:pt idx="360">
                  <c:v>1.6260387811634349</c:v>
                </c:pt>
                <c:pt idx="361">
                  <c:v>1.6298342541436464</c:v>
                </c:pt>
                <c:pt idx="362">
                  <c:v>1.6308539944903582</c:v>
                </c:pt>
                <c:pt idx="363">
                  <c:v>1.6346153846153846</c:v>
                </c:pt>
                <c:pt idx="364">
                  <c:v>1.6383561643835616</c:v>
                </c:pt>
                <c:pt idx="365">
                  <c:v>1.6420765027322404</c:v>
                </c:pt>
                <c:pt idx="366">
                  <c:v>1.6457765667574933</c:v>
                </c:pt>
                <c:pt idx="367">
                  <c:v>1.6467391304347827</c:v>
                </c:pt>
                <c:pt idx="368">
                  <c:v>1.6504065040650406</c:v>
                </c:pt>
                <c:pt idx="369">
                  <c:v>1.6513513513513514</c:v>
                </c:pt>
                <c:pt idx="370">
                  <c:v>1.6522911051212938</c:v>
                </c:pt>
                <c:pt idx="371">
                  <c:v>1.653225806451613</c:v>
                </c:pt>
                <c:pt idx="372">
                  <c:v>1.6568364611260054</c:v>
                </c:pt>
                <c:pt idx="373">
                  <c:v>1.660427807486631</c:v>
                </c:pt>
                <c:pt idx="374">
                  <c:v>1.6639999999999999</c:v>
                </c:pt>
                <c:pt idx="375">
                  <c:v>1.6648936170212767</c:v>
                </c:pt>
                <c:pt idx="376">
                  <c:v>1.6657824933687002</c:v>
                </c:pt>
                <c:pt idx="377">
                  <c:v>1.6719576719576719</c:v>
                </c:pt>
                <c:pt idx="378">
                  <c:v>1.6781002638522426</c:v>
                </c:pt>
                <c:pt idx="379">
                  <c:v>1.6815789473684211</c:v>
                </c:pt>
                <c:pt idx="380">
                  <c:v>1.6850393700787401</c:v>
                </c:pt>
                <c:pt idx="381">
                  <c:v>1.6858638743455496</c:v>
                </c:pt>
                <c:pt idx="382">
                  <c:v>1.6892950391644908</c:v>
                </c:pt>
                <c:pt idx="383">
                  <c:v>1.6901041666666667</c:v>
                </c:pt>
                <c:pt idx="384">
                  <c:v>1.6935064935064934</c:v>
                </c:pt>
                <c:pt idx="385">
                  <c:v>1.6968911917098446</c:v>
                </c:pt>
                <c:pt idx="386">
                  <c:v>1.6976744186046511</c:v>
                </c:pt>
                <c:pt idx="387">
                  <c:v>1.6984536082474226</c:v>
                </c:pt>
                <c:pt idx="388">
                  <c:v>1.7017994858611825</c:v>
                </c:pt>
                <c:pt idx="389">
                  <c:v>1.7</c:v>
                </c:pt>
                <c:pt idx="390">
                  <c:v>1.70076726342711</c:v>
                </c:pt>
                <c:pt idx="391">
                  <c:v>1.7053571428571428</c:v>
                </c:pt>
                <c:pt idx="392">
                  <c:v>1.7061068702290076</c:v>
                </c:pt>
                <c:pt idx="393">
                  <c:v>1.7093908629441625</c:v>
                </c:pt>
                <c:pt idx="394">
                  <c:v>1.710126582278481</c:v>
                </c:pt>
                <c:pt idx="395">
                  <c:v>1.7108585858585859</c:v>
                </c:pt>
                <c:pt idx="396">
                  <c:v>1.7141057934508817</c:v>
                </c:pt>
                <c:pt idx="397">
                  <c:v>1.714824120603015</c:v>
                </c:pt>
                <c:pt idx="398">
                  <c:v>1.7155388471177946</c:v>
                </c:pt>
                <c:pt idx="399">
                  <c:v>1.7162500000000001</c:v>
                </c:pt>
                <c:pt idx="400">
                  <c:v>1.7169576059850373</c:v>
                </c:pt>
                <c:pt idx="401">
                  <c:v>1.7176616915422886</c:v>
                </c:pt>
                <c:pt idx="402">
                  <c:v>1.7208436724565757</c:v>
                </c:pt>
                <c:pt idx="403">
                  <c:v>1.7240099009900991</c:v>
                </c:pt>
              </c:numCache>
            </c:numRef>
          </c:val>
          <c:smooth val="0"/>
          <c:extLs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1220996928"/>
        <c:axId val="1220972608"/>
      </c:lineChart>
      <c:catAx>
        <c:axId val="12209969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72608"/>
        <c:crosses val="autoZero"/>
        <c:auto val="0"/>
        <c:lblAlgn val="ctr"/>
        <c:lblOffset val="100"/>
        <c:tickLblSkip val="50"/>
        <c:noMultiLvlLbl val="1"/>
      </c:catAx>
      <c:valAx>
        <c:axId val="1220972608"/>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96928"/>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m/d/yyyy</c:formatCode>
                <c:ptCount val="503"/>
                <c:pt idx="0">
                  <c:v>40544</c:v>
                </c:pt>
                <c:pt idx="1">
                  <c:v>40545</c:v>
                </c:pt>
                <c:pt idx="2">
                  <c:v>40546</c:v>
                </c:pt>
                <c:pt idx="3">
                  <c:v>40546</c:v>
                </c:pt>
                <c:pt idx="4">
                  <c:v>40546</c:v>
                </c:pt>
                <c:pt idx="5">
                  <c:v>40546</c:v>
                </c:pt>
                <c:pt idx="6">
                  <c:v>40546</c:v>
                </c:pt>
                <c:pt idx="7">
                  <c:v>40547</c:v>
                </c:pt>
                <c:pt idx="8">
                  <c:v>40547</c:v>
                </c:pt>
                <c:pt idx="9">
                  <c:v>40547</c:v>
                </c:pt>
                <c:pt idx="10">
                  <c:v>40547</c:v>
                </c:pt>
                <c:pt idx="11">
                  <c:v>40547</c:v>
                </c:pt>
                <c:pt idx="12">
                  <c:v>40548</c:v>
                </c:pt>
                <c:pt idx="13">
                  <c:v>40548</c:v>
                </c:pt>
                <c:pt idx="14">
                  <c:v>40548</c:v>
                </c:pt>
                <c:pt idx="15">
                  <c:v>40548</c:v>
                </c:pt>
                <c:pt idx="16">
                  <c:v>40548</c:v>
                </c:pt>
                <c:pt idx="17">
                  <c:v>40548</c:v>
                </c:pt>
                <c:pt idx="18">
                  <c:v>40549</c:v>
                </c:pt>
                <c:pt idx="19">
                  <c:v>40549</c:v>
                </c:pt>
                <c:pt idx="20">
                  <c:v>40549</c:v>
                </c:pt>
                <c:pt idx="21">
                  <c:v>40549</c:v>
                </c:pt>
                <c:pt idx="22">
                  <c:v>40549</c:v>
                </c:pt>
                <c:pt idx="23">
                  <c:v>40549</c:v>
                </c:pt>
                <c:pt idx="24">
                  <c:v>40549</c:v>
                </c:pt>
                <c:pt idx="25">
                  <c:v>40550</c:v>
                </c:pt>
                <c:pt idx="26">
                  <c:v>40550</c:v>
                </c:pt>
                <c:pt idx="27">
                  <c:v>40550</c:v>
                </c:pt>
                <c:pt idx="28">
                  <c:v>40550</c:v>
                </c:pt>
                <c:pt idx="29">
                  <c:v>40550</c:v>
                </c:pt>
                <c:pt idx="30">
                  <c:v>40550</c:v>
                </c:pt>
                <c:pt idx="31">
                  <c:v>40551</c:v>
                </c:pt>
                <c:pt idx="32">
                  <c:v>40551</c:v>
                </c:pt>
                <c:pt idx="33">
                  <c:v>40551</c:v>
                </c:pt>
                <c:pt idx="34">
                  <c:v>40551</c:v>
                </c:pt>
                <c:pt idx="35">
                  <c:v>40551</c:v>
                </c:pt>
                <c:pt idx="36">
                  <c:v>40552</c:v>
                </c:pt>
                <c:pt idx="37">
                  <c:v>40552</c:v>
                </c:pt>
                <c:pt idx="38">
                  <c:v>40552</c:v>
                </c:pt>
                <c:pt idx="39">
                  <c:v>40553</c:v>
                </c:pt>
                <c:pt idx="40">
                  <c:v>40553</c:v>
                </c:pt>
                <c:pt idx="41">
                  <c:v>40553</c:v>
                </c:pt>
                <c:pt idx="42">
                  <c:v>40553</c:v>
                </c:pt>
                <c:pt idx="43">
                  <c:v>40553</c:v>
                </c:pt>
                <c:pt idx="44">
                  <c:v>40553</c:v>
                </c:pt>
                <c:pt idx="45">
                  <c:v>40553</c:v>
                </c:pt>
                <c:pt idx="46">
                  <c:v>40554</c:v>
                </c:pt>
                <c:pt idx="47">
                  <c:v>40554</c:v>
                </c:pt>
                <c:pt idx="48">
                  <c:v>40554</c:v>
                </c:pt>
                <c:pt idx="49">
                  <c:v>40555</c:v>
                </c:pt>
                <c:pt idx="50">
                  <c:v>40555</c:v>
                </c:pt>
                <c:pt idx="51">
                  <c:v>40555</c:v>
                </c:pt>
                <c:pt idx="52">
                  <c:v>40555</c:v>
                </c:pt>
                <c:pt idx="53">
                  <c:v>40555</c:v>
                </c:pt>
                <c:pt idx="54">
                  <c:v>40555</c:v>
                </c:pt>
                <c:pt idx="55">
                  <c:v>40556</c:v>
                </c:pt>
                <c:pt idx="56">
                  <c:v>40556</c:v>
                </c:pt>
                <c:pt idx="57">
                  <c:v>40556</c:v>
                </c:pt>
                <c:pt idx="58">
                  <c:v>40556</c:v>
                </c:pt>
                <c:pt idx="59">
                  <c:v>40556</c:v>
                </c:pt>
                <c:pt idx="60">
                  <c:v>40556</c:v>
                </c:pt>
                <c:pt idx="61">
                  <c:v>40557</c:v>
                </c:pt>
                <c:pt idx="62">
                  <c:v>40557</c:v>
                </c:pt>
                <c:pt idx="63">
                  <c:v>40557</c:v>
                </c:pt>
                <c:pt idx="64">
                  <c:v>40557</c:v>
                </c:pt>
                <c:pt idx="65">
                  <c:v>40558</c:v>
                </c:pt>
                <c:pt idx="66">
                  <c:v>40558</c:v>
                </c:pt>
                <c:pt idx="67">
                  <c:v>40559</c:v>
                </c:pt>
                <c:pt idx="68">
                  <c:v>40559</c:v>
                </c:pt>
                <c:pt idx="69">
                  <c:v>40559</c:v>
                </c:pt>
                <c:pt idx="70">
                  <c:v>40559</c:v>
                </c:pt>
                <c:pt idx="71">
                  <c:v>40559</c:v>
                </c:pt>
                <c:pt idx="72">
                  <c:v>40559</c:v>
                </c:pt>
                <c:pt idx="73">
                  <c:v>40559</c:v>
                </c:pt>
                <c:pt idx="74">
                  <c:v>40559</c:v>
                </c:pt>
                <c:pt idx="75">
                  <c:v>40561</c:v>
                </c:pt>
                <c:pt idx="76">
                  <c:v>40561</c:v>
                </c:pt>
                <c:pt idx="77">
                  <c:v>40562</c:v>
                </c:pt>
                <c:pt idx="78">
                  <c:v>40562</c:v>
                </c:pt>
                <c:pt idx="79">
                  <c:v>40562</c:v>
                </c:pt>
                <c:pt idx="80">
                  <c:v>40562</c:v>
                </c:pt>
                <c:pt idx="81">
                  <c:v>40562</c:v>
                </c:pt>
                <c:pt idx="82">
                  <c:v>40563</c:v>
                </c:pt>
                <c:pt idx="83">
                  <c:v>40563</c:v>
                </c:pt>
                <c:pt idx="84">
                  <c:v>40563</c:v>
                </c:pt>
                <c:pt idx="85">
                  <c:v>40563</c:v>
                </c:pt>
                <c:pt idx="86">
                  <c:v>40564</c:v>
                </c:pt>
                <c:pt idx="87">
                  <c:v>40564</c:v>
                </c:pt>
                <c:pt idx="88">
                  <c:v>40565</c:v>
                </c:pt>
                <c:pt idx="89">
                  <c:v>40565</c:v>
                </c:pt>
                <c:pt idx="90">
                  <c:v>40565</c:v>
                </c:pt>
                <c:pt idx="91">
                  <c:v>40565</c:v>
                </c:pt>
                <c:pt idx="92">
                  <c:v>40565</c:v>
                </c:pt>
                <c:pt idx="93">
                  <c:v>40565</c:v>
                </c:pt>
                <c:pt idx="94">
                  <c:v>40567</c:v>
                </c:pt>
                <c:pt idx="95">
                  <c:v>40567</c:v>
                </c:pt>
                <c:pt idx="96">
                  <c:v>40567</c:v>
                </c:pt>
                <c:pt idx="97">
                  <c:v>40569</c:v>
                </c:pt>
                <c:pt idx="98">
                  <c:v>40569</c:v>
                </c:pt>
                <c:pt idx="99">
                  <c:v>40569</c:v>
                </c:pt>
                <c:pt idx="100">
                  <c:v>40571</c:v>
                </c:pt>
                <c:pt idx="101">
                  <c:v>40571</c:v>
                </c:pt>
                <c:pt idx="102">
                  <c:v>40571</c:v>
                </c:pt>
                <c:pt idx="103">
                  <c:v>40571</c:v>
                </c:pt>
                <c:pt idx="104">
                  <c:v>40572</c:v>
                </c:pt>
                <c:pt idx="105">
                  <c:v>40572</c:v>
                </c:pt>
                <c:pt idx="106">
                  <c:v>40573</c:v>
                </c:pt>
                <c:pt idx="107">
                  <c:v>40573</c:v>
                </c:pt>
                <c:pt idx="108">
                  <c:v>40573</c:v>
                </c:pt>
                <c:pt idx="109">
                  <c:v>40574</c:v>
                </c:pt>
                <c:pt idx="110">
                  <c:v>40574</c:v>
                </c:pt>
                <c:pt idx="111">
                  <c:v>40574</c:v>
                </c:pt>
                <c:pt idx="112">
                  <c:v>40574</c:v>
                </c:pt>
                <c:pt idx="113">
                  <c:v>40574</c:v>
                </c:pt>
                <c:pt idx="114">
                  <c:v>40574</c:v>
                </c:pt>
                <c:pt idx="115">
                  <c:v>40574</c:v>
                </c:pt>
                <c:pt idx="116">
                  <c:v>40575</c:v>
                </c:pt>
                <c:pt idx="117">
                  <c:v>40575</c:v>
                </c:pt>
                <c:pt idx="118">
                  <c:v>40575</c:v>
                </c:pt>
                <c:pt idx="119">
                  <c:v>40575</c:v>
                </c:pt>
                <c:pt idx="120">
                  <c:v>40576</c:v>
                </c:pt>
                <c:pt idx="121">
                  <c:v>40576</c:v>
                </c:pt>
                <c:pt idx="122">
                  <c:v>40576</c:v>
                </c:pt>
                <c:pt idx="123">
                  <c:v>40576</c:v>
                </c:pt>
                <c:pt idx="124">
                  <c:v>40577</c:v>
                </c:pt>
                <c:pt idx="125">
                  <c:v>40577</c:v>
                </c:pt>
                <c:pt idx="126">
                  <c:v>40577</c:v>
                </c:pt>
                <c:pt idx="127">
                  <c:v>40577</c:v>
                </c:pt>
                <c:pt idx="128">
                  <c:v>40577</c:v>
                </c:pt>
                <c:pt idx="129">
                  <c:v>40577</c:v>
                </c:pt>
                <c:pt idx="130">
                  <c:v>40578</c:v>
                </c:pt>
                <c:pt idx="131">
                  <c:v>40578</c:v>
                </c:pt>
                <c:pt idx="132">
                  <c:v>40578</c:v>
                </c:pt>
                <c:pt idx="133">
                  <c:v>40578</c:v>
                </c:pt>
                <c:pt idx="134">
                  <c:v>40578</c:v>
                </c:pt>
                <c:pt idx="135">
                  <c:v>40579</c:v>
                </c:pt>
                <c:pt idx="136">
                  <c:v>40579</c:v>
                </c:pt>
                <c:pt idx="137">
                  <c:v>40579</c:v>
                </c:pt>
                <c:pt idx="138">
                  <c:v>40579</c:v>
                </c:pt>
                <c:pt idx="139">
                  <c:v>40579</c:v>
                </c:pt>
                <c:pt idx="140">
                  <c:v>40580</c:v>
                </c:pt>
                <c:pt idx="141">
                  <c:v>40580</c:v>
                </c:pt>
                <c:pt idx="142">
                  <c:v>40580</c:v>
                </c:pt>
                <c:pt idx="143">
                  <c:v>40580</c:v>
                </c:pt>
                <c:pt idx="144">
                  <c:v>40580</c:v>
                </c:pt>
                <c:pt idx="145">
                  <c:v>40581</c:v>
                </c:pt>
                <c:pt idx="146">
                  <c:v>40581</c:v>
                </c:pt>
                <c:pt idx="147">
                  <c:v>40581</c:v>
                </c:pt>
                <c:pt idx="148">
                  <c:v>40582</c:v>
                </c:pt>
                <c:pt idx="149">
                  <c:v>40582</c:v>
                </c:pt>
                <c:pt idx="150">
                  <c:v>40582</c:v>
                </c:pt>
                <c:pt idx="151">
                  <c:v>40583</c:v>
                </c:pt>
                <c:pt idx="152">
                  <c:v>40583</c:v>
                </c:pt>
                <c:pt idx="153">
                  <c:v>40583</c:v>
                </c:pt>
                <c:pt idx="154">
                  <c:v>40584</c:v>
                </c:pt>
                <c:pt idx="155">
                  <c:v>40584</c:v>
                </c:pt>
                <c:pt idx="156">
                  <c:v>40584</c:v>
                </c:pt>
                <c:pt idx="157">
                  <c:v>40585</c:v>
                </c:pt>
                <c:pt idx="158">
                  <c:v>40585</c:v>
                </c:pt>
                <c:pt idx="159">
                  <c:v>40586</c:v>
                </c:pt>
                <c:pt idx="160">
                  <c:v>40586</c:v>
                </c:pt>
                <c:pt idx="161">
                  <c:v>40586</c:v>
                </c:pt>
                <c:pt idx="162">
                  <c:v>40586</c:v>
                </c:pt>
                <c:pt idx="163">
                  <c:v>40588</c:v>
                </c:pt>
                <c:pt idx="164">
                  <c:v>40588</c:v>
                </c:pt>
                <c:pt idx="165">
                  <c:v>40588</c:v>
                </c:pt>
                <c:pt idx="166">
                  <c:v>40589</c:v>
                </c:pt>
                <c:pt idx="167">
                  <c:v>40589</c:v>
                </c:pt>
                <c:pt idx="168">
                  <c:v>40589</c:v>
                </c:pt>
                <c:pt idx="169">
                  <c:v>40590</c:v>
                </c:pt>
                <c:pt idx="170">
                  <c:v>40594</c:v>
                </c:pt>
                <c:pt idx="171">
                  <c:v>40594</c:v>
                </c:pt>
                <c:pt idx="172">
                  <c:v>40596</c:v>
                </c:pt>
                <c:pt idx="173">
                  <c:v>40596</c:v>
                </c:pt>
                <c:pt idx="174">
                  <c:v>40596</c:v>
                </c:pt>
                <c:pt idx="175">
                  <c:v>40596</c:v>
                </c:pt>
                <c:pt idx="176">
                  <c:v>40596</c:v>
                </c:pt>
                <c:pt idx="177">
                  <c:v>40597</c:v>
                </c:pt>
                <c:pt idx="178">
                  <c:v>40597</c:v>
                </c:pt>
                <c:pt idx="179">
                  <c:v>40597</c:v>
                </c:pt>
                <c:pt idx="180">
                  <c:v>40598</c:v>
                </c:pt>
                <c:pt idx="181">
                  <c:v>40598</c:v>
                </c:pt>
                <c:pt idx="182">
                  <c:v>40598</c:v>
                </c:pt>
                <c:pt idx="183">
                  <c:v>40598</c:v>
                </c:pt>
                <c:pt idx="184">
                  <c:v>40598</c:v>
                </c:pt>
                <c:pt idx="185">
                  <c:v>40598</c:v>
                </c:pt>
                <c:pt idx="186">
                  <c:v>40598</c:v>
                </c:pt>
                <c:pt idx="187">
                  <c:v>40598</c:v>
                </c:pt>
                <c:pt idx="188">
                  <c:v>40598</c:v>
                </c:pt>
                <c:pt idx="189">
                  <c:v>40598</c:v>
                </c:pt>
                <c:pt idx="190">
                  <c:v>40599</c:v>
                </c:pt>
                <c:pt idx="191">
                  <c:v>40600</c:v>
                </c:pt>
                <c:pt idx="192">
                  <c:v>40600</c:v>
                </c:pt>
                <c:pt idx="193">
                  <c:v>40601</c:v>
                </c:pt>
                <c:pt idx="194">
                  <c:v>40602</c:v>
                </c:pt>
                <c:pt idx="195">
                  <c:v>40603</c:v>
                </c:pt>
                <c:pt idx="196">
                  <c:v>40603</c:v>
                </c:pt>
                <c:pt idx="197">
                  <c:v>40604</c:v>
                </c:pt>
                <c:pt idx="198">
                  <c:v>40604</c:v>
                </c:pt>
                <c:pt idx="199">
                  <c:v>40605</c:v>
                </c:pt>
                <c:pt idx="200">
                  <c:v>40605</c:v>
                </c:pt>
                <c:pt idx="201">
                  <c:v>40606</c:v>
                </c:pt>
                <c:pt idx="202">
                  <c:v>40607</c:v>
                </c:pt>
                <c:pt idx="203">
                  <c:v>40607</c:v>
                </c:pt>
                <c:pt idx="204">
                  <c:v>40610</c:v>
                </c:pt>
                <c:pt idx="205">
                  <c:v>40610</c:v>
                </c:pt>
                <c:pt idx="206">
                  <c:v>40612</c:v>
                </c:pt>
                <c:pt idx="207">
                  <c:v>40613</c:v>
                </c:pt>
                <c:pt idx="208">
                  <c:v>40613</c:v>
                </c:pt>
                <c:pt idx="209">
                  <c:v>40614</c:v>
                </c:pt>
                <c:pt idx="210">
                  <c:v>40615</c:v>
                </c:pt>
                <c:pt idx="211">
                  <c:v>40615</c:v>
                </c:pt>
                <c:pt idx="212">
                  <c:v>40616</c:v>
                </c:pt>
                <c:pt idx="213">
                  <c:v>40616</c:v>
                </c:pt>
                <c:pt idx="214">
                  <c:v>40617</c:v>
                </c:pt>
                <c:pt idx="215">
                  <c:v>40618</c:v>
                </c:pt>
                <c:pt idx="216">
                  <c:v>40619</c:v>
                </c:pt>
                <c:pt idx="217">
                  <c:v>40620</c:v>
                </c:pt>
                <c:pt idx="218">
                  <c:v>40621</c:v>
                </c:pt>
                <c:pt idx="219">
                  <c:v>40622</c:v>
                </c:pt>
                <c:pt idx="220">
                  <c:v>40623</c:v>
                </c:pt>
                <c:pt idx="221">
                  <c:v>40624</c:v>
                </c:pt>
                <c:pt idx="222">
                  <c:v>40625</c:v>
                </c:pt>
                <c:pt idx="223">
                  <c:v>40625</c:v>
                </c:pt>
                <c:pt idx="224">
                  <c:v>40625</c:v>
                </c:pt>
                <c:pt idx="225">
                  <c:v>40626</c:v>
                </c:pt>
                <c:pt idx="226">
                  <c:v>40626</c:v>
                </c:pt>
                <c:pt idx="227">
                  <c:v>40626</c:v>
                </c:pt>
                <c:pt idx="228">
                  <c:v>40627</c:v>
                </c:pt>
                <c:pt idx="229">
                  <c:v>40628</c:v>
                </c:pt>
                <c:pt idx="230">
                  <c:v>40629</c:v>
                </c:pt>
                <c:pt idx="231">
                  <c:v>40630</c:v>
                </c:pt>
                <c:pt idx="232">
                  <c:v>40631</c:v>
                </c:pt>
                <c:pt idx="233">
                  <c:v>40632</c:v>
                </c:pt>
                <c:pt idx="234">
                  <c:v>40633</c:v>
                </c:pt>
                <c:pt idx="235">
                  <c:v>40634</c:v>
                </c:pt>
                <c:pt idx="236">
                  <c:v>40635</c:v>
                </c:pt>
                <c:pt idx="237">
                  <c:v>40635</c:v>
                </c:pt>
                <c:pt idx="238">
                  <c:v>40636</c:v>
                </c:pt>
                <c:pt idx="239">
                  <c:v>40636</c:v>
                </c:pt>
                <c:pt idx="240">
                  <c:v>40637</c:v>
                </c:pt>
                <c:pt idx="241">
                  <c:v>40637</c:v>
                </c:pt>
                <c:pt idx="242">
                  <c:v>40638</c:v>
                </c:pt>
                <c:pt idx="243">
                  <c:v>40639</c:v>
                </c:pt>
                <c:pt idx="244">
                  <c:v>40640</c:v>
                </c:pt>
                <c:pt idx="245">
                  <c:v>40642</c:v>
                </c:pt>
                <c:pt idx="246">
                  <c:v>40667</c:v>
                </c:pt>
                <c:pt idx="247">
                  <c:v>40671</c:v>
                </c:pt>
                <c:pt idx="248">
                  <c:v>40948</c:v>
                </c:pt>
                <c:pt idx="249">
                  <c:v>40948</c:v>
                </c:pt>
                <c:pt idx="250">
                  <c:v>40953</c:v>
                </c:pt>
                <c:pt idx="251">
                  <c:v>40955</c:v>
                </c:pt>
                <c:pt idx="252">
                  <c:v>41103</c:v>
                </c:pt>
                <c:pt idx="253">
                  <c:v>41110</c:v>
                </c:pt>
                <c:pt idx="254">
                  <c:v>41194</c:v>
                </c:pt>
                <c:pt idx="255">
                  <c:v>41195</c:v>
                </c:pt>
                <c:pt idx="256">
                  <c:v>41195</c:v>
                </c:pt>
                <c:pt idx="257">
                  <c:v>41195</c:v>
                </c:pt>
                <c:pt idx="258">
                  <c:v>41197</c:v>
                </c:pt>
                <c:pt idx="259">
                  <c:v>41197</c:v>
                </c:pt>
                <c:pt idx="260">
                  <c:v>41198</c:v>
                </c:pt>
                <c:pt idx="261">
                  <c:v>41198</c:v>
                </c:pt>
                <c:pt idx="262">
                  <c:v>41199</c:v>
                </c:pt>
                <c:pt idx="263">
                  <c:v>41202</c:v>
                </c:pt>
                <c:pt idx="264">
                  <c:v>41202</c:v>
                </c:pt>
                <c:pt idx="265">
                  <c:v>41202</c:v>
                </c:pt>
                <c:pt idx="266">
                  <c:v>41204</c:v>
                </c:pt>
                <c:pt idx="267">
                  <c:v>41204</c:v>
                </c:pt>
                <c:pt idx="268">
                  <c:v>41204</c:v>
                </c:pt>
                <c:pt idx="269">
                  <c:v>41204</c:v>
                </c:pt>
                <c:pt idx="270">
                  <c:v>41204</c:v>
                </c:pt>
                <c:pt idx="271">
                  <c:v>41205</c:v>
                </c:pt>
                <c:pt idx="272">
                  <c:v>41206</c:v>
                </c:pt>
                <c:pt idx="273">
                  <c:v>41206</c:v>
                </c:pt>
                <c:pt idx="274">
                  <c:v>41206</c:v>
                </c:pt>
                <c:pt idx="275">
                  <c:v>41207</c:v>
                </c:pt>
                <c:pt idx="276">
                  <c:v>41207</c:v>
                </c:pt>
                <c:pt idx="277">
                  <c:v>41207</c:v>
                </c:pt>
                <c:pt idx="278">
                  <c:v>41207</c:v>
                </c:pt>
                <c:pt idx="279">
                  <c:v>41272</c:v>
                </c:pt>
                <c:pt idx="280">
                  <c:v>41274</c:v>
                </c:pt>
                <c:pt idx="281">
                  <c:v>41274</c:v>
                </c:pt>
                <c:pt idx="282">
                  <c:v>41275</c:v>
                </c:pt>
                <c:pt idx="283">
                  <c:v>41279</c:v>
                </c:pt>
                <c:pt idx="284">
                  <c:v>41306</c:v>
                </c:pt>
                <c:pt idx="285">
                  <c:v>41306</c:v>
                </c:pt>
                <c:pt idx="286">
                  <c:v>41307</c:v>
                </c:pt>
                <c:pt idx="287">
                  <c:v>41307</c:v>
                </c:pt>
                <c:pt idx="288">
                  <c:v>41308</c:v>
                </c:pt>
                <c:pt idx="289">
                  <c:v>41310</c:v>
                </c:pt>
                <c:pt idx="290">
                  <c:v>41312</c:v>
                </c:pt>
                <c:pt idx="291">
                  <c:v>41312</c:v>
                </c:pt>
                <c:pt idx="292">
                  <c:v>41312</c:v>
                </c:pt>
                <c:pt idx="293">
                  <c:v>41312</c:v>
                </c:pt>
                <c:pt idx="294">
                  <c:v>41313</c:v>
                </c:pt>
                <c:pt idx="295">
                  <c:v>41313</c:v>
                </c:pt>
                <c:pt idx="296">
                  <c:v>41313</c:v>
                </c:pt>
                <c:pt idx="297">
                  <c:v>41313</c:v>
                </c:pt>
                <c:pt idx="298">
                  <c:v>41314</c:v>
                </c:pt>
                <c:pt idx="299">
                  <c:v>41314</c:v>
                </c:pt>
                <c:pt idx="300">
                  <c:v>41314</c:v>
                </c:pt>
                <c:pt idx="301">
                  <c:v>41314</c:v>
                </c:pt>
                <c:pt idx="302">
                  <c:v>41314</c:v>
                </c:pt>
                <c:pt idx="303">
                  <c:v>41317</c:v>
                </c:pt>
                <c:pt idx="304">
                  <c:v>41318</c:v>
                </c:pt>
                <c:pt idx="305">
                  <c:v>41319</c:v>
                </c:pt>
                <c:pt idx="306">
                  <c:v>41319</c:v>
                </c:pt>
                <c:pt idx="307">
                  <c:v>41320</c:v>
                </c:pt>
                <c:pt idx="308">
                  <c:v>41320</c:v>
                </c:pt>
                <c:pt idx="309">
                  <c:v>41322</c:v>
                </c:pt>
                <c:pt idx="310">
                  <c:v>41323</c:v>
                </c:pt>
                <c:pt idx="311">
                  <c:v>41323</c:v>
                </c:pt>
                <c:pt idx="312">
                  <c:v>41323</c:v>
                </c:pt>
                <c:pt idx="313">
                  <c:v>41323</c:v>
                </c:pt>
                <c:pt idx="314">
                  <c:v>41326</c:v>
                </c:pt>
                <c:pt idx="315">
                  <c:v>41326</c:v>
                </c:pt>
                <c:pt idx="316">
                  <c:v>41335</c:v>
                </c:pt>
                <c:pt idx="317">
                  <c:v>41335</c:v>
                </c:pt>
                <c:pt idx="318">
                  <c:v>41335</c:v>
                </c:pt>
                <c:pt idx="319">
                  <c:v>41335</c:v>
                </c:pt>
                <c:pt idx="320">
                  <c:v>41335</c:v>
                </c:pt>
                <c:pt idx="321">
                  <c:v>41336</c:v>
                </c:pt>
                <c:pt idx="322">
                  <c:v>41336</c:v>
                </c:pt>
                <c:pt idx="323">
                  <c:v>41336</c:v>
                </c:pt>
                <c:pt idx="324">
                  <c:v>41336</c:v>
                </c:pt>
                <c:pt idx="325">
                  <c:v>41336</c:v>
                </c:pt>
                <c:pt idx="326">
                  <c:v>41336</c:v>
                </c:pt>
                <c:pt idx="327">
                  <c:v>41336</c:v>
                </c:pt>
                <c:pt idx="328">
                  <c:v>41336</c:v>
                </c:pt>
                <c:pt idx="329">
                  <c:v>41336</c:v>
                </c:pt>
                <c:pt idx="330">
                  <c:v>41336</c:v>
                </c:pt>
                <c:pt idx="331">
                  <c:v>41336</c:v>
                </c:pt>
                <c:pt idx="332">
                  <c:v>41336</c:v>
                </c:pt>
                <c:pt idx="333">
                  <c:v>41336</c:v>
                </c:pt>
                <c:pt idx="334">
                  <c:v>41336</c:v>
                </c:pt>
                <c:pt idx="335">
                  <c:v>41336</c:v>
                </c:pt>
                <c:pt idx="336">
                  <c:v>41336</c:v>
                </c:pt>
                <c:pt idx="337">
                  <c:v>41337</c:v>
                </c:pt>
                <c:pt idx="338">
                  <c:v>41344</c:v>
                </c:pt>
                <c:pt idx="339">
                  <c:v>41344</c:v>
                </c:pt>
                <c:pt idx="340">
                  <c:v>41402</c:v>
                </c:pt>
                <c:pt idx="341">
                  <c:v>41402</c:v>
                </c:pt>
                <c:pt idx="342">
                  <c:v>41403</c:v>
                </c:pt>
                <c:pt idx="343">
                  <c:v>41403</c:v>
                </c:pt>
                <c:pt idx="344">
                  <c:v>41403</c:v>
                </c:pt>
                <c:pt idx="345">
                  <c:v>41404</c:v>
                </c:pt>
                <c:pt idx="346">
                  <c:v>41404</c:v>
                </c:pt>
                <c:pt idx="347">
                  <c:v>41404</c:v>
                </c:pt>
                <c:pt idx="348">
                  <c:v>41417</c:v>
                </c:pt>
                <c:pt idx="349">
                  <c:v>41417</c:v>
                </c:pt>
                <c:pt idx="350">
                  <c:v>41417</c:v>
                </c:pt>
                <c:pt idx="351">
                  <c:v>41417</c:v>
                </c:pt>
                <c:pt idx="352">
                  <c:v>41418</c:v>
                </c:pt>
                <c:pt idx="353">
                  <c:v>41418</c:v>
                </c:pt>
                <c:pt idx="354">
                  <c:v>41419</c:v>
                </c:pt>
                <c:pt idx="355">
                  <c:v>41420</c:v>
                </c:pt>
                <c:pt idx="356">
                  <c:v>41421</c:v>
                </c:pt>
                <c:pt idx="357">
                  <c:v>41422</c:v>
                </c:pt>
                <c:pt idx="358">
                  <c:v>41422</c:v>
                </c:pt>
                <c:pt idx="359">
                  <c:v>41422</c:v>
                </c:pt>
                <c:pt idx="360">
                  <c:v>41422</c:v>
                </c:pt>
                <c:pt idx="361">
                  <c:v>41423</c:v>
                </c:pt>
                <c:pt idx="362">
                  <c:v>41423</c:v>
                </c:pt>
                <c:pt idx="363">
                  <c:v>41423</c:v>
                </c:pt>
                <c:pt idx="364">
                  <c:v>41423</c:v>
                </c:pt>
                <c:pt idx="365">
                  <c:v>41425</c:v>
                </c:pt>
                <c:pt idx="366">
                  <c:v>41432</c:v>
                </c:pt>
                <c:pt idx="367">
                  <c:v>41432</c:v>
                </c:pt>
                <c:pt idx="368">
                  <c:v>41432</c:v>
                </c:pt>
                <c:pt idx="369">
                  <c:v>41432</c:v>
                </c:pt>
                <c:pt idx="370">
                  <c:v>41433</c:v>
                </c:pt>
                <c:pt idx="371">
                  <c:v>41433</c:v>
                </c:pt>
                <c:pt idx="372">
                  <c:v>41433</c:v>
                </c:pt>
                <c:pt idx="373">
                  <c:v>41433</c:v>
                </c:pt>
                <c:pt idx="374">
                  <c:v>41433</c:v>
                </c:pt>
                <c:pt idx="375">
                  <c:v>41433</c:v>
                </c:pt>
                <c:pt idx="376">
                  <c:v>41433</c:v>
                </c:pt>
                <c:pt idx="377">
                  <c:v>41434</c:v>
                </c:pt>
                <c:pt idx="378">
                  <c:v>41434</c:v>
                </c:pt>
                <c:pt idx="379">
                  <c:v>41435</c:v>
                </c:pt>
                <c:pt idx="380">
                  <c:v>41437</c:v>
                </c:pt>
                <c:pt idx="381">
                  <c:v>41437</c:v>
                </c:pt>
                <c:pt idx="382">
                  <c:v>41438</c:v>
                </c:pt>
                <c:pt idx="383">
                  <c:v>41439</c:v>
                </c:pt>
                <c:pt idx="384">
                  <c:v>41452</c:v>
                </c:pt>
                <c:pt idx="385">
                  <c:v>41452</c:v>
                </c:pt>
                <c:pt idx="386">
                  <c:v>41454</c:v>
                </c:pt>
                <c:pt idx="387">
                  <c:v>41454</c:v>
                </c:pt>
                <c:pt idx="388">
                  <c:v>41454</c:v>
                </c:pt>
                <c:pt idx="389">
                  <c:v>41454</c:v>
                </c:pt>
                <c:pt idx="390">
                  <c:v>41454</c:v>
                </c:pt>
                <c:pt idx="391">
                  <c:v>41456</c:v>
                </c:pt>
                <c:pt idx="392">
                  <c:v>41460</c:v>
                </c:pt>
                <c:pt idx="393">
                  <c:v>41460</c:v>
                </c:pt>
                <c:pt idx="394">
                  <c:v>41460</c:v>
                </c:pt>
                <c:pt idx="395">
                  <c:v>41460</c:v>
                </c:pt>
                <c:pt idx="396">
                  <c:v>41464</c:v>
                </c:pt>
                <c:pt idx="397">
                  <c:v>41464</c:v>
                </c:pt>
                <c:pt idx="398">
                  <c:v>41464</c:v>
                </c:pt>
                <c:pt idx="399">
                  <c:v>41464</c:v>
                </c:pt>
                <c:pt idx="400">
                  <c:v>41464</c:v>
                </c:pt>
                <c:pt idx="401">
                  <c:v>41465</c:v>
                </c:pt>
                <c:pt idx="402">
                  <c:v>41465</c:v>
                </c:pt>
                <c:pt idx="403">
                  <c:v>41465</c:v>
                </c:pt>
              </c:numCache>
            </c:numRef>
          </c:cat>
          <c:val>
            <c:numRef>
              <c:f>'Problems Set'!$R$2:$R$504</c:f>
              <c:numCache>
                <c:formatCode>0.0000_);[Red]\(0.0000\)</c:formatCode>
                <c:ptCount val="503"/>
                <c:pt idx="0">
                  <c:v>3</c:v>
                </c:pt>
                <c:pt idx="1">
                  <c:v>3</c:v>
                </c:pt>
                <c:pt idx="2">
                  <c:v>2.6666666666666665</c:v>
                </c:pt>
                <c:pt idx="3">
                  <c:v>2.25</c:v>
                </c:pt>
                <c:pt idx="4">
                  <c:v>2</c:v>
                </c:pt>
                <c:pt idx="5">
                  <c:v>2.1666666666666665</c:v>
                </c:pt>
                <c:pt idx="6">
                  <c:v>2</c:v>
                </c:pt>
                <c:pt idx="7">
                  <c:v>1.875</c:v>
                </c:pt>
                <c:pt idx="8">
                  <c:v>1.7777777777777777</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1.1000000000000001</c:v>
                </c:pt>
                <c:pt idx="33">
                  <c:v>1.1000000000000001</c:v>
                </c:pt>
                <c:pt idx="34">
                  <c:v>1.1000000000000001</c:v>
                </c:pt>
                <c:pt idx="35">
                  <c:v>1.1000000000000001</c:v>
                </c:pt>
                <c:pt idx="36">
                  <c:v>1.1000000000000001</c:v>
                </c:pt>
                <c:pt idx="37">
                  <c:v>1</c:v>
                </c:pt>
                <c:pt idx="38">
                  <c:v>1</c:v>
                </c:pt>
                <c:pt idx="39">
                  <c:v>1</c:v>
                </c:pt>
                <c:pt idx="40">
                  <c:v>1</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1.1000000000000001</c:v>
                </c:pt>
                <c:pt idx="83">
                  <c:v>1.1000000000000001</c:v>
                </c:pt>
                <c:pt idx="84">
                  <c:v>1.1000000000000001</c:v>
                </c:pt>
                <c:pt idx="85">
                  <c:v>1.1000000000000001</c:v>
                </c:pt>
                <c:pt idx="86">
                  <c:v>1.5</c:v>
                </c:pt>
                <c:pt idx="87">
                  <c:v>1.8</c:v>
                </c:pt>
                <c:pt idx="88">
                  <c:v>1.8</c:v>
                </c:pt>
                <c:pt idx="89">
                  <c:v>1.8</c:v>
                </c:pt>
                <c:pt idx="90">
                  <c:v>1.8</c:v>
                </c:pt>
                <c:pt idx="91">
                  <c:v>1.8</c:v>
                </c:pt>
                <c:pt idx="92">
                  <c:v>1.9</c:v>
                </c:pt>
                <c:pt idx="93">
                  <c:v>2.2000000000000002</c:v>
                </c:pt>
                <c:pt idx="94">
                  <c:v>2.2000000000000002</c:v>
                </c:pt>
                <c:pt idx="95">
                  <c:v>2.2000000000000002</c:v>
                </c:pt>
                <c:pt idx="96">
                  <c:v>1.9</c:v>
                </c:pt>
                <c:pt idx="97">
                  <c:v>1.6</c:v>
                </c:pt>
                <c:pt idx="98">
                  <c:v>1.6</c:v>
                </c:pt>
                <c:pt idx="99">
                  <c:v>1.6</c:v>
                </c:pt>
                <c:pt idx="100">
                  <c:v>1.6</c:v>
                </c:pt>
                <c:pt idx="101">
                  <c:v>1.6</c:v>
                </c:pt>
                <c:pt idx="102">
                  <c:v>1.5</c:v>
                </c:pt>
                <c:pt idx="103">
                  <c:v>1.1000000000000001</c:v>
                </c:pt>
                <c:pt idx="104">
                  <c:v>1.1000000000000001</c:v>
                </c:pt>
                <c:pt idx="105">
                  <c:v>1.1000000000000001</c:v>
                </c:pt>
                <c:pt idx="106">
                  <c:v>1.1000000000000001</c:v>
                </c:pt>
                <c:pt idx="107">
                  <c:v>1.1000000000000001</c:v>
                </c:pt>
                <c:pt idx="108">
                  <c:v>1.1000000000000001</c:v>
                </c:pt>
                <c:pt idx="109">
                  <c:v>1.1000000000000001</c:v>
                </c:pt>
                <c:pt idx="110">
                  <c:v>1.1000000000000001</c:v>
                </c:pt>
                <c:pt idx="111">
                  <c:v>1.1000000000000001</c:v>
                </c:pt>
                <c:pt idx="112">
                  <c:v>1.1000000000000001</c:v>
                </c:pt>
                <c:pt idx="113">
                  <c:v>1.1000000000000001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c:v>
                </c:pt>
                <c:pt idx="130">
                  <c:v>1</c:v>
                </c:pt>
                <c:pt idx="131">
                  <c:v>1</c:v>
                </c:pt>
                <c:pt idx="132">
                  <c:v>1.1000000000000001</c:v>
                </c:pt>
                <c:pt idx="133">
                  <c:v>1.1000000000000001</c:v>
                </c:pt>
                <c:pt idx="134">
                  <c:v>1.1000000000000001</c:v>
                </c:pt>
                <c:pt idx="135">
                  <c:v>1.1000000000000001</c:v>
                </c:pt>
                <c:pt idx="136">
                  <c:v>1.1000000000000001</c:v>
                </c:pt>
                <c:pt idx="137">
                  <c:v>1.1000000000000001</c:v>
                </c:pt>
                <c:pt idx="138">
                  <c:v>1.1000000000000001</c:v>
                </c:pt>
                <c:pt idx="139">
                  <c:v>1.3</c:v>
                </c:pt>
                <c:pt idx="140">
                  <c:v>1.7</c:v>
                </c:pt>
                <c:pt idx="141">
                  <c:v>1.7</c:v>
                </c:pt>
                <c:pt idx="142">
                  <c:v>1.7</c:v>
                </c:pt>
                <c:pt idx="143">
                  <c:v>1.8</c:v>
                </c:pt>
                <c:pt idx="144">
                  <c:v>1.8</c:v>
                </c:pt>
                <c:pt idx="145">
                  <c:v>1.8</c:v>
                </c:pt>
                <c:pt idx="146">
                  <c:v>2.2999999999999998</c:v>
                </c:pt>
                <c:pt idx="147">
                  <c:v>2.6</c:v>
                </c:pt>
                <c:pt idx="148">
                  <c:v>2.6</c:v>
                </c:pt>
                <c:pt idx="149">
                  <c:v>2.4</c:v>
                </c:pt>
                <c:pt idx="150">
                  <c:v>2.1</c:v>
                </c:pt>
                <c:pt idx="151">
                  <c:v>2.1</c:v>
                </c:pt>
                <c:pt idx="152">
                  <c:v>2</c:v>
                </c:pt>
                <c:pt idx="153">
                  <c:v>1.9</c:v>
                </c:pt>
                <c:pt idx="154">
                  <c:v>1.9</c:v>
                </c:pt>
                <c:pt idx="155">
                  <c:v>1.9</c:v>
                </c:pt>
                <c:pt idx="156">
                  <c:v>1.4</c:v>
                </c:pt>
                <c:pt idx="157">
                  <c:v>1.1000000000000001</c:v>
                </c:pt>
                <c:pt idx="158">
                  <c:v>1.1000000000000001</c:v>
                </c:pt>
                <c:pt idx="159">
                  <c:v>1.1000000000000001</c:v>
                </c:pt>
                <c:pt idx="160">
                  <c:v>1</c:v>
                </c:pt>
                <c:pt idx="161">
                  <c:v>1.1000000000000001</c:v>
                </c:pt>
                <c:pt idx="162">
                  <c:v>1.1000000000000001</c:v>
                </c:pt>
                <c:pt idx="163">
                  <c:v>1.1000000000000001</c:v>
                </c:pt>
                <c:pt idx="164">
                  <c:v>1.3</c:v>
                </c:pt>
                <c:pt idx="165">
                  <c:v>1.4</c:v>
                </c:pt>
                <c:pt idx="166">
                  <c:v>1.4</c:v>
                </c:pt>
                <c:pt idx="167">
                  <c:v>1.4</c:v>
                </c:pt>
                <c:pt idx="168">
                  <c:v>1.6</c:v>
                </c:pt>
                <c:pt idx="169">
                  <c:v>1.9</c:v>
                </c:pt>
                <c:pt idx="170">
                  <c:v>2</c:v>
                </c:pt>
                <c:pt idx="171">
                  <c:v>1.9</c:v>
                </c:pt>
                <c:pt idx="172">
                  <c:v>2</c:v>
                </c:pt>
                <c:pt idx="173">
                  <c:v>2</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2.2000000000000002</c:v>
                </c:pt>
                <c:pt idx="190">
                  <c:v>2.2000000000000002</c:v>
                </c:pt>
                <c:pt idx="191">
                  <c:v>2.2000000000000002</c:v>
                </c:pt>
                <c:pt idx="192">
                  <c:v>2.2000000000000002</c:v>
                </c:pt>
                <c:pt idx="193">
                  <c:v>2.2000000000000002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c:v>
                </c:pt>
                <c:pt idx="212">
                  <c:v>2.2999999999999998</c:v>
                </c:pt>
                <c:pt idx="213">
                  <c:v>2</c:v>
                </c:pt>
                <c:pt idx="214">
                  <c:v>2</c:v>
                </c:pt>
                <c:pt idx="215">
                  <c:v>1.8</c:v>
                </c:pt>
                <c:pt idx="216">
                  <c:v>1.8</c:v>
                </c:pt>
                <c:pt idx="217">
                  <c:v>1.8</c:v>
                </c:pt>
                <c:pt idx="218">
                  <c:v>1.7</c:v>
                </c:pt>
                <c:pt idx="219">
                  <c:v>1.6</c:v>
                </c:pt>
                <c:pt idx="220">
                  <c:v>1.3</c:v>
                </c:pt>
                <c:pt idx="221">
                  <c:v>1.1000000000000001</c:v>
                </c:pt>
                <c:pt idx="222">
                  <c:v>1.1000000000000001</c:v>
                </c:pt>
                <c:pt idx="223">
                  <c:v>1.1000000000000001</c:v>
                </c:pt>
                <c:pt idx="224">
                  <c:v>1.1000000000000001</c:v>
                </c:pt>
                <c:pt idx="225">
                  <c:v>1.1000000000000001</c:v>
                </c:pt>
                <c:pt idx="226">
                  <c:v>1.2</c:v>
                </c:pt>
                <c:pt idx="227">
                  <c:v>1.9</c:v>
                </c:pt>
                <c:pt idx="228">
                  <c:v>1.9</c:v>
                </c:pt>
                <c:pt idx="229">
                  <c:v>2.2000000000000002</c:v>
                </c:pt>
                <c:pt idx="230">
                  <c:v>2.2999999999999998</c:v>
                </c:pt>
                <c:pt idx="231">
                  <c:v>2.2999999999999998</c:v>
                </c:pt>
                <c:pt idx="232">
                  <c:v>2.2999999999999998</c:v>
                </c:pt>
                <c:pt idx="233">
                  <c:v>2.2999999999999998</c:v>
                </c:pt>
                <c:pt idx="234">
                  <c:v>2.2999999999999998</c:v>
                </c:pt>
                <c:pt idx="235">
                  <c:v>2.4</c:v>
                </c:pt>
                <c:pt idx="236">
                  <c:v>2.2999999999999998</c:v>
                </c:pt>
                <c:pt idx="237">
                  <c:v>1.6</c:v>
                </c:pt>
                <c:pt idx="238">
                  <c:v>1.6</c:v>
                </c:pt>
                <c:pt idx="239">
                  <c:v>1.3</c:v>
                </c:pt>
                <c:pt idx="240">
                  <c:v>1.2</c:v>
                </c:pt>
                <c:pt idx="241">
                  <c:v>1.3</c:v>
                </c:pt>
                <c:pt idx="242">
                  <c:v>1.5</c:v>
                </c:pt>
                <c:pt idx="243">
                  <c:v>1.5</c:v>
                </c:pt>
                <c:pt idx="244">
                  <c:v>2.2999999999999998</c:v>
                </c:pt>
                <c:pt idx="245">
                  <c:v>2.2000000000000002</c:v>
                </c:pt>
                <c:pt idx="246">
                  <c:v>2.1</c:v>
                </c:pt>
                <c:pt idx="247">
                  <c:v>2.1</c:v>
                </c:pt>
                <c:pt idx="248">
                  <c:v>2.1</c:v>
                </c:pt>
                <c:pt idx="249">
                  <c:v>2.1</c:v>
                </c:pt>
                <c:pt idx="250">
                  <c:v>2.2999999999999998</c:v>
                </c:pt>
                <c:pt idx="251">
                  <c:v>3.1</c:v>
                </c:pt>
                <c:pt idx="252">
                  <c:v>2.9</c:v>
                </c:pt>
                <c:pt idx="253">
                  <c:v>3</c:v>
                </c:pt>
                <c:pt idx="254">
                  <c:v>2.7</c:v>
                </c:pt>
                <c:pt idx="255">
                  <c:v>2.7</c:v>
                </c:pt>
                <c:pt idx="256">
                  <c:v>2.7</c:v>
                </c:pt>
                <c:pt idx="257">
                  <c:v>2.7</c:v>
                </c:pt>
                <c:pt idx="258">
                  <c:v>2.7</c:v>
                </c:pt>
                <c:pt idx="259">
                  <c:v>2.7</c:v>
                </c:pt>
                <c:pt idx="260">
                  <c:v>2.5</c:v>
                </c:pt>
                <c:pt idx="261">
                  <c:v>1.6</c:v>
                </c:pt>
                <c:pt idx="262">
                  <c:v>1.6</c:v>
                </c:pt>
                <c:pt idx="263">
                  <c:v>1.5</c:v>
                </c:pt>
                <c:pt idx="264">
                  <c:v>1</c:v>
                </c:pt>
                <c:pt idx="265">
                  <c:v>1</c:v>
                </c:pt>
                <c:pt idx="266">
                  <c:v>1.1000000000000001</c:v>
                </c:pt>
                <c:pt idx="267">
                  <c:v>1.1000000000000001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c:v>
                </c:pt>
                <c:pt idx="289">
                  <c:v>2.125</c:v>
                </c:pt>
                <c:pt idx="290">
                  <c:v>2.125</c:v>
                </c:pt>
                <c:pt idx="291">
                  <c:v>1.875</c:v>
                </c:pt>
                <c:pt idx="292">
                  <c:v>1.625</c:v>
                </c:pt>
                <c:pt idx="293">
                  <c:v>1.875</c:v>
                </c:pt>
                <c:pt idx="294">
                  <c:v>2</c:v>
                </c:pt>
                <c:pt idx="295">
                  <c:v>2</c:v>
                </c:pt>
                <c:pt idx="296">
                  <c:v>2</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pt idx="342">
                  <c:v>1.25</c:v>
                </c:pt>
                <c:pt idx="343">
                  <c:v>1.25</c:v>
                </c:pt>
                <c:pt idx="344">
                  <c:v>1.375</c:v>
                </c:pt>
                <c:pt idx="345">
                  <c:v>1.25</c:v>
                </c:pt>
                <c:pt idx="346">
                  <c:v>1.25</c:v>
                </c:pt>
                <c:pt idx="347">
                  <c:v>1.125</c:v>
                </c:pt>
                <c:pt idx="348">
                  <c:v>1.125</c:v>
                </c:pt>
                <c:pt idx="349">
                  <c:v>1.125</c:v>
                </c:pt>
                <c:pt idx="350">
                  <c:v>1.125</c:v>
                </c:pt>
                <c:pt idx="351">
                  <c:v>1.125</c:v>
                </c:pt>
                <c:pt idx="352">
                  <c:v>1</c:v>
                </c:pt>
                <c:pt idx="353">
                  <c:v>1.125</c:v>
                </c:pt>
                <c:pt idx="354">
                  <c:v>1.125</c:v>
                </c:pt>
                <c:pt idx="355">
                  <c:v>1.125</c:v>
                </c:pt>
                <c:pt idx="356">
                  <c:v>1.125</c:v>
                </c:pt>
                <c:pt idx="357">
                  <c:v>1.375</c:v>
                </c:pt>
                <c:pt idx="358">
                  <c:v>1.5</c:v>
                </c:pt>
                <c:pt idx="359">
                  <c:v>1.5</c:v>
                </c:pt>
                <c:pt idx="360">
                  <c:v>1.5</c:v>
                </c:pt>
                <c:pt idx="361">
                  <c:v>1.5</c:v>
                </c:pt>
                <c:pt idx="362">
                  <c:v>1.5</c:v>
                </c:pt>
                <c:pt idx="363">
                  <c:v>1.5</c:v>
                </c:pt>
                <c:pt idx="364">
                  <c:v>1.5</c:v>
                </c:pt>
                <c:pt idx="365">
                  <c:v>1.25</c:v>
                </c:pt>
                <c:pt idx="366">
                  <c:v>1.375</c:v>
                </c:pt>
                <c:pt idx="367">
                  <c:v>1.375</c:v>
                </c:pt>
                <c:pt idx="368">
                  <c:v>1.375</c:v>
                </c:pt>
                <c:pt idx="369">
                  <c:v>1.25</c:v>
                </c:pt>
                <c:pt idx="370">
                  <c:v>1.25</c:v>
                </c:pt>
                <c:pt idx="371">
                  <c:v>1.25</c:v>
                </c:pt>
                <c:pt idx="372">
                  <c:v>1.375</c:v>
                </c:pt>
                <c:pt idx="373">
                  <c:v>1.375</c:v>
                </c:pt>
                <c:pt idx="374">
                  <c:v>1.125</c:v>
                </c:pt>
                <c:pt idx="375">
                  <c:v>1.25</c:v>
                </c:pt>
                <c:pt idx="376">
                  <c:v>1.375</c:v>
                </c:pt>
                <c:pt idx="377">
                  <c:v>1.75</c:v>
                </c:pt>
                <c:pt idx="378">
                  <c:v>1.75</c:v>
                </c:pt>
                <c:pt idx="379">
                  <c:v>1.75</c:v>
                </c:pt>
                <c:pt idx="380">
                  <c:v>1.625</c:v>
                </c:pt>
                <c:pt idx="381">
                  <c:v>1.625</c:v>
                </c:pt>
                <c:pt idx="382">
                  <c:v>1.625</c:v>
                </c:pt>
                <c:pt idx="383">
                  <c:v>1.5</c:v>
                </c:pt>
                <c:pt idx="384">
                  <c:v>1.375</c:v>
                </c:pt>
                <c:pt idx="385">
                  <c:v>1.375</c:v>
                </c:pt>
                <c:pt idx="386">
                  <c:v>1.375</c:v>
                </c:pt>
                <c:pt idx="387">
                  <c:v>1.375</c:v>
                </c:pt>
                <c:pt idx="388">
                  <c:v>1.5</c:v>
                </c:pt>
                <c:pt idx="389">
                  <c:v>1.5</c:v>
                </c:pt>
                <c:pt idx="390">
                  <c:v>1.5</c:v>
                </c:pt>
                <c:pt idx="391">
                  <c:v>1.625</c:v>
                </c:pt>
                <c:pt idx="392">
                  <c:v>1.625</c:v>
                </c:pt>
                <c:pt idx="393">
                  <c:v>1.25</c:v>
                </c:pt>
                <c:pt idx="394">
                  <c:v>1.25</c:v>
                </c:pt>
                <c:pt idx="395">
                  <c:v>1.25</c:v>
                </c:pt>
                <c:pt idx="396">
                  <c:v>1.125</c:v>
                </c:pt>
                <c:pt idx="397">
                  <c:v>1.125</c:v>
                </c:pt>
                <c:pt idx="398">
                  <c:v>1.125</c:v>
                </c:pt>
                <c:pt idx="399">
                  <c:v>1.125</c:v>
                </c:pt>
                <c:pt idx="400">
                  <c:v>1.125</c:v>
                </c:pt>
                <c:pt idx="401">
                  <c:v>1.125</c:v>
                </c:pt>
                <c:pt idx="402">
                  <c:v>1.125</c:v>
                </c:pt>
                <c:pt idx="403">
                  <c:v>1.125</c:v>
                </c:pt>
              </c:numCache>
            </c:numRef>
          </c:val>
          <c:smooth val="0"/>
          <c:extLs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Set'!$W$2:$W$504</c:f>
              <c:numCache>
                <c:formatCode>0.0000_);[Red]\(0.0000\)</c:formatCode>
                <c:ptCount val="503"/>
                <c:pt idx="0">
                  <c:v>3</c:v>
                </c:pt>
                <c:pt idx="1">
                  <c:v>3</c:v>
                </c:pt>
                <c:pt idx="2">
                  <c:v>2.6666666666666665</c:v>
                </c:pt>
                <c:pt idx="3">
                  <c:v>2.25</c:v>
                </c:pt>
                <c:pt idx="4">
                  <c:v>2</c:v>
                </c:pt>
                <c:pt idx="5">
                  <c:v>2.1666666666666665</c:v>
                </c:pt>
                <c:pt idx="6">
                  <c:v>2</c:v>
                </c:pt>
                <c:pt idx="7">
                  <c:v>1.875</c:v>
                </c:pt>
                <c:pt idx="8">
                  <c:v>1.7777777777777777</c:v>
                </c:pt>
                <c:pt idx="9">
                  <c:v>1.7</c:v>
                </c:pt>
                <c:pt idx="10">
                  <c:v>1.7272727272727273</c:v>
                </c:pt>
                <c:pt idx="11">
                  <c:v>1.6666666666666667</c:v>
                </c:pt>
                <c:pt idx="12">
                  <c:v>1.6153846153846154</c:v>
                </c:pt>
                <c:pt idx="13">
                  <c:v>1.6428571428571428</c:v>
                </c:pt>
                <c:pt idx="14">
                  <c:v>1.6</c:v>
                </c:pt>
                <c:pt idx="15">
                  <c:v>1.625</c:v>
                </c:pt>
                <c:pt idx="16">
                  <c:v>1.588235294117647</c:v>
                </c:pt>
                <c:pt idx="17">
                  <c:v>1.5555555555555556</c:v>
                </c:pt>
                <c:pt idx="18">
                  <c:v>1.5263157894736843</c:v>
                </c:pt>
                <c:pt idx="19">
                  <c:v>1.55</c:v>
                </c:pt>
                <c:pt idx="20">
                  <c:v>1.5238095238095237</c:v>
                </c:pt>
                <c:pt idx="21">
                  <c:v>1.5</c:v>
                </c:pt>
                <c:pt idx="22">
                  <c:v>1.5652173913043479</c:v>
                </c:pt>
                <c:pt idx="23">
                  <c:v>1.5416666666666667</c:v>
                </c:pt>
                <c:pt idx="24">
                  <c:v>1.52</c:v>
                </c:pt>
                <c:pt idx="25">
                  <c:v>1.5</c:v>
                </c:pt>
                <c:pt idx="26">
                  <c:v>1.4814814814814814</c:v>
                </c:pt>
                <c:pt idx="27">
                  <c:v>1.5</c:v>
                </c:pt>
                <c:pt idx="28">
                  <c:v>1.4827586206896552</c:v>
                </c:pt>
                <c:pt idx="29">
                  <c:v>1.4666666666666666</c:v>
                </c:pt>
                <c:pt idx="30">
                  <c:v>1.4516129032258065</c:v>
                </c:pt>
                <c:pt idx="31">
                  <c:v>1.4375</c:v>
                </c:pt>
                <c:pt idx="32">
                  <c:v>1.4242424242424243</c:v>
                </c:pt>
                <c:pt idx="33">
                  <c:v>1.411764705882353</c:v>
                </c:pt>
                <c:pt idx="34">
                  <c:v>1.4</c:v>
                </c:pt>
                <c:pt idx="35">
                  <c:v>1.3888888888888888</c:v>
                </c:pt>
                <c:pt idx="36">
                  <c:v>1.3783783783783783</c:v>
                </c:pt>
                <c:pt idx="37">
                  <c:v>1.368421052631579</c:v>
                </c:pt>
                <c:pt idx="38">
                  <c:v>1.358974358974359</c:v>
                </c:pt>
                <c:pt idx="39">
                  <c:v>1.35</c:v>
                </c:pt>
                <c:pt idx="40">
                  <c:v>1.3414634146341464</c:v>
                </c:pt>
                <c:pt idx="41">
                  <c:v>1.3809523809523809</c:v>
                </c:pt>
                <c:pt idx="42">
                  <c:v>1.3720930232558139</c:v>
                </c:pt>
                <c:pt idx="43">
                  <c:v>1.3636363636363635</c:v>
                </c:pt>
                <c:pt idx="44">
                  <c:v>1.3555555555555556</c:v>
                </c:pt>
                <c:pt idx="45">
                  <c:v>1.3478260869565217</c:v>
                </c:pt>
                <c:pt idx="46">
                  <c:v>1.3404255319148937</c:v>
                </c:pt>
                <c:pt idx="47">
                  <c:v>1.3541666666666667</c:v>
                </c:pt>
                <c:pt idx="48">
                  <c:v>1.3673469387755102</c:v>
                </c:pt>
                <c:pt idx="49">
                  <c:v>1.36</c:v>
                </c:pt>
                <c:pt idx="50">
                  <c:v>1.3529411764705883</c:v>
                </c:pt>
                <c:pt idx="51">
                  <c:v>1.3653846153846154</c:v>
                </c:pt>
                <c:pt idx="52">
                  <c:v>1.3584905660377358</c:v>
                </c:pt>
                <c:pt idx="53">
                  <c:v>1.3703703703703705</c:v>
                </c:pt>
                <c:pt idx="54">
                  <c:v>1.3818181818181818</c:v>
                </c:pt>
                <c:pt idx="55">
                  <c:v>1.3928571428571428</c:v>
                </c:pt>
                <c:pt idx="56">
                  <c:v>1.3859649122807018</c:v>
                </c:pt>
                <c:pt idx="57">
                  <c:v>1.3793103448275863</c:v>
                </c:pt>
                <c:pt idx="58">
                  <c:v>1.3728813559322033</c:v>
                </c:pt>
                <c:pt idx="59">
                  <c:v>1.3666666666666667</c:v>
                </c:pt>
                <c:pt idx="60">
                  <c:v>1.360655737704918</c:v>
                </c:pt>
                <c:pt idx="61">
                  <c:v>1.3548387096774193</c:v>
                </c:pt>
                <c:pt idx="62">
                  <c:v>1.3650793650793651</c:v>
                </c:pt>
                <c:pt idx="63">
                  <c:v>1.359375</c:v>
                </c:pt>
                <c:pt idx="64">
                  <c:v>1.3692307692307693</c:v>
                </c:pt>
                <c:pt idx="65">
                  <c:v>1.3636363636363635</c:v>
                </c:pt>
                <c:pt idx="66">
                  <c:v>1.3582089552238805</c:v>
                </c:pt>
                <c:pt idx="67">
                  <c:v>1.3676470588235294</c:v>
                </c:pt>
                <c:pt idx="68">
                  <c:v>1.3623188405797102</c:v>
                </c:pt>
                <c:pt idx="69">
                  <c:v>1.3714285714285714</c:v>
                </c:pt>
                <c:pt idx="70">
                  <c:v>1.380281690140845</c:v>
                </c:pt>
                <c:pt idx="71">
                  <c:v>1.375</c:v>
                </c:pt>
                <c:pt idx="72">
                  <c:v>1.3835616438356164</c:v>
                </c:pt>
                <c:pt idx="73">
                  <c:v>1.3918918918918919</c:v>
                </c:pt>
                <c:pt idx="74">
                  <c:v>1.3866666666666667</c:v>
                </c:pt>
                <c:pt idx="75">
                  <c:v>1.381578947368421</c:v>
                </c:pt>
                <c:pt idx="76">
                  <c:v>1.3766233766233766</c:v>
                </c:pt>
                <c:pt idx="77">
                  <c:v>1.3717948717948718</c:v>
                </c:pt>
                <c:pt idx="78">
                  <c:v>1.3670886075949367</c:v>
                </c:pt>
                <c:pt idx="79">
                  <c:v>1.3625</c:v>
                </c:pt>
                <c:pt idx="80">
                  <c:v>1.3580246913580247</c:v>
                </c:pt>
                <c:pt idx="81">
                  <c:v>1.3536585365853659</c:v>
                </c:pt>
                <c:pt idx="82">
                  <c:v>1.3493975903614457</c:v>
                </c:pt>
                <c:pt idx="83">
                  <c:v>1.3571428571428572</c:v>
                </c:pt>
                <c:pt idx="84">
                  <c:v>1.3529411764705883</c:v>
                </c:pt>
                <c:pt idx="85">
                  <c:v>1.3488372093023255</c:v>
                </c:pt>
                <c:pt idx="86">
                  <c:v>1.3908045977011494</c:v>
                </c:pt>
                <c:pt idx="87">
                  <c:v>1.4204545454545454</c:v>
                </c:pt>
                <c:pt idx="88">
                  <c:v>1.4157303370786516</c:v>
                </c:pt>
                <c:pt idx="89">
                  <c:v>1.4111111111111112</c:v>
                </c:pt>
                <c:pt idx="90">
                  <c:v>1.4065934065934067</c:v>
                </c:pt>
                <c:pt idx="91">
                  <c:v>1.4021739130434783</c:v>
                </c:pt>
                <c:pt idx="92">
                  <c:v>1.4086021505376345</c:v>
                </c:pt>
                <c:pt idx="93">
                  <c:v>1.446808510638298</c:v>
                </c:pt>
                <c:pt idx="94">
                  <c:v>1.4421052631578948</c:v>
                </c:pt>
                <c:pt idx="95">
                  <c:v>1.4375</c:v>
                </c:pt>
                <c:pt idx="96">
                  <c:v>1.4432989690721649</c:v>
                </c:pt>
                <c:pt idx="97">
                  <c:v>1.4387755102040816</c:v>
                </c:pt>
                <c:pt idx="98">
                  <c:v>1.4343434343434343</c:v>
                </c:pt>
                <c:pt idx="99">
                  <c:v>1.43</c:v>
                </c:pt>
                <c:pt idx="100">
                  <c:v>1.4257425742574257</c:v>
                </c:pt>
                <c:pt idx="101">
                  <c:v>1.4215686274509804</c:v>
                </c:pt>
                <c:pt idx="102">
                  <c:v>1.4174757281553398</c:v>
                </c:pt>
                <c:pt idx="103">
                  <c:v>1.4134615384615385</c:v>
                </c:pt>
                <c:pt idx="104">
                  <c:v>1.4095238095238096</c:v>
                </c:pt>
                <c:pt idx="105">
                  <c:v>1.4056603773584906</c:v>
                </c:pt>
                <c:pt idx="106">
                  <c:v>1.4112149532710281</c:v>
                </c:pt>
                <c:pt idx="107">
                  <c:v>1.4074074074074074</c:v>
                </c:pt>
                <c:pt idx="108">
                  <c:v>1.4036697247706422</c:v>
                </c:pt>
                <c:pt idx="109">
                  <c:v>1.4</c:v>
                </c:pt>
                <c:pt idx="110">
                  <c:v>1.3963963963963963</c:v>
                </c:pt>
                <c:pt idx="111">
                  <c:v>1.3928571428571428</c:v>
                </c:pt>
                <c:pt idx="112">
                  <c:v>1.3893805309734513</c:v>
                </c:pt>
                <c:pt idx="113">
                  <c:v>1.3859649122807018</c:v>
                </c:pt>
                <c:pt idx="114">
                  <c:v>1.4086956521739131</c:v>
                </c:pt>
                <c:pt idx="115">
                  <c:v>1.4051724137931034</c:v>
                </c:pt>
                <c:pt idx="116">
                  <c:v>1.4017094017094016</c:v>
                </c:pt>
                <c:pt idx="117">
                  <c:v>1.3983050847457628</c:v>
                </c:pt>
                <c:pt idx="118">
                  <c:v>1.3949579831932772</c:v>
                </c:pt>
                <c:pt idx="119">
                  <c:v>1.4083333333333334</c:v>
                </c:pt>
                <c:pt idx="120">
                  <c:v>1.4049586776859504</c:v>
                </c:pt>
                <c:pt idx="121">
                  <c:v>1.401639344262295</c:v>
                </c:pt>
                <c:pt idx="122">
                  <c:v>1.3983739837398375</c:v>
                </c:pt>
                <c:pt idx="123">
                  <c:v>1.3951612903225807</c:v>
                </c:pt>
                <c:pt idx="124">
                  <c:v>1.3919999999999999</c:v>
                </c:pt>
                <c:pt idx="125">
                  <c:v>1.3888888888888888</c:v>
                </c:pt>
                <c:pt idx="126">
                  <c:v>1.3858267716535433</c:v>
                </c:pt>
                <c:pt idx="127">
                  <c:v>1.3828125</c:v>
                </c:pt>
                <c:pt idx="128">
                  <c:v>1.3798449612403101</c:v>
                </c:pt>
                <c:pt idx="129">
                  <c:v>1.3769230769230769</c:v>
                </c:pt>
                <c:pt idx="130">
                  <c:v>1.3740458015267176</c:v>
                </c:pt>
                <c:pt idx="131">
                  <c:v>1.3712121212121211</c:v>
                </c:pt>
                <c:pt idx="132">
                  <c:v>1.3759398496240602</c:v>
                </c:pt>
                <c:pt idx="133">
                  <c:v>1.3731343283582089</c:v>
                </c:pt>
                <c:pt idx="134">
                  <c:v>1.3703703703703705</c:v>
                </c:pt>
                <c:pt idx="135">
                  <c:v>1.3676470588235294</c:v>
                </c:pt>
                <c:pt idx="136">
                  <c:v>1.364963503649635</c:v>
                </c:pt>
                <c:pt idx="137">
                  <c:v>1.3623188405797102</c:v>
                </c:pt>
                <c:pt idx="138">
                  <c:v>1.3597122302158273</c:v>
                </c:pt>
                <c:pt idx="139">
                  <c:v>1.3714285714285714</c:v>
                </c:pt>
                <c:pt idx="140">
                  <c:v>1.3971631205673758</c:v>
                </c:pt>
                <c:pt idx="141">
                  <c:v>1.3943661971830985</c:v>
                </c:pt>
                <c:pt idx="142">
                  <c:v>1.3986013986013985</c:v>
                </c:pt>
                <c:pt idx="143">
                  <c:v>1.4027777777777777</c:v>
                </c:pt>
                <c:pt idx="144">
                  <c:v>1.4</c:v>
                </c:pt>
                <c:pt idx="145">
                  <c:v>1.3972602739726028</c:v>
                </c:pt>
                <c:pt idx="146">
                  <c:v>1.4285714285714286</c:v>
                </c:pt>
                <c:pt idx="147">
                  <c:v>1.4459459459459461</c:v>
                </c:pt>
                <c:pt idx="148">
                  <c:v>1.4429530201342282</c:v>
                </c:pt>
                <c:pt idx="149">
                  <c:v>1.44</c:v>
                </c:pt>
                <c:pt idx="150">
                  <c:v>1.4437086092715232</c:v>
                </c:pt>
                <c:pt idx="151">
                  <c:v>1.4407894736842106</c:v>
                </c:pt>
                <c:pt idx="152">
                  <c:v>1.4379084967320261</c:v>
                </c:pt>
                <c:pt idx="153">
                  <c:v>1.4350649350649352</c:v>
                </c:pt>
                <c:pt idx="154">
                  <c:v>1.4322580645161291</c:v>
                </c:pt>
                <c:pt idx="155">
                  <c:v>1.4294871794871795</c:v>
                </c:pt>
                <c:pt idx="156">
                  <c:v>1.4267515923566878</c:v>
                </c:pt>
                <c:pt idx="157">
                  <c:v>1.4240506329113924</c:v>
                </c:pt>
                <c:pt idx="158">
                  <c:v>1.421383647798742</c:v>
                </c:pt>
                <c:pt idx="159">
                  <c:v>1.41875</c:v>
                </c:pt>
                <c:pt idx="160">
                  <c:v>1.4161490683229814</c:v>
                </c:pt>
                <c:pt idx="161">
                  <c:v>1.4197530864197532</c:v>
                </c:pt>
                <c:pt idx="162">
                  <c:v>1.4171779141104295</c:v>
                </c:pt>
                <c:pt idx="163">
                  <c:v>1.4146341463414633</c:v>
                </c:pt>
                <c:pt idx="164">
                  <c:v>1.4242424242424243</c:v>
                </c:pt>
                <c:pt idx="165">
                  <c:v>1.427710843373494</c:v>
                </c:pt>
                <c:pt idx="166">
                  <c:v>1.4251497005988023</c:v>
                </c:pt>
                <c:pt idx="167">
                  <c:v>1.4226190476190477</c:v>
                </c:pt>
                <c:pt idx="168">
                  <c:v>1.4319526627218935</c:v>
                </c:pt>
                <c:pt idx="169">
                  <c:v>1.4470588235294117</c:v>
                </c:pt>
                <c:pt idx="170">
                  <c:v>1.4502923976608186</c:v>
                </c:pt>
                <c:pt idx="171">
                  <c:v>1.4476744186046511</c:v>
                </c:pt>
                <c:pt idx="172">
                  <c:v>1.4508670520231215</c:v>
                </c:pt>
                <c:pt idx="173">
                  <c:v>1.4482758620689655</c:v>
                </c:pt>
                <c:pt idx="174">
                  <c:v>1.4457142857142857</c:v>
                </c:pt>
                <c:pt idx="175">
                  <c:v>1.4431818181818181</c:v>
                </c:pt>
                <c:pt idx="176">
                  <c:v>1.4406779661016949</c:v>
                </c:pt>
                <c:pt idx="177">
                  <c:v>1.449438202247191</c:v>
                </c:pt>
                <c:pt idx="178">
                  <c:v>1.446927374301676</c:v>
                </c:pt>
                <c:pt idx="179">
                  <c:v>1.4555555555555555</c:v>
                </c:pt>
                <c:pt idx="180">
                  <c:v>1.4530386740331491</c:v>
                </c:pt>
                <c:pt idx="181">
                  <c:v>1.4505494505494505</c:v>
                </c:pt>
                <c:pt idx="182">
                  <c:v>1.4480874316939891</c:v>
                </c:pt>
                <c:pt idx="183">
                  <c:v>1.451086956521739</c:v>
                </c:pt>
                <c:pt idx="184">
                  <c:v>1.4540540540540541</c:v>
                </c:pt>
                <c:pt idx="185">
                  <c:v>1.456989247311828</c:v>
                </c:pt>
                <c:pt idx="186">
                  <c:v>1.4545454545454546</c:v>
                </c:pt>
                <c:pt idx="187">
                  <c:v>1.4521276595744681</c:v>
                </c:pt>
                <c:pt idx="188">
                  <c:v>1.4497354497354498</c:v>
                </c:pt>
                <c:pt idx="189">
                  <c:v>1.4947368421052631</c:v>
                </c:pt>
                <c:pt idx="190">
                  <c:v>1.4921465968586387</c:v>
                </c:pt>
                <c:pt idx="191">
                  <c:v>1.4895833333333333</c:v>
                </c:pt>
                <c:pt idx="192">
                  <c:v>1.4870466321243523</c:v>
                </c:pt>
                <c:pt idx="193">
                  <c:v>1.4896907216494846</c:v>
                </c:pt>
                <c:pt idx="194">
                  <c:v>1.4871794871794872</c:v>
                </c:pt>
                <c:pt idx="195">
                  <c:v>1.489795918367347</c:v>
                </c:pt>
                <c:pt idx="196">
                  <c:v>1.5279187817258884</c:v>
                </c:pt>
                <c:pt idx="197">
                  <c:v>1.5252525252525253</c:v>
                </c:pt>
                <c:pt idx="198">
                  <c:v>1.5376884422110553</c:v>
                </c:pt>
                <c:pt idx="199">
                  <c:v>1.54</c:v>
                </c:pt>
                <c:pt idx="200">
                  <c:v>1.5422885572139304</c:v>
                </c:pt>
                <c:pt idx="201">
                  <c:v>1.5396039603960396</c:v>
                </c:pt>
                <c:pt idx="202">
                  <c:v>1.5714285714285714</c:v>
                </c:pt>
                <c:pt idx="203">
                  <c:v>1.5833333333333333</c:v>
                </c:pt>
                <c:pt idx="204">
                  <c:v>1.5804878048780489</c:v>
                </c:pt>
                <c:pt idx="205">
                  <c:v>1.587378640776699</c:v>
                </c:pt>
                <c:pt idx="206">
                  <c:v>1.5893719806763285</c:v>
                </c:pt>
                <c:pt idx="207">
                  <c:v>1.5865384615384615</c:v>
                </c:pt>
                <c:pt idx="208">
                  <c:v>1.5885167464114833</c:v>
                </c:pt>
                <c:pt idx="209">
                  <c:v>1.5904761904761904</c:v>
                </c:pt>
                <c:pt idx="210">
                  <c:v>1.6018957345971565</c:v>
                </c:pt>
                <c:pt idx="211">
                  <c:v>1.6084905660377358</c:v>
                </c:pt>
                <c:pt idx="212">
                  <c:v>1.6056338028169015</c:v>
                </c:pt>
                <c:pt idx="213">
                  <c:v>1.6028037383177569</c:v>
                </c:pt>
                <c:pt idx="214">
                  <c:v>1.6</c:v>
                </c:pt>
                <c:pt idx="215">
                  <c:v>1.5972222222222223</c:v>
                </c:pt>
                <c:pt idx="216">
                  <c:v>1.599078341013825</c:v>
                </c:pt>
                <c:pt idx="217">
                  <c:v>1.5963302752293578</c:v>
                </c:pt>
                <c:pt idx="218">
                  <c:v>1.5936073059360731</c:v>
                </c:pt>
                <c:pt idx="219">
                  <c:v>1.5909090909090908</c:v>
                </c:pt>
                <c:pt idx="220">
                  <c:v>1.588235294117647</c:v>
                </c:pt>
                <c:pt idx="221">
                  <c:v>1.5855855855855856</c:v>
                </c:pt>
                <c:pt idx="222">
                  <c:v>1.5829596412556053</c:v>
                </c:pt>
                <c:pt idx="223">
                  <c:v>1.5803571428571428</c:v>
                </c:pt>
                <c:pt idx="224">
                  <c:v>1.5777777777777777</c:v>
                </c:pt>
                <c:pt idx="225">
                  <c:v>1.5752212389380531</c:v>
                </c:pt>
                <c:pt idx="226">
                  <c:v>1.5814977973568283</c:v>
                </c:pt>
                <c:pt idx="227">
                  <c:v>1.6096491228070176</c:v>
                </c:pt>
                <c:pt idx="228">
                  <c:v>1.6069868995633187</c:v>
                </c:pt>
                <c:pt idx="229">
                  <c:v>1.6173913043478261</c:v>
                </c:pt>
                <c:pt idx="230">
                  <c:v>1.6190476190476191</c:v>
                </c:pt>
                <c:pt idx="231">
                  <c:v>1.6163793103448276</c:v>
                </c:pt>
                <c:pt idx="232">
                  <c:v>1.6137339055793991</c:v>
                </c:pt>
                <c:pt idx="233">
                  <c:v>1.6111111111111112</c:v>
                </c:pt>
                <c:pt idx="234">
                  <c:v>1.6085106382978724</c:v>
                </c:pt>
                <c:pt idx="235">
                  <c:v>1.6101694915254237</c:v>
                </c:pt>
                <c:pt idx="236">
                  <c:v>1.6118143459915613</c:v>
                </c:pt>
                <c:pt idx="237">
                  <c:v>1.6092436974789917</c:v>
                </c:pt>
                <c:pt idx="238">
                  <c:v>1.606694560669456</c:v>
                </c:pt>
                <c:pt idx="239">
                  <c:v>1.6041666666666667</c:v>
                </c:pt>
                <c:pt idx="240">
                  <c:v>1.6016597510373445</c:v>
                </c:pt>
                <c:pt idx="241">
                  <c:v>1.6033057851239669</c:v>
                </c:pt>
                <c:pt idx="242">
                  <c:v>1.6090534979423867</c:v>
                </c:pt>
                <c:pt idx="243">
                  <c:v>1.6065573770491803</c:v>
                </c:pt>
                <c:pt idx="244">
                  <c:v>1.6367346938775511</c:v>
                </c:pt>
                <c:pt idx="245">
                  <c:v>1.6341463414634145</c:v>
                </c:pt>
                <c:pt idx="246">
                  <c:v>1.631578947368421</c:v>
                </c:pt>
                <c:pt idx="247">
                  <c:v>1.6290322580645162</c:v>
                </c:pt>
                <c:pt idx="248">
                  <c:v>1.6265060240963856</c:v>
                </c:pt>
                <c:pt idx="249">
                  <c:v>1.6240000000000001</c:v>
                </c:pt>
                <c:pt idx="250">
                  <c:v>1.6294820717131475</c:v>
                </c:pt>
                <c:pt idx="251">
                  <c:v>1.6626984126984128</c:v>
                </c:pt>
                <c:pt idx="252">
                  <c:v>1.6600790513833992</c:v>
                </c:pt>
                <c:pt idx="253">
                  <c:v>1.6614173228346456</c:v>
                </c:pt>
                <c:pt idx="254">
                  <c:v>1.6784313725490196</c:v>
                </c:pt>
                <c:pt idx="255">
                  <c:v>1.67578125</c:v>
                </c:pt>
                <c:pt idx="256">
                  <c:v>1.6731517509727627</c:v>
                </c:pt>
                <c:pt idx="257">
                  <c:v>1.6705426356589148</c:v>
                </c:pt>
                <c:pt idx="258">
                  <c:v>1.667953667953668</c:v>
                </c:pt>
                <c:pt idx="259">
                  <c:v>1.6653846153846155</c:v>
                </c:pt>
                <c:pt idx="260">
                  <c:v>1.6628352490421456</c:v>
                </c:pt>
                <c:pt idx="261">
                  <c:v>1.6603053435114503</c:v>
                </c:pt>
                <c:pt idx="262">
                  <c:v>1.6577946768060836</c:v>
                </c:pt>
                <c:pt idx="263">
                  <c:v>1.6553030303030303</c:v>
                </c:pt>
                <c:pt idx="264">
                  <c:v>1.6528301886792454</c:v>
                </c:pt>
                <c:pt idx="265">
                  <c:v>1.6503759398496241</c:v>
                </c:pt>
                <c:pt idx="266">
                  <c:v>1.651685393258427</c:v>
                </c:pt>
                <c:pt idx="267">
                  <c:v>1.6492537313432836</c:v>
                </c:pt>
                <c:pt idx="268">
                  <c:v>1.6505576208178439</c:v>
                </c:pt>
                <c:pt idx="269">
                  <c:v>1.6481481481481481</c:v>
                </c:pt>
                <c:pt idx="270">
                  <c:v>1.6457564575645756</c:v>
                </c:pt>
                <c:pt idx="271">
                  <c:v>1.6433823529411764</c:v>
                </c:pt>
                <c:pt idx="272">
                  <c:v>1.641025641025641</c:v>
                </c:pt>
                <c:pt idx="273">
                  <c:v>1.6386861313868613</c:v>
                </c:pt>
                <c:pt idx="274">
                  <c:v>1.6436363636363636</c:v>
                </c:pt>
                <c:pt idx="275">
                  <c:v>1.6413043478260869</c:v>
                </c:pt>
                <c:pt idx="276">
                  <c:v>1.6425992779783394</c:v>
                </c:pt>
                <c:pt idx="277">
                  <c:v>1.6438848920863309</c:v>
                </c:pt>
                <c:pt idx="278">
                  <c:v>1.6523297491039426</c:v>
                </c:pt>
                <c:pt idx="279">
                  <c:v>1.65</c:v>
                </c:pt>
                <c:pt idx="280">
                  <c:v>1.6512455516014235</c:v>
                </c:pt>
                <c:pt idx="281">
                  <c:v>1.6524822695035462</c:v>
                </c:pt>
                <c:pt idx="282">
                  <c:v>1.6501766784452296</c:v>
                </c:pt>
                <c:pt idx="283">
                  <c:v>1.6549295774647887</c:v>
                </c:pt>
                <c:pt idx="284">
                  <c:v>1.6631578947368422</c:v>
                </c:pt>
                <c:pt idx="285">
                  <c:v>1.6608391608391608</c:v>
                </c:pt>
                <c:pt idx="286">
                  <c:v>1.6585365853658536</c:v>
                </c:pt>
                <c:pt idx="287">
                  <c:v>1.6631944444444444</c:v>
                </c:pt>
                <c:pt idx="288">
                  <c:v>1.6608996539792387</c:v>
                </c:pt>
                <c:pt idx="289">
                  <c:v>1.6655172413793105</c:v>
                </c:pt>
                <c:pt idx="290">
                  <c:v>1.6632302405498283</c:v>
                </c:pt>
                <c:pt idx="291">
                  <c:v>1.6609589041095891</c:v>
                </c:pt>
                <c:pt idx="292">
                  <c:v>1.6621160409556315</c:v>
                </c:pt>
                <c:pt idx="293">
                  <c:v>1.6666666666666667</c:v>
                </c:pt>
                <c:pt idx="294">
                  <c:v>1.6677966101694914</c:v>
                </c:pt>
                <c:pt idx="295">
                  <c:v>1.6722972972972974</c:v>
                </c:pt>
                <c:pt idx="296">
                  <c:v>1.67003367003367</c:v>
                </c:pt>
                <c:pt idx="297">
                  <c:v>1.6711409395973154</c:v>
                </c:pt>
                <c:pt idx="298">
                  <c:v>1.6688963210702341</c:v>
                </c:pt>
                <c:pt idx="299">
                  <c:v>1.6666666666666667</c:v>
                </c:pt>
                <c:pt idx="300">
                  <c:v>1.6644518272425248</c:v>
                </c:pt>
                <c:pt idx="301">
                  <c:v>1.6622516556291391</c:v>
                </c:pt>
                <c:pt idx="302">
                  <c:v>1.6666666666666667</c:v>
                </c:pt>
                <c:pt idx="303">
                  <c:v>1.674342105263158</c:v>
                </c:pt>
                <c:pt idx="304">
                  <c:v>1.6754098360655738</c:v>
                </c:pt>
                <c:pt idx="305">
                  <c:v>1.673202614379085</c:v>
                </c:pt>
                <c:pt idx="306">
                  <c:v>1.6710097719869708</c:v>
                </c:pt>
                <c:pt idx="307">
                  <c:v>1.6688311688311688</c:v>
                </c:pt>
                <c:pt idx="308">
                  <c:v>1.6666666666666667</c:v>
                </c:pt>
                <c:pt idx="309">
                  <c:v>1.667741935483871</c:v>
                </c:pt>
                <c:pt idx="310">
                  <c:v>1.6720257234726688</c:v>
                </c:pt>
                <c:pt idx="311">
                  <c:v>1.6730769230769231</c:v>
                </c:pt>
                <c:pt idx="312">
                  <c:v>1.6805111821086263</c:v>
                </c:pt>
                <c:pt idx="313">
                  <c:v>1.6783439490445859</c:v>
                </c:pt>
                <c:pt idx="314">
                  <c:v>1.6761904761904762</c:v>
                </c:pt>
                <c:pt idx="315">
                  <c:v>1.6740506329113924</c:v>
                </c:pt>
                <c:pt idx="316">
                  <c:v>1.6782334384858044</c:v>
                </c:pt>
                <c:pt idx="317">
                  <c:v>1.6761006289308176</c:v>
                </c:pt>
                <c:pt idx="318">
                  <c:v>1.677115987460815</c:v>
                </c:pt>
                <c:pt idx="319">
                  <c:v>1.6781250000000001</c:v>
                </c:pt>
                <c:pt idx="320">
                  <c:v>1.67601246105919</c:v>
                </c:pt>
                <c:pt idx="321">
                  <c:v>1.673913043478261</c:v>
                </c:pt>
                <c:pt idx="322">
                  <c:v>1.6718266253869969</c:v>
                </c:pt>
                <c:pt idx="323">
                  <c:v>1.6790123456790123</c:v>
                </c:pt>
                <c:pt idx="324">
                  <c:v>1.676923076923077</c:v>
                </c:pt>
                <c:pt idx="325">
                  <c:v>1.6748466257668713</c:v>
                </c:pt>
                <c:pt idx="326">
                  <c:v>1.6727828746177369</c:v>
                </c:pt>
                <c:pt idx="327">
                  <c:v>1.6737804878048781</c:v>
                </c:pt>
                <c:pt idx="328">
                  <c:v>1.6717325227963526</c:v>
                </c:pt>
                <c:pt idx="329">
                  <c:v>1.6696969696969697</c:v>
                </c:pt>
                <c:pt idx="330">
                  <c:v>1.6706948640483383</c:v>
                </c:pt>
                <c:pt idx="331">
                  <c:v>1.6716867469879517</c:v>
                </c:pt>
                <c:pt idx="332">
                  <c:v>1.6696696696696696</c:v>
                </c:pt>
                <c:pt idx="333">
                  <c:v>1.6676646706586826</c:v>
                </c:pt>
                <c:pt idx="334">
                  <c:v>1.6686567164179105</c:v>
                </c:pt>
                <c:pt idx="335">
                  <c:v>1.6666666666666667</c:v>
                </c:pt>
                <c:pt idx="336">
                  <c:v>1.6646884272997033</c:v>
                </c:pt>
                <c:pt idx="337">
                  <c:v>1.665680473372781</c:v>
                </c:pt>
                <c:pt idx="338">
                  <c:v>1.663716814159292</c:v>
                </c:pt>
                <c:pt idx="339">
                  <c:v>1.6647058823529413</c:v>
                </c:pt>
                <c:pt idx="340">
                  <c:v>1.6627565982404693</c:v>
                </c:pt>
                <c:pt idx="341">
                  <c:v>1.6608187134502923</c:v>
                </c:pt>
                <c:pt idx="342">
                  <c:v>1.6588921282798834</c:v>
                </c:pt>
                <c:pt idx="343">
                  <c:v>1.6569767441860466</c:v>
                </c:pt>
                <c:pt idx="344">
                  <c:v>1.6579710144927535</c:v>
                </c:pt>
                <c:pt idx="345">
                  <c:v>1.6560693641618498</c:v>
                </c:pt>
                <c:pt idx="346">
                  <c:v>1.6541786743515849</c:v>
                </c:pt>
                <c:pt idx="347">
                  <c:v>1.6522988505747127</c:v>
                </c:pt>
                <c:pt idx="348">
                  <c:v>1.6504297994269341</c:v>
                </c:pt>
                <c:pt idx="349">
                  <c:v>1.6485714285714286</c:v>
                </c:pt>
                <c:pt idx="350">
                  <c:v>1.6467236467236468</c:v>
                </c:pt>
                <c:pt idx="351">
                  <c:v>1.6448863636363635</c:v>
                </c:pt>
                <c:pt idx="352">
                  <c:v>1.6430594900849858</c:v>
                </c:pt>
                <c:pt idx="353">
                  <c:v>1.6440677966101696</c:v>
                </c:pt>
                <c:pt idx="354">
                  <c:v>1.6422535211267606</c:v>
                </c:pt>
                <c:pt idx="355">
                  <c:v>1.6404494382022472</c:v>
                </c:pt>
                <c:pt idx="356">
                  <c:v>1.6386554621848739</c:v>
                </c:pt>
                <c:pt idx="357">
                  <c:v>1.6424581005586592</c:v>
                </c:pt>
                <c:pt idx="358">
                  <c:v>1.6434540389972145</c:v>
                </c:pt>
                <c:pt idx="359">
                  <c:v>1.6416666666666666</c:v>
                </c:pt>
                <c:pt idx="360">
                  <c:v>1.6398891966759004</c:v>
                </c:pt>
                <c:pt idx="361">
                  <c:v>1.6408839779005524</c:v>
                </c:pt>
                <c:pt idx="362">
                  <c:v>1.6391184573002755</c:v>
                </c:pt>
                <c:pt idx="363">
                  <c:v>1.6373626373626373</c:v>
                </c:pt>
                <c:pt idx="364">
                  <c:v>1.6356164383561644</c:v>
                </c:pt>
                <c:pt idx="365">
                  <c:v>1.6338797814207651</c:v>
                </c:pt>
                <c:pt idx="366">
                  <c:v>1.6376021798365124</c:v>
                </c:pt>
                <c:pt idx="367">
                  <c:v>1.6358695652173914</c:v>
                </c:pt>
                <c:pt idx="368">
                  <c:v>1.6341463414634145</c:v>
                </c:pt>
                <c:pt idx="369">
                  <c:v>1.6324324324324324</c:v>
                </c:pt>
                <c:pt idx="370">
                  <c:v>1.6307277628032344</c:v>
                </c:pt>
                <c:pt idx="371">
                  <c:v>1.6290322580645162</c:v>
                </c:pt>
                <c:pt idx="372">
                  <c:v>1.6300268096514745</c:v>
                </c:pt>
                <c:pt idx="373">
                  <c:v>1.6283422459893049</c:v>
                </c:pt>
                <c:pt idx="374">
                  <c:v>1.6266666666666667</c:v>
                </c:pt>
                <c:pt idx="375">
                  <c:v>1.6276595744680851</c:v>
                </c:pt>
                <c:pt idx="376">
                  <c:v>1.6286472148541113</c:v>
                </c:pt>
                <c:pt idx="377">
                  <c:v>1.6349206349206349</c:v>
                </c:pt>
                <c:pt idx="378">
                  <c:v>1.633245382585752</c:v>
                </c:pt>
                <c:pt idx="379">
                  <c:v>1.631578947368421</c:v>
                </c:pt>
                <c:pt idx="380">
                  <c:v>1.6299212598425197</c:v>
                </c:pt>
                <c:pt idx="381">
                  <c:v>1.6282722513089005</c:v>
                </c:pt>
                <c:pt idx="382">
                  <c:v>1.6266318537859008</c:v>
                </c:pt>
                <c:pt idx="383">
                  <c:v>1.625</c:v>
                </c:pt>
                <c:pt idx="384">
                  <c:v>1.6233766233766234</c:v>
                </c:pt>
                <c:pt idx="385">
                  <c:v>1.6295336787564767</c:v>
                </c:pt>
                <c:pt idx="386">
                  <c:v>1.6279069767441861</c:v>
                </c:pt>
                <c:pt idx="387">
                  <c:v>1.6262886597938144</c:v>
                </c:pt>
                <c:pt idx="388">
                  <c:v>1.6272493573264781</c:v>
                </c:pt>
                <c:pt idx="389">
                  <c:v>1.6256410256410256</c:v>
                </c:pt>
                <c:pt idx="390">
                  <c:v>1.6240409207161126</c:v>
                </c:pt>
                <c:pt idx="391">
                  <c:v>1.625</c:v>
                </c:pt>
                <c:pt idx="392">
                  <c:v>1.6234096692111959</c:v>
                </c:pt>
                <c:pt idx="393">
                  <c:v>1.6218274111675126</c:v>
                </c:pt>
                <c:pt idx="394">
                  <c:v>1.620253164556962</c:v>
                </c:pt>
                <c:pt idx="395">
                  <c:v>1.6186868686868687</c:v>
                </c:pt>
                <c:pt idx="396">
                  <c:v>1.6171284634760705</c:v>
                </c:pt>
                <c:pt idx="397">
                  <c:v>1.6155778894472361</c:v>
                </c:pt>
                <c:pt idx="398">
                  <c:v>1.6140350877192982</c:v>
                </c:pt>
                <c:pt idx="399">
                  <c:v>1.615</c:v>
                </c:pt>
                <c:pt idx="400">
                  <c:v>1.6134663341645885</c:v>
                </c:pt>
                <c:pt idx="401">
                  <c:v>1.6119402985074627</c:v>
                </c:pt>
                <c:pt idx="402">
                  <c:v>1.6104218362282878</c:v>
                </c:pt>
                <c:pt idx="403">
                  <c:v>1.608910891089109</c:v>
                </c:pt>
              </c:numCache>
            </c:numRef>
          </c:val>
          <c:smooth val="0"/>
          <c:extLs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1287219664"/>
        <c:axId val="1287222416"/>
      </c:lineChart>
      <c:catAx>
        <c:axId val="12872196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222416"/>
        <c:crosses val="autoZero"/>
        <c:auto val="0"/>
        <c:lblAlgn val="ctr"/>
        <c:lblOffset val="100"/>
        <c:tickLblSkip val="50"/>
        <c:noMultiLvlLbl val="1"/>
      </c:catAx>
      <c:valAx>
        <c:axId val="1287222416"/>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219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c:v>
                </c:pt>
                <c:pt idx="1">
                  <c:v>118</c:v>
                </c:pt>
                <c:pt idx="2">
                  <c:v>6</c:v>
                </c:pt>
                <c:pt idx="3">
                  <c:v>0</c:v>
                </c:pt>
                <c:pt idx="4">
                  <c:v>1</c:v>
                </c:pt>
                <c:pt idx="5">
                  <c:v>11</c:v>
                </c:pt>
              </c:numCache>
            </c:numRef>
          </c:val>
          <c:extLs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1222055856"/>
        <c:axId val="1222472976"/>
      </c:barChart>
      <c:catAx>
        <c:axId val="1222055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472976"/>
        <c:crosses val="autoZero"/>
        <c:auto val="1"/>
        <c:lblAlgn val="ctr"/>
        <c:lblOffset val="100"/>
        <c:noMultiLvlLbl val="0"/>
      </c:catAx>
      <c:valAx>
        <c:axId val="122247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0558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m/d/yyyy</c:formatCode>
                <c:ptCount val="503"/>
                <c:pt idx="0">
                  <c:v>40544</c:v>
                </c:pt>
                <c:pt idx="1">
                  <c:v>40545</c:v>
                </c:pt>
                <c:pt idx="2">
                  <c:v>40546</c:v>
                </c:pt>
                <c:pt idx="3">
                  <c:v>40546</c:v>
                </c:pt>
                <c:pt idx="4">
                  <c:v>40546</c:v>
                </c:pt>
                <c:pt idx="5">
                  <c:v>40546</c:v>
                </c:pt>
                <c:pt idx="6">
                  <c:v>40546</c:v>
                </c:pt>
                <c:pt idx="7">
                  <c:v>40547</c:v>
                </c:pt>
                <c:pt idx="8">
                  <c:v>40547</c:v>
                </c:pt>
                <c:pt idx="9">
                  <c:v>40547</c:v>
                </c:pt>
                <c:pt idx="10">
                  <c:v>40547</c:v>
                </c:pt>
                <c:pt idx="11">
                  <c:v>40547</c:v>
                </c:pt>
                <c:pt idx="12">
                  <c:v>40548</c:v>
                </c:pt>
                <c:pt idx="13">
                  <c:v>40548</c:v>
                </c:pt>
                <c:pt idx="14">
                  <c:v>40548</c:v>
                </c:pt>
                <c:pt idx="15">
                  <c:v>40548</c:v>
                </c:pt>
                <c:pt idx="16">
                  <c:v>40548</c:v>
                </c:pt>
                <c:pt idx="17">
                  <c:v>40548</c:v>
                </c:pt>
                <c:pt idx="18">
                  <c:v>40549</c:v>
                </c:pt>
                <c:pt idx="19">
                  <c:v>40549</c:v>
                </c:pt>
                <c:pt idx="20">
                  <c:v>40549</c:v>
                </c:pt>
                <c:pt idx="21">
                  <c:v>40549</c:v>
                </c:pt>
                <c:pt idx="22">
                  <c:v>40549</c:v>
                </c:pt>
                <c:pt idx="23">
                  <c:v>40549</c:v>
                </c:pt>
                <c:pt idx="24">
                  <c:v>40549</c:v>
                </c:pt>
                <c:pt idx="25">
                  <c:v>40550</c:v>
                </c:pt>
                <c:pt idx="26">
                  <c:v>40550</c:v>
                </c:pt>
                <c:pt idx="27">
                  <c:v>40550</c:v>
                </c:pt>
                <c:pt idx="28">
                  <c:v>40550</c:v>
                </c:pt>
                <c:pt idx="29">
                  <c:v>40550</c:v>
                </c:pt>
                <c:pt idx="30">
                  <c:v>40550</c:v>
                </c:pt>
                <c:pt idx="31">
                  <c:v>40551</c:v>
                </c:pt>
                <c:pt idx="32">
                  <c:v>40551</c:v>
                </c:pt>
                <c:pt idx="33">
                  <c:v>40551</c:v>
                </c:pt>
                <c:pt idx="34">
                  <c:v>40551</c:v>
                </c:pt>
                <c:pt idx="35">
                  <c:v>40551</c:v>
                </c:pt>
                <c:pt idx="36">
                  <c:v>40552</c:v>
                </c:pt>
                <c:pt idx="37">
                  <c:v>40552</c:v>
                </c:pt>
                <c:pt idx="38">
                  <c:v>40552</c:v>
                </c:pt>
                <c:pt idx="39">
                  <c:v>40553</c:v>
                </c:pt>
                <c:pt idx="40">
                  <c:v>40553</c:v>
                </c:pt>
                <c:pt idx="41">
                  <c:v>40553</c:v>
                </c:pt>
                <c:pt idx="42">
                  <c:v>40553</c:v>
                </c:pt>
                <c:pt idx="43">
                  <c:v>40553</c:v>
                </c:pt>
                <c:pt idx="44">
                  <c:v>40553</c:v>
                </c:pt>
                <c:pt idx="45">
                  <c:v>40553</c:v>
                </c:pt>
                <c:pt idx="46">
                  <c:v>40554</c:v>
                </c:pt>
                <c:pt idx="47">
                  <c:v>40554</c:v>
                </c:pt>
                <c:pt idx="48">
                  <c:v>40554</c:v>
                </c:pt>
                <c:pt idx="49">
                  <c:v>40555</c:v>
                </c:pt>
                <c:pt idx="50">
                  <c:v>40555</c:v>
                </c:pt>
                <c:pt idx="51">
                  <c:v>40555</c:v>
                </c:pt>
                <c:pt idx="52">
                  <c:v>40555</c:v>
                </c:pt>
                <c:pt idx="53">
                  <c:v>40555</c:v>
                </c:pt>
                <c:pt idx="54">
                  <c:v>40555</c:v>
                </c:pt>
                <c:pt idx="55">
                  <c:v>40556</c:v>
                </c:pt>
                <c:pt idx="56">
                  <c:v>40556</c:v>
                </c:pt>
                <c:pt idx="57">
                  <c:v>40556</c:v>
                </c:pt>
                <c:pt idx="58">
                  <c:v>40556</c:v>
                </c:pt>
                <c:pt idx="59">
                  <c:v>40556</c:v>
                </c:pt>
                <c:pt idx="60">
                  <c:v>40556</c:v>
                </c:pt>
                <c:pt idx="61">
                  <c:v>40557</c:v>
                </c:pt>
                <c:pt idx="62">
                  <c:v>40557</c:v>
                </c:pt>
                <c:pt idx="63">
                  <c:v>40557</c:v>
                </c:pt>
                <c:pt idx="64">
                  <c:v>40557</c:v>
                </c:pt>
                <c:pt idx="65">
                  <c:v>40558</c:v>
                </c:pt>
                <c:pt idx="66">
                  <c:v>40558</c:v>
                </c:pt>
                <c:pt idx="67">
                  <c:v>40559</c:v>
                </c:pt>
                <c:pt idx="68">
                  <c:v>40559</c:v>
                </c:pt>
                <c:pt idx="69">
                  <c:v>40559</c:v>
                </c:pt>
                <c:pt idx="70">
                  <c:v>40559</c:v>
                </c:pt>
                <c:pt idx="71">
                  <c:v>40559</c:v>
                </c:pt>
                <c:pt idx="72">
                  <c:v>40559</c:v>
                </c:pt>
                <c:pt idx="73">
                  <c:v>40559</c:v>
                </c:pt>
                <c:pt idx="74">
                  <c:v>40559</c:v>
                </c:pt>
                <c:pt idx="75">
                  <c:v>40561</c:v>
                </c:pt>
                <c:pt idx="76">
                  <c:v>40561</c:v>
                </c:pt>
                <c:pt idx="77">
                  <c:v>40562</c:v>
                </c:pt>
                <c:pt idx="78">
                  <c:v>40562</c:v>
                </c:pt>
                <c:pt idx="79">
                  <c:v>40562</c:v>
                </c:pt>
                <c:pt idx="80">
                  <c:v>40562</c:v>
                </c:pt>
                <c:pt idx="81">
                  <c:v>40562</c:v>
                </c:pt>
                <c:pt idx="82">
                  <c:v>40563</c:v>
                </c:pt>
                <c:pt idx="83">
                  <c:v>40563</c:v>
                </c:pt>
                <c:pt idx="84">
                  <c:v>40563</c:v>
                </c:pt>
                <c:pt idx="85">
                  <c:v>40563</c:v>
                </c:pt>
                <c:pt idx="86">
                  <c:v>40564</c:v>
                </c:pt>
                <c:pt idx="87">
                  <c:v>40564</c:v>
                </c:pt>
                <c:pt idx="88">
                  <c:v>40565</c:v>
                </c:pt>
                <c:pt idx="89">
                  <c:v>40565</c:v>
                </c:pt>
                <c:pt idx="90">
                  <c:v>40565</c:v>
                </c:pt>
                <c:pt idx="91">
                  <c:v>40565</c:v>
                </c:pt>
                <c:pt idx="92">
                  <c:v>40565</c:v>
                </c:pt>
                <c:pt idx="93">
                  <c:v>40565</c:v>
                </c:pt>
                <c:pt idx="94">
                  <c:v>40567</c:v>
                </c:pt>
                <c:pt idx="95">
                  <c:v>40567</c:v>
                </c:pt>
                <c:pt idx="96">
                  <c:v>40567</c:v>
                </c:pt>
                <c:pt idx="97">
                  <c:v>40569</c:v>
                </c:pt>
                <c:pt idx="98">
                  <c:v>40569</c:v>
                </c:pt>
                <c:pt idx="99">
                  <c:v>40569</c:v>
                </c:pt>
                <c:pt idx="100">
                  <c:v>40571</c:v>
                </c:pt>
                <c:pt idx="101">
                  <c:v>40571</c:v>
                </c:pt>
                <c:pt idx="102">
                  <c:v>40571</c:v>
                </c:pt>
                <c:pt idx="103">
                  <c:v>40571</c:v>
                </c:pt>
                <c:pt idx="104">
                  <c:v>40572</c:v>
                </c:pt>
                <c:pt idx="105">
                  <c:v>40572</c:v>
                </c:pt>
                <c:pt idx="106">
                  <c:v>40573</c:v>
                </c:pt>
                <c:pt idx="107">
                  <c:v>40573</c:v>
                </c:pt>
                <c:pt idx="108">
                  <c:v>40573</c:v>
                </c:pt>
                <c:pt idx="109">
                  <c:v>40574</c:v>
                </c:pt>
                <c:pt idx="110">
                  <c:v>40574</c:v>
                </c:pt>
                <c:pt idx="111">
                  <c:v>40574</c:v>
                </c:pt>
                <c:pt idx="112">
                  <c:v>40574</c:v>
                </c:pt>
                <c:pt idx="113">
                  <c:v>40574</c:v>
                </c:pt>
                <c:pt idx="114">
                  <c:v>40574</c:v>
                </c:pt>
                <c:pt idx="115">
                  <c:v>40574</c:v>
                </c:pt>
                <c:pt idx="116">
                  <c:v>40575</c:v>
                </c:pt>
                <c:pt idx="117">
                  <c:v>40575</c:v>
                </c:pt>
                <c:pt idx="118">
                  <c:v>40575</c:v>
                </c:pt>
                <c:pt idx="119">
                  <c:v>40575</c:v>
                </c:pt>
                <c:pt idx="120">
                  <c:v>40576</c:v>
                </c:pt>
                <c:pt idx="121">
                  <c:v>40576</c:v>
                </c:pt>
                <c:pt idx="122">
                  <c:v>40576</c:v>
                </c:pt>
                <c:pt idx="123">
                  <c:v>40576</c:v>
                </c:pt>
                <c:pt idx="124">
                  <c:v>40577</c:v>
                </c:pt>
                <c:pt idx="125">
                  <c:v>40577</c:v>
                </c:pt>
                <c:pt idx="126">
                  <c:v>40577</c:v>
                </c:pt>
                <c:pt idx="127">
                  <c:v>40577</c:v>
                </c:pt>
                <c:pt idx="128">
                  <c:v>40577</c:v>
                </c:pt>
                <c:pt idx="129">
                  <c:v>40577</c:v>
                </c:pt>
                <c:pt idx="130">
                  <c:v>40578</c:v>
                </c:pt>
                <c:pt idx="131">
                  <c:v>40578</c:v>
                </c:pt>
                <c:pt idx="132">
                  <c:v>40578</c:v>
                </c:pt>
                <c:pt idx="133">
                  <c:v>40578</c:v>
                </c:pt>
                <c:pt idx="134">
                  <c:v>40578</c:v>
                </c:pt>
                <c:pt idx="135">
                  <c:v>40579</c:v>
                </c:pt>
                <c:pt idx="136">
                  <c:v>40579</c:v>
                </c:pt>
                <c:pt idx="137">
                  <c:v>40579</c:v>
                </c:pt>
                <c:pt idx="138">
                  <c:v>40579</c:v>
                </c:pt>
                <c:pt idx="139">
                  <c:v>40579</c:v>
                </c:pt>
                <c:pt idx="140">
                  <c:v>40580</c:v>
                </c:pt>
                <c:pt idx="141">
                  <c:v>40580</c:v>
                </c:pt>
                <c:pt idx="142">
                  <c:v>40580</c:v>
                </c:pt>
                <c:pt idx="143">
                  <c:v>40580</c:v>
                </c:pt>
                <c:pt idx="144">
                  <c:v>40580</c:v>
                </c:pt>
                <c:pt idx="145">
                  <c:v>40581</c:v>
                </c:pt>
                <c:pt idx="146">
                  <c:v>40581</c:v>
                </c:pt>
                <c:pt idx="147">
                  <c:v>40581</c:v>
                </c:pt>
                <c:pt idx="148">
                  <c:v>40582</c:v>
                </c:pt>
                <c:pt idx="149">
                  <c:v>40582</c:v>
                </c:pt>
                <c:pt idx="150">
                  <c:v>40582</c:v>
                </c:pt>
                <c:pt idx="151">
                  <c:v>40583</c:v>
                </c:pt>
                <c:pt idx="152">
                  <c:v>40583</c:v>
                </c:pt>
                <c:pt idx="153">
                  <c:v>40583</c:v>
                </c:pt>
                <c:pt idx="154">
                  <c:v>40584</c:v>
                </c:pt>
                <c:pt idx="155">
                  <c:v>40584</c:v>
                </c:pt>
                <c:pt idx="156">
                  <c:v>40584</c:v>
                </c:pt>
                <c:pt idx="157">
                  <c:v>40585</c:v>
                </c:pt>
                <c:pt idx="158">
                  <c:v>40585</c:v>
                </c:pt>
                <c:pt idx="159">
                  <c:v>40586</c:v>
                </c:pt>
                <c:pt idx="160">
                  <c:v>40586</c:v>
                </c:pt>
                <c:pt idx="161">
                  <c:v>40586</c:v>
                </c:pt>
                <c:pt idx="162">
                  <c:v>40586</c:v>
                </c:pt>
                <c:pt idx="163">
                  <c:v>40588</c:v>
                </c:pt>
                <c:pt idx="164">
                  <c:v>40588</c:v>
                </c:pt>
                <c:pt idx="165">
                  <c:v>40588</c:v>
                </c:pt>
                <c:pt idx="166">
                  <c:v>40589</c:v>
                </c:pt>
                <c:pt idx="167">
                  <c:v>40589</c:v>
                </c:pt>
                <c:pt idx="168">
                  <c:v>40589</c:v>
                </c:pt>
                <c:pt idx="169">
                  <c:v>40590</c:v>
                </c:pt>
                <c:pt idx="170">
                  <c:v>40594</c:v>
                </c:pt>
                <c:pt idx="171">
                  <c:v>40594</c:v>
                </c:pt>
                <c:pt idx="172">
                  <c:v>40596</c:v>
                </c:pt>
                <c:pt idx="173">
                  <c:v>40596</c:v>
                </c:pt>
                <c:pt idx="174">
                  <c:v>40596</c:v>
                </c:pt>
                <c:pt idx="175">
                  <c:v>40596</c:v>
                </c:pt>
                <c:pt idx="176">
                  <c:v>40596</c:v>
                </c:pt>
                <c:pt idx="177">
                  <c:v>40597</c:v>
                </c:pt>
                <c:pt idx="178">
                  <c:v>40597</c:v>
                </c:pt>
                <c:pt idx="179">
                  <c:v>40597</c:v>
                </c:pt>
                <c:pt idx="180">
                  <c:v>40598</c:v>
                </c:pt>
                <c:pt idx="181">
                  <c:v>40598</c:v>
                </c:pt>
                <c:pt idx="182">
                  <c:v>40598</c:v>
                </c:pt>
                <c:pt idx="183">
                  <c:v>40598</c:v>
                </c:pt>
                <c:pt idx="184">
                  <c:v>40598</c:v>
                </c:pt>
                <c:pt idx="185">
                  <c:v>40598</c:v>
                </c:pt>
                <c:pt idx="186">
                  <c:v>40598</c:v>
                </c:pt>
                <c:pt idx="187">
                  <c:v>40598</c:v>
                </c:pt>
                <c:pt idx="188">
                  <c:v>40598</c:v>
                </c:pt>
                <c:pt idx="189">
                  <c:v>40598</c:v>
                </c:pt>
                <c:pt idx="190">
                  <c:v>40599</c:v>
                </c:pt>
                <c:pt idx="191">
                  <c:v>40600</c:v>
                </c:pt>
                <c:pt idx="192">
                  <c:v>40600</c:v>
                </c:pt>
                <c:pt idx="193">
                  <c:v>40601</c:v>
                </c:pt>
                <c:pt idx="194">
                  <c:v>40602</c:v>
                </c:pt>
                <c:pt idx="195">
                  <c:v>40603</c:v>
                </c:pt>
                <c:pt idx="196">
                  <c:v>40603</c:v>
                </c:pt>
                <c:pt idx="197">
                  <c:v>40604</c:v>
                </c:pt>
                <c:pt idx="198">
                  <c:v>40604</c:v>
                </c:pt>
                <c:pt idx="199">
                  <c:v>40605</c:v>
                </c:pt>
                <c:pt idx="200">
                  <c:v>40605</c:v>
                </c:pt>
                <c:pt idx="201">
                  <c:v>40606</c:v>
                </c:pt>
                <c:pt idx="202">
                  <c:v>40607</c:v>
                </c:pt>
                <c:pt idx="203">
                  <c:v>40607</c:v>
                </c:pt>
                <c:pt idx="204">
                  <c:v>40610</c:v>
                </c:pt>
                <c:pt idx="205">
                  <c:v>40610</c:v>
                </c:pt>
                <c:pt idx="206">
                  <c:v>40612</c:v>
                </c:pt>
                <c:pt idx="207">
                  <c:v>40613</c:v>
                </c:pt>
                <c:pt idx="208">
                  <c:v>40613</c:v>
                </c:pt>
                <c:pt idx="209">
                  <c:v>40614</c:v>
                </c:pt>
                <c:pt idx="210">
                  <c:v>40615</c:v>
                </c:pt>
                <c:pt idx="211">
                  <c:v>40615</c:v>
                </c:pt>
                <c:pt idx="212">
                  <c:v>40616</c:v>
                </c:pt>
                <c:pt idx="213">
                  <c:v>40616</c:v>
                </c:pt>
                <c:pt idx="214">
                  <c:v>40617</c:v>
                </c:pt>
                <c:pt idx="215">
                  <c:v>40618</c:v>
                </c:pt>
                <c:pt idx="216">
                  <c:v>40619</c:v>
                </c:pt>
                <c:pt idx="217">
                  <c:v>40620</c:v>
                </c:pt>
                <c:pt idx="218">
                  <c:v>40621</c:v>
                </c:pt>
                <c:pt idx="219">
                  <c:v>40622</c:v>
                </c:pt>
                <c:pt idx="220">
                  <c:v>40623</c:v>
                </c:pt>
                <c:pt idx="221">
                  <c:v>40624</c:v>
                </c:pt>
                <c:pt idx="222">
                  <c:v>40625</c:v>
                </c:pt>
                <c:pt idx="223">
                  <c:v>40625</c:v>
                </c:pt>
                <c:pt idx="224">
                  <c:v>40625</c:v>
                </c:pt>
                <c:pt idx="225">
                  <c:v>40626</c:v>
                </c:pt>
                <c:pt idx="226">
                  <c:v>40626</c:v>
                </c:pt>
                <c:pt idx="227">
                  <c:v>40626</c:v>
                </c:pt>
                <c:pt idx="228">
                  <c:v>40627</c:v>
                </c:pt>
                <c:pt idx="229">
                  <c:v>40628</c:v>
                </c:pt>
                <c:pt idx="230">
                  <c:v>40629</c:v>
                </c:pt>
                <c:pt idx="231">
                  <c:v>40630</c:v>
                </c:pt>
                <c:pt idx="232">
                  <c:v>40631</c:v>
                </c:pt>
                <c:pt idx="233">
                  <c:v>40632</c:v>
                </c:pt>
                <c:pt idx="234">
                  <c:v>40633</c:v>
                </c:pt>
                <c:pt idx="235">
                  <c:v>40634</c:v>
                </c:pt>
                <c:pt idx="236">
                  <c:v>40635</c:v>
                </c:pt>
                <c:pt idx="237">
                  <c:v>40635</c:v>
                </c:pt>
                <c:pt idx="238">
                  <c:v>40636</c:v>
                </c:pt>
                <c:pt idx="239">
                  <c:v>40636</c:v>
                </c:pt>
                <c:pt idx="240">
                  <c:v>40637</c:v>
                </c:pt>
                <c:pt idx="241">
                  <c:v>40637</c:v>
                </c:pt>
                <c:pt idx="242">
                  <c:v>40638</c:v>
                </c:pt>
                <c:pt idx="243">
                  <c:v>40639</c:v>
                </c:pt>
                <c:pt idx="244">
                  <c:v>40640</c:v>
                </c:pt>
                <c:pt idx="245">
                  <c:v>40642</c:v>
                </c:pt>
                <c:pt idx="246">
                  <c:v>40667</c:v>
                </c:pt>
                <c:pt idx="247">
                  <c:v>40671</c:v>
                </c:pt>
                <c:pt idx="248">
                  <c:v>40948</c:v>
                </c:pt>
                <c:pt idx="249">
                  <c:v>40948</c:v>
                </c:pt>
                <c:pt idx="250">
                  <c:v>40953</c:v>
                </c:pt>
                <c:pt idx="251">
                  <c:v>40955</c:v>
                </c:pt>
                <c:pt idx="252">
                  <c:v>41103</c:v>
                </c:pt>
                <c:pt idx="253">
                  <c:v>41110</c:v>
                </c:pt>
                <c:pt idx="254">
                  <c:v>41194</c:v>
                </c:pt>
                <c:pt idx="255">
                  <c:v>41195</c:v>
                </c:pt>
                <c:pt idx="256">
                  <c:v>41195</c:v>
                </c:pt>
                <c:pt idx="257">
                  <c:v>41195</c:v>
                </c:pt>
                <c:pt idx="258">
                  <c:v>41197</c:v>
                </c:pt>
                <c:pt idx="259">
                  <c:v>41197</c:v>
                </c:pt>
                <c:pt idx="260">
                  <c:v>41198</c:v>
                </c:pt>
                <c:pt idx="261">
                  <c:v>41198</c:v>
                </c:pt>
                <c:pt idx="262">
                  <c:v>41199</c:v>
                </c:pt>
                <c:pt idx="263">
                  <c:v>41202</c:v>
                </c:pt>
                <c:pt idx="264">
                  <c:v>41202</c:v>
                </c:pt>
                <c:pt idx="265">
                  <c:v>41202</c:v>
                </c:pt>
                <c:pt idx="266">
                  <c:v>41204</c:v>
                </c:pt>
                <c:pt idx="267">
                  <c:v>41204</c:v>
                </c:pt>
                <c:pt idx="268">
                  <c:v>41204</c:v>
                </c:pt>
                <c:pt idx="269">
                  <c:v>41204</c:v>
                </c:pt>
                <c:pt idx="270">
                  <c:v>41204</c:v>
                </c:pt>
                <c:pt idx="271">
                  <c:v>41205</c:v>
                </c:pt>
                <c:pt idx="272">
                  <c:v>41206</c:v>
                </c:pt>
                <c:pt idx="273">
                  <c:v>41206</c:v>
                </c:pt>
                <c:pt idx="274">
                  <c:v>41206</c:v>
                </c:pt>
                <c:pt idx="275">
                  <c:v>41207</c:v>
                </c:pt>
                <c:pt idx="276">
                  <c:v>41207</c:v>
                </c:pt>
                <c:pt idx="277">
                  <c:v>41207</c:v>
                </c:pt>
                <c:pt idx="278">
                  <c:v>41207</c:v>
                </c:pt>
                <c:pt idx="279">
                  <c:v>41272</c:v>
                </c:pt>
                <c:pt idx="280">
                  <c:v>41274</c:v>
                </c:pt>
                <c:pt idx="281">
                  <c:v>41274</c:v>
                </c:pt>
                <c:pt idx="282">
                  <c:v>41275</c:v>
                </c:pt>
                <c:pt idx="283">
                  <c:v>41279</c:v>
                </c:pt>
                <c:pt idx="284">
                  <c:v>41306</c:v>
                </c:pt>
                <c:pt idx="285">
                  <c:v>41306</c:v>
                </c:pt>
                <c:pt idx="286">
                  <c:v>41307</c:v>
                </c:pt>
                <c:pt idx="287">
                  <c:v>41307</c:v>
                </c:pt>
                <c:pt idx="288">
                  <c:v>41308</c:v>
                </c:pt>
                <c:pt idx="289">
                  <c:v>41310</c:v>
                </c:pt>
                <c:pt idx="290">
                  <c:v>41312</c:v>
                </c:pt>
                <c:pt idx="291">
                  <c:v>41312</c:v>
                </c:pt>
                <c:pt idx="292">
                  <c:v>41312</c:v>
                </c:pt>
                <c:pt idx="293">
                  <c:v>41312</c:v>
                </c:pt>
                <c:pt idx="294">
                  <c:v>41313</c:v>
                </c:pt>
                <c:pt idx="295">
                  <c:v>41313</c:v>
                </c:pt>
                <c:pt idx="296">
                  <c:v>41313</c:v>
                </c:pt>
                <c:pt idx="297">
                  <c:v>41313</c:v>
                </c:pt>
                <c:pt idx="298">
                  <c:v>41314</c:v>
                </c:pt>
                <c:pt idx="299">
                  <c:v>41314</c:v>
                </c:pt>
                <c:pt idx="300">
                  <c:v>41314</c:v>
                </c:pt>
                <c:pt idx="301">
                  <c:v>41314</c:v>
                </c:pt>
                <c:pt idx="302">
                  <c:v>41314</c:v>
                </c:pt>
                <c:pt idx="303">
                  <c:v>41317</c:v>
                </c:pt>
                <c:pt idx="304">
                  <c:v>41318</c:v>
                </c:pt>
                <c:pt idx="305">
                  <c:v>41319</c:v>
                </c:pt>
                <c:pt idx="306">
                  <c:v>41319</c:v>
                </c:pt>
                <c:pt idx="307">
                  <c:v>41320</c:v>
                </c:pt>
                <c:pt idx="308">
                  <c:v>41320</c:v>
                </c:pt>
                <c:pt idx="309">
                  <c:v>41322</c:v>
                </c:pt>
                <c:pt idx="310">
                  <c:v>41323</c:v>
                </c:pt>
                <c:pt idx="311">
                  <c:v>41323</c:v>
                </c:pt>
                <c:pt idx="312">
                  <c:v>41323</c:v>
                </c:pt>
                <c:pt idx="313">
                  <c:v>41323</c:v>
                </c:pt>
                <c:pt idx="314">
                  <c:v>41326</c:v>
                </c:pt>
                <c:pt idx="315">
                  <c:v>41326</c:v>
                </c:pt>
                <c:pt idx="316">
                  <c:v>41335</c:v>
                </c:pt>
                <c:pt idx="317">
                  <c:v>41335</c:v>
                </c:pt>
                <c:pt idx="318">
                  <c:v>41335</c:v>
                </c:pt>
                <c:pt idx="319">
                  <c:v>41335</c:v>
                </c:pt>
                <c:pt idx="320">
                  <c:v>41335</c:v>
                </c:pt>
                <c:pt idx="321">
                  <c:v>41336</c:v>
                </c:pt>
                <c:pt idx="322">
                  <c:v>41336</c:v>
                </c:pt>
                <c:pt idx="323">
                  <c:v>41336</c:v>
                </c:pt>
                <c:pt idx="324">
                  <c:v>41336</c:v>
                </c:pt>
                <c:pt idx="325">
                  <c:v>41336</c:v>
                </c:pt>
                <c:pt idx="326">
                  <c:v>41336</c:v>
                </c:pt>
                <c:pt idx="327">
                  <c:v>41336</c:v>
                </c:pt>
                <c:pt idx="328">
                  <c:v>41336</c:v>
                </c:pt>
                <c:pt idx="329">
                  <c:v>41336</c:v>
                </c:pt>
                <c:pt idx="330">
                  <c:v>41336</c:v>
                </c:pt>
                <c:pt idx="331">
                  <c:v>41336</c:v>
                </c:pt>
                <c:pt idx="332">
                  <c:v>41336</c:v>
                </c:pt>
                <c:pt idx="333">
                  <c:v>41336</c:v>
                </c:pt>
                <c:pt idx="334">
                  <c:v>41336</c:v>
                </c:pt>
                <c:pt idx="335">
                  <c:v>41336</c:v>
                </c:pt>
                <c:pt idx="336">
                  <c:v>41336</c:v>
                </c:pt>
                <c:pt idx="337">
                  <c:v>41337</c:v>
                </c:pt>
                <c:pt idx="338">
                  <c:v>41344</c:v>
                </c:pt>
                <c:pt idx="339">
                  <c:v>41344</c:v>
                </c:pt>
                <c:pt idx="340">
                  <c:v>41402</c:v>
                </c:pt>
                <c:pt idx="341">
                  <c:v>41402</c:v>
                </c:pt>
                <c:pt idx="342">
                  <c:v>41403</c:v>
                </c:pt>
                <c:pt idx="343">
                  <c:v>41403</c:v>
                </c:pt>
                <c:pt idx="344">
                  <c:v>41403</c:v>
                </c:pt>
                <c:pt idx="345">
                  <c:v>41404</c:v>
                </c:pt>
                <c:pt idx="346">
                  <c:v>41404</c:v>
                </c:pt>
                <c:pt idx="347">
                  <c:v>41404</c:v>
                </c:pt>
                <c:pt idx="348">
                  <c:v>41417</c:v>
                </c:pt>
                <c:pt idx="349">
                  <c:v>41417</c:v>
                </c:pt>
                <c:pt idx="350">
                  <c:v>41417</c:v>
                </c:pt>
                <c:pt idx="351">
                  <c:v>41417</c:v>
                </c:pt>
                <c:pt idx="352">
                  <c:v>41418</c:v>
                </c:pt>
                <c:pt idx="353">
                  <c:v>41418</c:v>
                </c:pt>
                <c:pt idx="354">
                  <c:v>41419</c:v>
                </c:pt>
                <c:pt idx="355">
                  <c:v>41420</c:v>
                </c:pt>
                <c:pt idx="356">
                  <c:v>41421</c:v>
                </c:pt>
                <c:pt idx="357">
                  <c:v>41422</c:v>
                </c:pt>
                <c:pt idx="358">
                  <c:v>41422</c:v>
                </c:pt>
                <c:pt idx="359">
                  <c:v>41422</c:v>
                </c:pt>
                <c:pt idx="360">
                  <c:v>41422</c:v>
                </c:pt>
                <c:pt idx="361">
                  <c:v>41423</c:v>
                </c:pt>
                <c:pt idx="362">
                  <c:v>41423</c:v>
                </c:pt>
                <c:pt idx="363">
                  <c:v>41423</c:v>
                </c:pt>
                <c:pt idx="364">
                  <c:v>41423</c:v>
                </c:pt>
                <c:pt idx="365">
                  <c:v>41425</c:v>
                </c:pt>
                <c:pt idx="366">
                  <c:v>41432</c:v>
                </c:pt>
                <c:pt idx="367">
                  <c:v>41432</c:v>
                </c:pt>
                <c:pt idx="368">
                  <c:v>41432</c:v>
                </c:pt>
                <c:pt idx="369">
                  <c:v>41432</c:v>
                </c:pt>
                <c:pt idx="370">
                  <c:v>41433</c:v>
                </c:pt>
                <c:pt idx="371">
                  <c:v>41433</c:v>
                </c:pt>
                <c:pt idx="372">
                  <c:v>41433</c:v>
                </c:pt>
                <c:pt idx="373">
                  <c:v>41433</c:v>
                </c:pt>
                <c:pt idx="374">
                  <c:v>41433</c:v>
                </c:pt>
                <c:pt idx="375">
                  <c:v>41433</c:v>
                </c:pt>
                <c:pt idx="376">
                  <c:v>41433</c:v>
                </c:pt>
                <c:pt idx="377">
                  <c:v>41434</c:v>
                </c:pt>
                <c:pt idx="378">
                  <c:v>41434</c:v>
                </c:pt>
                <c:pt idx="379">
                  <c:v>41435</c:v>
                </c:pt>
                <c:pt idx="380">
                  <c:v>41437</c:v>
                </c:pt>
                <c:pt idx="381">
                  <c:v>41437</c:v>
                </c:pt>
                <c:pt idx="382">
                  <c:v>41438</c:v>
                </c:pt>
                <c:pt idx="383">
                  <c:v>41439</c:v>
                </c:pt>
                <c:pt idx="384">
                  <c:v>41452</c:v>
                </c:pt>
                <c:pt idx="385">
                  <c:v>41452</c:v>
                </c:pt>
                <c:pt idx="386">
                  <c:v>41454</c:v>
                </c:pt>
                <c:pt idx="387">
                  <c:v>41454</c:v>
                </c:pt>
                <c:pt idx="388">
                  <c:v>41454</c:v>
                </c:pt>
                <c:pt idx="389">
                  <c:v>41454</c:v>
                </c:pt>
                <c:pt idx="390">
                  <c:v>41454</c:v>
                </c:pt>
                <c:pt idx="391">
                  <c:v>41456</c:v>
                </c:pt>
                <c:pt idx="392">
                  <c:v>41460</c:v>
                </c:pt>
                <c:pt idx="393">
                  <c:v>41460</c:v>
                </c:pt>
                <c:pt idx="394">
                  <c:v>41460</c:v>
                </c:pt>
                <c:pt idx="395">
                  <c:v>41460</c:v>
                </c:pt>
                <c:pt idx="396">
                  <c:v>41464</c:v>
                </c:pt>
                <c:pt idx="397">
                  <c:v>41464</c:v>
                </c:pt>
                <c:pt idx="398">
                  <c:v>41464</c:v>
                </c:pt>
                <c:pt idx="399">
                  <c:v>41464</c:v>
                </c:pt>
                <c:pt idx="400">
                  <c:v>41464</c:v>
                </c:pt>
                <c:pt idx="401">
                  <c:v>41465</c:v>
                </c:pt>
                <c:pt idx="402">
                  <c:v>41465</c:v>
                </c:pt>
                <c:pt idx="403">
                  <c:v>41465</c:v>
                </c:pt>
              </c:numCache>
            </c:numRef>
          </c:cat>
          <c:val>
            <c:numRef>
              <c:f>'Problems Set'!$T$2:$T$504</c:f>
              <c:numCache>
                <c:formatCode>0.0000_);[Red]\(0.0000\)</c:formatCode>
                <c:ptCount val="503"/>
                <c:pt idx="0">
                  <c:v>3833.3333333333335</c:v>
                </c:pt>
                <c:pt idx="1">
                  <c:v>3833.3333333333335</c:v>
                </c:pt>
                <c:pt idx="2">
                  <c:v>4020.8333333333335</c:v>
                </c:pt>
                <c:pt idx="3">
                  <c:v>4298.6111111111104</c:v>
                </c:pt>
                <c:pt idx="4">
                  <c:v>4500</c:v>
                </c:pt>
                <c:pt idx="5">
                  <c:v>4362.1794871794873</c:v>
                </c:pt>
                <c:pt idx="6">
                  <c:v>4500</c:v>
                </c:pt>
                <c:pt idx="7">
                  <c:v>4614.583333333333</c:v>
                </c:pt>
                <c:pt idx="8">
                  <c:v>4711.8055555555557</c:v>
                </c:pt>
                <c:pt idx="9">
                  <c:v>4932.1428571428569</c:v>
                </c:pt>
                <c:pt idx="10">
                  <c:v>5080.7692307692305</c:v>
                </c:pt>
                <c:pt idx="11">
                  <c:v>5275</c:v>
                </c:pt>
                <c:pt idx="12">
                  <c:v>5300</c:v>
                </c:pt>
                <c:pt idx="13">
                  <c:v>5130.7692307692296</c:v>
                </c:pt>
                <c:pt idx="14">
                  <c:v>5445.454545454546</c:v>
                </c:pt>
                <c:pt idx="15">
                  <c:v>5400</c:v>
                </c:pt>
                <c:pt idx="16">
                  <c:v>5400</c:v>
                </c:pt>
                <c:pt idx="17">
                  <c:v>5400</c:v>
                </c:pt>
                <c:pt idx="18">
                  <c:v>5400</c:v>
                </c:pt>
                <c:pt idx="19">
                  <c:v>5375</c:v>
                </c:pt>
                <c:pt idx="20">
                  <c:v>5400</c:v>
                </c:pt>
                <c:pt idx="21">
                  <c:v>5400</c:v>
                </c:pt>
                <c:pt idx="22">
                  <c:v>5305.7692307692305</c:v>
                </c:pt>
                <c:pt idx="23">
                  <c:v>5330.7692307692305</c:v>
                </c:pt>
                <c:pt idx="24">
                  <c:v>5475</c:v>
                </c:pt>
                <c:pt idx="25">
                  <c:v>5400</c:v>
                </c:pt>
                <c:pt idx="26">
                  <c:v>5400</c:v>
                </c:pt>
                <c:pt idx="27">
                  <c:v>5330.7692307692305</c:v>
                </c:pt>
                <c:pt idx="28">
                  <c:v>5475</c:v>
                </c:pt>
                <c:pt idx="29">
                  <c:v>5500</c:v>
                </c:pt>
                <c:pt idx="30">
                  <c:v>5500</c:v>
                </c:pt>
                <c:pt idx="31">
                  <c:v>5875</c:v>
                </c:pt>
                <c:pt idx="32">
                  <c:v>5825</c:v>
                </c:pt>
                <c:pt idx="33">
                  <c:v>5825</c:v>
                </c:pt>
                <c:pt idx="34">
                  <c:v>5825</c:v>
                </c:pt>
                <c:pt idx="35">
                  <c:v>5825</c:v>
                </c:pt>
                <c:pt idx="36">
                  <c:v>6075</c:v>
                </c:pt>
                <c:pt idx="37">
                  <c:v>6000</c:v>
                </c:pt>
                <c:pt idx="38">
                  <c:v>6000</c:v>
                </c:pt>
                <c:pt idx="39">
                  <c:v>6000</c:v>
                </c:pt>
                <c:pt idx="40">
                  <c:v>6000</c:v>
                </c:pt>
                <c:pt idx="41">
                  <c:v>5495.454545454546</c:v>
                </c:pt>
                <c:pt idx="42">
                  <c:v>5495.454545454546</c:v>
                </c:pt>
                <c:pt idx="43">
                  <c:v>5495.454545454546</c:v>
                </c:pt>
                <c:pt idx="44">
                  <c:v>5495.454545454546</c:v>
                </c:pt>
                <c:pt idx="45">
                  <c:v>5495.454545454546</c:v>
                </c:pt>
                <c:pt idx="46">
                  <c:v>5495.454545454546</c:v>
                </c:pt>
                <c:pt idx="47">
                  <c:v>5400</c:v>
                </c:pt>
                <c:pt idx="48">
                  <c:v>5330.7692307692305</c:v>
                </c:pt>
                <c:pt idx="49">
                  <c:v>5330.7692307692305</c:v>
                </c:pt>
                <c:pt idx="50">
                  <c:v>5645.454545454546</c:v>
                </c:pt>
                <c:pt idx="51">
                  <c:v>5500</c:v>
                </c:pt>
                <c:pt idx="52">
                  <c:v>5500</c:v>
                </c:pt>
                <c:pt idx="53">
                  <c:v>5330.7692307692305</c:v>
                </c:pt>
                <c:pt idx="54">
                  <c:v>5182.1428571428578</c:v>
                </c:pt>
                <c:pt idx="55">
                  <c:v>5150</c:v>
                </c:pt>
                <c:pt idx="56">
                  <c:v>5357.1428571428569</c:v>
                </c:pt>
                <c:pt idx="57">
                  <c:v>5505.7692307692305</c:v>
                </c:pt>
                <c:pt idx="58">
                  <c:v>5430.7692307692305</c:v>
                </c:pt>
                <c:pt idx="59">
                  <c:v>5430.7692307692305</c:v>
                </c:pt>
                <c:pt idx="60">
                  <c:v>5575</c:v>
                </c:pt>
                <c:pt idx="61">
                  <c:v>5600.0000000000009</c:v>
                </c:pt>
                <c:pt idx="62">
                  <c:v>5575</c:v>
                </c:pt>
                <c:pt idx="63">
                  <c:v>5770.454545454545</c:v>
                </c:pt>
                <c:pt idx="64">
                  <c:v>5870.454545454545</c:v>
                </c:pt>
                <c:pt idx="65">
                  <c:v>5795.454545454546</c:v>
                </c:pt>
                <c:pt idx="66">
                  <c:v>5695.454545454546</c:v>
                </c:pt>
                <c:pt idx="67">
                  <c:v>5500</c:v>
                </c:pt>
                <c:pt idx="68">
                  <c:v>5500</c:v>
                </c:pt>
                <c:pt idx="69">
                  <c:v>5430.7692307692305</c:v>
                </c:pt>
                <c:pt idx="70">
                  <c:v>5282.1428571428578</c:v>
                </c:pt>
                <c:pt idx="71">
                  <c:v>5405.7692307692305</c:v>
                </c:pt>
                <c:pt idx="72">
                  <c:v>5282.1428571428578</c:v>
                </c:pt>
                <c:pt idx="73">
                  <c:v>5357.1428571428569</c:v>
                </c:pt>
                <c:pt idx="74">
                  <c:v>5282.1428571428578</c:v>
                </c:pt>
                <c:pt idx="75">
                  <c:v>5282.1428571428578</c:v>
                </c:pt>
                <c:pt idx="76">
                  <c:v>5505.7692307692305</c:v>
                </c:pt>
                <c:pt idx="77">
                  <c:v>5530.7692307692305</c:v>
                </c:pt>
                <c:pt idx="78">
                  <c:v>5675</c:v>
                </c:pt>
                <c:pt idx="79">
                  <c:v>5770.454545454545</c:v>
                </c:pt>
                <c:pt idx="80">
                  <c:v>5795.454545454546</c:v>
                </c:pt>
                <c:pt idx="81">
                  <c:v>6100</c:v>
                </c:pt>
                <c:pt idx="82">
                  <c:v>6375</c:v>
                </c:pt>
                <c:pt idx="83">
                  <c:v>6025</c:v>
                </c:pt>
                <c:pt idx="84">
                  <c:v>6025</c:v>
                </c:pt>
                <c:pt idx="85">
                  <c:v>6025</c:v>
                </c:pt>
                <c:pt idx="86">
                  <c:v>5182.1428571428578</c:v>
                </c:pt>
                <c:pt idx="87">
                  <c:v>4676.4705882352946</c:v>
                </c:pt>
                <c:pt idx="88">
                  <c:v>4676.4705882352946</c:v>
                </c:pt>
                <c:pt idx="89">
                  <c:v>4676.4705882352946</c:v>
                </c:pt>
                <c:pt idx="90">
                  <c:v>4676.4705882352946</c:v>
                </c:pt>
                <c:pt idx="91">
                  <c:v>4576.4705882352937</c:v>
                </c:pt>
                <c:pt idx="92">
                  <c:v>4551.4705882352946</c:v>
                </c:pt>
                <c:pt idx="93">
                  <c:v>4252.3809523809523</c:v>
                </c:pt>
                <c:pt idx="94">
                  <c:v>4352.3809523809523</c:v>
                </c:pt>
                <c:pt idx="95">
                  <c:v>4576.4705882352937</c:v>
                </c:pt>
                <c:pt idx="96">
                  <c:v>4975.0000000000009</c:v>
                </c:pt>
                <c:pt idx="97">
                  <c:v>4950</c:v>
                </c:pt>
                <c:pt idx="98">
                  <c:v>4950</c:v>
                </c:pt>
                <c:pt idx="99">
                  <c:v>4950</c:v>
                </c:pt>
                <c:pt idx="100">
                  <c:v>5050</c:v>
                </c:pt>
                <c:pt idx="101">
                  <c:v>5157.1428571428569</c:v>
                </c:pt>
                <c:pt idx="102">
                  <c:v>5825</c:v>
                </c:pt>
                <c:pt idx="103">
                  <c:v>5925</c:v>
                </c:pt>
                <c:pt idx="104">
                  <c:v>5825</c:v>
                </c:pt>
                <c:pt idx="105">
                  <c:v>6075</c:v>
                </c:pt>
                <c:pt idx="106">
                  <c:v>5925</c:v>
                </c:pt>
                <c:pt idx="107">
                  <c:v>5925</c:v>
                </c:pt>
                <c:pt idx="108">
                  <c:v>5925</c:v>
                </c:pt>
                <c:pt idx="109">
                  <c:v>6025</c:v>
                </c:pt>
                <c:pt idx="110">
                  <c:v>5925</c:v>
                </c:pt>
                <c:pt idx="111">
                  <c:v>5925</c:v>
                </c:pt>
                <c:pt idx="112">
                  <c:v>5925</c:v>
                </c:pt>
                <c:pt idx="113">
                  <c:v>6025</c:v>
                </c:pt>
                <c:pt idx="114">
                  <c:v>5430.7692307692305</c:v>
                </c:pt>
                <c:pt idx="115">
                  <c:v>5575</c:v>
                </c:pt>
                <c:pt idx="116">
                  <c:v>5500</c:v>
                </c:pt>
                <c:pt idx="117">
                  <c:v>5600.0000000000009</c:v>
                </c:pt>
                <c:pt idx="118">
                  <c:v>5600.0000000000009</c:v>
                </c:pt>
                <c:pt idx="119">
                  <c:v>5182.1428571428578</c:v>
                </c:pt>
                <c:pt idx="120">
                  <c:v>5182.1428571428578</c:v>
                </c:pt>
                <c:pt idx="121">
                  <c:v>5182.1428571428578</c:v>
                </c:pt>
                <c:pt idx="122">
                  <c:v>5182.1428571428578</c:v>
                </c:pt>
                <c:pt idx="123">
                  <c:v>5393.181818181818</c:v>
                </c:pt>
                <c:pt idx="124">
                  <c:v>5468.1818181818189</c:v>
                </c:pt>
                <c:pt idx="125">
                  <c:v>5468.1818181818189</c:v>
                </c:pt>
                <c:pt idx="126">
                  <c:v>5468.1818181818189</c:v>
                </c:pt>
                <c:pt idx="127">
                  <c:v>5468.1818181818189</c:v>
                </c:pt>
                <c:pt idx="128">
                  <c:v>5872.2222222222217</c:v>
                </c:pt>
                <c:pt idx="129">
                  <c:v>5922.2222222222217</c:v>
                </c:pt>
                <c:pt idx="130">
                  <c:v>5922.2222222222217</c:v>
                </c:pt>
                <c:pt idx="131">
                  <c:v>6022.2222222222217</c:v>
                </c:pt>
                <c:pt idx="132">
                  <c:v>6025</c:v>
                </c:pt>
                <c:pt idx="133">
                  <c:v>5925</c:v>
                </c:pt>
                <c:pt idx="134">
                  <c:v>5925</c:v>
                </c:pt>
                <c:pt idx="135">
                  <c:v>5925</c:v>
                </c:pt>
                <c:pt idx="136">
                  <c:v>5775</c:v>
                </c:pt>
                <c:pt idx="137">
                  <c:v>5775</c:v>
                </c:pt>
                <c:pt idx="138">
                  <c:v>5775</c:v>
                </c:pt>
                <c:pt idx="139">
                  <c:v>5491.6666666666661</c:v>
                </c:pt>
                <c:pt idx="140">
                  <c:v>5175.0000000000009</c:v>
                </c:pt>
                <c:pt idx="141">
                  <c:v>5158.3333333333339</c:v>
                </c:pt>
                <c:pt idx="142">
                  <c:v>5075.0000000000009</c:v>
                </c:pt>
                <c:pt idx="143">
                  <c:v>4976.4705882352946</c:v>
                </c:pt>
                <c:pt idx="144">
                  <c:v>4976.4705882352946</c:v>
                </c:pt>
                <c:pt idx="145">
                  <c:v>5123.5294117647054</c:v>
                </c:pt>
                <c:pt idx="146">
                  <c:v>4697.727272727273</c:v>
                </c:pt>
                <c:pt idx="147">
                  <c:v>4399.9999999999991</c:v>
                </c:pt>
                <c:pt idx="148">
                  <c:v>4478.260869565217</c:v>
                </c:pt>
                <c:pt idx="149">
                  <c:v>4634.2105263157891</c:v>
                </c:pt>
                <c:pt idx="150">
                  <c:v>4450</c:v>
                </c:pt>
                <c:pt idx="151">
                  <c:v>4509.2105263157891</c:v>
                </c:pt>
                <c:pt idx="152">
                  <c:v>4600</c:v>
                </c:pt>
                <c:pt idx="153">
                  <c:v>4625</c:v>
                </c:pt>
                <c:pt idx="154">
                  <c:v>4625</c:v>
                </c:pt>
                <c:pt idx="155">
                  <c:v>5205.7692307692305</c:v>
                </c:pt>
                <c:pt idx="156">
                  <c:v>5750</c:v>
                </c:pt>
                <c:pt idx="157">
                  <c:v>5825</c:v>
                </c:pt>
                <c:pt idx="158">
                  <c:v>5925</c:v>
                </c:pt>
                <c:pt idx="159">
                  <c:v>6174.9999999999991</c:v>
                </c:pt>
                <c:pt idx="160">
                  <c:v>6200</c:v>
                </c:pt>
                <c:pt idx="161">
                  <c:v>5925</c:v>
                </c:pt>
                <c:pt idx="162">
                  <c:v>5925</c:v>
                </c:pt>
                <c:pt idx="163">
                  <c:v>5925</c:v>
                </c:pt>
                <c:pt idx="164">
                  <c:v>5600.0000000000009</c:v>
                </c:pt>
                <c:pt idx="165">
                  <c:v>5338.461538461539</c:v>
                </c:pt>
                <c:pt idx="166">
                  <c:v>5338.461538461539</c:v>
                </c:pt>
                <c:pt idx="167">
                  <c:v>5338.461538461539</c:v>
                </c:pt>
                <c:pt idx="168">
                  <c:v>4983.333333333333</c:v>
                </c:pt>
                <c:pt idx="169">
                  <c:v>4686.1111111111113</c:v>
                </c:pt>
                <c:pt idx="170">
                  <c:v>4661.1111111111113</c:v>
                </c:pt>
                <c:pt idx="171">
                  <c:v>4786.1111111111113</c:v>
                </c:pt>
                <c:pt idx="172">
                  <c:v>4702.6315789473683</c:v>
                </c:pt>
                <c:pt idx="173">
                  <c:v>4826.4705882352946</c:v>
                </c:pt>
                <c:pt idx="174">
                  <c:v>5006.25</c:v>
                </c:pt>
                <c:pt idx="175">
                  <c:v>4831.25</c:v>
                </c:pt>
                <c:pt idx="176">
                  <c:v>4831.25</c:v>
                </c:pt>
                <c:pt idx="177">
                  <c:v>4781.25</c:v>
                </c:pt>
                <c:pt idx="178">
                  <c:v>5155.7692307692314</c:v>
                </c:pt>
                <c:pt idx="179">
                  <c:v>5057.1428571428569</c:v>
                </c:pt>
                <c:pt idx="180">
                  <c:v>5082.1428571428569</c:v>
                </c:pt>
                <c:pt idx="181">
                  <c:v>5105.7692307692305</c:v>
                </c:pt>
                <c:pt idx="182">
                  <c:v>5130.7692307692296</c:v>
                </c:pt>
                <c:pt idx="183">
                  <c:v>4982.1428571428569</c:v>
                </c:pt>
                <c:pt idx="184">
                  <c:v>4850</c:v>
                </c:pt>
                <c:pt idx="185">
                  <c:v>4731.25</c:v>
                </c:pt>
                <c:pt idx="186">
                  <c:v>4932.1428571428569</c:v>
                </c:pt>
                <c:pt idx="187">
                  <c:v>4982.1428571428569</c:v>
                </c:pt>
                <c:pt idx="188">
                  <c:v>5250</c:v>
                </c:pt>
                <c:pt idx="189">
                  <c:v>4252.3809523809523</c:v>
                </c:pt>
                <c:pt idx="190">
                  <c:v>4252.3809523809523</c:v>
                </c:pt>
                <c:pt idx="191">
                  <c:v>4252.3809523809523</c:v>
                </c:pt>
                <c:pt idx="192">
                  <c:v>4300.0000000000009</c:v>
                </c:pt>
                <c:pt idx="193">
                  <c:v>4399.9999999999991</c:v>
                </c:pt>
                <c:pt idx="194">
                  <c:v>4577.6315789473683</c:v>
                </c:pt>
                <c:pt idx="195">
                  <c:v>4525</c:v>
                </c:pt>
                <c:pt idx="196">
                  <c:v>4239.2857142857147</c:v>
                </c:pt>
                <c:pt idx="197">
                  <c:v>4239.2857142857147</c:v>
                </c:pt>
                <c:pt idx="198">
                  <c:v>4472.727272727273</c:v>
                </c:pt>
                <c:pt idx="199">
                  <c:v>4628.260869565217</c:v>
                </c:pt>
                <c:pt idx="200">
                  <c:v>4562.5</c:v>
                </c:pt>
                <c:pt idx="201">
                  <c:v>4562.5</c:v>
                </c:pt>
                <c:pt idx="202">
                  <c:v>4200</c:v>
                </c:pt>
                <c:pt idx="203">
                  <c:v>4081.8181818181815</c:v>
                </c:pt>
                <c:pt idx="204">
                  <c:v>4003.1249999999995</c:v>
                </c:pt>
                <c:pt idx="205">
                  <c:v>4240.3846153846162</c:v>
                </c:pt>
                <c:pt idx="206">
                  <c:v>4283.333333333333</c:v>
                </c:pt>
                <c:pt idx="207">
                  <c:v>4487.5</c:v>
                </c:pt>
                <c:pt idx="208">
                  <c:v>4537.5</c:v>
                </c:pt>
                <c:pt idx="209">
                  <c:v>4537.5</c:v>
                </c:pt>
                <c:pt idx="210">
                  <c:v>4383.333333333333</c:v>
                </c:pt>
                <c:pt idx="211">
                  <c:v>4522.727272727273</c:v>
                </c:pt>
                <c:pt idx="212">
                  <c:v>4959.2105263157891</c:v>
                </c:pt>
                <c:pt idx="213">
                  <c:v>4934.2105263157891</c:v>
                </c:pt>
                <c:pt idx="214">
                  <c:v>5073.5294117647054</c:v>
                </c:pt>
                <c:pt idx="215">
                  <c:v>5106.25</c:v>
                </c:pt>
                <c:pt idx="216">
                  <c:v>4923.5294117647054</c:v>
                </c:pt>
                <c:pt idx="217">
                  <c:v>4906.25</c:v>
                </c:pt>
                <c:pt idx="218">
                  <c:v>5025.0000000000009</c:v>
                </c:pt>
                <c:pt idx="219">
                  <c:v>5325</c:v>
                </c:pt>
                <c:pt idx="220">
                  <c:v>5875</c:v>
                </c:pt>
                <c:pt idx="221">
                  <c:v>5925</c:v>
                </c:pt>
                <c:pt idx="222">
                  <c:v>5825</c:v>
                </c:pt>
                <c:pt idx="223">
                  <c:v>5825</c:v>
                </c:pt>
                <c:pt idx="224">
                  <c:v>5825</c:v>
                </c:pt>
                <c:pt idx="225">
                  <c:v>6075</c:v>
                </c:pt>
                <c:pt idx="226">
                  <c:v>5595.454545454546</c:v>
                </c:pt>
                <c:pt idx="227">
                  <c:v>4625</c:v>
                </c:pt>
                <c:pt idx="228">
                  <c:v>4625</c:v>
                </c:pt>
                <c:pt idx="229">
                  <c:v>4371.4285714285716</c:v>
                </c:pt>
                <c:pt idx="230">
                  <c:v>4197.727272727273</c:v>
                </c:pt>
                <c:pt idx="231">
                  <c:v>4197.727272727273</c:v>
                </c:pt>
                <c:pt idx="232">
                  <c:v>4197.727272727273</c:v>
                </c:pt>
                <c:pt idx="233">
                  <c:v>4197.727272727273</c:v>
                </c:pt>
                <c:pt idx="234">
                  <c:v>4197.727272727273</c:v>
                </c:pt>
                <c:pt idx="235">
                  <c:v>4221.4285714285716</c:v>
                </c:pt>
                <c:pt idx="236">
                  <c:v>4675</c:v>
                </c:pt>
                <c:pt idx="237">
                  <c:v>4950</c:v>
                </c:pt>
                <c:pt idx="238">
                  <c:v>5325</c:v>
                </c:pt>
                <c:pt idx="239">
                  <c:v>5670.454545454545</c:v>
                </c:pt>
                <c:pt idx="240">
                  <c:v>5695.454545454546</c:v>
                </c:pt>
                <c:pt idx="241">
                  <c:v>5600.0000000000009</c:v>
                </c:pt>
                <c:pt idx="242">
                  <c:v>5382.1428571428569</c:v>
                </c:pt>
                <c:pt idx="243">
                  <c:v>5382.1428571428569</c:v>
                </c:pt>
                <c:pt idx="244">
                  <c:v>4846.4285714285716</c:v>
                </c:pt>
                <c:pt idx="245">
                  <c:v>4925</c:v>
                </c:pt>
                <c:pt idx="246">
                  <c:v>4950</c:v>
                </c:pt>
                <c:pt idx="247">
                  <c:v>4850</c:v>
                </c:pt>
                <c:pt idx="248">
                  <c:v>4850</c:v>
                </c:pt>
                <c:pt idx="249">
                  <c:v>4750</c:v>
                </c:pt>
                <c:pt idx="250">
                  <c:v>4746.4285714285716</c:v>
                </c:pt>
                <c:pt idx="251">
                  <c:v>4378.5714285714284</c:v>
                </c:pt>
                <c:pt idx="252">
                  <c:v>4328.5714285714284</c:v>
                </c:pt>
                <c:pt idx="253">
                  <c:v>4571.4285714285716</c:v>
                </c:pt>
                <c:pt idx="254">
                  <c:v>4640.3846153846152</c:v>
                </c:pt>
                <c:pt idx="255">
                  <c:v>4640.3846153846152</c:v>
                </c:pt>
                <c:pt idx="256">
                  <c:v>4640.3846153846152</c:v>
                </c:pt>
                <c:pt idx="257">
                  <c:v>4640.3846153846152</c:v>
                </c:pt>
                <c:pt idx="258">
                  <c:v>4640.3846153846152</c:v>
                </c:pt>
                <c:pt idx="259">
                  <c:v>4712.4999999999991</c:v>
                </c:pt>
                <c:pt idx="260">
                  <c:v>5225</c:v>
                </c:pt>
                <c:pt idx="261">
                  <c:v>5250</c:v>
                </c:pt>
                <c:pt idx="262">
                  <c:v>5357.1428571428569</c:v>
                </c:pt>
                <c:pt idx="263">
                  <c:v>6274.9999999999991</c:v>
                </c:pt>
                <c:pt idx="264">
                  <c:v>6000</c:v>
                </c:pt>
                <c:pt idx="265">
                  <c:v>6000</c:v>
                </c:pt>
                <c:pt idx="266">
                  <c:v>5725</c:v>
                </c:pt>
                <c:pt idx="267">
                  <c:v>5675</c:v>
                </c:pt>
                <c:pt idx="268">
                  <c:v>5568.1818181818189</c:v>
                </c:pt>
                <c:pt idx="269">
                  <c:v>5568.1818181818189</c:v>
                </c:pt>
                <c:pt idx="270">
                  <c:v>5568.1818181818189</c:v>
                </c:pt>
                <c:pt idx="271">
                  <c:v>5668.1818181818189</c:v>
                </c:pt>
                <c:pt idx="272">
                  <c:v>5868.1818181818189</c:v>
                </c:pt>
                <c:pt idx="273">
                  <c:v>5968.181818181818</c:v>
                </c:pt>
                <c:pt idx="274">
                  <c:v>5738.461538461539</c:v>
                </c:pt>
                <c:pt idx="275">
                  <c:v>5966.666666666667</c:v>
                </c:pt>
                <c:pt idx="276">
                  <c:v>6230.7692307692305</c:v>
                </c:pt>
                <c:pt idx="277">
                  <c:v>6105.7692307692314</c:v>
                </c:pt>
                <c:pt idx="278">
                  <c:v>6031.25</c:v>
                </c:pt>
                <c:pt idx="279">
                  <c:v>6031.25</c:v>
                </c:pt>
                <c:pt idx="280">
                  <c:v>6123.5294117647054</c:v>
                </c:pt>
                <c:pt idx="281">
                  <c:v>6025</c:v>
                </c:pt>
                <c:pt idx="282">
                  <c:v>6156.25</c:v>
                </c:pt>
                <c:pt idx="283">
                  <c:v>6135.416666666667</c:v>
                </c:pt>
                <c:pt idx="284">
                  <c:v>5810.661764705882</c:v>
                </c:pt>
                <c:pt idx="285">
                  <c:v>6062.5</c:v>
                </c:pt>
                <c:pt idx="286">
                  <c:v>5781.25</c:v>
                </c:pt>
                <c:pt idx="287">
                  <c:v>5885.4166666666661</c:v>
                </c:pt>
                <c:pt idx="288">
                  <c:v>5875</c:v>
                </c:pt>
                <c:pt idx="289">
                  <c:v>5937.5</c:v>
                </c:pt>
                <c:pt idx="290">
                  <c:v>6093.75</c:v>
                </c:pt>
                <c:pt idx="291">
                  <c:v>6747.159090909091</c:v>
                </c:pt>
                <c:pt idx="292">
                  <c:v>6802.0833333333339</c:v>
                </c:pt>
                <c:pt idx="293">
                  <c:v>6531.25</c:v>
                </c:pt>
                <c:pt idx="294">
                  <c:v>6721.1538461538457</c:v>
                </c:pt>
                <c:pt idx="295">
                  <c:v>6541.666666666667</c:v>
                </c:pt>
                <c:pt idx="296">
                  <c:v>6721.1538461538457</c:v>
                </c:pt>
                <c:pt idx="297">
                  <c:v>6531.25</c:v>
                </c:pt>
                <c:pt idx="298">
                  <c:v>6531.25</c:v>
                </c:pt>
                <c:pt idx="299">
                  <c:v>6377.4038461538466</c:v>
                </c:pt>
                <c:pt idx="300">
                  <c:v>6528.409090909091</c:v>
                </c:pt>
                <c:pt idx="301">
                  <c:v>6625</c:v>
                </c:pt>
                <c:pt idx="302">
                  <c:v>6593.75</c:v>
                </c:pt>
                <c:pt idx="303">
                  <c:v>6283.6538461538457</c:v>
                </c:pt>
                <c:pt idx="304">
                  <c:v>6435.0961538461534</c:v>
                </c:pt>
                <c:pt idx="305">
                  <c:v>6466.3461538461543</c:v>
                </c:pt>
                <c:pt idx="306">
                  <c:v>6466.3461538461543</c:v>
                </c:pt>
                <c:pt idx="307">
                  <c:v>6341.3461538461543</c:v>
                </c:pt>
                <c:pt idx="308">
                  <c:v>6466.3461538461543</c:v>
                </c:pt>
                <c:pt idx="309">
                  <c:v>6906.25</c:v>
                </c:pt>
                <c:pt idx="310">
                  <c:v>6917.613636363636</c:v>
                </c:pt>
                <c:pt idx="311">
                  <c:v>6832.386363636364</c:v>
                </c:pt>
                <c:pt idx="312">
                  <c:v>6352.6785714285706</c:v>
                </c:pt>
                <c:pt idx="313">
                  <c:v>6352.6785714285706</c:v>
                </c:pt>
                <c:pt idx="314">
                  <c:v>6352.6785714285706</c:v>
                </c:pt>
                <c:pt idx="315">
                  <c:v>6727.6785714285716</c:v>
                </c:pt>
                <c:pt idx="316">
                  <c:v>6843.75</c:v>
                </c:pt>
                <c:pt idx="317">
                  <c:v>7096.1538461538457</c:v>
                </c:pt>
                <c:pt idx="318">
                  <c:v>7002.4038461538466</c:v>
                </c:pt>
                <c:pt idx="319">
                  <c:v>7497.1590909090901</c:v>
                </c:pt>
                <c:pt idx="320">
                  <c:v>7465.9090909090901</c:v>
                </c:pt>
                <c:pt idx="321">
                  <c:v>7340.9090909090901</c:v>
                </c:pt>
                <c:pt idx="322">
                  <c:v>7215.909090909091</c:v>
                </c:pt>
                <c:pt idx="323">
                  <c:v>6739.583333333333</c:v>
                </c:pt>
                <c:pt idx="324">
                  <c:v>6552.0833333333339</c:v>
                </c:pt>
                <c:pt idx="325">
                  <c:v>6684.659090909091</c:v>
                </c:pt>
                <c:pt idx="326">
                  <c:v>6750</c:v>
                </c:pt>
                <c:pt idx="327">
                  <c:v>6590.909090909091</c:v>
                </c:pt>
                <c:pt idx="328">
                  <c:v>6590.909090909091</c:v>
                </c:pt>
                <c:pt idx="329">
                  <c:v>6715.9090909090901</c:v>
                </c:pt>
                <c:pt idx="330">
                  <c:v>7163.1944444444443</c:v>
                </c:pt>
                <c:pt idx="331">
                  <c:v>7156.25</c:v>
                </c:pt>
                <c:pt idx="332">
                  <c:v>7031.25</c:v>
                </c:pt>
                <c:pt idx="333">
                  <c:v>7031.25</c:v>
                </c:pt>
                <c:pt idx="334">
                  <c:v>7124.9999999999991</c:v>
                </c:pt>
                <c:pt idx="335">
                  <c:v>7031.25</c:v>
                </c:pt>
                <c:pt idx="336">
                  <c:v>7031.25</c:v>
                </c:pt>
                <c:pt idx="337">
                  <c:v>7124.9999999999991</c:v>
                </c:pt>
                <c:pt idx="338">
                  <c:v>7100.6944444444443</c:v>
                </c:pt>
                <c:pt idx="339">
                  <c:v>6531.2500000000009</c:v>
                </c:pt>
                <c:pt idx="340">
                  <c:v>6531.2500000000009</c:v>
                </c:pt>
                <c:pt idx="341">
                  <c:v>6572.9166666666661</c:v>
                </c:pt>
                <c:pt idx="342">
                  <c:v>6354.1666666666661</c:v>
                </c:pt>
                <c:pt idx="343">
                  <c:v>6479.1666666666661</c:v>
                </c:pt>
                <c:pt idx="344">
                  <c:v>6447.916666666667</c:v>
                </c:pt>
                <c:pt idx="345">
                  <c:v>6229.166666666667</c:v>
                </c:pt>
                <c:pt idx="346">
                  <c:v>6875</c:v>
                </c:pt>
                <c:pt idx="347">
                  <c:v>6906.25</c:v>
                </c:pt>
                <c:pt idx="348">
                  <c:v>6906.25</c:v>
                </c:pt>
                <c:pt idx="349">
                  <c:v>6906.25</c:v>
                </c:pt>
                <c:pt idx="350">
                  <c:v>7031.25</c:v>
                </c:pt>
                <c:pt idx="351">
                  <c:v>7343.75</c:v>
                </c:pt>
                <c:pt idx="352">
                  <c:v>7375</c:v>
                </c:pt>
                <c:pt idx="353">
                  <c:v>7281.25</c:v>
                </c:pt>
                <c:pt idx="354">
                  <c:v>7406.2500000000009</c:v>
                </c:pt>
                <c:pt idx="355">
                  <c:v>7406.2500000000009</c:v>
                </c:pt>
                <c:pt idx="356">
                  <c:v>7531.25</c:v>
                </c:pt>
                <c:pt idx="357">
                  <c:v>7156.25</c:v>
                </c:pt>
                <c:pt idx="358">
                  <c:v>7090.909090909091</c:v>
                </c:pt>
                <c:pt idx="359">
                  <c:v>6965.9090909090901</c:v>
                </c:pt>
                <c:pt idx="360">
                  <c:v>7000</c:v>
                </c:pt>
                <c:pt idx="361">
                  <c:v>6715.9090909090901</c:v>
                </c:pt>
                <c:pt idx="362">
                  <c:v>6590.909090909091</c:v>
                </c:pt>
                <c:pt idx="363">
                  <c:v>6590.909090909091</c:v>
                </c:pt>
                <c:pt idx="364">
                  <c:v>6944.4444444444443</c:v>
                </c:pt>
                <c:pt idx="365">
                  <c:v>7250</c:v>
                </c:pt>
                <c:pt idx="366">
                  <c:v>6781.2500000000009</c:v>
                </c:pt>
                <c:pt idx="367">
                  <c:v>6781.2500000000009</c:v>
                </c:pt>
                <c:pt idx="368">
                  <c:v>7100.6944444444443</c:v>
                </c:pt>
                <c:pt idx="369">
                  <c:v>7006.9444444444443</c:v>
                </c:pt>
                <c:pt idx="370">
                  <c:v>7006.9444444444443</c:v>
                </c:pt>
                <c:pt idx="371">
                  <c:v>6881.9444444444443</c:v>
                </c:pt>
                <c:pt idx="372">
                  <c:v>6656.2499999999991</c:v>
                </c:pt>
                <c:pt idx="373">
                  <c:v>7093.75</c:v>
                </c:pt>
                <c:pt idx="374">
                  <c:v>7156.25</c:v>
                </c:pt>
                <c:pt idx="375">
                  <c:v>6881.9444444444443</c:v>
                </c:pt>
                <c:pt idx="376">
                  <c:v>6531.25</c:v>
                </c:pt>
                <c:pt idx="377">
                  <c:v>6283.6538461538457</c:v>
                </c:pt>
                <c:pt idx="378">
                  <c:v>6533.6538461538466</c:v>
                </c:pt>
                <c:pt idx="379">
                  <c:v>6770.8333333333339</c:v>
                </c:pt>
                <c:pt idx="380">
                  <c:v>6802.0833333333339</c:v>
                </c:pt>
                <c:pt idx="381">
                  <c:v>6677.083333333333</c:v>
                </c:pt>
                <c:pt idx="382">
                  <c:v>6809.6590909090901</c:v>
                </c:pt>
                <c:pt idx="383">
                  <c:v>7000</c:v>
                </c:pt>
                <c:pt idx="384">
                  <c:v>7906.25</c:v>
                </c:pt>
                <c:pt idx="385">
                  <c:v>7031.25</c:v>
                </c:pt>
                <c:pt idx="386">
                  <c:v>6781.2500000000009</c:v>
                </c:pt>
                <c:pt idx="387">
                  <c:v>6656.2499999999991</c:v>
                </c:pt>
                <c:pt idx="388">
                  <c:v>6465.909090909091</c:v>
                </c:pt>
                <c:pt idx="389">
                  <c:v>6340.9090909090901</c:v>
                </c:pt>
                <c:pt idx="390">
                  <c:v>6215.909090909091</c:v>
                </c:pt>
                <c:pt idx="391">
                  <c:v>6239.5833333333339</c:v>
                </c:pt>
                <c:pt idx="392">
                  <c:v>6600.6944444444453</c:v>
                </c:pt>
                <c:pt idx="393">
                  <c:v>6694.4444444444443</c:v>
                </c:pt>
                <c:pt idx="394">
                  <c:v>6694.4444444444443</c:v>
                </c:pt>
                <c:pt idx="395">
                  <c:v>6937.5</c:v>
                </c:pt>
                <c:pt idx="396">
                  <c:v>6968.75</c:v>
                </c:pt>
                <c:pt idx="397">
                  <c:v>7093.75</c:v>
                </c:pt>
                <c:pt idx="398">
                  <c:v>7406.25</c:v>
                </c:pt>
                <c:pt idx="399">
                  <c:v>6906.25</c:v>
                </c:pt>
                <c:pt idx="400">
                  <c:v>6906.25</c:v>
                </c:pt>
                <c:pt idx="401">
                  <c:v>6781.25</c:v>
                </c:pt>
                <c:pt idx="402">
                  <c:v>6906.25</c:v>
                </c:pt>
                <c:pt idx="403">
                  <c:v>7031.25</c:v>
                </c:pt>
              </c:numCache>
            </c:numRef>
          </c:val>
          <c:smooth val="0"/>
          <c:extLs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Set'!$J$2:$J$504</c:f>
              <c:numCache>
                <c:formatCode>m/d/yyyy</c:formatCode>
                <c:ptCount val="503"/>
                <c:pt idx="0">
                  <c:v>40544</c:v>
                </c:pt>
                <c:pt idx="1">
                  <c:v>40545</c:v>
                </c:pt>
                <c:pt idx="2">
                  <c:v>40546</c:v>
                </c:pt>
                <c:pt idx="3">
                  <c:v>40546</c:v>
                </c:pt>
                <c:pt idx="4">
                  <c:v>40546</c:v>
                </c:pt>
                <c:pt idx="5">
                  <c:v>40546</c:v>
                </c:pt>
                <c:pt idx="6">
                  <c:v>40546</c:v>
                </c:pt>
                <c:pt idx="7">
                  <c:v>40547</c:v>
                </c:pt>
                <c:pt idx="8">
                  <c:v>40547</c:v>
                </c:pt>
                <c:pt idx="9">
                  <c:v>40547</c:v>
                </c:pt>
                <c:pt idx="10">
                  <c:v>40547</c:v>
                </c:pt>
                <c:pt idx="11">
                  <c:v>40547</c:v>
                </c:pt>
                <c:pt idx="12">
                  <c:v>40548</c:v>
                </c:pt>
                <c:pt idx="13">
                  <c:v>40548</c:v>
                </c:pt>
                <c:pt idx="14">
                  <c:v>40548</c:v>
                </c:pt>
                <c:pt idx="15">
                  <c:v>40548</c:v>
                </c:pt>
                <c:pt idx="16">
                  <c:v>40548</c:v>
                </c:pt>
                <c:pt idx="17">
                  <c:v>40548</c:v>
                </c:pt>
                <c:pt idx="18">
                  <c:v>40549</c:v>
                </c:pt>
                <c:pt idx="19">
                  <c:v>40549</c:v>
                </c:pt>
                <c:pt idx="20">
                  <c:v>40549</c:v>
                </c:pt>
                <c:pt idx="21">
                  <c:v>40549</c:v>
                </c:pt>
                <c:pt idx="22">
                  <c:v>40549</c:v>
                </c:pt>
                <c:pt idx="23">
                  <c:v>40549</c:v>
                </c:pt>
                <c:pt idx="24">
                  <c:v>40549</c:v>
                </c:pt>
                <c:pt idx="25">
                  <c:v>40550</c:v>
                </c:pt>
                <c:pt idx="26">
                  <c:v>40550</c:v>
                </c:pt>
                <c:pt idx="27">
                  <c:v>40550</c:v>
                </c:pt>
                <c:pt idx="28">
                  <c:v>40550</c:v>
                </c:pt>
                <c:pt idx="29">
                  <c:v>40550</c:v>
                </c:pt>
                <c:pt idx="30">
                  <c:v>40550</c:v>
                </c:pt>
                <c:pt idx="31">
                  <c:v>40551</c:v>
                </c:pt>
                <c:pt idx="32">
                  <c:v>40551</c:v>
                </c:pt>
                <c:pt idx="33">
                  <c:v>40551</c:v>
                </c:pt>
                <c:pt idx="34">
                  <c:v>40551</c:v>
                </c:pt>
                <c:pt idx="35">
                  <c:v>40551</c:v>
                </c:pt>
                <c:pt idx="36">
                  <c:v>40552</c:v>
                </c:pt>
                <c:pt idx="37">
                  <c:v>40552</c:v>
                </c:pt>
                <c:pt idx="38">
                  <c:v>40552</c:v>
                </c:pt>
                <c:pt idx="39">
                  <c:v>40553</c:v>
                </c:pt>
                <c:pt idx="40">
                  <c:v>40553</c:v>
                </c:pt>
                <c:pt idx="41">
                  <c:v>40553</c:v>
                </c:pt>
                <c:pt idx="42">
                  <c:v>40553</c:v>
                </c:pt>
                <c:pt idx="43">
                  <c:v>40553</c:v>
                </c:pt>
                <c:pt idx="44">
                  <c:v>40553</c:v>
                </c:pt>
                <c:pt idx="45">
                  <c:v>40553</c:v>
                </c:pt>
                <c:pt idx="46">
                  <c:v>40554</c:v>
                </c:pt>
                <c:pt idx="47">
                  <c:v>40554</c:v>
                </c:pt>
                <c:pt idx="48">
                  <c:v>40554</c:v>
                </c:pt>
                <c:pt idx="49">
                  <c:v>40555</c:v>
                </c:pt>
                <c:pt idx="50">
                  <c:v>40555</c:v>
                </c:pt>
                <c:pt idx="51">
                  <c:v>40555</c:v>
                </c:pt>
                <c:pt idx="52">
                  <c:v>40555</c:v>
                </c:pt>
                <c:pt idx="53">
                  <c:v>40555</c:v>
                </c:pt>
                <c:pt idx="54">
                  <c:v>40555</c:v>
                </c:pt>
                <c:pt idx="55">
                  <c:v>40556</c:v>
                </c:pt>
                <c:pt idx="56">
                  <c:v>40556</c:v>
                </c:pt>
                <c:pt idx="57">
                  <c:v>40556</c:v>
                </c:pt>
                <c:pt idx="58">
                  <c:v>40556</c:v>
                </c:pt>
                <c:pt idx="59">
                  <c:v>40556</c:v>
                </c:pt>
                <c:pt idx="60">
                  <c:v>40556</c:v>
                </c:pt>
                <c:pt idx="61">
                  <c:v>40557</c:v>
                </c:pt>
                <c:pt idx="62">
                  <c:v>40557</c:v>
                </c:pt>
                <c:pt idx="63">
                  <c:v>40557</c:v>
                </c:pt>
                <c:pt idx="64">
                  <c:v>40557</c:v>
                </c:pt>
                <c:pt idx="65">
                  <c:v>40558</c:v>
                </c:pt>
                <c:pt idx="66">
                  <c:v>40558</c:v>
                </c:pt>
                <c:pt idx="67">
                  <c:v>40559</c:v>
                </c:pt>
                <c:pt idx="68">
                  <c:v>40559</c:v>
                </c:pt>
                <c:pt idx="69">
                  <c:v>40559</c:v>
                </c:pt>
                <c:pt idx="70">
                  <c:v>40559</c:v>
                </c:pt>
                <c:pt idx="71">
                  <c:v>40559</c:v>
                </c:pt>
                <c:pt idx="72">
                  <c:v>40559</c:v>
                </c:pt>
                <c:pt idx="73">
                  <c:v>40559</c:v>
                </c:pt>
                <c:pt idx="74">
                  <c:v>40559</c:v>
                </c:pt>
                <c:pt idx="75">
                  <c:v>40561</c:v>
                </c:pt>
                <c:pt idx="76">
                  <c:v>40561</c:v>
                </c:pt>
                <c:pt idx="77">
                  <c:v>40562</c:v>
                </c:pt>
                <c:pt idx="78">
                  <c:v>40562</c:v>
                </c:pt>
                <c:pt idx="79">
                  <c:v>40562</c:v>
                </c:pt>
                <c:pt idx="80">
                  <c:v>40562</c:v>
                </c:pt>
                <c:pt idx="81">
                  <c:v>40562</c:v>
                </c:pt>
                <c:pt idx="82">
                  <c:v>40563</c:v>
                </c:pt>
                <c:pt idx="83">
                  <c:v>40563</c:v>
                </c:pt>
                <c:pt idx="84">
                  <c:v>40563</c:v>
                </c:pt>
                <c:pt idx="85">
                  <c:v>40563</c:v>
                </c:pt>
                <c:pt idx="86">
                  <c:v>40564</c:v>
                </c:pt>
                <c:pt idx="87">
                  <c:v>40564</c:v>
                </c:pt>
                <c:pt idx="88">
                  <c:v>40565</c:v>
                </c:pt>
                <c:pt idx="89">
                  <c:v>40565</c:v>
                </c:pt>
                <c:pt idx="90">
                  <c:v>40565</c:v>
                </c:pt>
                <c:pt idx="91">
                  <c:v>40565</c:v>
                </c:pt>
                <c:pt idx="92">
                  <c:v>40565</c:v>
                </c:pt>
                <c:pt idx="93">
                  <c:v>40565</c:v>
                </c:pt>
                <c:pt idx="94">
                  <c:v>40567</c:v>
                </c:pt>
                <c:pt idx="95">
                  <c:v>40567</c:v>
                </c:pt>
                <c:pt idx="96">
                  <c:v>40567</c:v>
                </c:pt>
                <c:pt idx="97">
                  <c:v>40569</c:v>
                </c:pt>
                <c:pt idx="98">
                  <c:v>40569</c:v>
                </c:pt>
                <c:pt idx="99">
                  <c:v>40569</c:v>
                </c:pt>
                <c:pt idx="100">
                  <c:v>40571</c:v>
                </c:pt>
                <c:pt idx="101">
                  <c:v>40571</c:v>
                </c:pt>
                <c:pt idx="102">
                  <c:v>40571</c:v>
                </c:pt>
                <c:pt idx="103">
                  <c:v>40571</c:v>
                </c:pt>
                <c:pt idx="104">
                  <c:v>40572</c:v>
                </c:pt>
                <c:pt idx="105">
                  <c:v>40572</c:v>
                </c:pt>
                <c:pt idx="106">
                  <c:v>40573</c:v>
                </c:pt>
                <c:pt idx="107">
                  <c:v>40573</c:v>
                </c:pt>
                <c:pt idx="108">
                  <c:v>40573</c:v>
                </c:pt>
                <c:pt idx="109">
                  <c:v>40574</c:v>
                </c:pt>
                <c:pt idx="110">
                  <c:v>40574</c:v>
                </c:pt>
                <c:pt idx="111">
                  <c:v>40574</c:v>
                </c:pt>
                <c:pt idx="112">
                  <c:v>40574</c:v>
                </c:pt>
                <c:pt idx="113">
                  <c:v>40574</c:v>
                </c:pt>
                <c:pt idx="114">
                  <c:v>40574</c:v>
                </c:pt>
                <c:pt idx="115">
                  <c:v>40574</c:v>
                </c:pt>
                <c:pt idx="116">
                  <c:v>40575</c:v>
                </c:pt>
                <c:pt idx="117">
                  <c:v>40575</c:v>
                </c:pt>
                <c:pt idx="118">
                  <c:v>40575</c:v>
                </c:pt>
                <c:pt idx="119">
                  <c:v>40575</c:v>
                </c:pt>
                <c:pt idx="120">
                  <c:v>40576</c:v>
                </c:pt>
                <c:pt idx="121">
                  <c:v>40576</c:v>
                </c:pt>
                <c:pt idx="122">
                  <c:v>40576</c:v>
                </c:pt>
                <c:pt idx="123">
                  <c:v>40576</c:v>
                </c:pt>
                <c:pt idx="124">
                  <c:v>40577</c:v>
                </c:pt>
                <c:pt idx="125">
                  <c:v>40577</c:v>
                </c:pt>
                <c:pt idx="126">
                  <c:v>40577</c:v>
                </c:pt>
                <c:pt idx="127">
                  <c:v>40577</c:v>
                </c:pt>
                <c:pt idx="128">
                  <c:v>40577</c:v>
                </c:pt>
                <c:pt idx="129">
                  <c:v>40577</c:v>
                </c:pt>
                <c:pt idx="130">
                  <c:v>40578</c:v>
                </c:pt>
                <c:pt idx="131">
                  <c:v>40578</c:v>
                </c:pt>
                <c:pt idx="132">
                  <c:v>40578</c:v>
                </c:pt>
                <c:pt idx="133">
                  <c:v>40578</c:v>
                </c:pt>
                <c:pt idx="134">
                  <c:v>40578</c:v>
                </c:pt>
                <c:pt idx="135">
                  <c:v>40579</c:v>
                </c:pt>
                <c:pt idx="136">
                  <c:v>40579</c:v>
                </c:pt>
                <c:pt idx="137">
                  <c:v>40579</c:v>
                </c:pt>
                <c:pt idx="138">
                  <c:v>40579</c:v>
                </c:pt>
                <c:pt idx="139">
                  <c:v>40579</c:v>
                </c:pt>
                <c:pt idx="140">
                  <c:v>40580</c:v>
                </c:pt>
                <c:pt idx="141">
                  <c:v>40580</c:v>
                </c:pt>
                <c:pt idx="142">
                  <c:v>40580</c:v>
                </c:pt>
                <c:pt idx="143">
                  <c:v>40580</c:v>
                </c:pt>
                <c:pt idx="144">
                  <c:v>40580</c:v>
                </c:pt>
                <c:pt idx="145">
                  <c:v>40581</c:v>
                </c:pt>
                <c:pt idx="146">
                  <c:v>40581</c:v>
                </c:pt>
                <c:pt idx="147">
                  <c:v>40581</c:v>
                </c:pt>
                <c:pt idx="148">
                  <c:v>40582</c:v>
                </c:pt>
                <c:pt idx="149">
                  <c:v>40582</c:v>
                </c:pt>
                <c:pt idx="150">
                  <c:v>40582</c:v>
                </c:pt>
                <c:pt idx="151">
                  <c:v>40583</c:v>
                </c:pt>
                <c:pt idx="152">
                  <c:v>40583</c:v>
                </c:pt>
                <c:pt idx="153">
                  <c:v>40583</c:v>
                </c:pt>
                <c:pt idx="154">
                  <c:v>40584</c:v>
                </c:pt>
                <c:pt idx="155">
                  <c:v>40584</c:v>
                </c:pt>
                <c:pt idx="156">
                  <c:v>40584</c:v>
                </c:pt>
                <c:pt idx="157">
                  <c:v>40585</c:v>
                </c:pt>
                <c:pt idx="158">
                  <c:v>40585</c:v>
                </c:pt>
                <c:pt idx="159">
                  <c:v>40586</c:v>
                </c:pt>
                <c:pt idx="160">
                  <c:v>40586</c:v>
                </c:pt>
                <c:pt idx="161">
                  <c:v>40586</c:v>
                </c:pt>
                <c:pt idx="162">
                  <c:v>40586</c:v>
                </c:pt>
                <c:pt idx="163">
                  <c:v>40588</c:v>
                </c:pt>
                <c:pt idx="164">
                  <c:v>40588</c:v>
                </c:pt>
                <c:pt idx="165">
                  <c:v>40588</c:v>
                </c:pt>
                <c:pt idx="166">
                  <c:v>40589</c:v>
                </c:pt>
                <c:pt idx="167">
                  <c:v>40589</c:v>
                </c:pt>
                <c:pt idx="168">
                  <c:v>40589</c:v>
                </c:pt>
                <c:pt idx="169">
                  <c:v>40590</c:v>
                </c:pt>
                <c:pt idx="170">
                  <c:v>40594</c:v>
                </c:pt>
                <c:pt idx="171">
                  <c:v>40594</c:v>
                </c:pt>
                <c:pt idx="172">
                  <c:v>40596</c:v>
                </c:pt>
                <c:pt idx="173">
                  <c:v>40596</c:v>
                </c:pt>
                <c:pt idx="174">
                  <c:v>40596</c:v>
                </c:pt>
                <c:pt idx="175">
                  <c:v>40596</c:v>
                </c:pt>
                <c:pt idx="176">
                  <c:v>40596</c:v>
                </c:pt>
                <c:pt idx="177">
                  <c:v>40597</c:v>
                </c:pt>
                <c:pt idx="178">
                  <c:v>40597</c:v>
                </c:pt>
                <c:pt idx="179">
                  <c:v>40597</c:v>
                </c:pt>
                <c:pt idx="180">
                  <c:v>40598</c:v>
                </c:pt>
                <c:pt idx="181">
                  <c:v>40598</c:v>
                </c:pt>
                <c:pt idx="182">
                  <c:v>40598</c:v>
                </c:pt>
                <c:pt idx="183">
                  <c:v>40598</c:v>
                </c:pt>
                <c:pt idx="184">
                  <c:v>40598</c:v>
                </c:pt>
                <c:pt idx="185">
                  <c:v>40598</c:v>
                </c:pt>
                <c:pt idx="186">
                  <c:v>40598</c:v>
                </c:pt>
                <c:pt idx="187">
                  <c:v>40598</c:v>
                </c:pt>
                <c:pt idx="188">
                  <c:v>40598</c:v>
                </c:pt>
                <c:pt idx="189">
                  <c:v>40598</c:v>
                </c:pt>
                <c:pt idx="190">
                  <c:v>40599</c:v>
                </c:pt>
                <c:pt idx="191">
                  <c:v>40600</c:v>
                </c:pt>
                <c:pt idx="192">
                  <c:v>40600</c:v>
                </c:pt>
                <c:pt idx="193">
                  <c:v>40601</c:v>
                </c:pt>
                <c:pt idx="194">
                  <c:v>40602</c:v>
                </c:pt>
                <c:pt idx="195">
                  <c:v>40603</c:v>
                </c:pt>
                <c:pt idx="196">
                  <c:v>40603</c:v>
                </c:pt>
                <c:pt idx="197">
                  <c:v>40604</c:v>
                </c:pt>
                <c:pt idx="198">
                  <c:v>40604</c:v>
                </c:pt>
                <c:pt idx="199">
                  <c:v>40605</c:v>
                </c:pt>
                <c:pt idx="200">
                  <c:v>40605</c:v>
                </c:pt>
                <c:pt idx="201">
                  <c:v>40606</c:v>
                </c:pt>
                <c:pt idx="202">
                  <c:v>40607</c:v>
                </c:pt>
                <c:pt idx="203">
                  <c:v>40607</c:v>
                </c:pt>
                <c:pt idx="204">
                  <c:v>40610</c:v>
                </c:pt>
                <c:pt idx="205">
                  <c:v>40610</c:v>
                </c:pt>
                <c:pt idx="206">
                  <c:v>40612</c:v>
                </c:pt>
                <c:pt idx="207">
                  <c:v>40613</c:v>
                </c:pt>
                <c:pt idx="208">
                  <c:v>40613</c:v>
                </c:pt>
                <c:pt idx="209">
                  <c:v>40614</c:v>
                </c:pt>
                <c:pt idx="210">
                  <c:v>40615</c:v>
                </c:pt>
                <c:pt idx="211">
                  <c:v>40615</c:v>
                </c:pt>
                <c:pt idx="212">
                  <c:v>40616</c:v>
                </c:pt>
                <c:pt idx="213">
                  <c:v>40616</c:v>
                </c:pt>
                <c:pt idx="214">
                  <c:v>40617</c:v>
                </c:pt>
                <c:pt idx="215">
                  <c:v>40618</c:v>
                </c:pt>
                <c:pt idx="216">
                  <c:v>40619</c:v>
                </c:pt>
                <c:pt idx="217">
                  <c:v>40620</c:v>
                </c:pt>
                <c:pt idx="218">
                  <c:v>40621</c:v>
                </c:pt>
                <c:pt idx="219">
                  <c:v>40622</c:v>
                </c:pt>
                <c:pt idx="220">
                  <c:v>40623</c:v>
                </c:pt>
                <c:pt idx="221">
                  <c:v>40624</c:v>
                </c:pt>
                <c:pt idx="222">
                  <c:v>40625</c:v>
                </c:pt>
                <c:pt idx="223">
                  <c:v>40625</c:v>
                </c:pt>
                <c:pt idx="224">
                  <c:v>40625</c:v>
                </c:pt>
                <c:pt idx="225">
                  <c:v>40626</c:v>
                </c:pt>
                <c:pt idx="226">
                  <c:v>40626</c:v>
                </c:pt>
                <c:pt idx="227">
                  <c:v>40626</c:v>
                </c:pt>
                <c:pt idx="228">
                  <c:v>40627</c:v>
                </c:pt>
                <c:pt idx="229">
                  <c:v>40628</c:v>
                </c:pt>
                <c:pt idx="230">
                  <c:v>40629</c:v>
                </c:pt>
                <c:pt idx="231">
                  <c:v>40630</c:v>
                </c:pt>
                <c:pt idx="232">
                  <c:v>40631</c:v>
                </c:pt>
                <c:pt idx="233">
                  <c:v>40632</c:v>
                </c:pt>
                <c:pt idx="234">
                  <c:v>40633</c:v>
                </c:pt>
                <c:pt idx="235">
                  <c:v>40634</c:v>
                </c:pt>
                <c:pt idx="236">
                  <c:v>40635</c:v>
                </c:pt>
                <c:pt idx="237">
                  <c:v>40635</c:v>
                </c:pt>
                <c:pt idx="238">
                  <c:v>40636</c:v>
                </c:pt>
                <c:pt idx="239">
                  <c:v>40636</c:v>
                </c:pt>
                <c:pt idx="240">
                  <c:v>40637</c:v>
                </c:pt>
                <c:pt idx="241">
                  <c:v>40637</c:v>
                </c:pt>
                <c:pt idx="242">
                  <c:v>40638</c:v>
                </c:pt>
                <c:pt idx="243">
                  <c:v>40639</c:v>
                </c:pt>
                <c:pt idx="244">
                  <c:v>40640</c:v>
                </c:pt>
                <c:pt idx="245">
                  <c:v>40642</c:v>
                </c:pt>
                <c:pt idx="246">
                  <c:v>40667</c:v>
                </c:pt>
                <c:pt idx="247">
                  <c:v>40671</c:v>
                </c:pt>
                <c:pt idx="248">
                  <c:v>40948</c:v>
                </c:pt>
                <c:pt idx="249">
                  <c:v>40948</c:v>
                </c:pt>
                <c:pt idx="250">
                  <c:v>40953</c:v>
                </c:pt>
                <c:pt idx="251">
                  <c:v>40955</c:v>
                </c:pt>
                <c:pt idx="252">
                  <c:v>41103</c:v>
                </c:pt>
                <c:pt idx="253">
                  <c:v>41110</c:v>
                </c:pt>
                <c:pt idx="254">
                  <c:v>41194</c:v>
                </c:pt>
                <c:pt idx="255">
                  <c:v>41195</c:v>
                </c:pt>
                <c:pt idx="256">
                  <c:v>41195</c:v>
                </c:pt>
                <c:pt idx="257">
                  <c:v>41195</c:v>
                </c:pt>
                <c:pt idx="258">
                  <c:v>41197</c:v>
                </c:pt>
                <c:pt idx="259">
                  <c:v>41197</c:v>
                </c:pt>
                <c:pt idx="260">
                  <c:v>41198</c:v>
                </c:pt>
                <c:pt idx="261">
                  <c:v>41198</c:v>
                </c:pt>
                <c:pt idx="262">
                  <c:v>41199</c:v>
                </c:pt>
                <c:pt idx="263">
                  <c:v>41202</c:v>
                </c:pt>
                <c:pt idx="264">
                  <c:v>41202</c:v>
                </c:pt>
                <c:pt idx="265">
                  <c:v>41202</c:v>
                </c:pt>
                <c:pt idx="266">
                  <c:v>41204</c:v>
                </c:pt>
                <c:pt idx="267">
                  <c:v>41204</c:v>
                </c:pt>
                <c:pt idx="268">
                  <c:v>41204</c:v>
                </c:pt>
                <c:pt idx="269">
                  <c:v>41204</c:v>
                </c:pt>
                <c:pt idx="270">
                  <c:v>41204</c:v>
                </c:pt>
                <c:pt idx="271">
                  <c:v>41205</c:v>
                </c:pt>
                <c:pt idx="272">
                  <c:v>41206</c:v>
                </c:pt>
                <c:pt idx="273">
                  <c:v>41206</c:v>
                </c:pt>
                <c:pt idx="274">
                  <c:v>41206</c:v>
                </c:pt>
                <c:pt idx="275">
                  <c:v>41207</c:v>
                </c:pt>
                <c:pt idx="276">
                  <c:v>41207</c:v>
                </c:pt>
                <c:pt idx="277">
                  <c:v>41207</c:v>
                </c:pt>
                <c:pt idx="278">
                  <c:v>41207</c:v>
                </c:pt>
                <c:pt idx="279">
                  <c:v>41272</c:v>
                </c:pt>
                <c:pt idx="280">
                  <c:v>41274</c:v>
                </c:pt>
                <c:pt idx="281">
                  <c:v>41274</c:v>
                </c:pt>
                <c:pt idx="282">
                  <c:v>41275</c:v>
                </c:pt>
                <c:pt idx="283">
                  <c:v>41279</c:v>
                </c:pt>
                <c:pt idx="284">
                  <c:v>41306</c:v>
                </c:pt>
                <c:pt idx="285">
                  <c:v>41306</c:v>
                </c:pt>
                <c:pt idx="286">
                  <c:v>41307</c:v>
                </c:pt>
                <c:pt idx="287">
                  <c:v>41307</c:v>
                </c:pt>
                <c:pt idx="288">
                  <c:v>41308</c:v>
                </c:pt>
                <c:pt idx="289">
                  <c:v>41310</c:v>
                </c:pt>
                <c:pt idx="290">
                  <c:v>41312</c:v>
                </c:pt>
                <c:pt idx="291">
                  <c:v>41312</c:v>
                </c:pt>
                <c:pt idx="292">
                  <c:v>41312</c:v>
                </c:pt>
                <c:pt idx="293">
                  <c:v>41312</c:v>
                </c:pt>
                <c:pt idx="294">
                  <c:v>41313</c:v>
                </c:pt>
                <c:pt idx="295">
                  <c:v>41313</c:v>
                </c:pt>
                <c:pt idx="296">
                  <c:v>41313</c:v>
                </c:pt>
                <c:pt idx="297">
                  <c:v>41313</c:v>
                </c:pt>
                <c:pt idx="298">
                  <c:v>41314</c:v>
                </c:pt>
                <c:pt idx="299">
                  <c:v>41314</c:v>
                </c:pt>
                <c:pt idx="300">
                  <c:v>41314</c:v>
                </c:pt>
                <c:pt idx="301">
                  <c:v>41314</c:v>
                </c:pt>
                <c:pt idx="302">
                  <c:v>41314</c:v>
                </c:pt>
                <c:pt idx="303">
                  <c:v>41317</c:v>
                </c:pt>
                <c:pt idx="304">
                  <c:v>41318</c:v>
                </c:pt>
                <c:pt idx="305">
                  <c:v>41319</c:v>
                </c:pt>
                <c:pt idx="306">
                  <c:v>41319</c:v>
                </c:pt>
                <c:pt idx="307">
                  <c:v>41320</c:v>
                </c:pt>
                <c:pt idx="308">
                  <c:v>41320</c:v>
                </c:pt>
                <c:pt idx="309">
                  <c:v>41322</c:v>
                </c:pt>
                <c:pt idx="310">
                  <c:v>41323</c:v>
                </c:pt>
                <c:pt idx="311">
                  <c:v>41323</c:v>
                </c:pt>
                <c:pt idx="312">
                  <c:v>41323</c:v>
                </c:pt>
                <c:pt idx="313">
                  <c:v>41323</c:v>
                </c:pt>
                <c:pt idx="314">
                  <c:v>41326</c:v>
                </c:pt>
                <c:pt idx="315">
                  <c:v>41326</c:v>
                </c:pt>
                <c:pt idx="316">
                  <c:v>41335</c:v>
                </c:pt>
                <c:pt idx="317">
                  <c:v>41335</c:v>
                </c:pt>
                <c:pt idx="318">
                  <c:v>41335</c:v>
                </c:pt>
                <c:pt idx="319">
                  <c:v>41335</c:v>
                </c:pt>
                <c:pt idx="320">
                  <c:v>41335</c:v>
                </c:pt>
                <c:pt idx="321">
                  <c:v>41336</c:v>
                </c:pt>
                <c:pt idx="322">
                  <c:v>41336</c:v>
                </c:pt>
                <c:pt idx="323">
                  <c:v>41336</c:v>
                </c:pt>
                <c:pt idx="324">
                  <c:v>41336</c:v>
                </c:pt>
                <c:pt idx="325">
                  <c:v>41336</c:v>
                </c:pt>
                <c:pt idx="326">
                  <c:v>41336</c:v>
                </c:pt>
                <c:pt idx="327">
                  <c:v>41336</c:v>
                </c:pt>
                <c:pt idx="328">
                  <c:v>41336</c:v>
                </c:pt>
                <c:pt idx="329">
                  <c:v>41336</c:v>
                </c:pt>
                <c:pt idx="330">
                  <c:v>41336</c:v>
                </c:pt>
                <c:pt idx="331">
                  <c:v>41336</c:v>
                </c:pt>
                <c:pt idx="332">
                  <c:v>41336</c:v>
                </c:pt>
                <c:pt idx="333">
                  <c:v>41336</c:v>
                </c:pt>
                <c:pt idx="334">
                  <c:v>41336</c:v>
                </c:pt>
                <c:pt idx="335">
                  <c:v>41336</c:v>
                </c:pt>
                <c:pt idx="336">
                  <c:v>41336</c:v>
                </c:pt>
                <c:pt idx="337">
                  <c:v>41337</c:v>
                </c:pt>
                <c:pt idx="338">
                  <c:v>41344</c:v>
                </c:pt>
                <c:pt idx="339">
                  <c:v>41344</c:v>
                </c:pt>
                <c:pt idx="340">
                  <c:v>41402</c:v>
                </c:pt>
                <c:pt idx="341">
                  <c:v>41402</c:v>
                </c:pt>
                <c:pt idx="342">
                  <c:v>41403</c:v>
                </c:pt>
                <c:pt idx="343">
                  <c:v>41403</c:v>
                </c:pt>
                <c:pt idx="344">
                  <c:v>41403</c:v>
                </c:pt>
                <c:pt idx="345">
                  <c:v>41404</c:v>
                </c:pt>
                <c:pt idx="346">
                  <c:v>41404</c:v>
                </c:pt>
                <c:pt idx="347">
                  <c:v>41404</c:v>
                </c:pt>
                <c:pt idx="348">
                  <c:v>41417</c:v>
                </c:pt>
                <c:pt idx="349">
                  <c:v>41417</c:v>
                </c:pt>
                <c:pt idx="350">
                  <c:v>41417</c:v>
                </c:pt>
                <c:pt idx="351">
                  <c:v>41417</c:v>
                </c:pt>
                <c:pt idx="352">
                  <c:v>41418</c:v>
                </c:pt>
                <c:pt idx="353">
                  <c:v>41418</c:v>
                </c:pt>
                <c:pt idx="354">
                  <c:v>41419</c:v>
                </c:pt>
                <c:pt idx="355">
                  <c:v>41420</c:v>
                </c:pt>
                <c:pt idx="356">
                  <c:v>41421</c:v>
                </c:pt>
                <c:pt idx="357">
                  <c:v>41422</c:v>
                </c:pt>
                <c:pt idx="358">
                  <c:v>41422</c:v>
                </c:pt>
                <c:pt idx="359">
                  <c:v>41422</c:v>
                </c:pt>
                <c:pt idx="360">
                  <c:v>41422</c:v>
                </c:pt>
                <c:pt idx="361">
                  <c:v>41423</c:v>
                </c:pt>
                <c:pt idx="362">
                  <c:v>41423</c:v>
                </c:pt>
                <c:pt idx="363">
                  <c:v>41423</c:v>
                </c:pt>
                <c:pt idx="364">
                  <c:v>41423</c:v>
                </c:pt>
                <c:pt idx="365">
                  <c:v>41425</c:v>
                </c:pt>
                <c:pt idx="366">
                  <c:v>41432</c:v>
                </c:pt>
                <c:pt idx="367">
                  <c:v>41432</c:v>
                </c:pt>
                <c:pt idx="368">
                  <c:v>41432</c:v>
                </c:pt>
                <c:pt idx="369">
                  <c:v>41432</c:v>
                </c:pt>
                <c:pt idx="370">
                  <c:v>41433</c:v>
                </c:pt>
                <c:pt idx="371">
                  <c:v>41433</c:v>
                </c:pt>
                <c:pt idx="372">
                  <c:v>41433</c:v>
                </c:pt>
                <c:pt idx="373">
                  <c:v>41433</c:v>
                </c:pt>
                <c:pt idx="374">
                  <c:v>41433</c:v>
                </c:pt>
                <c:pt idx="375">
                  <c:v>41433</c:v>
                </c:pt>
                <c:pt idx="376">
                  <c:v>41433</c:v>
                </c:pt>
                <c:pt idx="377">
                  <c:v>41434</c:v>
                </c:pt>
                <c:pt idx="378">
                  <c:v>41434</c:v>
                </c:pt>
                <c:pt idx="379">
                  <c:v>41435</c:v>
                </c:pt>
                <c:pt idx="380">
                  <c:v>41437</c:v>
                </c:pt>
                <c:pt idx="381">
                  <c:v>41437</c:v>
                </c:pt>
                <c:pt idx="382">
                  <c:v>41438</c:v>
                </c:pt>
                <c:pt idx="383">
                  <c:v>41439</c:v>
                </c:pt>
                <c:pt idx="384">
                  <c:v>41452</c:v>
                </c:pt>
                <c:pt idx="385">
                  <c:v>41452</c:v>
                </c:pt>
                <c:pt idx="386">
                  <c:v>41454</c:v>
                </c:pt>
                <c:pt idx="387">
                  <c:v>41454</c:v>
                </c:pt>
                <c:pt idx="388">
                  <c:v>41454</c:v>
                </c:pt>
                <c:pt idx="389">
                  <c:v>41454</c:v>
                </c:pt>
                <c:pt idx="390">
                  <c:v>41454</c:v>
                </c:pt>
                <c:pt idx="391">
                  <c:v>41456</c:v>
                </c:pt>
                <c:pt idx="392">
                  <c:v>41460</c:v>
                </c:pt>
                <c:pt idx="393">
                  <c:v>41460</c:v>
                </c:pt>
                <c:pt idx="394">
                  <c:v>41460</c:v>
                </c:pt>
                <c:pt idx="395">
                  <c:v>41460</c:v>
                </c:pt>
                <c:pt idx="396">
                  <c:v>41464</c:v>
                </c:pt>
                <c:pt idx="397">
                  <c:v>41464</c:v>
                </c:pt>
                <c:pt idx="398">
                  <c:v>41464</c:v>
                </c:pt>
                <c:pt idx="399">
                  <c:v>41464</c:v>
                </c:pt>
                <c:pt idx="400">
                  <c:v>41464</c:v>
                </c:pt>
                <c:pt idx="401">
                  <c:v>41465</c:v>
                </c:pt>
                <c:pt idx="402">
                  <c:v>41465</c:v>
                </c:pt>
                <c:pt idx="403">
                  <c:v>41465</c:v>
                </c:pt>
              </c:numCache>
            </c:numRef>
          </c:cat>
          <c:val>
            <c:numRef>
              <c:f>'Problems Set'!$Y$2:$Y$504</c:f>
              <c:numCache>
                <c:formatCode>0.0000_);[Red]\(0.0000\)</c:formatCode>
                <c:ptCount val="503"/>
                <c:pt idx="0">
                  <c:v>3833.3333333333335</c:v>
                </c:pt>
                <c:pt idx="1">
                  <c:v>3833.3333333333335</c:v>
                </c:pt>
                <c:pt idx="2">
                  <c:v>4020.8333333333335</c:v>
                </c:pt>
                <c:pt idx="3">
                  <c:v>4298.6111111111104</c:v>
                </c:pt>
                <c:pt idx="4">
                  <c:v>4500</c:v>
                </c:pt>
                <c:pt idx="5">
                  <c:v>4362.1794871794873</c:v>
                </c:pt>
                <c:pt idx="6">
                  <c:v>4500</c:v>
                </c:pt>
                <c:pt idx="7">
                  <c:v>4614.583333333333</c:v>
                </c:pt>
                <c:pt idx="8">
                  <c:v>4711.8055555555557</c:v>
                </c:pt>
                <c:pt idx="9">
                  <c:v>4795.588235294118</c:v>
                </c:pt>
                <c:pt idx="10">
                  <c:v>4765.5502392344497</c:v>
                </c:pt>
                <c:pt idx="11">
                  <c:v>4833.3333333333339</c:v>
                </c:pt>
                <c:pt idx="12">
                  <c:v>4893.7728937728943</c:v>
                </c:pt>
                <c:pt idx="13">
                  <c:v>4861.0248447204976</c:v>
                </c:pt>
                <c:pt idx="14">
                  <c:v>4912.5</c:v>
                </c:pt>
                <c:pt idx="15">
                  <c:v>4944.711538461539</c:v>
                </c:pt>
                <c:pt idx="16">
                  <c:v>4985.8387799564271</c:v>
                </c:pt>
                <c:pt idx="17">
                  <c:v>5023.8095238095239</c:v>
                </c:pt>
                <c:pt idx="18">
                  <c:v>5058.9836660617048</c:v>
                </c:pt>
                <c:pt idx="19">
                  <c:v>5025.4032258064517</c:v>
                </c:pt>
                <c:pt idx="20">
                  <c:v>5057.291666666667</c:v>
                </c:pt>
                <c:pt idx="21">
                  <c:v>5087.121212121212</c:v>
                </c:pt>
                <c:pt idx="22">
                  <c:v>5042.8743961352666</c:v>
                </c:pt>
                <c:pt idx="23">
                  <c:v>5069.5382882882886</c:v>
                </c:pt>
                <c:pt idx="24">
                  <c:v>5094.7368421052633</c:v>
                </c:pt>
                <c:pt idx="25">
                  <c:v>5118.5897435897432</c:v>
                </c:pt>
                <c:pt idx="26">
                  <c:v>5141.2037037037044</c:v>
                </c:pt>
                <c:pt idx="27">
                  <c:v>5148.8095238095229</c:v>
                </c:pt>
                <c:pt idx="28">
                  <c:v>5168.8051323175623</c:v>
                </c:pt>
                <c:pt idx="29">
                  <c:v>5187.878787878788</c:v>
                </c:pt>
                <c:pt idx="30">
                  <c:v>5206.0931899641582</c:v>
                </c:pt>
                <c:pt idx="31">
                  <c:v>5223.505434782609</c:v>
                </c:pt>
                <c:pt idx="32">
                  <c:v>5240.1676337846548</c:v>
                </c:pt>
                <c:pt idx="33">
                  <c:v>5256.1274509803925</c:v>
                </c:pt>
                <c:pt idx="34">
                  <c:v>5271.4285714285716</c:v>
                </c:pt>
                <c:pt idx="35">
                  <c:v>5286.1111111111113</c:v>
                </c:pt>
                <c:pt idx="36">
                  <c:v>5300.2119766825654</c:v>
                </c:pt>
                <c:pt idx="37">
                  <c:v>5313.7651821862355</c:v>
                </c:pt>
                <c:pt idx="38">
                  <c:v>5326.8021286889207</c:v>
                </c:pt>
                <c:pt idx="39">
                  <c:v>5339.3518518518522</c:v>
                </c:pt>
                <c:pt idx="40">
                  <c:v>5351.4412416851446</c:v>
                </c:pt>
                <c:pt idx="41">
                  <c:v>5286.5353037766827</c:v>
                </c:pt>
                <c:pt idx="42">
                  <c:v>5298.7780843515966</c:v>
                </c:pt>
                <c:pt idx="43">
                  <c:v>5310.6060606060601</c:v>
                </c:pt>
                <c:pt idx="44">
                  <c:v>5322.0400728597451</c:v>
                </c:pt>
                <c:pt idx="45">
                  <c:v>5333.0995792426374</c:v>
                </c:pt>
                <c:pt idx="46">
                  <c:v>5343.8027693346849</c:v>
                </c:pt>
                <c:pt idx="47">
                  <c:v>5340.9455128205127</c:v>
                </c:pt>
                <c:pt idx="48">
                  <c:v>5338.5622905878772</c:v>
                </c:pt>
                <c:pt idx="49">
                  <c:v>5348.2352941176468</c:v>
                </c:pt>
                <c:pt idx="50">
                  <c:v>5357.6300085251496</c:v>
                </c:pt>
                <c:pt idx="51">
                  <c:v>5335.7936078006505</c:v>
                </c:pt>
                <c:pt idx="52">
                  <c:v>5344.9947589098538</c:v>
                </c:pt>
                <c:pt idx="53">
                  <c:v>5324.3243243243242</c:v>
                </c:pt>
                <c:pt idx="54">
                  <c:v>5304.6650717703351</c:v>
                </c:pt>
                <c:pt idx="55">
                  <c:v>5303.8003663003665</c:v>
                </c:pt>
                <c:pt idx="56">
                  <c:v>5330.113257828114</c:v>
                </c:pt>
                <c:pt idx="57">
                  <c:v>5355.6034482758623</c:v>
                </c:pt>
                <c:pt idx="58">
                  <c:v>5363.3605356769194</c:v>
                </c:pt>
                <c:pt idx="59">
                  <c:v>5370.9349593495936</c:v>
                </c:pt>
                <c:pt idx="60">
                  <c:v>5378.3330041477384</c:v>
                </c:pt>
                <c:pt idx="61">
                  <c:v>5385.5606758832564</c:v>
                </c:pt>
                <c:pt idx="62">
                  <c:v>5367.1096345514943</c:v>
                </c:pt>
                <c:pt idx="63">
                  <c:v>5374.2367097701153</c:v>
                </c:pt>
                <c:pt idx="64">
                  <c:v>5371.9965427830593</c:v>
                </c:pt>
                <c:pt idx="65">
                  <c:v>5378.7878787878781</c:v>
                </c:pt>
                <c:pt idx="66">
                  <c:v>5385.4354600623255</c:v>
                </c:pt>
                <c:pt idx="67">
                  <c:v>5383.1040480708416</c:v>
                </c:pt>
                <c:pt idx="68">
                  <c:v>5389.4542090656805</c:v>
                </c:pt>
                <c:pt idx="69">
                  <c:v>5387.2023809523807</c:v>
                </c:pt>
                <c:pt idx="70">
                  <c:v>5371.083644725496</c:v>
                </c:pt>
                <c:pt idx="71">
                  <c:v>5377.2095959595954</c:v>
                </c:pt>
                <c:pt idx="72">
                  <c:v>5361.7252136172519</c:v>
                </c:pt>
                <c:pt idx="73">
                  <c:v>5360.3056940435581</c:v>
                </c:pt>
                <c:pt idx="74">
                  <c:v>5366.2179487179483</c:v>
                </c:pt>
                <c:pt idx="75">
                  <c:v>5372.0238095238092</c:v>
                </c:pt>
                <c:pt idx="76">
                  <c:v>5390.713060524381</c:v>
                </c:pt>
                <c:pt idx="77">
                  <c:v>5408.9683680805174</c:v>
                </c:pt>
                <c:pt idx="78">
                  <c:v>5414.1467416783871</c:v>
                </c:pt>
                <c:pt idx="79">
                  <c:v>5419.2373853211011</c:v>
                </c:pt>
                <c:pt idx="80">
                  <c:v>5424.2424242424249</c:v>
                </c:pt>
                <c:pt idx="81">
                  <c:v>5441.3590419687989</c:v>
                </c:pt>
                <c:pt idx="82">
                  <c:v>5446.0520654044749</c:v>
                </c:pt>
                <c:pt idx="83">
                  <c:v>5431.3909774436088</c:v>
                </c:pt>
                <c:pt idx="84">
                  <c:v>5436.0613810741688</c:v>
                </c:pt>
                <c:pt idx="85">
                  <c:v>5440.6575781876509</c:v>
                </c:pt>
                <c:pt idx="86">
                  <c:v>5372.2333048351857</c:v>
                </c:pt>
                <c:pt idx="87">
                  <c:v>5316.704545454545</c:v>
                </c:pt>
                <c:pt idx="88">
                  <c:v>5321.8744426609592</c:v>
                </c:pt>
                <c:pt idx="89">
                  <c:v>5326.9685039370088</c:v>
                </c:pt>
                <c:pt idx="90">
                  <c:v>5331.9883241758253</c:v>
                </c:pt>
                <c:pt idx="91">
                  <c:v>5336.9354566902593</c:v>
                </c:pt>
                <c:pt idx="92">
                  <c:v>5325.6176639579744</c:v>
                </c:pt>
                <c:pt idx="93">
                  <c:v>5268.0694618272846</c:v>
                </c:pt>
                <c:pt idx="94">
                  <c:v>5283.7495197848639</c:v>
                </c:pt>
                <c:pt idx="95">
                  <c:v>5288.722826086957</c:v>
                </c:pt>
                <c:pt idx="96">
                  <c:v>5278.7187039764358</c:v>
                </c:pt>
                <c:pt idx="97">
                  <c:v>5283.6336662324502</c:v>
                </c:pt>
                <c:pt idx="98">
                  <c:v>5288.4834258073697</c:v>
                </c:pt>
                <c:pt idx="99">
                  <c:v>5293.2692307692305</c:v>
                </c:pt>
                <c:pt idx="100">
                  <c:v>5307.893289328933</c:v>
                </c:pt>
                <c:pt idx="101">
                  <c:v>5312.4577417173768</c:v>
                </c:pt>
                <c:pt idx="102">
                  <c:v>5316.9636919803161</c:v>
                </c:pt>
                <c:pt idx="103">
                  <c:v>5321.4122187336479</c:v>
                </c:pt>
                <c:pt idx="104">
                  <c:v>5325.8043758043759</c:v>
                </c:pt>
                <c:pt idx="105">
                  <c:v>5330.1411928580465</c:v>
                </c:pt>
                <c:pt idx="106">
                  <c:v>5329.733242557405</c:v>
                </c:pt>
                <c:pt idx="107">
                  <c:v>5333.9424951267056</c:v>
                </c:pt>
                <c:pt idx="108">
                  <c:v>5338.1003777657852</c:v>
                </c:pt>
                <c:pt idx="109">
                  <c:v>5351.2987012987014</c:v>
                </c:pt>
                <c:pt idx="110">
                  <c:v>5355.2746294681783</c:v>
                </c:pt>
                <c:pt idx="111">
                  <c:v>5359.2032967032965</c:v>
                </c:pt>
                <c:pt idx="112">
                  <c:v>5363.0855081449745</c:v>
                </c:pt>
                <c:pt idx="113">
                  <c:v>5375.6939817899174</c:v>
                </c:pt>
                <c:pt idx="114">
                  <c:v>5339.6940418679551</c:v>
                </c:pt>
                <c:pt idx="115">
                  <c:v>5343.54506029194</c:v>
                </c:pt>
                <c:pt idx="116">
                  <c:v>5347.3525119866581</c:v>
                </c:pt>
                <c:pt idx="117">
                  <c:v>5359.5916795069334</c:v>
                </c:pt>
                <c:pt idx="118">
                  <c:v>5363.2428875164533</c:v>
                </c:pt>
                <c:pt idx="119">
                  <c:v>5341.6050295857985</c:v>
                </c:pt>
                <c:pt idx="120">
                  <c:v>5345.2843947496358</c:v>
                </c:pt>
                <c:pt idx="121">
                  <c:v>5348.9238807401016</c:v>
                </c:pt>
                <c:pt idx="122">
                  <c:v>5352.5241066364151</c:v>
                </c:pt>
                <c:pt idx="123">
                  <c:v>5349.6993287339164</c:v>
                </c:pt>
                <c:pt idx="124">
                  <c:v>5353.2413793103451</c:v>
                </c:pt>
                <c:pt idx="125">
                  <c:v>5356.7460317460318</c:v>
                </c:pt>
                <c:pt idx="126">
                  <c:v>5360.2138511095209</c:v>
                </c:pt>
                <c:pt idx="127">
                  <c:v>5371.4578919491514</c:v>
                </c:pt>
                <c:pt idx="128">
                  <c:v>5374.7931364863689</c:v>
                </c:pt>
                <c:pt idx="129">
                  <c:v>5378.0941125913196</c:v>
                </c:pt>
                <c:pt idx="130">
                  <c:v>5381.3613231552163</c:v>
                </c:pt>
                <c:pt idx="131">
                  <c:v>5392.1710195881469</c:v>
                </c:pt>
                <c:pt idx="132">
                  <c:v>5383.602448744813</c:v>
                </c:pt>
                <c:pt idx="133">
                  <c:v>5386.7618429591175</c:v>
                </c:pt>
                <c:pt idx="134">
                  <c:v>5389.8898898898897</c:v>
                </c:pt>
                <c:pt idx="135">
                  <c:v>5392.9870335230871</c:v>
                </c:pt>
                <c:pt idx="136">
                  <c:v>5389.9839962527803</c:v>
                </c:pt>
                <c:pt idx="137">
                  <c:v>5400.2852297255631</c:v>
                </c:pt>
                <c:pt idx="138">
                  <c:v>5403.2583457043893</c:v>
                </c:pt>
                <c:pt idx="139">
                  <c:v>5390.9970238095239</c:v>
                </c:pt>
                <c:pt idx="140">
                  <c:v>5364.7442128379598</c:v>
                </c:pt>
                <c:pt idx="141">
                  <c:v>5367.7265613885329</c:v>
                </c:pt>
                <c:pt idx="142">
                  <c:v>5360.1398601398605</c:v>
                </c:pt>
                <c:pt idx="143">
                  <c:v>5352.6883938393839</c:v>
                </c:pt>
                <c:pt idx="144">
                  <c:v>5355.6650246305426</c:v>
                </c:pt>
                <c:pt idx="145">
                  <c:v>5358.6153639538006</c:v>
                </c:pt>
                <c:pt idx="146">
                  <c:v>5318.0272108843537</c:v>
                </c:pt>
                <c:pt idx="147">
                  <c:v>5291.8982066178332</c:v>
                </c:pt>
                <c:pt idx="148">
                  <c:v>5294.9898548462616</c:v>
                </c:pt>
                <c:pt idx="149">
                  <c:v>5298.0555555555566</c:v>
                </c:pt>
                <c:pt idx="150">
                  <c:v>5291.61856734917</c:v>
                </c:pt>
                <c:pt idx="151">
                  <c:v>5294.6632420091319</c:v>
                </c:pt>
                <c:pt idx="152">
                  <c:v>5297.6827094474156</c:v>
                </c:pt>
                <c:pt idx="153">
                  <c:v>5300.6772639125584</c:v>
                </c:pt>
                <c:pt idx="154">
                  <c:v>5303.6471955826792</c:v>
                </c:pt>
                <c:pt idx="155">
                  <c:v>5313.0030470277115</c:v>
                </c:pt>
                <c:pt idx="156">
                  <c:v>5315.8837579617839</c:v>
                </c:pt>
                <c:pt idx="157">
                  <c:v>5318.7412095639957</c:v>
                </c:pt>
                <c:pt idx="158">
                  <c:v>5327.8649746757947</c:v>
                </c:pt>
                <c:pt idx="159">
                  <c:v>5330.6373898678412</c:v>
                </c:pt>
                <c:pt idx="160">
                  <c:v>5333.3878173695102</c:v>
                </c:pt>
                <c:pt idx="161">
                  <c:v>5327.0263016639828</c:v>
                </c:pt>
                <c:pt idx="162">
                  <c:v>5329.7612408041859</c:v>
                </c:pt>
                <c:pt idx="163">
                  <c:v>5332.4747687132049</c:v>
                </c:pt>
                <c:pt idx="164">
                  <c:v>5323.4042553191484</c:v>
                </c:pt>
                <c:pt idx="165">
                  <c:v>5318.8005185298161</c:v>
                </c:pt>
                <c:pt idx="166">
                  <c:v>5321.466311075329</c:v>
                </c:pt>
                <c:pt idx="167">
                  <c:v>5324.1121239290696</c:v>
                </c:pt>
                <c:pt idx="168">
                  <c:v>5309.5750403442707</c:v>
                </c:pt>
                <c:pt idx="169">
                  <c:v>5286.9918699186992</c:v>
                </c:pt>
                <c:pt idx="170">
                  <c:v>5281.4209583097527</c:v>
                </c:pt>
                <c:pt idx="171">
                  <c:v>5289.9446623704116</c:v>
                </c:pt>
                <c:pt idx="172">
                  <c:v>5284.4230016350775</c:v>
                </c:pt>
                <c:pt idx="173">
                  <c:v>5287.0826491516154</c:v>
                </c:pt>
                <c:pt idx="174">
                  <c:v>5289.723320158103</c:v>
                </c:pt>
                <c:pt idx="175">
                  <c:v>5292.3452040085895</c:v>
                </c:pt>
                <c:pt idx="176">
                  <c:v>5294.948487869724</c:v>
                </c:pt>
                <c:pt idx="177">
                  <c:v>5281.5521296054349</c:v>
                </c:pt>
                <c:pt idx="178">
                  <c:v>5284.1612562282944</c:v>
                </c:pt>
                <c:pt idx="179">
                  <c:v>5271.0559796437665</c:v>
                </c:pt>
                <c:pt idx="180">
                  <c:v>5273.6697266978972</c:v>
                </c:pt>
                <c:pt idx="181">
                  <c:v>5276.2654012654011</c:v>
                </c:pt>
                <c:pt idx="182">
                  <c:v>5278.843179709248</c:v>
                </c:pt>
                <c:pt idx="183">
                  <c:v>5273.7084758182709</c:v>
                </c:pt>
                <c:pt idx="184">
                  <c:v>5268.6426203154824</c:v>
                </c:pt>
                <c:pt idx="185">
                  <c:v>5263.6442090227356</c:v>
                </c:pt>
                <c:pt idx="186">
                  <c:v>5266.2098930481279</c:v>
                </c:pt>
                <c:pt idx="187">
                  <c:v>5268.758280726367</c:v>
                </c:pt>
                <c:pt idx="188">
                  <c:v>5271.2895377128953</c:v>
                </c:pt>
                <c:pt idx="189">
                  <c:v>5204.8369162342478</c:v>
                </c:pt>
                <c:pt idx="190">
                  <c:v>5207.4951777349133</c:v>
                </c:pt>
                <c:pt idx="191">
                  <c:v>5210.1362179487178</c:v>
                </c:pt>
                <c:pt idx="192">
                  <c:v>5212.7601956996614</c:v>
                </c:pt>
                <c:pt idx="193">
                  <c:v>5213.556344308493</c:v>
                </c:pt>
                <c:pt idx="194">
                  <c:v>5221.2643678160921</c:v>
                </c:pt>
                <c:pt idx="195">
                  <c:v>5216.9066256639644</c:v>
                </c:pt>
                <c:pt idx="196">
                  <c:v>5175.9026594937341</c:v>
                </c:pt>
                <c:pt idx="197">
                  <c:v>5178.4902000133789</c:v>
                </c:pt>
                <c:pt idx="198">
                  <c:v>5161.6004860905841</c:v>
                </c:pt>
                <c:pt idx="199">
                  <c:v>5162.7922077922076</c:v>
                </c:pt>
                <c:pt idx="200">
                  <c:v>5159.0033702455466</c:v>
                </c:pt>
                <c:pt idx="201">
                  <c:v>5161.5715832033356</c:v>
                </c:pt>
                <c:pt idx="202">
                  <c:v>5120.689655172413</c:v>
                </c:pt>
                <c:pt idx="203">
                  <c:v>5110.1006191950464</c:v>
                </c:pt>
                <c:pt idx="204">
                  <c:v>5112.7220716651609</c:v>
                </c:pt>
                <c:pt idx="205">
                  <c:v>5108.2991894539955</c:v>
                </c:pt>
                <c:pt idx="206">
                  <c:v>5109.8336343479732</c:v>
                </c:pt>
                <c:pt idx="207">
                  <c:v>5117.2057109557109</c:v>
                </c:pt>
                <c:pt idx="208">
                  <c:v>5113.8957744855015</c:v>
                </c:pt>
                <c:pt idx="209">
                  <c:v>5115.3835186769329</c:v>
                </c:pt>
                <c:pt idx="210">
                  <c:v>5100.6828570627331</c:v>
                </c:pt>
                <c:pt idx="211">
                  <c:v>5091.8877607480772</c:v>
                </c:pt>
                <c:pt idx="212">
                  <c:v>5099.1063339098919</c:v>
                </c:pt>
                <c:pt idx="213">
                  <c:v>5101.5946431977336</c:v>
                </c:pt>
                <c:pt idx="214">
                  <c:v>5104.0697674418616</c:v>
                </c:pt>
                <c:pt idx="215">
                  <c:v>5106.5318035426735</c:v>
                </c:pt>
                <c:pt idx="216">
                  <c:v>5103.4143879732792</c:v>
                </c:pt>
                <c:pt idx="217">
                  <c:v>5105.8604871875987</c:v>
                </c:pt>
                <c:pt idx="218">
                  <c:v>5108.2937551517052</c:v>
                </c:pt>
                <c:pt idx="219">
                  <c:v>5110.7142857142862</c:v>
                </c:pt>
                <c:pt idx="220">
                  <c:v>5117.6470588235288</c:v>
                </c:pt>
                <c:pt idx="221">
                  <c:v>5120.0220106470106</c:v>
                </c:pt>
                <c:pt idx="222">
                  <c:v>5122.3846847647956</c:v>
                </c:pt>
                <c:pt idx="223">
                  <c:v>5124.7351694915251</c:v>
                </c:pt>
                <c:pt idx="224">
                  <c:v>5127.0735524256652</c:v>
                </c:pt>
                <c:pt idx="225">
                  <c:v>5129.3999204534148</c:v>
                </c:pt>
                <c:pt idx="226">
                  <c:v>5120.8508706269249</c:v>
                </c:pt>
                <c:pt idx="227">
                  <c:v>5085.9595343945693</c:v>
                </c:pt>
                <c:pt idx="228">
                  <c:v>5088.3330168976645</c:v>
                </c:pt>
                <c:pt idx="229">
                  <c:v>5075.1402524544174</c:v>
                </c:pt>
                <c:pt idx="230">
                  <c:v>5072.3834988540875</c:v>
                </c:pt>
                <c:pt idx="231">
                  <c:v>5074.7557471264363</c:v>
                </c:pt>
                <c:pt idx="232">
                  <c:v>5077.1162450917727</c:v>
                </c:pt>
                <c:pt idx="233">
                  <c:v>5079.4650751547297</c:v>
                </c:pt>
                <c:pt idx="234">
                  <c:v>5081.802319036361</c:v>
                </c:pt>
                <c:pt idx="235">
                  <c:v>5079.058876003568</c:v>
                </c:pt>
                <c:pt idx="236">
                  <c:v>5076.3414849669734</c:v>
                </c:pt>
                <c:pt idx="237">
                  <c:v>5082.8625183754957</c:v>
                </c:pt>
                <c:pt idx="238">
                  <c:v>5085.1529811715482</c:v>
                </c:pt>
                <c:pt idx="239">
                  <c:v>5091.5990259740265</c:v>
                </c:pt>
                <c:pt idx="240">
                  <c:v>5093.8501064218599</c:v>
                </c:pt>
                <c:pt idx="241">
                  <c:v>5095.2436738519209</c:v>
                </c:pt>
                <c:pt idx="242">
                  <c:v>5091.6979781714081</c:v>
                </c:pt>
                <c:pt idx="243">
                  <c:v>5093.9068250250921</c:v>
                </c:pt>
                <c:pt idx="244">
                  <c:v>5065.6471067229877</c:v>
                </c:pt>
                <c:pt idx="245">
                  <c:v>5067.8619099623838</c:v>
                </c:pt>
                <c:pt idx="246">
                  <c:v>5070.0666057202561</c:v>
                </c:pt>
                <c:pt idx="247">
                  <c:v>5072.2612583839036</c:v>
                </c:pt>
                <c:pt idx="248">
                  <c:v>5074.4459318756508</c:v>
                </c:pt>
                <c:pt idx="249">
                  <c:v>5076.6206896551721</c:v>
                </c:pt>
                <c:pt idx="250">
                  <c:v>5073.38859720044</c:v>
                </c:pt>
                <c:pt idx="251">
                  <c:v>5042.1993976588255</c:v>
                </c:pt>
                <c:pt idx="252">
                  <c:v>5044.3722943722951</c:v>
                </c:pt>
                <c:pt idx="253">
                  <c:v>5042.0476172705894</c:v>
                </c:pt>
                <c:pt idx="254">
                  <c:v>5037.7313542239317</c:v>
                </c:pt>
                <c:pt idx="255">
                  <c:v>5039.8524002039621</c:v>
                </c:pt>
                <c:pt idx="256">
                  <c:v>5041.9645280970053</c:v>
                </c:pt>
                <c:pt idx="257">
                  <c:v>5044.0677889890103</c:v>
                </c:pt>
                <c:pt idx="258">
                  <c:v>5046.162233662234</c:v>
                </c:pt>
                <c:pt idx="259">
                  <c:v>5048.2479125954869</c:v>
                </c:pt>
                <c:pt idx="260">
                  <c:v>5050.3248759644757</c:v>
                </c:pt>
                <c:pt idx="261">
                  <c:v>5052.3931736421864</c:v>
                </c:pt>
                <c:pt idx="262">
                  <c:v>5054.4528551993581</c:v>
                </c:pt>
                <c:pt idx="263">
                  <c:v>5056.5039699049994</c:v>
                </c:pt>
                <c:pt idx="264">
                  <c:v>5058.5465667269746</c:v>
                </c:pt>
                <c:pt idx="265">
                  <c:v>5060.5806943326425</c:v>
                </c:pt>
                <c:pt idx="266">
                  <c:v>5058.2944788402247</c:v>
                </c:pt>
                <c:pt idx="267">
                  <c:v>5062.1243330857023</c:v>
                </c:pt>
                <c:pt idx="268">
                  <c:v>5063.5696105026964</c:v>
                </c:pt>
                <c:pt idx="269">
                  <c:v>5065.5534748231375</c:v>
                </c:pt>
                <c:pt idx="270">
                  <c:v>5067.5293300018211</c:v>
                </c:pt>
                <c:pt idx="271">
                  <c:v>5073.1736906171864</c:v>
                </c:pt>
                <c:pt idx="272">
                  <c:v>5082.4461996337004</c:v>
                </c:pt>
                <c:pt idx="273">
                  <c:v>5088.0078194853122</c:v>
                </c:pt>
                <c:pt idx="274">
                  <c:v>5085.1045856798073</c:v>
                </c:pt>
                <c:pt idx="275">
                  <c:v>5090.6097034264321</c:v>
                </c:pt>
                <c:pt idx="276">
                  <c:v>5095.5091839568377</c:v>
                </c:pt>
                <c:pt idx="277">
                  <c:v>5096.777938699368</c:v>
                </c:pt>
                <c:pt idx="278">
                  <c:v>5100.5489080151456</c:v>
                </c:pt>
                <c:pt idx="279">
                  <c:v>5102.326839826841</c:v>
                </c:pt>
                <c:pt idx="280">
                  <c:v>5107.1258743404105</c:v>
                </c:pt>
                <c:pt idx="281">
                  <c:v>5108.346269747055</c:v>
                </c:pt>
                <c:pt idx="282">
                  <c:v>5117.1449973895478</c:v>
                </c:pt>
                <c:pt idx="283">
                  <c:v>5117.8079112975729</c:v>
                </c:pt>
                <c:pt idx="284">
                  <c:v>5110.9926715522988</c:v>
                </c:pt>
                <c:pt idx="285">
                  <c:v>5116.1667280088332</c:v>
                </c:pt>
                <c:pt idx="286">
                  <c:v>5121.3107194097156</c:v>
                </c:pt>
                <c:pt idx="287">
                  <c:v>5121.9898950359548</c:v>
                </c:pt>
                <c:pt idx="288">
                  <c:v>5127.0725201845435</c:v>
                </c:pt>
                <c:pt idx="289">
                  <c:v>5131.1861926179772</c:v>
                </c:pt>
                <c:pt idx="290">
                  <c:v>5139.6332112124055</c:v>
                </c:pt>
                <c:pt idx="291">
                  <c:v>5154.8774890552186</c:v>
                </c:pt>
                <c:pt idx="292">
                  <c:v>5159.3127807640285</c:v>
                </c:pt>
                <c:pt idx="293">
                  <c:v>5156.4625850340144</c:v>
                </c:pt>
                <c:pt idx="294">
                  <c:v>5160.8688163152829</c:v>
                </c:pt>
                <c:pt idx="295">
                  <c:v>5161.4370051870055</c:v>
                </c:pt>
                <c:pt idx="296">
                  <c:v>5166.2288204626921</c:v>
                </c:pt>
                <c:pt idx="297">
                  <c:v>5170.5614403924428</c:v>
                </c:pt>
                <c:pt idx="298">
                  <c:v>5178.6382128806108</c:v>
                </c:pt>
                <c:pt idx="299">
                  <c:v>5186.666666666667</c:v>
                </c:pt>
                <c:pt idx="300">
                  <c:v>5191.3249912135861</c:v>
                </c:pt>
                <c:pt idx="301">
                  <c:v>5192.6466320149866</c:v>
                </c:pt>
                <c:pt idx="302">
                  <c:v>5193.0693069306935</c:v>
                </c:pt>
                <c:pt idx="303">
                  <c:v>5193.0950134422501</c:v>
                </c:pt>
                <c:pt idx="304">
                  <c:v>5198.9092425652052</c:v>
                </c:pt>
                <c:pt idx="305">
                  <c:v>5206.6929636437908</c:v>
                </c:pt>
                <c:pt idx="306">
                  <c:v>5214.4313008362378</c:v>
                </c:pt>
                <c:pt idx="307">
                  <c:v>5218.8779119712972</c:v>
                </c:pt>
                <c:pt idx="308">
                  <c:v>5226.5372168284784</c:v>
                </c:pt>
                <c:pt idx="309">
                  <c:v>5233.7321395145682</c:v>
                </c:pt>
                <c:pt idx="310">
                  <c:v>5232.4542418995798</c:v>
                </c:pt>
                <c:pt idx="311">
                  <c:v>5229.977158856469</c:v>
                </c:pt>
                <c:pt idx="312">
                  <c:v>5229.9712095627983</c:v>
                </c:pt>
                <c:pt idx="313">
                  <c:v>5237.4409287035132</c:v>
                </c:pt>
                <c:pt idx="314">
                  <c:v>5244.868326118326</c:v>
                </c:pt>
                <c:pt idx="315">
                  <c:v>5258.5828886602367</c:v>
                </c:pt>
                <c:pt idx="316">
                  <c:v>5265.1591518227751</c:v>
                </c:pt>
                <c:pt idx="317">
                  <c:v>5272.4299975220356</c:v>
                </c:pt>
                <c:pt idx="318">
                  <c:v>5276.1550405765674</c:v>
                </c:pt>
                <c:pt idx="319">
                  <c:v>5279.8577164804474</c:v>
                </c:pt>
                <c:pt idx="320">
                  <c:v>5287.0154836767069</c:v>
                </c:pt>
                <c:pt idx="321">
                  <c:v>5291.0280713075745</c:v>
                </c:pt>
                <c:pt idx="322">
                  <c:v>5295.0206398348819</c:v>
                </c:pt>
                <c:pt idx="323">
                  <c:v>5291.7120551924481</c:v>
                </c:pt>
                <c:pt idx="324">
                  <c:v>5298.7438249823572</c:v>
                </c:pt>
                <c:pt idx="325">
                  <c:v>5305.7372075776984</c:v>
                </c:pt>
                <c:pt idx="326">
                  <c:v>5309.6344251938563</c:v>
                </c:pt>
                <c:pt idx="327">
                  <c:v>5313.1400217690707</c:v>
                </c:pt>
                <c:pt idx="328">
                  <c:v>5320.0331583310299</c:v>
                </c:pt>
                <c:pt idx="329">
                  <c:v>5326.8891272067322</c:v>
                </c:pt>
                <c:pt idx="330">
                  <c:v>5330.3076326327691</c:v>
                </c:pt>
                <c:pt idx="331">
                  <c:v>5336.7184956040383</c:v>
                </c:pt>
                <c:pt idx="332">
                  <c:v>5340.4600643809272</c:v>
                </c:pt>
                <c:pt idx="333">
                  <c:v>5347.1777271310166</c:v>
                </c:pt>
                <c:pt idx="334">
                  <c:v>5350.4926174138245</c:v>
                </c:pt>
                <c:pt idx="335">
                  <c:v>5354.166666666667</c:v>
                </c:pt>
                <c:pt idx="336">
                  <c:v>5360.790661017576</c:v>
                </c:pt>
                <c:pt idx="337">
                  <c:v>5366.9913397164382</c:v>
                </c:pt>
                <c:pt idx="338">
                  <c:v>5367.6410594363897</c:v>
                </c:pt>
                <c:pt idx="339">
                  <c:v>5366.4258989815007</c:v>
                </c:pt>
                <c:pt idx="340">
                  <c:v>5370.0031549493924</c:v>
                </c:pt>
                <c:pt idx="341">
                  <c:v>5373.5637509266135</c:v>
                </c:pt>
                <c:pt idx="342">
                  <c:v>5374.1923583392681</c:v>
                </c:pt>
                <c:pt idx="343">
                  <c:v>5380.6354549163607</c:v>
                </c:pt>
                <c:pt idx="344">
                  <c:v>5383.7488598358159</c:v>
                </c:pt>
                <c:pt idx="345">
                  <c:v>5387.2391025835022</c:v>
                </c:pt>
                <c:pt idx="346">
                  <c:v>5390.7133317936732</c:v>
                </c:pt>
                <c:pt idx="347">
                  <c:v>5397.0452273863066</c:v>
                </c:pt>
                <c:pt idx="348">
                  <c:v>5400.4795447309771</c:v>
                </c:pt>
                <c:pt idx="349">
                  <c:v>5403.8982421391438</c:v>
                </c:pt>
                <c:pt idx="350">
                  <c:v>5407.3014323879379</c:v>
                </c:pt>
                <c:pt idx="351">
                  <c:v>5413.5301362066257</c:v>
                </c:pt>
                <c:pt idx="352">
                  <c:v>5419.7274592165668</c:v>
                </c:pt>
                <c:pt idx="353">
                  <c:v>5425.4615877453552</c:v>
                </c:pt>
                <c:pt idx="354">
                  <c:v>5431.592298214674</c:v>
                </c:pt>
                <c:pt idx="355">
                  <c:v>5437.6923964906873</c:v>
                </c:pt>
                <c:pt idx="356">
                  <c:v>5443.7621202327091</c:v>
                </c:pt>
                <c:pt idx="357">
                  <c:v>5443.3407441188765</c:v>
                </c:pt>
                <c:pt idx="358">
                  <c:v>5446.1427694631984</c:v>
                </c:pt>
                <c:pt idx="359">
                  <c:v>5449.3549069373948</c:v>
                </c:pt>
                <c:pt idx="360">
                  <c:v>5452.5529684809471</c:v>
                </c:pt>
                <c:pt idx="361">
                  <c:v>5455.3034953587439</c:v>
                </c:pt>
                <c:pt idx="362">
                  <c:v>5458.4693381484831</c:v>
                </c:pt>
                <c:pt idx="363">
                  <c:v>5464.3686850062686</c:v>
                </c:pt>
                <c:pt idx="364">
                  <c:v>5470.2393244762625</c:v>
                </c:pt>
                <c:pt idx="365">
                  <c:v>5476.0814737650089</c:v>
                </c:pt>
                <c:pt idx="366">
                  <c:v>5475.5607139780659</c:v>
                </c:pt>
                <c:pt idx="367">
                  <c:v>5478.6355265058492</c:v>
                </c:pt>
                <c:pt idx="368">
                  <c:v>5484.4072321320227</c:v>
                </c:pt>
                <c:pt idx="369">
                  <c:v>5487.4485412564882</c:v>
                </c:pt>
                <c:pt idx="370">
                  <c:v>5490.4769330155268</c:v>
                </c:pt>
                <c:pt idx="371">
                  <c:v>5493.4924944107324</c:v>
                </c:pt>
                <c:pt idx="372">
                  <c:v>5496.0402850289256</c:v>
                </c:pt>
                <c:pt idx="373">
                  <c:v>5501.7002098645107</c:v>
                </c:pt>
                <c:pt idx="374">
                  <c:v>5507.333333333333</c:v>
                </c:pt>
                <c:pt idx="375">
                  <c:v>5507.1617299402033</c:v>
                </c:pt>
                <c:pt idx="376">
                  <c:v>5506.9920251600579</c:v>
                </c:pt>
                <c:pt idx="377">
                  <c:v>5505.9459598294543</c:v>
                </c:pt>
                <c:pt idx="378">
                  <c:v>5514.1346371072586</c:v>
                </c:pt>
                <c:pt idx="379">
                  <c:v>5519.6519524617997</c:v>
                </c:pt>
                <c:pt idx="380">
                  <c:v>5525.1435961809129</c:v>
                </c:pt>
                <c:pt idx="381">
                  <c:v>5527.9919529974241</c:v>
                </c:pt>
                <c:pt idx="382">
                  <c:v>5533.4396439363136</c:v>
                </c:pt>
                <c:pt idx="383">
                  <c:v>5536.2580128205127</c:v>
                </c:pt>
                <c:pt idx="384">
                  <c:v>5541.6623376623374</c:v>
                </c:pt>
                <c:pt idx="385">
                  <c:v>5537.917946901488</c:v>
                </c:pt>
                <c:pt idx="386">
                  <c:v>5540.697674418604</c:v>
                </c:pt>
                <c:pt idx="387">
                  <c:v>5543.4662293528518</c:v>
                </c:pt>
                <c:pt idx="388">
                  <c:v>5545.7770359450451</c:v>
                </c:pt>
                <c:pt idx="389">
                  <c:v>5545.9556741891129</c:v>
                </c:pt>
                <c:pt idx="390">
                  <c:v>5548.6940411220976</c:v>
                </c:pt>
                <c:pt idx="391">
                  <c:v>5552.2468602825747</c:v>
                </c:pt>
                <c:pt idx="392">
                  <c:v>5554.956647283575</c:v>
                </c:pt>
                <c:pt idx="393">
                  <c:v>5560.1937910599527</c:v>
                </c:pt>
                <c:pt idx="394">
                  <c:v>5562.8757911392404</c:v>
                </c:pt>
                <c:pt idx="395">
                  <c:v>5565.5472431018452</c:v>
                </c:pt>
                <c:pt idx="396">
                  <c:v>5570.7271043731407</c:v>
                </c:pt>
                <c:pt idx="397">
                  <c:v>5573.3713278679552</c:v>
                </c:pt>
                <c:pt idx="398">
                  <c:v>5576.0052304674737</c:v>
                </c:pt>
                <c:pt idx="399">
                  <c:v>5575.6578947368416</c:v>
                </c:pt>
                <c:pt idx="400">
                  <c:v>5578.2741754578001</c:v>
                </c:pt>
                <c:pt idx="401">
                  <c:v>5580.8803206191269</c:v>
                </c:pt>
                <c:pt idx="402">
                  <c:v>5585.9577819665292</c:v>
                </c:pt>
                <c:pt idx="403">
                  <c:v>5591.0129474485911</c:v>
                </c:pt>
              </c:numCache>
            </c:numRef>
          </c:val>
          <c:smooth val="0"/>
          <c:extLs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Set'!$O$2:$O$504</c:f>
              <c:numCache>
                <c:formatCode>0.0000_);[Red]\(0.0000\)</c:formatCode>
                <c:ptCount val="503"/>
                <c:pt idx="0">
                  <c:v>3833.3333333333335</c:v>
                </c:pt>
                <c:pt idx="1">
                  <c:v>3833.3333333333335</c:v>
                </c:pt>
                <c:pt idx="2">
                  <c:v>4055.5555555555561</c:v>
                </c:pt>
                <c:pt idx="3">
                  <c:v>4541.666666666667</c:v>
                </c:pt>
                <c:pt idx="4">
                  <c:v>4833.3333333333339</c:v>
                </c:pt>
                <c:pt idx="5">
                  <c:v>4666.666666666667</c:v>
                </c:pt>
                <c:pt idx="6">
                  <c:v>4857.1428571428569</c:v>
                </c:pt>
                <c:pt idx="7">
                  <c:v>5000</c:v>
                </c:pt>
                <c:pt idx="8">
                  <c:v>5111.1111111111113</c:v>
                </c:pt>
                <c:pt idx="9">
                  <c:v>5200</c:v>
                </c:pt>
                <c:pt idx="10">
                  <c:v>5136.363636363636</c:v>
                </c:pt>
                <c:pt idx="11">
                  <c:v>5208.333333333333</c:v>
                </c:pt>
                <c:pt idx="12">
                  <c:v>5269.2307692307695</c:v>
                </c:pt>
                <c:pt idx="13">
                  <c:v>5214.2857142857147</c:v>
                </c:pt>
                <c:pt idx="14">
                  <c:v>5266.666666666667</c:v>
                </c:pt>
                <c:pt idx="15">
                  <c:v>5281.25</c:v>
                </c:pt>
                <c:pt idx="16">
                  <c:v>5323.5294117647063</c:v>
                </c:pt>
                <c:pt idx="17">
                  <c:v>5361.1111111111113</c:v>
                </c:pt>
                <c:pt idx="18">
                  <c:v>5394.7368421052633</c:v>
                </c:pt>
                <c:pt idx="19">
                  <c:v>5350</c:v>
                </c:pt>
                <c:pt idx="20">
                  <c:v>5380.9523809523807</c:v>
                </c:pt>
                <c:pt idx="21">
                  <c:v>5409.090909090909</c:v>
                </c:pt>
                <c:pt idx="22">
                  <c:v>5384.057971014493</c:v>
                </c:pt>
                <c:pt idx="23">
                  <c:v>5409.7222222222217</c:v>
                </c:pt>
                <c:pt idx="24">
                  <c:v>5433.3333333333321</c:v>
                </c:pt>
                <c:pt idx="25">
                  <c:v>5455.1282051282042</c:v>
                </c:pt>
                <c:pt idx="26">
                  <c:v>5475.3086419753081</c:v>
                </c:pt>
                <c:pt idx="27">
                  <c:v>5476.1904761904752</c:v>
                </c:pt>
                <c:pt idx="28">
                  <c:v>5494.2528735632177</c:v>
                </c:pt>
                <c:pt idx="29">
                  <c:v>5511.1111111111104</c:v>
                </c:pt>
                <c:pt idx="30">
                  <c:v>5526.8817204301067</c:v>
                </c:pt>
                <c:pt idx="31">
                  <c:v>5541.6666666666661</c:v>
                </c:pt>
                <c:pt idx="32">
                  <c:v>5555.5555555555547</c:v>
                </c:pt>
                <c:pt idx="33">
                  <c:v>5568.6274509803916</c:v>
                </c:pt>
                <c:pt idx="34">
                  <c:v>5580.9523809523807</c:v>
                </c:pt>
                <c:pt idx="35">
                  <c:v>5592.5925925925922</c:v>
                </c:pt>
                <c:pt idx="36">
                  <c:v>5603.603603603603</c:v>
                </c:pt>
                <c:pt idx="37">
                  <c:v>5614.0350877192977</c:v>
                </c:pt>
                <c:pt idx="38">
                  <c:v>5623.9316239316231</c:v>
                </c:pt>
                <c:pt idx="39">
                  <c:v>5633.333333333333</c:v>
                </c:pt>
                <c:pt idx="40">
                  <c:v>5642.2764227642274</c:v>
                </c:pt>
                <c:pt idx="41">
                  <c:v>5599.2063492063489</c:v>
                </c:pt>
                <c:pt idx="42">
                  <c:v>5608.5271317829456</c:v>
                </c:pt>
                <c:pt idx="43">
                  <c:v>5617.424242424242</c:v>
                </c:pt>
                <c:pt idx="44">
                  <c:v>5625.9259259259261</c:v>
                </c:pt>
                <c:pt idx="45">
                  <c:v>5634.057971014493</c:v>
                </c:pt>
                <c:pt idx="46">
                  <c:v>5641.843971631205</c:v>
                </c:pt>
                <c:pt idx="47">
                  <c:v>5638.8888888888878</c:v>
                </c:pt>
                <c:pt idx="48">
                  <c:v>5636.0544217687066</c:v>
                </c:pt>
                <c:pt idx="49">
                  <c:v>5643.3333333333321</c:v>
                </c:pt>
                <c:pt idx="50">
                  <c:v>5650.32679738562</c:v>
                </c:pt>
                <c:pt idx="51">
                  <c:v>5628.205128205127</c:v>
                </c:pt>
                <c:pt idx="52">
                  <c:v>5635.2201257861625</c:v>
                </c:pt>
                <c:pt idx="53">
                  <c:v>5614.1975308641968</c:v>
                </c:pt>
                <c:pt idx="54">
                  <c:v>5593.9393939393931</c:v>
                </c:pt>
                <c:pt idx="55">
                  <c:v>5592.2619047619037</c:v>
                </c:pt>
                <c:pt idx="56">
                  <c:v>5616.9590643274851</c:v>
                </c:pt>
                <c:pt idx="57">
                  <c:v>5640.8045977011489</c:v>
                </c:pt>
                <c:pt idx="58">
                  <c:v>5646.8926553672309</c:v>
                </c:pt>
                <c:pt idx="59">
                  <c:v>5652.7777777777774</c:v>
                </c:pt>
                <c:pt idx="60">
                  <c:v>5658.4699453551902</c:v>
                </c:pt>
                <c:pt idx="61">
                  <c:v>5663.978494623655</c:v>
                </c:pt>
                <c:pt idx="62">
                  <c:v>5645.5026455026446</c:v>
                </c:pt>
                <c:pt idx="63">
                  <c:v>5651.0416666666661</c:v>
                </c:pt>
                <c:pt idx="64">
                  <c:v>5648.7179487179483</c:v>
                </c:pt>
                <c:pt idx="65">
                  <c:v>5654.0404040404037</c:v>
                </c:pt>
                <c:pt idx="66">
                  <c:v>5659.2039800995017</c:v>
                </c:pt>
                <c:pt idx="67">
                  <c:v>5656.8627450980384</c:v>
                </c:pt>
                <c:pt idx="68">
                  <c:v>5661.8357487922704</c:v>
                </c:pt>
                <c:pt idx="69">
                  <c:v>5659.5238095238092</c:v>
                </c:pt>
                <c:pt idx="70">
                  <c:v>5643.19248826291</c:v>
                </c:pt>
                <c:pt idx="71">
                  <c:v>5648.1481481481478</c:v>
                </c:pt>
                <c:pt idx="72">
                  <c:v>5632.4200913242003</c:v>
                </c:pt>
                <c:pt idx="73">
                  <c:v>5630.6306306306305</c:v>
                </c:pt>
                <c:pt idx="74">
                  <c:v>5635.5555555555547</c:v>
                </c:pt>
                <c:pt idx="75">
                  <c:v>5640.3508771929819</c:v>
                </c:pt>
                <c:pt idx="76">
                  <c:v>5658.0086580086572</c:v>
                </c:pt>
                <c:pt idx="77">
                  <c:v>5675.2136752136748</c:v>
                </c:pt>
                <c:pt idx="78">
                  <c:v>5679.324894514767</c:v>
                </c:pt>
                <c:pt idx="79">
                  <c:v>5683.333333333333</c:v>
                </c:pt>
                <c:pt idx="80">
                  <c:v>5687.2427983539092</c:v>
                </c:pt>
                <c:pt idx="81">
                  <c:v>5703.252032520325</c:v>
                </c:pt>
                <c:pt idx="82">
                  <c:v>5706.8273092369473</c:v>
                </c:pt>
                <c:pt idx="83">
                  <c:v>5692.4603174603171</c:v>
                </c:pt>
                <c:pt idx="84">
                  <c:v>5696.0784313725489</c:v>
                </c:pt>
                <c:pt idx="85">
                  <c:v>5699.6124031007748</c:v>
                </c:pt>
                <c:pt idx="86">
                  <c:v>5668.5823754789271</c:v>
                </c:pt>
                <c:pt idx="87">
                  <c:v>5646.780303030303</c:v>
                </c:pt>
                <c:pt idx="88">
                  <c:v>5650.7490636704115</c:v>
                </c:pt>
                <c:pt idx="89">
                  <c:v>5654.6296296296296</c:v>
                </c:pt>
                <c:pt idx="90">
                  <c:v>5658.4249084249077</c:v>
                </c:pt>
                <c:pt idx="91">
                  <c:v>5662.13768115942</c:v>
                </c:pt>
                <c:pt idx="92">
                  <c:v>5649.6415770609319</c:v>
                </c:pt>
                <c:pt idx="93">
                  <c:v>5621.4539007092199</c:v>
                </c:pt>
                <c:pt idx="94">
                  <c:v>5635.9649122807014</c:v>
                </c:pt>
                <c:pt idx="95">
                  <c:v>5639.7569444444443</c:v>
                </c:pt>
                <c:pt idx="96">
                  <c:v>5628.0068728522328</c:v>
                </c:pt>
                <c:pt idx="97">
                  <c:v>5631.8027210884347</c:v>
                </c:pt>
                <c:pt idx="98">
                  <c:v>5635.5218855218855</c:v>
                </c:pt>
                <c:pt idx="99">
                  <c:v>5639.1666666666661</c:v>
                </c:pt>
                <c:pt idx="100">
                  <c:v>5652.6402640264023</c:v>
                </c:pt>
                <c:pt idx="101">
                  <c:v>5656.0457516339866</c:v>
                </c:pt>
                <c:pt idx="102">
                  <c:v>5659.3851132686077</c:v>
                </c:pt>
                <c:pt idx="103">
                  <c:v>5662.6602564102559</c:v>
                </c:pt>
                <c:pt idx="104">
                  <c:v>5665.8730158730159</c:v>
                </c:pt>
                <c:pt idx="105">
                  <c:v>5669.0251572327043</c:v>
                </c:pt>
                <c:pt idx="106">
                  <c:v>5667.4454828660437</c:v>
                </c:pt>
                <c:pt idx="107">
                  <c:v>5670.524691358024</c:v>
                </c:pt>
                <c:pt idx="108">
                  <c:v>5673.5474006116201</c:v>
                </c:pt>
                <c:pt idx="109">
                  <c:v>5685.6060606060601</c:v>
                </c:pt>
                <c:pt idx="110">
                  <c:v>5688.4384384384384</c:v>
                </c:pt>
                <c:pt idx="111">
                  <c:v>5691.2202380952376</c:v>
                </c:pt>
                <c:pt idx="112">
                  <c:v>5693.9528023598814</c:v>
                </c:pt>
                <c:pt idx="113">
                  <c:v>5705.4093567251457</c:v>
                </c:pt>
                <c:pt idx="114">
                  <c:v>5685.144927536232</c:v>
                </c:pt>
                <c:pt idx="115">
                  <c:v>5687.8591954022986</c:v>
                </c:pt>
                <c:pt idx="116">
                  <c:v>5690.5270655270651</c:v>
                </c:pt>
                <c:pt idx="117">
                  <c:v>5701.6242937853103</c:v>
                </c:pt>
                <c:pt idx="118">
                  <c:v>5704.1316526610644</c:v>
                </c:pt>
                <c:pt idx="119">
                  <c:v>5688.541666666667</c:v>
                </c:pt>
                <c:pt idx="120">
                  <c:v>5691.1157024793392</c:v>
                </c:pt>
                <c:pt idx="121">
                  <c:v>5693.6475409836066</c:v>
                </c:pt>
                <c:pt idx="122">
                  <c:v>5696.1382113821137</c:v>
                </c:pt>
                <c:pt idx="123">
                  <c:v>5686.4919354838712</c:v>
                </c:pt>
                <c:pt idx="124">
                  <c:v>5689</c:v>
                </c:pt>
                <c:pt idx="125">
                  <c:v>5691.4682539682535</c:v>
                </c:pt>
                <c:pt idx="126">
                  <c:v>5693.8976377952758</c:v>
                </c:pt>
                <c:pt idx="127">
                  <c:v>5704.1015625</c:v>
                </c:pt>
                <c:pt idx="128">
                  <c:v>5706.395348837209</c:v>
                </c:pt>
                <c:pt idx="129">
                  <c:v>5708.6538461538457</c:v>
                </c:pt>
                <c:pt idx="130">
                  <c:v>5710.8778625954201</c:v>
                </c:pt>
                <c:pt idx="131">
                  <c:v>5720.643939393939</c:v>
                </c:pt>
                <c:pt idx="132">
                  <c:v>5711.4661654135334</c:v>
                </c:pt>
                <c:pt idx="133">
                  <c:v>5713.6194029850749</c:v>
                </c:pt>
                <c:pt idx="134">
                  <c:v>5715.7407407407409</c:v>
                </c:pt>
                <c:pt idx="135">
                  <c:v>5717.8308823529414</c:v>
                </c:pt>
                <c:pt idx="136">
                  <c:v>5708.9416058394163</c:v>
                </c:pt>
                <c:pt idx="137">
                  <c:v>5718.297101449275</c:v>
                </c:pt>
                <c:pt idx="138">
                  <c:v>5720.3237410071943</c:v>
                </c:pt>
                <c:pt idx="139">
                  <c:v>5713.9880952380954</c:v>
                </c:pt>
                <c:pt idx="140">
                  <c:v>5708.9243498817968</c:v>
                </c:pt>
                <c:pt idx="141">
                  <c:v>5710.974178403756</c:v>
                </c:pt>
                <c:pt idx="142">
                  <c:v>5702.5058275058282</c:v>
                </c:pt>
                <c:pt idx="143">
                  <c:v>5694.1550925925931</c:v>
                </c:pt>
                <c:pt idx="144">
                  <c:v>5696.2643678160921</c:v>
                </c:pt>
                <c:pt idx="145">
                  <c:v>5698.3447488584479</c:v>
                </c:pt>
                <c:pt idx="146">
                  <c:v>5684.5238095238092</c:v>
                </c:pt>
                <c:pt idx="147">
                  <c:v>5668.9189189189192</c:v>
                </c:pt>
                <c:pt idx="148">
                  <c:v>5671.1409395973151</c:v>
                </c:pt>
                <c:pt idx="149">
                  <c:v>5673.333333333333</c:v>
                </c:pt>
                <c:pt idx="150">
                  <c:v>5665.5629139072844</c:v>
                </c:pt>
                <c:pt idx="151">
                  <c:v>5667.7631578947367</c:v>
                </c:pt>
                <c:pt idx="152">
                  <c:v>5669.9346405228762</c:v>
                </c:pt>
                <c:pt idx="153">
                  <c:v>5672.0779220779223</c:v>
                </c:pt>
                <c:pt idx="154">
                  <c:v>5674.1935483870966</c:v>
                </c:pt>
                <c:pt idx="155">
                  <c:v>5682.6923076923076</c:v>
                </c:pt>
                <c:pt idx="156">
                  <c:v>5684.7133757961783</c:v>
                </c:pt>
                <c:pt idx="157">
                  <c:v>5686.7088607594933</c:v>
                </c:pt>
                <c:pt idx="158">
                  <c:v>5694.9685534591199</c:v>
                </c:pt>
                <c:pt idx="159">
                  <c:v>5696.875</c:v>
                </c:pt>
                <c:pt idx="160">
                  <c:v>5698.7577639751553</c:v>
                </c:pt>
                <c:pt idx="161">
                  <c:v>5691.358024691358</c:v>
                </c:pt>
                <c:pt idx="162">
                  <c:v>5693.251533742331</c:v>
                </c:pt>
                <c:pt idx="163">
                  <c:v>5695.1219512195121</c:v>
                </c:pt>
                <c:pt idx="164">
                  <c:v>5689.8989898989903</c:v>
                </c:pt>
                <c:pt idx="165">
                  <c:v>5687.2489959839359</c:v>
                </c:pt>
                <c:pt idx="166">
                  <c:v>5689.1217564870258</c:v>
                </c:pt>
                <c:pt idx="167">
                  <c:v>5690.9722222222226</c:v>
                </c:pt>
                <c:pt idx="168">
                  <c:v>5679.9802761341225</c:v>
                </c:pt>
                <c:pt idx="169">
                  <c:v>5666.4215686274511</c:v>
                </c:pt>
                <c:pt idx="170">
                  <c:v>5659.6003898635481</c:v>
                </c:pt>
                <c:pt idx="171">
                  <c:v>5667.3934108527137</c:v>
                </c:pt>
                <c:pt idx="172">
                  <c:v>5660.6454720616575</c:v>
                </c:pt>
                <c:pt idx="173">
                  <c:v>5662.5957854406133</c:v>
                </c:pt>
                <c:pt idx="174">
                  <c:v>5664.5238095238101</c:v>
                </c:pt>
                <c:pt idx="175">
                  <c:v>5666.4299242424249</c:v>
                </c:pt>
                <c:pt idx="176">
                  <c:v>5668.3145009416203</c:v>
                </c:pt>
                <c:pt idx="177">
                  <c:v>5658.0056179775283</c:v>
                </c:pt>
                <c:pt idx="178">
                  <c:v>5659.9162011173194</c:v>
                </c:pt>
                <c:pt idx="179">
                  <c:v>5649.7685185185192</c:v>
                </c:pt>
                <c:pt idx="180">
                  <c:v>5651.7034990791908</c:v>
                </c:pt>
                <c:pt idx="181">
                  <c:v>5653.6172161172171</c:v>
                </c:pt>
                <c:pt idx="182">
                  <c:v>5655.5100182149372</c:v>
                </c:pt>
                <c:pt idx="183">
                  <c:v>5649.2300724637689</c:v>
                </c:pt>
                <c:pt idx="184">
                  <c:v>5643.0180180180187</c:v>
                </c:pt>
                <c:pt idx="185">
                  <c:v>5636.872759856632</c:v>
                </c:pt>
                <c:pt idx="186">
                  <c:v>5638.8146167557943</c:v>
                </c:pt>
                <c:pt idx="187">
                  <c:v>5640.7358156028376</c:v>
                </c:pt>
                <c:pt idx="188">
                  <c:v>5642.636684303352</c:v>
                </c:pt>
                <c:pt idx="189">
                  <c:v>5624.7807017543864</c:v>
                </c:pt>
                <c:pt idx="190">
                  <c:v>5626.7452006980811</c:v>
                </c:pt>
                <c:pt idx="191">
                  <c:v>5628.6892361111122</c:v>
                </c:pt>
                <c:pt idx="192">
                  <c:v>5630.6131260794482</c:v>
                </c:pt>
                <c:pt idx="193">
                  <c:v>5629.9398625429558</c:v>
                </c:pt>
                <c:pt idx="194">
                  <c:v>5636.9658119658125</c:v>
                </c:pt>
                <c:pt idx="195">
                  <c:v>5631.1649659863951</c:v>
                </c:pt>
                <c:pt idx="196">
                  <c:v>5621.7569091934583</c:v>
                </c:pt>
                <c:pt idx="197">
                  <c:v>5623.6672278338956</c:v>
                </c:pt>
                <c:pt idx="198">
                  <c:v>5612.3673925181465</c:v>
                </c:pt>
                <c:pt idx="199">
                  <c:v>5611.8055555555566</c:v>
                </c:pt>
                <c:pt idx="200">
                  <c:v>5606.2741846323943</c:v>
                </c:pt>
                <c:pt idx="201">
                  <c:v>5608.2233223322337</c:v>
                </c:pt>
                <c:pt idx="202">
                  <c:v>5590.7567049808431</c:v>
                </c:pt>
                <c:pt idx="203">
                  <c:v>5584.797113289761</c:v>
                </c:pt>
                <c:pt idx="204">
                  <c:v>5586.8224932249332</c:v>
                </c:pt>
                <c:pt idx="205">
                  <c:v>5583.1647788565269</c:v>
                </c:pt>
                <c:pt idx="206">
                  <c:v>5582.7630166398285</c:v>
                </c:pt>
                <c:pt idx="207">
                  <c:v>5589.5766559829062</c:v>
                </c:pt>
                <c:pt idx="208">
                  <c:v>5584.3633705475813</c:v>
                </c:pt>
                <c:pt idx="209">
                  <c:v>5583.9616402116408</c:v>
                </c:pt>
                <c:pt idx="210">
                  <c:v>5573.492627698789</c:v>
                </c:pt>
                <c:pt idx="211">
                  <c:v>5565.2843291404615</c:v>
                </c:pt>
                <c:pt idx="212">
                  <c:v>5572.0200834637453</c:v>
                </c:pt>
                <c:pt idx="213">
                  <c:v>5574.0199896157837</c:v>
                </c:pt>
                <c:pt idx="214">
                  <c:v>5576.0012919896635</c:v>
                </c:pt>
                <c:pt idx="215">
                  <c:v>5577.9642489711932</c:v>
                </c:pt>
                <c:pt idx="216">
                  <c:v>5572.9966717869938</c:v>
                </c:pt>
                <c:pt idx="217">
                  <c:v>5574.9554026503565</c:v>
                </c:pt>
                <c:pt idx="218">
                  <c:v>5576.8962455606288</c:v>
                </c:pt>
                <c:pt idx="219">
                  <c:v>5578.8194444444443</c:v>
                </c:pt>
                <c:pt idx="220">
                  <c:v>5585.2501256913019</c:v>
                </c:pt>
                <c:pt idx="221">
                  <c:v>5587.1183683683685</c:v>
                </c:pt>
                <c:pt idx="222">
                  <c:v>5588.9698555057303</c:v>
                </c:pt>
                <c:pt idx="223">
                  <c:v>5590.8048115079364</c:v>
                </c:pt>
                <c:pt idx="224">
                  <c:v>5592.6234567901238</c:v>
                </c:pt>
                <c:pt idx="225">
                  <c:v>5594.4260078662728</c:v>
                </c:pt>
                <c:pt idx="226">
                  <c:v>5586.6678903573174</c:v>
                </c:pt>
                <c:pt idx="227">
                  <c:v>5571.2110136452238</c:v>
                </c:pt>
                <c:pt idx="228">
                  <c:v>5573.0834546336728</c:v>
                </c:pt>
                <c:pt idx="229">
                  <c:v>5563.5265700483087</c:v>
                </c:pt>
                <c:pt idx="230">
                  <c:v>5558.9225589225589</c:v>
                </c:pt>
                <c:pt idx="231">
                  <c:v>5560.8237547892713</c:v>
                </c:pt>
                <c:pt idx="232">
                  <c:v>5562.7086313781592</c:v>
                </c:pt>
                <c:pt idx="233">
                  <c:v>5564.5773979107307</c:v>
                </c:pt>
                <c:pt idx="234">
                  <c:v>5566.4302600472811</c:v>
                </c:pt>
                <c:pt idx="235">
                  <c:v>5561.9114877589445</c:v>
                </c:pt>
                <c:pt idx="236">
                  <c:v>5557.4308485700885</c:v>
                </c:pt>
                <c:pt idx="237">
                  <c:v>5563.4920634920627</c:v>
                </c:pt>
                <c:pt idx="238">
                  <c:v>5565.3184565318452</c:v>
                </c:pt>
                <c:pt idx="239">
                  <c:v>5571.2962962962956</c:v>
                </c:pt>
                <c:pt idx="240">
                  <c:v>5573.0751498386353</c:v>
                </c:pt>
                <c:pt idx="241">
                  <c:v>5572.7731864095495</c:v>
                </c:pt>
                <c:pt idx="242">
                  <c:v>5569.7302240512108</c:v>
                </c:pt>
                <c:pt idx="243">
                  <c:v>5571.4936247723126</c:v>
                </c:pt>
                <c:pt idx="244">
                  <c:v>5564.1723356009061</c:v>
                </c:pt>
                <c:pt idx="245">
                  <c:v>5565.9439927732601</c:v>
                </c:pt>
                <c:pt idx="246">
                  <c:v>5567.7013045434087</c:v>
                </c:pt>
                <c:pt idx="247">
                  <c:v>5569.4444444444434</c:v>
                </c:pt>
                <c:pt idx="248">
                  <c:v>5571.1735832217755</c:v>
                </c:pt>
                <c:pt idx="249">
                  <c:v>5572.8888888888878</c:v>
                </c:pt>
                <c:pt idx="250">
                  <c:v>5569.9424524125707</c:v>
                </c:pt>
                <c:pt idx="251">
                  <c:v>5561.7283950617275</c:v>
                </c:pt>
                <c:pt idx="252">
                  <c:v>5563.4606938954757</c:v>
                </c:pt>
                <c:pt idx="253">
                  <c:v>5559.2738407699026</c:v>
                </c:pt>
                <c:pt idx="254">
                  <c:v>5563.6165577342044</c:v>
                </c:pt>
                <c:pt idx="255">
                  <c:v>5565.3211805555547</c:v>
                </c:pt>
                <c:pt idx="256">
                  <c:v>5567.012537829658</c:v>
                </c:pt>
                <c:pt idx="257">
                  <c:v>5568.690783807062</c:v>
                </c:pt>
                <c:pt idx="258">
                  <c:v>5570.3560703560697</c:v>
                </c:pt>
                <c:pt idx="259">
                  <c:v>5572.008547008546</c:v>
                </c:pt>
                <c:pt idx="260">
                  <c:v>5573.6483610046816</c:v>
                </c:pt>
                <c:pt idx="261">
                  <c:v>5575.2756573367251</c:v>
                </c:pt>
                <c:pt idx="262">
                  <c:v>5576.8905787917183</c:v>
                </c:pt>
                <c:pt idx="263">
                  <c:v>5578.4932659932656</c:v>
                </c:pt>
                <c:pt idx="264">
                  <c:v>5580.0838574423469</c:v>
                </c:pt>
                <c:pt idx="265">
                  <c:v>5581.6624895572259</c:v>
                </c:pt>
                <c:pt idx="266">
                  <c:v>5577.6113191843524</c:v>
                </c:pt>
                <c:pt idx="267">
                  <c:v>5577.3217247097837</c:v>
                </c:pt>
                <c:pt idx="268">
                  <c:v>5577.0342833539853</c:v>
                </c:pt>
                <c:pt idx="269">
                  <c:v>5578.6008230452671</c:v>
                </c:pt>
                <c:pt idx="270">
                  <c:v>5580.1558015580149</c:v>
                </c:pt>
                <c:pt idx="271">
                  <c:v>5585.3758169934636</c:v>
                </c:pt>
                <c:pt idx="272">
                  <c:v>5594.2205942205937</c:v>
                </c:pt>
                <c:pt idx="273">
                  <c:v>5599.3511759935109</c:v>
                </c:pt>
                <c:pt idx="274">
                  <c:v>5596.5656565656554</c:v>
                </c:pt>
                <c:pt idx="275">
                  <c:v>5601.6505636070842</c:v>
                </c:pt>
                <c:pt idx="276">
                  <c:v>5604.8937023666258</c:v>
                </c:pt>
                <c:pt idx="277">
                  <c:v>5604.5163868904865</c:v>
                </c:pt>
                <c:pt idx="278">
                  <c:v>5610.8622062923132</c:v>
                </c:pt>
                <c:pt idx="279">
                  <c:v>5612.2519841269832</c:v>
                </c:pt>
                <c:pt idx="280">
                  <c:v>5615.4112297350721</c:v>
                </c:pt>
                <c:pt idx="281">
                  <c:v>5615.0019700551602</c:v>
                </c:pt>
                <c:pt idx="282">
                  <c:v>5623.4295249312909</c:v>
                </c:pt>
                <c:pt idx="283">
                  <c:v>5624.1686228481994</c:v>
                </c:pt>
                <c:pt idx="284">
                  <c:v>5619.7855750487315</c:v>
                </c:pt>
                <c:pt idx="285">
                  <c:v>5624.6114996114984</c:v>
                </c:pt>
                <c:pt idx="286">
                  <c:v>5629.4037940379394</c:v>
                </c:pt>
                <c:pt idx="287">
                  <c:v>5630.1118827160481</c:v>
                </c:pt>
                <c:pt idx="288">
                  <c:v>5634.8519800076874</c:v>
                </c:pt>
                <c:pt idx="289">
                  <c:v>5638.9846743295002</c:v>
                </c:pt>
                <c:pt idx="290">
                  <c:v>5647.0981290568898</c:v>
                </c:pt>
                <c:pt idx="291">
                  <c:v>5662.0053272450514</c:v>
                </c:pt>
                <c:pt idx="292">
                  <c:v>5664.8653773227134</c:v>
                </c:pt>
                <c:pt idx="293">
                  <c:v>5662.0370370370347</c:v>
                </c:pt>
                <c:pt idx="294">
                  <c:v>5664.8775894538585</c:v>
                </c:pt>
                <c:pt idx="295">
                  <c:v>5665.4466966966947</c:v>
                </c:pt>
                <c:pt idx="296">
                  <c:v>5669.9401421623625</c:v>
                </c:pt>
                <c:pt idx="297">
                  <c:v>5672.725577926918</c:v>
                </c:pt>
                <c:pt idx="298">
                  <c:v>5680.5091044221454</c:v>
                </c:pt>
                <c:pt idx="299">
                  <c:v>5688.2407407407381</c:v>
                </c:pt>
                <c:pt idx="300">
                  <c:v>5692.5987449243239</c:v>
                </c:pt>
                <c:pt idx="301">
                  <c:v>5693.6166298749058</c:v>
                </c:pt>
                <c:pt idx="302">
                  <c:v>5694.0777411074414</c:v>
                </c:pt>
                <c:pt idx="303">
                  <c:v>5696.3176169590615</c:v>
                </c:pt>
                <c:pt idx="304">
                  <c:v>5701.4116575591961</c:v>
                </c:pt>
                <c:pt idx="305">
                  <c:v>5708.92338416848</c:v>
                </c:pt>
                <c:pt idx="306">
                  <c:v>5716.386174448061</c:v>
                </c:pt>
                <c:pt idx="307">
                  <c:v>5720.553751803749</c:v>
                </c:pt>
                <c:pt idx="308">
                  <c:v>5727.9306005034132</c:v>
                </c:pt>
                <c:pt idx="309">
                  <c:v>5733.6469534050157</c:v>
                </c:pt>
                <c:pt idx="310">
                  <c:v>5734.5033940693083</c:v>
                </c:pt>
                <c:pt idx="311">
                  <c:v>5730.5466524216499</c:v>
                </c:pt>
                <c:pt idx="312">
                  <c:v>5732.6056088036894</c:v>
                </c:pt>
                <c:pt idx="313">
                  <c:v>5739.8266100495375</c:v>
                </c:pt>
                <c:pt idx="314">
                  <c:v>5747.0017636684279</c:v>
                </c:pt>
                <c:pt idx="315">
                  <c:v>5760.4606188466923</c:v>
                </c:pt>
                <c:pt idx="316">
                  <c:v>5766.9996494917605</c:v>
                </c:pt>
                <c:pt idx="317">
                  <c:v>5774.0216631726043</c:v>
                </c:pt>
                <c:pt idx="318">
                  <c:v>5776.2974573319379</c:v>
                </c:pt>
                <c:pt idx="319">
                  <c:v>5778.5590277777756</c:v>
                </c:pt>
                <c:pt idx="320">
                  <c:v>5785.4794046382804</c:v>
                </c:pt>
                <c:pt idx="321">
                  <c:v>5789.2512077294659</c:v>
                </c:pt>
                <c:pt idx="322">
                  <c:v>5792.9996560027494</c:v>
                </c:pt>
                <c:pt idx="323">
                  <c:v>5791.7095336076791</c:v>
                </c:pt>
                <c:pt idx="324">
                  <c:v>5798.5042735042707</c:v>
                </c:pt>
                <c:pt idx="325">
                  <c:v>5805.2573278800246</c:v>
                </c:pt>
                <c:pt idx="326">
                  <c:v>5808.9109751953765</c:v>
                </c:pt>
                <c:pt idx="327">
                  <c:v>5811.0179539295368</c:v>
                </c:pt>
                <c:pt idx="328">
                  <c:v>5817.671394799052</c:v>
                </c:pt>
                <c:pt idx="329">
                  <c:v>5824.284511784509</c:v>
                </c:pt>
                <c:pt idx="330">
                  <c:v>5826.3259483047977</c:v>
                </c:pt>
                <c:pt idx="331">
                  <c:v>5831.3671352074944</c:v>
                </c:pt>
                <c:pt idx="332">
                  <c:v>5834.8765432098744</c:v>
                </c:pt>
                <c:pt idx="333">
                  <c:v>5841.3589487691261</c:v>
                </c:pt>
                <c:pt idx="334">
                  <c:v>5843.3250414593676</c:v>
                </c:pt>
                <c:pt idx="335">
                  <c:v>5846.7675264550244</c:v>
                </c:pt>
                <c:pt idx="336">
                  <c:v>5853.1569403231097</c:v>
                </c:pt>
                <c:pt idx="337">
                  <c:v>5858.0292570677166</c:v>
                </c:pt>
                <c:pt idx="338">
                  <c:v>5858.448049819729</c:v>
                </c:pt>
                <c:pt idx="339">
                  <c:v>5856.6584967320241</c:v>
                </c:pt>
                <c:pt idx="340">
                  <c:v>5860.0114043662406</c:v>
                </c:pt>
                <c:pt idx="341">
                  <c:v>5863.3447043534743</c:v>
                </c:pt>
                <c:pt idx="342">
                  <c:v>5863.7431162941339</c:v>
                </c:pt>
                <c:pt idx="343">
                  <c:v>5869.9531653746744</c:v>
                </c:pt>
                <c:pt idx="344">
                  <c:v>5871.7793880837335</c:v>
                </c:pt>
                <c:pt idx="345">
                  <c:v>5875.0401412973642</c:v>
                </c:pt>
                <c:pt idx="346">
                  <c:v>5878.2821005443457</c:v>
                </c:pt>
                <c:pt idx="347">
                  <c:v>5884.3789910600235</c:v>
                </c:pt>
                <c:pt idx="348">
                  <c:v>5887.5756128621433</c:v>
                </c:pt>
                <c:pt idx="349">
                  <c:v>5890.7539682539655</c:v>
                </c:pt>
                <c:pt idx="350">
                  <c:v>5893.9142133586556</c:v>
                </c:pt>
                <c:pt idx="351">
                  <c:v>5899.8974116161589</c:v>
                </c:pt>
                <c:pt idx="352">
                  <c:v>5905.8467107333936</c:v>
                </c:pt>
                <c:pt idx="353">
                  <c:v>5910.3499686126779</c:v>
                </c:pt>
                <c:pt idx="354">
                  <c:v>5916.2363067292617</c:v>
                </c:pt>
                <c:pt idx="355">
                  <c:v>5922.0895755305846</c:v>
                </c:pt>
                <c:pt idx="356">
                  <c:v>5927.9100529100506</c:v>
                </c:pt>
                <c:pt idx="357">
                  <c:v>5927.6458721291101</c:v>
                </c:pt>
                <c:pt idx="358">
                  <c:v>5929.2401733209517</c:v>
                </c:pt>
                <c:pt idx="359">
                  <c:v>5932.2145061728379</c:v>
                </c:pt>
                <c:pt idx="360">
                  <c:v>5935.1723607263757</c:v>
                </c:pt>
                <c:pt idx="361">
                  <c:v>5936.7326580724348</c:v>
                </c:pt>
                <c:pt idx="362">
                  <c:v>5939.6617692072223</c:v>
                </c:pt>
                <c:pt idx="363">
                  <c:v>5945.3220390720371</c:v>
                </c:pt>
                <c:pt idx="364">
                  <c:v>5950.9512937595109</c:v>
                </c:pt>
                <c:pt idx="365">
                  <c:v>5956.5497874924085</c:v>
                </c:pt>
                <c:pt idx="366">
                  <c:v>5956.2140478352994</c:v>
                </c:pt>
                <c:pt idx="367">
                  <c:v>5959.0504227053125</c:v>
                </c:pt>
                <c:pt idx="368">
                  <c:v>5964.581451370068</c:v>
                </c:pt>
                <c:pt idx="369">
                  <c:v>5967.3798798798789</c:v>
                </c:pt>
                <c:pt idx="370">
                  <c:v>5970.1632225217118</c:v>
                </c:pt>
                <c:pt idx="371">
                  <c:v>5972.9316009557933</c:v>
                </c:pt>
                <c:pt idx="372">
                  <c:v>5974.3446529639541</c:v>
                </c:pt>
                <c:pt idx="373">
                  <c:v>5979.7608437314302</c:v>
                </c:pt>
                <c:pt idx="374">
                  <c:v>5985.1481481481469</c:v>
                </c:pt>
                <c:pt idx="375">
                  <c:v>5983.8578605200928</c:v>
                </c:pt>
                <c:pt idx="376">
                  <c:v>5982.5744179192443</c:v>
                </c:pt>
                <c:pt idx="377">
                  <c:v>5983.6125808348015</c:v>
                </c:pt>
                <c:pt idx="378">
                  <c:v>5991.5713866901187</c:v>
                </c:pt>
                <c:pt idx="379">
                  <c:v>5996.8567251461973</c:v>
                </c:pt>
                <c:pt idx="380">
                  <c:v>6002.1143190434514</c:v>
                </c:pt>
                <c:pt idx="381">
                  <c:v>6004.7265852239661</c:v>
                </c:pt>
                <c:pt idx="382">
                  <c:v>6009.9361763852612</c:v>
                </c:pt>
                <c:pt idx="383">
                  <c:v>6012.5144675925912</c:v>
                </c:pt>
                <c:pt idx="384">
                  <c:v>6017.6767676767668</c:v>
                </c:pt>
                <c:pt idx="385">
                  <c:v>6016.0118019573965</c:v>
                </c:pt>
                <c:pt idx="386">
                  <c:v>6018.5544071202976</c:v>
                </c:pt>
                <c:pt idx="387">
                  <c:v>6021.0839060710177</c:v>
                </c:pt>
                <c:pt idx="388">
                  <c:v>6022.3150528420438</c:v>
                </c:pt>
                <c:pt idx="389">
                  <c:v>6022.2578347578337</c:v>
                </c:pt>
                <c:pt idx="390">
                  <c:v>6024.7584541062788</c:v>
                </c:pt>
                <c:pt idx="391">
                  <c:v>6027.2463151927423</c:v>
                </c:pt>
                <c:pt idx="392">
                  <c:v>6029.721515408537</c:v>
                </c:pt>
                <c:pt idx="393">
                  <c:v>6034.7222222222208</c:v>
                </c:pt>
                <c:pt idx="394">
                  <c:v>6037.1659634317848</c:v>
                </c:pt>
                <c:pt idx="395">
                  <c:v>6039.5973625140277</c:v>
                </c:pt>
                <c:pt idx="396">
                  <c:v>6044.535404422053</c:v>
                </c:pt>
                <c:pt idx="397">
                  <c:v>6046.9360692350629</c:v>
                </c:pt>
                <c:pt idx="398">
                  <c:v>6049.324700640489</c:v>
                </c:pt>
                <c:pt idx="399">
                  <c:v>6047.9513888888878</c:v>
                </c:pt>
                <c:pt idx="400">
                  <c:v>6050.3255749515092</c:v>
                </c:pt>
                <c:pt idx="401">
                  <c:v>6052.6879491431719</c:v>
                </c:pt>
                <c:pt idx="402">
                  <c:v>6057.5199889716005</c:v>
                </c:pt>
                <c:pt idx="403">
                  <c:v>6062.3281078107802</c:v>
                </c:pt>
              </c:numCache>
            </c:numRef>
          </c:val>
          <c:smooth val="0"/>
          <c:extLs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1284555488"/>
        <c:axId val="1180906784"/>
      </c:lineChart>
      <c:catAx>
        <c:axId val="128455548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906784"/>
        <c:crosses val="autoZero"/>
        <c:auto val="0"/>
        <c:lblAlgn val="ctr"/>
        <c:lblOffset val="100"/>
        <c:tickLblSkip val="50"/>
        <c:noMultiLvlLbl val="0"/>
      </c:catAx>
      <c:valAx>
        <c:axId val="1180906784"/>
        <c:scaling>
          <c:orientation val="minMax"/>
          <c:min val="3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555488"/>
        <c:crosses val="autoZero"/>
        <c:crossBetween val="between"/>
        <c:majorUnit val="25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c:v>
                </c:pt>
                <c:pt idx="1">
                  <c:v>2</c:v>
                </c:pt>
                <c:pt idx="2">
                  <c:v>3</c:v>
                </c:pt>
                <c:pt idx="3">
                  <c:v>4</c:v>
                </c:pt>
                <c:pt idx="4">
                  <c:v>5</c:v>
                </c:pt>
              </c:numCache>
            </c:numRef>
          </c:cat>
          <c:val>
            <c:numRef>
              <c:f>Dashboard!$Y$39:$Y$43</c:f>
              <c:numCache>
                <c:formatCode>General</c:formatCode>
                <c:ptCount val="5"/>
                <c:pt idx="0">
                  <c:v>220</c:v>
                </c:pt>
                <c:pt idx="1">
                  <c:v>98</c:v>
                </c:pt>
                <c:pt idx="2">
                  <c:v>69</c:v>
                </c:pt>
                <c:pt idx="3">
                  <c:v>10</c:v>
                </c:pt>
                <c:pt idx="4">
                  <c:v>6</c:v>
                </c:pt>
              </c:numCache>
            </c:numRef>
          </c:val>
          <c:extLs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1287271408"/>
        <c:axId val="1287268656"/>
      </c:barChart>
      <c:valAx>
        <c:axId val="128726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271408"/>
        <c:crosses val="autoZero"/>
        <c:crossBetween val="between"/>
      </c:valAx>
      <c:catAx>
        <c:axId val="1287271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26865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Dashboard!$Y$75:$Y$84</c:f>
              <c:numCache>
                <c:formatCode>General</c:formatCode>
                <c:ptCount val="10"/>
                <c:pt idx="0">
                  <c:v>274</c:v>
                </c:pt>
                <c:pt idx="1">
                  <c:v>77</c:v>
                </c:pt>
                <c:pt idx="2">
                  <c:v>27</c:v>
                </c:pt>
                <c:pt idx="3">
                  <c:v>15</c:v>
                </c:pt>
                <c:pt idx="4">
                  <c:v>3</c:v>
                </c:pt>
                <c:pt idx="5">
                  <c:v>2</c:v>
                </c:pt>
                <c:pt idx="6">
                  <c:v>0</c:v>
                </c:pt>
                <c:pt idx="7">
                  <c:v>2</c:v>
                </c:pt>
                <c:pt idx="8">
                  <c:v>2</c:v>
                </c:pt>
                <c:pt idx="9">
                  <c:v>2</c:v>
                </c:pt>
              </c:numCache>
            </c:numRef>
          </c:val>
          <c:extLs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1287299152"/>
        <c:axId val="1287301904"/>
      </c:barChart>
      <c:catAx>
        <c:axId val="128729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301904"/>
        <c:crosses val="autoZero"/>
        <c:auto val="1"/>
        <c:lblAlgn val="ctr"/>
        <c:lblOffset val="100"/>
        <c:noMultiLvlLbl val="0"/>
      </c:catAx>
      <c:valAx>
        <c:axId val="128730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299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c:v>
                </c:pt>
                <c:pt idx="1">
                  <c:v>4</c:v>
                </c:pt>
                <c:pt idx="2">
                  <c:v>4</c:v>
                </c:pt>
                <c:pt idx="3">
                  <c:v>2</c:v>
                </c:pt>
                <c:pt idx="4">
                  <c:v>1</c:v>
                </c:pt>
                <c:pt idx="5">
                  <c:v>4</c:v>
                </c:pt>
                <c:pt idx="6">
                  <c:v>1</c:v>
                </c:pt>
                <c:pt idx="7">
                  <c:v>1</c:v>
                </c:pt>
                <c:pt idx="8">
                  <c:v>2</c:v>
                </c:pt>
                <c:pt idx="9">
                  <c:v>2</c:v>
                </c:pt>
                <c:pt idx="10">
                  <c:v>1</c:v>
                </c:pt>
                <c:pt idx="11">
                  <c:v>2</c:v>
                </c:pt>
                <c:pt idx="12">
                  <c:v>1</c:v>
                </c:pt>
                <c:pt idx="13">
                  <c:v>4</c:v>
                </c:pt>
                <c:pt idx="14">
                  <c:v>1</c:v>
                </c:pt>
                <c:pt idx="15">
                  <c:v>1</c:v>
                </c:pt>
                <c:pt idx="16">
                  <c:v>1</c:v>
                </c:pt>
                <c:pt idx="17">
                  <c:v>5</c:v>
                </c:pt>
                <c:pt idx="18">
                  <c:v>4</c:v>
                </c:pt>
                <c:pt idx="19">
                  <c:v>1</c:v>
                </c:pt>
                <c:pt idx="20">
                  <c:v>2</c:v>
                </c:pt>
                <c:pt idx="21">
                  <c:v>4</c:v>
                </c:pt>
                <c:pt idx="22">
                  <c:v>1</c:v>
                </c:pt>
                <c:pt idx="23">
                  <c:v>1</c:v>
                </c:pt>
                <c:pt idx="24">
                  <c:v>1</c:v>
                </c:pt>
                <c:pt idx="25">
                  <c:v>1</c:v>
                </c:pt>
                <c:pt idx="26">
                  <c:v>4</c:v>
                </c:pt>
                <c:pt idx="27">
                  <c:v>3</c:v>
                </c:pt>
                <c:pt idx="28">
                  <c:v>1</c:v>
                </c:pt>
                <c:pt idx="29">
                  <c:v>4</c:v>
                </c:pt>
                <c:pt idx="30">
                  <c:v>1</c:v>
                </c:pt>
                <c:pt idx="31">
                  <c:v>1</c:v>
                </c:pt>
                <c:pt idx="32">
                  <c:v>3</c:v>
                </c:pt>
                <c:pt idx="33">
                  <c:v>4</c:v>
                </c:pt>
                <c:pt idx="34">
                  <c:v>3</c:v>
                </c:pt>
                <c:pt idx="35">
                  <c:v>4</c:v>
                </c:pt>
                <c:pt idx="36">
                  <c:v>1</c:v>
                </c:pt>
                <c:pt idx="37">
                  <c:v>1</c:v>
                </c:pt>
                <c:pt idx="38">
                  <c:v>4</c:v>
                </c:pt>
                <c:pt idx="39">
                  <c:v>1</c:v>
                </c:pt>
                <c:pt idx="40">
                  <c:v>1</c:v>
                </c:pt>
                <c:pt idx="41">
                  <c:v>4</c:v>
                </c:pt>
                <c:pt idx="42">
                  <c:v>3</c:v>
                </c:pt>
                <c:pt idx="43">
                  <c:v>1</c:v>
                </c:pt>
                <c:pt idx="44">
                  <c:v>1</c:v>
                </c:pt>
                <c:pt idx="45">
                  <c:v>4</c:v>
                </c:pt>
                <c:pt idx="46">
                  <c:v>3</c:v>
                </c:pt>
                <c:pt idx="47">
                  <c:v>2</c:v>
                </c:pt>
                <c:pt idx="48">
                  <c:v>1</c:v>
                </c:pt>
                <c:pt idx="49">
                  <c:v>3</c:v>
                </c:pt>
                <c:pt idx="50">
                  <c:v>1</c:v>
                </c:pt>
                <c:pt idx="51">
                  <c:v>4</c:v>
                </c:pt>
                <c:pt idx="52">
                  <c:v>1</c:v>
                </c:pt>
                <c:pt idx="53">
                  <c:v>4</c:v>
                </c:pt>
                <c:pt idx="54">
                  <c:v>1</c:v>
                </c:pt>
                <c:pt idx="55">
                  <c:v>4</c:v>
                </c:pt>
                <c:pt idx="56">
                  <c:v>3</c:v>
                </c:pt>
                <c:pt idx="57">
                  <c:v>2</c:v>
                </c:pt>
                <c:pt idx="58">
                  <c:v>2</c:v>
                </c:pt>
                <c:pt idx="59">
                  <c:v>2</c:v>
                </c:pt>
                <c:pt idx="60">
                  <c:v>2</c:v>
                </c:pt>
                <c:pt idx="61">
                  <c:v>3</c:v>
                </c:pt>
                <c:pt idx="62">
                  <c:v>1</c:v>
                </c:pt>
                <c:pt idx="63">
                  <c:v>1</c:v>
                </c:pt>
                <c:pt idx="64">
                  <c:v>2</c:v>
                </c:pt>
                <c:pt idx="65">
                  <c:v>2</c:v>
                </c:pt>
                <c:pt idx="66">
                  <c:v>1</c:v>
                </c:pt>
                <c:pt idx="67">
                  <c:v>1</c:v>
                </c:pt>
                <c:pt idx="68">
                  <c:v>2</c:v>
                </c:pt>
                <c:pt idx="69">
                  <c:v>2</c:v>
                </c:pt>
                <c:pt idx="70">
                  <c:v>2</c:v>
                </c:pt>
                <c:pt idx="71">
                  <c:v>1</c:v>
                </c:pt>
                <c:pt idx="72">
                  <c:v>1</c:v>
                </c:pt>
                <c:pt idx="73">
                  <c:v>2</c:v>
                </c:pt>
                <c:pt idx="74">
                  <c:v>1</c:v>
                </c:pt>
                <c:pt idx="75">
                  <c:v>1</c:v>
                </c:pt>
                <c:pt idx="76">
                  <c:v>1</c:v>
                </c:pt>
                <c:pt idx="77">
                  <c:v>1</c:v>
                </c:pt>
                <c:pt idx="78">
                  <c:v>1</c:v>
                </c:pt>
                <c:pt idx="79">
                  <c:v>1</c:v>
                </c:pt>
                <c:pt idx="80">
                  <c:v>1</c:v>
                </c:pt>
                <c:pt idx="81">
                  <c:v>4</c:v>
                </c:pt>
                <c:pt idx="82">
                  <c:v>4</c:v>
                </c:pt>
                <c:pt idx="83">
                  <c:v>3</c:v>
                </c:pt>
                <c:pt idx="84">
                  <c:v>3</c:v>
                </c:pt>
                <c:pt idx="85">
                  <c:v>4</c:v>
                </c:pt>
                <c:pt idx="86">
                  <c:v>4</c:v>
                </c:pt>
                <c:pt idx="87">
                  <c:v>3</c:v>
                </c:pt>
                <c:pt idx="88">
                  <c:v>1</c:v>
                </c:pt>
                <c:pt idx="89">
                  <c:v>4</c:v>
                </c:pt>
                <c:pt idx="90">
                  <c:v>1</c:v>
                </c:pt>
                <c:pt idx="91">
                  <c:v>1</c:v>
                </c:pt>
                <c:pt idx="92">
                  <c:v>1</c:v>
                </c:pt>
                <c:pt idx="93">
                  <c:v>1</c:v>
                </c:pt>
                <c:pt idx="94">
                  <c:v>3</c:v>
                </c:pt>
                <c:pt idx="95">
                  <c:v>1</c:v>
                </c:pt>
                <c:pt idx="96">
                  <c:v>1</c:v>
                </c:pt>
                <c:pt idx="97">
                  <c:v>1</c:v>
                </c:pt>
                <c:pt idx="98">
                  <c:v>4</c:v>
                </c:pt>
                <c:pt idx="99">
                  <c:v>4</c:v>
                </c:pt>
                <c:pt idx="100">
                  <c:v>1</c:v>
                </c:pt>
                <c:pt idx="101">
                  <c:v>1</c:v>
                </c:pt>
                <c:pt idx="102">
                  <c:v>1</c:v>
                </c:pt>
                <c:pt idx="103">
                  <c:v>3</c:v>
                </c:pt>
                <c:pt idx="104">
                  <c:v>1</c:v>
                </c:pt>
                <c:pt idx="105">
                  <c:v>1</c:v>
                </c:pt>
                <c:pt idx="106">
                  <c:v>1</c:v>
                </c:pt>
                <c:pt idx="107">
                  <c:v>1</c:v>
                </c:pt>
                <c:pt idx="108">
                  <c:v>1</c:v>
                </c:pt>
                <c:pt idx="109">
                  <c:v>1</c:v>
                </c:pt>
                <c:pt idx="110">
                  <c:v>4</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numCache>
            </c:numRef>
          </c:val>
          <c:extLs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1287394336"/>
        <c:axId val="1287397088"/>
      </c:barChart>
      <c:catAx>
        <c:axId val="1287394336"/>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287397088"/>
        <c:crosses val="autoZero"/>
        <c:auto val="1"/>
        <c:lblAlgn val="ctr"/>
        <c:lblOffset val="100"/>
        <c:noMultiLvlLbl val="0"/>
      </c:catAx>
      <c:valAx>
        <c:axId val="1287397088"/>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287394336"/>
        <c:crosses val="autoZero"/>
        <c:crossBetween val="between"/>
      </c:valAx>
      <c:spPr>
        <a:solidFill>
          <a:srgbClr val="FFFFFF"/>
        </a:solidFill>
        <a:ln w="25400">
          <a:noFill/>
        </a:ln>
      </c:spPr>
    </c:plotArea>
    <c:legend>
      <c:legendPos val="r"/>
      <c:layout>
        <c:manualLayout>
          <c:xMode val="edge"/>
          <c:yMode val="edge"/>
          <c:x val="0.45515914237633198"/>
          <c:y val="0.90080624406385001"/>
          <c:w val="8.5754575862713706E-2"/>
          <c:h val="6.8095529887557807E-2"/>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en.wikipedia.org/wiki/Disjoint-set_data_structure"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tabSelected="1" zoomScale="92" workbookViewId="0">
      <selection activeCell="X22" sqref="X22"/>
    </sheetView>
  </sheetViews>
  <sheetFormatPr defaultColWidth="10.85546875" defaultRowHeight="12.75"/>
  <cols>
    <col min="1" max="23" width="10.85546875" style="25"/>
    <col min="24" max="24" width="12.42578125" style="25" bestFit="1" customWidth="1"/>
    <col min="25" max="16384" width="10.85546875" style="25"/>
  </cols>
  <sheetData>
    <row r="6" spans="24:25" ht="25.5">
      <c r="X6" s="25" t="s">
        <v>992</v>
      </c>
      <c r="Y6" s="25" t="s">
        <v>991</v>
      </c>
    </row>
    <row r="7" spans="24:25" ht="25.5">
      <c r="X7" s="25" t="s">
        <v>988</v>
      </c>
      <c r="Y7" s="25">
        <f>COUNTIF('Problems Set'!$A$2:$A$1004,"="&amp;X7)</f>
        <v>268</v>
      </c>
    </row>
    <row r="8" spans="24:25">
      <c r="X8" s="25" t="s">
        <v>989</v>
      </c>
      <c r="Y8" s="25">
        <f>COUNTIF('Problems Set'!$A$2:$A$1004,"="&amp;X8)</f>
        <v>118</v>
      </c>
    </row>
    <row r="9" spans="24:25">
      <c r="X9" s="25" t="s">
        <v>990</v>
      </c>
      <c r="Y9" s="25">
        <f>COUNTIF('Problems Set'!$A$2:$A$1004,"="&amp;X9)</f>
        <v>6</v>
      </c>
    </row>
    <row r="10" spans="24:25">
      <c r="X10" s="25" t="s">
        <v>1041</v>
      </c>
      <c r="Y10" s="25">
        <f>COUNTIF('Problems Set'!$A$2:$A$1004,"="&amp;X10)</f>
        <v>0</v>
      </c>
    </row>
    <row r="11" spans="24:25">
      <c r="X11" s="25" t="s">
        <v>1042</v>
      </c>
      <c r="Y11" s="25">
        <f>COUNTIF('Problems Set'!$A$2:$A$1004,"="&amp;X11)</f>
        <v>1</v>
      </c>
    </row>
    <row r="12" spans="24:25">
      <c r="X12" s="25" t="s">
        <v>1163</v>
      </c>
      <c r="Y12" s="25">
        <f>COUNTIF('Problems Set'!$A$2:$A$1004,"="&amp;X12)</f>
        <v>11</v>
      </c>
    </row>
    <row r="38" spans="24:25" ht="25.5">
      <c r="X38" s="25" t="s">
        <v>996</v>
      </c>
      <c r="Y38" s="25" t="s">
        <v>998</v>
      </c>
    </row>
    <row r="39" spans="24:25">
      <c r="X39" s="25">
        <v>1</v>
      </c>
      <c r="Y39" s="25">
        <f>COUNTIF('Problems Set'!$F$2:$F$1004,"="&amp;X39)</f>
        <v>220</v>
      </c>
    </row>
    <row r="40" spans="24:25">
      <c r="X40" s="25">
        <v>2</v>
      </c>
      <c r="Y40" s="25">
        <f>COUNTIF('Problems Set'!$F$2:$F$1004,"="&amp;X40)</f>
        <v>98</v>
      </c>
    </row>
    <row r="41" spans="24:25">
      <c r="X41" s="25">
        <v>3</v>
      </c>
      <c r="Y41" s="25">
        <f>COUNTIF('Problems Set'!$F$2:$F$1004,"="&amp;X41)</f>
        <v>69</v>
      </c>
    </row>
    <row r="42" spans="24:25">
      <c r="X42" s="25">
        <v>4</v>
      </c>
      <c r="Y42" s="25">
        <f>COUNTIF('Problems Set'!$F$2:$F$1004,"="&amp;X42)</f>
        <v>10</v>
      </c>
    </row>
    <row r="43" spans="24:25">
      <c r="X43" s="25">
        <v>5</v>
      </c>
      <c r="Y43" s="25">
        <f>COUNTIF('Problems Set'!$F$2:$F$1004,"="&amp;X43)</f>
        <v>6</v>
      </c>
    </row>
    <row r="74" spans="24:25">
      <c r="X74" s="25" t="s">
        <v>997</v>
      </c>
      <c r="Y74" s="25" t="s">
        <v>999</v>
      </c>
    </row>
    <row r="75" spans="24:25">
      <c r="X75" s="25">
        <v>1</v>
      </c>
      <c r="Y75" s="25">
        <f>COUNTIF('Problems Set'!$G$2:$G$1004,"="&amp;Dashboard!X75)</f>
        <v>274</v>
      </c>
    </row>
    <row r="76" spans="24:25">
      <c r="X76" s="25">
        <v>2</v>
      </c>
      <c r="Y76" s="25">
        <f>COUNTIF('Problems Set'!$G$2:$G$1004,"="&amp;Dashboard!X76)</f>
        <v>77</v>
      </c>
    </row>
    <row r="77" spans="24:25">
      <c r="X77" s="25">
        <v>3</v>
      </c>
      <c r="Y77" s="25">
        <f>COUNTIF('Problems Set'!$G$2:$G$1004,"="&amp;Dashboard!X77)</f>
        <v>27</v>
      </c>
    </row>
    <row r="78" spans="24:25">
      <c r="X78" s="25">
        <v>4</v>
      </c>
      <c r="Y78" s="25">
        <f>COUNTIF('Problems Set'!$G$2:$G$1004,"="&amp;Dashboard!X78)</f>
        <v>15</v>
      </c>
    </row>
    <row r="79" spans="24:25">
      <c r="X79" s="25">
        <v>5</v>
      </c>
      <c r="Y79" s="25">
        <f>COUNTIF('Problems Set'!$G$2:$G$1004,"="&amp;Dashboard!X79)</f>
        <v>3</v>
      </c>
    </row>
    <row r="80" spans="24:25">
      <c r="X80" s="25">
        <v>6</v>
      </c>
      <c r="Y80" s="25">
        <f>COUNTIF('Problems Set'!$G$2:$G$1004,"="&amp;Dashboard!X80)</f>
        <v>2</v>
      </c>
    </row>
    <row r="81" spans="24:25">
      <c r="X81" s="25">
        <v>7</v>
      </c>
      <c r="Y81" s="25">
        <f>COUNTIF('Problems Set'!$G$2:$G$1004,"="&amp;Dashboard!X81)</f>
        <v>0</v>
      </c>
    </row>
    <row r="82" spans="24:25">
      <c r="X82" s="25">
        <v>8</v>
      </c>
      <c r="Y82" s="25">
        <f>COUNTIF('Problems Set'!$G$2:$G$1004,"="&amp;Dashboard!X82)</f>
        <v>2</v>
      </c>
    </row>
    <row r="83" spans="24:25">
      <c r="X83" s="25">
        <v>9</v>
      </c>
      <c r="Y83" s="25">
        <f>COUNTIF('Problems Set'!$G$2:$G$1004,"="&amp;Dashboard!X83)</f>
        <v>2</v>
      </c>
    </row>
    <row r="84" spans="24:25">
      <c r="X84" s="25">
        <v>10</v>
      </c>
      <c r="Y84" s="25">
        <f>COUNTIF('Problems Set'!$G$2:$G$1004,"="&amp;Dashboard!X84)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9"/>
  <sheetViews>
    <sheetView zoomScale="90" workbookViewId="0">
      <pane xSplit="3" ySplit="1" topLeftCell="D380" activePane="bottomRight" state="frozenSplit"/>
      <selection pane="topRight" activeCell="Q1" sqref="Q1"/>
      <selection pane="bottomLeft" activeCell="A16" sqref="A16"/>
      <selection pane="bottomRight" activeCell="AC406" sqref="AC406"/>
    </sheetView>
  </sheetViews>
  <sheetFormatPr defaultColWidth="10.85546875" defaultRowHeight="12.75"/>
  <cols>
    <col min="1" max="1" width="10.42578125" style="31" bestFit="1" customWidth="1"/>
    <col min="2" max="2" width="6" style="26" bestFit="1" customWidth="1"/>
    <col min="3" max="3" width="33.85546875" style="26" bestFit="1" customWidth="1"/>
    <col min="4" max="4" width="18.28515625" style="28" bestFit="1" customWidth="1"/>
    <col min="5" max="5" width="9.42578125" style="28" bestFit="1" customWidth="1"/>
    <col min="6" max="6" width="8.85546875" style="27" bestFit="1" customWidth="1"/>
    <col min="7" max="7" width="6" style="29" bestFit="1" customWidth="1"/>
    <col min="8" max="8" width="6.85546875" style="27" bestFit="1" customWidth="1"/>
    <col min="9" max="9" width="7.28515625" style="27" bestFit="1" customWidth="1"/>
    <col min="10" max="10" width="11.28515625" style="30" bestFit="1" customWidth="1"/>
    <col min="11" max="11" width="12" style="73" customWidth="1"/>
    <col min="12" max="12" width="11.7109375" style="73" customWidth="1"/>
    <col min="13" max="13" width="4.42578125" style="73" customWidth="1"/>
    <col min="14" max="14" width="14.85546875" style="80" customWidth="1"/>
    <col min="15" max="16" width="14.85546875" style="78" customWidth="1"/>
    <col min="17" max="17" width="16.42578125" style="32" bestFit="1" customWidth="1"/>
    <col min="18" max="18" width="13" style="32" bestFit="1" customWidth="1"/>
    <col min="19" max="19" width="10.85546875" style="32" bestFit="1" customWidth="1"/>
    <col min="20" max="20" width="12.140625" style="32" bestFit="1" customWidth="1"/>
    <col min="21" max="21" width="14.7109375" style="32" customWidth="1"/>
    <col min="22" max="23" width="9.140625" style="32" bestFit="1" customWidth="1"/>
    <col min="24" max="24" width="8.140625" style="32" bestFit="1" customWidth="1"/>
    <col min="25" max="25" width="10.7109375" style="32" bestFit="1" customWidth="1"/>
    <col min="26" max="26" width="12.28515625" style="32" customWidth="1"/>
    <col min="27" max="27" width="12.28515625" style="32" bestFit="1" customWidth="1"/>
    <col min="28" max="28" width="10.28515625" style="76" bestFit="1" customWidth="1"/>
    <col min="29" max="29" width="7.28515625" style="27" bestFit="1" customWidth="1"/>
    <col min="30" max="30" width="7.140625" style="27" bestFit="1" customWidth="1"/>
    <col min="31" max="31" width="8.42578125" style="27" bestFit="1" customWidth="1"/>
    <col min="32" max="32" width="7.140625" style="27" bestFit="1" customWidth="1"/>
    <col min="33" max="16384" width="10.85546875" style="27"/>
  </cols>
  <sheetData>
    <row r="1" spans="1:32" s="31" customFormat="1" ht="25.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1" customHeight="1">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4.2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1" customHeight="1">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1" customHeight="1">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1" customHeight="1">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1" customHeight="1">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1" customHeight="1">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ht="24">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ht="24">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ht="24">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ht="24">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ht="24">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ht="24">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ht="24">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ht="24">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ht="24">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ht="24">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ht="24">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ht="24">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ht="24">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66"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ht="24">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ht="24">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ht="24">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c r="A341" s="43" t="s">
        <v>1225</v>
      </c>
      <c r="B341" s="57">
        <v>475</v>
      </c>
      <c r="C341" s="57" t="s">
        <v>1231</v>
      </c>
      <c r="D341" s="58" t="s">
        <v>1227</v>
      </c>
      <c r="E341" s="58" t="s">
        <v>1228</v>
      </c>
      <c r="F341" s="58">
        <v>3</v>
      </c>
      <c r="G341" s="46">
        <v>2</v>
      </c>
      <c r="H341" s="47" t="s">
        <v>1232</v>
      </c>
      <c r="I341" s="59" t="s">
        <v>1233</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c r="A342" s="43" t="s">
        <v>989</v>
      </c>
      <c r="B342" s="57">
        <v>561</v>
      </c>
      <c r="C342" s="57" t="s">
        <v>1234</v>
      </c>
      <c r="D342" s="58" t="s">
        <v>1235</v>
      </c>
      <c r="E342" s="58" t="s">
        <v>969</v>
      </c>
      <c r="F342" s="58">
        <v>2</v>
      </c>
      <c r="G342" s="46">
        <v>1</v>
      </c>
      <c r="H342" s="47" t="s">
        <v>961</v>
      </c>
      <c r="I342" s="59" t="s">
        <v>950</v>
      </c>
      <c r="J342" s="56">
        <v>41402</v>
      </c>
      <c r="K342" s="61"/>
      <c r="L342" s="61" t="s">
        <v>1236</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c r="A343" s="43" t="s">
        <v>989</v>
      </c>
      <c r="B343" s="57">
        <v>566</v>
      </c>
      <c r="C343" s="57" t="s">
        <v>1237</v>
      </c>
      <c r="D343" s="58" t="s">
        <v>1238</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c r="A344" s="43" t="s">
        <v>989</v>
      </c>
      <c r="B344" s="57">
        <v>485</v>
      </c>
      <c r="C344" s="57" t="s">
        <v>1239</v>
      </c>
      <c r="D344" s="58" t="s">
        <v>1074</v>
      </c>
      <c r="E344" s="58" t="s">
        <v>970</v>
      </c>
      <c r="F344" s="58">
        <v>1</v>
      </c>
      <c r="G344" s="46">
        <v>1</v>
      </c>
      <c r="H344" s="47" t="s">
        <v>961</v>
      </c>
      <c r="I344" s="59" t="s">
        <v>1240</v>
      </c>
      <c r="J344" s="56">
        <v>41403</v>
      </c>
      <c r="K344" s="61"/>
      <c r="L344" s="61"/>
      <c r="M344" s="73" t="s">
        <v>970</v>
      </c>
      <c r="N344" s="80">
        <f t="shared" si="262"/>
        <v>6000</v>
      </c>
      <c r="O344" s="77">
        <f>AVERAGE($N$2:N344)</f>
        <v>5863.7431162941339</v>
      </c>
      <c r="P344" s="77">
        <f t="shared" ref="P344" si="503">O344-O343</f>
        <v>0.39841194065957097</v>
      </c>
      <c r="Q344" s="49">
        <f t="shared" ref="Q344" si="504">AVERAGE(F337:F344)</f>
        <v>2.25</v>
      </c>
      <c r="R344" s="49">
        <f t="shared" ref="R344" si="505">AVERAGE(G337:G344)</f>
        <v>1.25</v>
      </c>
      <c r="S344" s="50">
        <f t="shared" ref="S344" si="506">COUNTIF(H338:H344, "AC")/SUM(G338:G344)</f>
        <v>0.66666666666666663</v>
      </c>
      <c r="T344" s="50">
        <f t="shared" ref="T344" si="507">(Q344/5*0.5+(1-(R344-1)/10)*0.25+S344*0.25)*10000</f>
        <v>6354.1666666666661</v>
      </c>
      <c r="U344" s="50">
        <f t="shared" ref="U344" si="508">T344-T343</f>
        <v>-218.75</v>
      </c>
      <c r="V344" s="50">
        <f>IF(A344&lt;&gt;"",AVERAGE($F$2:F344),"")</f>
        <v>1.5714285714285714</v>
      </c>
      <c r="W344" s="50">
        <f>IF(A344&lt;&gt;"", AVERAGE($G$2:G344), "")</f>
        <v>1.6588921282798834</v>
      </c>
      <c r="X344" s="50">
        <f>IF(A344&lt;&gt;"", COUNTIF($H$2:H344, "AC")/SUM($G$2:G344), "")</f>
        <v>0.58699472759226712</v>
      </c>
      <c r="Y344" s="50">
        <f t="shared" ref="Y344" si="509">IF(A344&lt;&gt;"", V344/5*0.5+(1-(W344-1)/10)*0.25+X344*0.25, "")*10000</f>
        <v>5374.1923583392681</v>
      </c>
      <c r="Z344" s="50">
        <f t="shared" ref="Z344" si="510">Y344-Y343</f>
        <v>0.62860741265467368</v>
      </c>
      <c r="AA344" s="50">
        <f t="shared" si="64"/>
        <v>2.2152777777777778E-2</v>
      </c>
      <c r="AB344" s="75">
        <f t="shared" si="65"/>
        <v>3.6921296296296298E-3</v>
      </c>
      <c r="AC344" s="51">
        <v>3.6921296296296298E-3</v>
      </c>
      <c r="AD344" s="51" t="s">
        <v>1043</v>
      </c>
      <c r="AE344" s="51" t="s">
        <v>1043</v>
      </c>
      <c r="AF344" s="51" t="s">
        <v>1043</v>
      </c>
    </row>
    <row r="345" spans="1:32">
      <c r="A345" s="43" t="s">
        <v>989</v>
      </c>
      <c r="B345" s="57">
        <v>442</v>
      </c>
      <c r="C345" s="57" t="s">
        <v>1241</v>
      </c>
      <c r="D345" s="58" t="s">
        <v>1244</v>
      </c>
      <c r="E345" s="58">
        <v>1</v>
      </c>
      <c r="F345" s="58">
        <v>3</v>
      </c>
      <c r="G345" s="46">
        <v>1</v>
      </c>
      <c r="H345" s="47" t="s">
        <v>961</v>
      </c>
      <c r="I345" s="59" t="s">
        <v>1008</v>
      </c>
      <c r="J345" s="56">
        <v>41403</v>
      </c>
      <c r="K345" s="61"/>
      <c r="L345" s="61" t="s">
        <v>1242</v>
      </c>
      <c r="M345" s="73" t="s">
        <v>970</v>
      </c>
      <c r="N345" s="80">
        <f t="shared" si="262"/>
        <v>8000</v>
      </c>
      <c r="O345" s="77">
        <f>AVERAGE($N$2:N345)</f>
        <v>5869.9531653746744</v>
      </c>
      <c r="P345" s="77">
        <f t="shared" ref="P345" si="511">O345-O344</f>
        <v>6.210049080540557</v>
      </c>
      <c r="Q345" s="49">
        <f t="shared" ref="Q345" si="512">AVERAGE(F338:F345)</f>
        <v>2.375</v>
      </c>
      <c r="R345" s="49">
        <f t="shared" ref="R345" si="513">AVERAGE(G338:G345)</f>
        <v>1.25</v>
      </c>
      <c r="S345" s="50">
        <f t="shared" ref="S345" si="514">COUNTIF(H339:H345, "AC")/SUM(G339:G345)</f>
        <v>0.66666666666666663</v>
      </c>
      <c r="T345" s="50">
        <f t="shared" ref="T345" si="515">(Q345/5*0.5+(1-(R345-1)/10)*0.25+S345*0.25)*10000</f>
        <v>6479.1666666666661</v>
      </c>
      <c r="U345" s="50">
        <f t="shared" ref="U345" si="516">T345-T344</f>
        <v>125</v>
      </c>
      <c r="V345" s="50">
        <f>IF(A345&lt;&gt;"",AVERAGE($F$2:F345),"")</f>
        <v>1.5755813953488371</v>
      </c>
      <c r="W345" s="50">
        <f>IF(A345&lt;&gt;"", AVERAGE($G$2:G345), "")</f>
        <v>1.6569767441860466</v>
      </c>
      <c r="X345" s="50">
        <f>IF(A345&lt;&gt;"", COUNTIF($H$2:H345, "AC")/SUM($G$2:G345), "")</f>
        <v>0.58771929824561409</v>
      </c>
      <c r="Y345" s="50">
        <f t="shared" ref="Y345" si="517">IF(A345&lt;&gt;"", V345/5*0.5+(1-(W345-1)/10)*0.25+X345*0.25, "")*10000</f>
        <v>5380.6354549163607</v>
      </c>
      <c r="Z345" s="50">
        <f t="shared" ref="Z345" si="518">Y345-Y344</f>
        <v>6.4430965770925468</v>
      </c>
      <c r="AA345" s="50">
        <f t="shared" si="64"/>
        <v>4.2013888888888892E-2</v>
      </c>
      <c r="AB345" s="75">
        <f t="shared" si="65"/>
        <v>7.0023148148148154E-3</v>
      </c>
      <c r="AC345" s="51">
        <v>7.0023148148148154E-3</v>
      </c>
      <c r="AD345" s="51" t="s">
        <v>1043</v>
      </c>
      <c r="AE345" s="51" t="s">
        <v>1043</v>
      </c>
      <c r="AF345" s="51" t="s">
        <v>1043</v>
      </c>
    </row>
    <row r="346" spans="1:32">
      <c r="A346" s="43" t="s">
        <v>989</v>
      </c>
      <c r="B346" s="57">
        <v>448</v>
      </c>
      <c r="C346" s="57" t="s">
        <v>1243</v>
      </c>
      <c r="D346" s="58" t="s">
        <v>1245</v>
      </c>
      <c r="E346" s="58" t="s">
        <v>970</v>
      </c>
      <c r="F346" s="58">
        <v>3</v>
      </c>
      <c r="G346" s="46">
        <v>2</v>
      </c>
      <c r="H346" s="47" t="s">
        <v>961</v>
      </c>
      <c r="I346" s="59" t="s">
        <v>1240</v>
      </c>
      <c r="J346" s="56">
        <v>41403</v>
      </c>
      <c r="K346" s="61"/>
      <c r="L346" s="61" t="s">
        <v>1246</v>
      </c>
      <c r="M346" s="73" t="s">
        <v>970</v>
      </c>
      <c r="N346" s="80">
        <f t="shared" si="262"/>
        <v>6500</v>
      </c>
      <c r="O346" s="77">
        <f>AVERAGE($N$2:N346)</f>
        <v>5871.7793880837335</v>
      </c>
      <c r="P346" s="77">
        <f t="shared" ref="P346" si="519">O346-O345</f>
        <v>1.8262227090590386</v>
      </c>
      <c r="Q346" s="49">
        <f t="shared" ref="Q346" si="520">AVERAGE(F339:F346)</f>
        <v>2.375</v>
      </c>
      <c r="R346" s="49">
        <f t="shared" ref="R346" si="521">AVERAGE(G339:G346)</f>
        <v>1.375</v>
      </c>
      <c r="S346" s="50">
        <f t="shared" ref="S346" si="522">COUNTIF(H340:H346, "AC")/SUM(G340:G346)</f>
        <v>0.66666666666666663</v>
      </c>
      <c r="T346" s="50">
        <f t="shared" ref="T346" si="523">(Q346/5*0.5+(1-(R346-1)/10)*0.25+S346*0.25)*10000</f>
        <v>6447.916666666667</v>
      </c>
      <c r="U346" s="50">
        <f t="shared" ref="U346" si="524">T346-T345</f>
        <v>-31.249999999999091</v>
      </c>
      <c r="V346" s="50">
        <f>IF(A346&lt;&gt;"",AVERAGE($F$2:F346),"")</f>
        <v>1.5797101449275361</v>
      </c>
      <c r="W346" s="50">
        <f>IF(A346&lt;&gt;"", AVERAGE($G$2:G346), "")</f>
        <v>1.6579710144927535</v>
      </c>
      <c r="X346" s="50">
        <f>IF(A346&lt;&gt;"", COUNTIF($H$2:H346, "AC")/SUM($G$2:G346), "")</f>
        <v>0.58741258741258739</v>
      </c>
      <c r="Y346" s="50">
        <f t="shared" ref="Y346" si="525">IF(A346&lt;&gt;"", V346/5*0.5+(1-(W346-1)/10)*0.25+X346*0.25, "")*10000</f>
        <v>5383.7488598358159</v>
      </c>
      <c r="Z346" s="50">
        <f t="shared" ref="Z346" si="526">Y346-Y345</f>
        <v>3.1134049194552063</v>
      </c>
      <c r="AA346" s="50">
        <f t="shared" si="64"/>
        <v>7.2638888888888892E-2</v>
      </c>
      <c r="AB346" s="75">
        <f t="shared" si="65"/>
        <v>1.2106481481481482E-2</v>
      </c>
      <c r="AC346" s="51">
        <v>1.2106481481481482E-2</v>
      </c>
      <c r="AD346" s="51" t="s">
        <v>1043</v>
      </c>
      <c r="AE346" s="51" t="s">
        <v>1043</v>
      </c>
      <c r="AF346" s="51" t="s">
        <v>1043</v>
      </c>
    </row>
    <row r="347" spans="1:32">
      <c r="A347" s="43" t="s">
        <v>1004</v>
      </c>
      <c r="B347" s="57">
        <v>495</v>
      </c>
      <c r="C347" s="57" t="s">
        <v>1247</v>
      </c>
      <c r="D347" s="58" t="s">
        <v>1074</v>
      </c>
      <c r="E347" s="58" t="s">
        <v>968</v>
      </c>
      <c r="F347" s="58">
        <v>2</v>
      </c>
      <c r="G347" s="46">
        <v>1</v>
      </c>
      <c r="H347" s="47" t="s">
        <v>961</v>
      </c>
      <c r="I347" s="59" t="s">
        <v>966</v>
      </c>
      <c r="J347" s="56">
        <v>41404</v>
      </c>
      <c r="K347" s="61"/>
      <c r="L347" s="61"/>
      <c r="M347" s="73" t="s">
        <v>968</v>
      </c>
      <c r="N347" s="80">
        <f t="shared" si="262"/>
        <v>7000</v>
      </c>
      <c r="O347" s="77">
        <f>AVERAGE($N$2:N347)</f>
        <v>5875.0401412973642</v>
      </c>
      <c r="P347" s="77">
        <f t="shared" ref="P347" si="527">O347-O346</f>
        <v>3.2607532136307782</v>
      </c>
      <c r="Q347" s="49">
        <f t="shared" ref="Q347" si="528">AVERAGE(F340:F347)</f>
        <v>2.125</v>
      </c>
      <c r="R347" s="49">
        <f t="shared" ref="R347" si="529">AVERAGE(G340:G347)</f>
        <v>1.25</v>
      </c>
      <c r="S347" s="50">
        <f t="shared" ref="S347" si="530">COUNTIF(H341:H347, "AC")/SUM(G341:G347)</f>
        <v>0.66666666666666663</v>
      </c>
      <c r="T347" s="50">
        <f t="shared" ref="T347" si="531">(Q347/5*0.5+(1-(R347-1)/10)*0.25+S347*0.25)*10000</f>
        <v>6229.166666666667</v>
      </c>
      <c r="U347" s="50">
        <f t="shared" ref="U347" si="532">T347-T346</f>
        <v>-218.75</v>
      </c>
      <c r="V347" s="50">
        <f>IF(A347&lt;&gt;"",AVERAGE($F$2:F347),"")</f>
        <v>1.5809248554913296</v>
      </c>
      <c r="W347" s="50">
        <f>IF(A347&lt;&gt;"", AVERAGE($G$2:G347), "")</f>
        <v>1.6560693641618498</v>
      </c>
      <c r="X347" s="50">
        <f>IF(A347&lt;&gt;"", COUNTIF($H$2:H347, "AC")/SUM($G$2:G347), "")</f>
        <v>0.58813263525305415</v>
      </c>
      <c r="Y347" s="50">
        <f t="shared" ref="Y347" si="533">IF(A347&lt;&gt;"", V347/5*0.5+(1-(W347-1)/10)*0.25+X347*0.25, "")*10000</f>
        <v>5387.2391025835022</v>
      </c>
      <c r="Z347" s="50">
        <f t="shared" ref="Z347" si="534">Y347-Y346</f>
        <v>3.4902427476863522</v>
      </c>
      <c r="AA347" s="50">
        <f t="shared" ref="AA347:AA406" si="535">IF(ISERROR(MIN(86400*AB347/(4*3600), 1)), "NA", MIN(86400*AB347/(4*3600), 1))</f>
        <v>8.819444444444445E-2</v>
      </c>
      <c r="AB347" s="75">
        <f t="shared" ref="AB347:AB406" si="536">IF(AC347="-","NA",SUM(AC347:AF347))</f>
        <v>1.4699074074074074E-2</v>
      </c>
      <c r="AC347" s="51">
        <v>1.4699074074074074E-2</v>
      </c>
      <c r="AD347" s="51" t="s">
        <v>1043</v>
      </c>
      <c r="AE347" s="51" t="s">
        <v>1043</v>
      </c>
      <c r="AF347" s="51" t="s">
        <v>1043</v>
      </c>
    </row>
    <row r="348" spans="1:32">
      <c r="A348" s="43" t="s">
        <v>1004</v>
      </c>
      <c r="B348" s="57">
        <v>283</v>
      </c>
      <c r="C348" s="57" t="s">
        <v>1248</v>
      </c>
      <c r="D348" s="58" t="s">
        <v>1074</v>
      </c>
      <c r="E348" s="58" t="s">
        <v>968</v>
      </c>
      <c r="F348" s="58">
        <v>2</v>
      </c>
      <c r="G348" s="46">
        <v>1</v>
      </c>
      <c r="H348" s="47" t="s">
        <v>961</v>
      </c>
      <c r="I348" s="59" t="s">
        <v>950</v>
      </c>
      <c r="J348" s="56">
        <v>41404</v>
      </c>
      <c r="K348" s="61"/>
      <c r="L348" s="61"/>
      <c r="M348" s="73" t="s">
        <v>968</v>
      </c>
      <c r="N348" s="80">
        <f t="shared" si="262"/>
        <v>7000</v>
      </c>
      <c r="O348" s="77">
        <f>AVERAGE($N$2:N348)</f>
        <v>5878.2821005443457</v>
      </c>
      <c r="P348" s="77">
        <f t="shared" ref="P348" si="537">O348-O347</f>
        <v>3.2419592469814233</v>
      </c>
      <c r="Q348" s="49">
        <f t="shared" ref="Q348" si="538">AVERAGE(F341:F348)</f>
        <v>2.25</v>
      </c>
      <c r="R348" s="49">
        <f t="shared" ref="R348" si="539">AVERAGE(G341:G348)</f>
        <v>1.25</v>
      </c>
      <c r="S348" s="50">
        <f t="shared" ref="S348" si="540">COUNTIF(H342:H348, "AC")/SUM(G342:G348)</f>
        <v>0.875</v>
      </c>
      <c r="T348" s="50">
        <f t="shared" ref="T348" si="541">(Q348/5*0.5+(1-(R348-1)/10)*0.25+S348*0.25)*10000</f>
        <v>6875</v>
      </c>
      <c r="U348" s="50">
        <f t="shared" ref="U348" si="542">T348-T347</f>
        <v>645.83333333333303</v>
      </c>
      <c r="V348" s="50">
        <f>IF(A348&lt;&gt;"",AVERAGE($F$2:F348),"")</f>
        <v>1.5821325648414986</v>
      </c>
      <c r="W348" s="50">
        <f>IF(A348&lt;&gt;"", AVERAGE($G$2:G348), "")</f>
        <v>1.6541786743515849</v>
      </c>
      <c r="X348" s="50">
        <f>IF(A348&lt;&gt;"", COUNTIF($H$2:H348, "AC")/SUM($G$2:G348), "")</f>
        <v>0.58885017421602792</v>
      </c>
      <c r="Y348" s="50">
        <f t="shared" ref="Y348" si="543">IF(A348&lt;&gt;"", V348/5*0.5+(1-(W348-1)/10)*0.25+X348*0.25, "")*10000</f>
        <v>5390.7133317936732</v>
      </c>
      <c r="Z348" s="50">
        <f t="shared" ref="Z348" si="544">Y348-Y347</f>
        <v>3.4742292101709609</v>
      </c>
      <c r="AA348" s="50">
        <f t="shared" si="535"/>
        <v>7.048611111111111E-2</v>
      </c>
      <c r="AB348" s="75">
        <f t="shared" si="536"/>
        <v>1.1747685185185186E-2</v>
      </c>
      <c r="AC348" s="51">
        <v>1.1747685185185186E-2</v>
      </c>
      <c r="AD348" s="51" t="s">
        <v>1043</v>
      </c>
      <c r="AE348" s="51" t="s">
        <v>1043</v>
      </c>
      <c r="AF348" s="51" t="s">
        <v>1043</v>
      </c>
    </row>
    <row r="349" spans="1:32">
      <c r="A349" s="43" t="s">
        <v>1004</v>
      </c>
      <c r="B349" s="57">
        <v>238</v>
      </c>
      <c r="C349" s="57" t="s">
        <v>1249</v>
      </c>
      <c r="D349" s="58" t="s">
        <v>1250</v>
      </c>
      <c r="E349" s="58">
        <v>1</v>
      </c>
      <c r="F349" s="58">
        <v>3</v>
      </c>
      <c r="G349" s="46">
        <v>1</v>
      </c>
      <c r="H349" s="47" t="s">
        <v>961</v>
      </c>
      <c r="I349" s="59" t="s">
        <v>966</v>
      </c>
      <c r="J349" s="56">
        <v>41404</v>
      </c>
      <c r="K349" s="61"/>
      <c r="L349" s="61" t="s">
        <v>1251</v>
      </c>
      <c r="M349" s="73" t="s">
        <v>968</v>
      </c>
      <c r="N349" s="80">
        <f t="shared" si="262"/>
        <v>8000</v>
      </c>
      <c r="O349" s="77">
        <f>AVERAGE($N$2:N349)</f>
        <v>5884.3789910600235</v>
      </c>
      <c r="P349" s="77">
        <f t="shared" ref="P349" si="545">O349-O348</f>
        <v>6.0968905156778419</v>
      </c>
      <c r="Q349" s="49">
        <f t="shared" ref="Q349" si="546">AVERAGE(F342:F349)</f>
        <v>2.25</v>
      </c>
      <c r="R349" s="49">
        <f t="shared" ref="R349" si="547">AVERAGE(G342:G349)</f>
        <v>1.125</v>
      </c>
      <c r="S349" s="50">
        <f t="shared" ref="S349" si="548">COUNTIF(H343:H349, "AC")/SUM(G343:G349)</f>
        <v>0.875</v>
      </c>
      <c r="T349" s="50">
        <f t="shared" ref="T349" si="549">(Q349/5*0.5+(1-(R349-1)/10)*0.25+S349*0.25)*10000</f>
        <v>6906.25</v>
      </c>
      <c r="U349" s="50">
        <f t="shared" ref="U349" si="550">T349-T348</f>
        <v>31.25</v>
      </c>
      <c r="V349" s="50">
        <f>IF(A349&lt;&gt;"",AVERAGE($F$2:F349),"")</f>
        <v>1.5862068965517242</v>
      </c>
      <c r="W349" s="50">
        <f>IF(A349&lt;&gt;"", AVERAGE($G$2:G349), "")</f>
        <v>1.6522988505747127</v>
      </c>
      <c r="X349" s="50">
        <f>IF(A349&lt;&gt;"", COUNTIF($H$2:H349, "AC")/SUM($G$2:G349), "")</f>
        <v>0.5895652173913043</v>
      </c>
      <c r="Y349" s="50">
        <f t="shared" ref="Y349" si="551">IF(A349&lt;&gt;"", V349/5*0.5+(1-(W349-1)/10)*0.25+X349*0.25, "")*10000</f>
        <v>5397.0452273863066</v>
      </c>
      <c r="Z349" s="50">
        <f t="shared" ref="Z349" si="552">Y349-Y348</f>
        <v>6.3318955926333729</v>
      </c>
      <c r="AA349" s="50">
        <f t="shared" si="535"/>
        <v>8.1736111111111093E-2</v>
      </c>
      <c r="AB349" s="75">
        <f t="shared" si="536"/>
        <v>1.3622685185185184E-2</v>
      </c>
      <c r="AC349" s="51">
        <v>1.3622685185185184E-2</v>
      </c>
      <c r="AD349" s="51" t="s">
        <v>1043</v>
      </c>
      <c r="AE349" s="51" t="s">
        <v>1043</v>
      </c>
      <c r="AF349" s="51" t="s">
        <v>1043</v>
      </c>
    </row>
    <row r="350" spans="1:32">
      <c r="A350" s="43" t="s">
        <v>976</v>
      </c>
      <c r="B350" s="57">
        <v>122</v>
      </c>
      <c r="C350" s="57" t="s">
        <v>1252</v>
      </c>
      <c r="D350" s="58" t="s">
        <v>1253</v>
      </c>
      <c r="E350" s="58" t="s">
        <v>978</v>
      </c>
      <c r="F350" s="58">
        <v>2</v>
      </c>
      <c r="G350" s="46">
        <v>1</v>
      </c>
      <c r="H350" s="47" t="s">
        <v>965</v>
      </c>
      <c r="I350" s="59" t="s">
        <v>1093</v>
      </c>
      <c r="J350" s="56">
        <v>41417</v>
      </c>
      <c r="K350" s="61"/>
      <c r="L350" s="61"/>
      <c r="M350" s="73" t="s">
        <v>978</v>
      </c>
      <c r="N350" s="80">
        <f t="shared" si="262"/>
        <v>7000</v>
      </c>
      <c r="O350" s="77">
        <f>AVERAGE($N$2:N350)</f>
        <v>5887.5756128621433</v>
      </c>
      <c r="P350" s="77">
        <f t="shared" ref="P350" si="553">O350-O349</f>
        <v>3.1966218021198074</v>
      </c>
      <c r="Q350" s="49">
        <f t="shared" ref="Q350" si="554">AVERAGE(F343:F350)</f>
        <v>2.25</v>
      </c>
      <c r="R350" s="49">
        <f t="shared" ref="R350" si="555">AVERAGE(G343:G350)</f>
        <v>1.125</v>
      </c>
      <c r="S350" s="50">
        <f t="shared" ref="S350" si="556">COUNTIF(H344:H350, "AC")/SUM(G344:G350)</f>
        <v>0.875</v>
      </c>
      <c r="T350" s="50">
        <f t="shared" ref="T350" si="557">(Q350/5*0.5+(1-(R350-1)/10)*0.25+S350*0.25)*10000</f>
        <v>6906.25</v>
      </c>
      <c r="U350" s="50">
        <f t="shared" ref="U350" si="558">T350-T349</f>
        <v>0</v>
      </c>
      <c r="V350" s="50">
        <f>IF(A350&lt;&gt;"",AVERAGE($F$2:F350),"")</f>
        <v>1.5873925501432664</v>
      </c>
      <c r="W350" s="50">
        <f>IF(A350&lt;&gt;"", AVERAGE($G$2:G350), "")</f>
        <v>1.6504297994269341</v>
      </c>
      <c r="X350" s="50">
        <f>IF(A350&lt;&gt;"", COUNTIF($H$2:H350, "AC")/SUM($G$2:G350), "")</f>
        <v>0.59027777777777779</v>
      </c>
      <c r="Y350" s="50">
        <f t="shared" ref="Y350" si="559">IF(A350&lt;&gt;"", V350/5*0.5+(1-(W350-1)/10)*0.25+X350*0.25, "")*10000</f>
        <v>5400.4795447309771</v>
      </c>
      <c r="Z350" s="50">
        <f t="shared" ref="Z350" si="560">Y350-Y349</f>
        <v>3.4343173446704895</v>
      </c>
      <c r="AA350" s="50">
        <f t="shared" si="535"/>
        <v>4.6527777777777772E-2</v>
      </c>
      <c r="AB350" s="75">
        <f t="shared" si="536"/>
        <v>7.7546296296296287E-3</v>
      </c>
      <c r="AC350" s="51">
        <v>7.7546296296296287E-3</v>
      </c>
      <c r="AD350" s="51" t="s">
        <v>1043</v>
      </c>
      <c r="AE350" s="51" t="s">
        <v>1043</v>
      </c>
      <c r="AF350" s="51" t="s">
        <v>1043</v>
      </c>
    </row>
    <row r="351" spans="1:32">
      <c r="A351" s="43" t="s">
        <v>976</v>
      </c>
      <c r="B351" s="57">
        <v>169</v>
      </c>
      <c r="C351" s="57" t="s">
        <v>1254</v>
      </c>
      <c r="D351" s="58" t="s">
        <v>1255</v>
      </c>
      <c r="E351" s="58" t="s">
        <v>978</v>
      </c>
      <c r="F351" s="58">
        <v>2</v>
      </c>
      <c r="G351" s="46">
        <v>1</v>
      </c>
      <c r="H351" s="47" t="s">
        <v>965</v>
      </c>
      <c r="I351" s="59" t="s">
        <v>1093</v>
      </c>
      <c r="J351" s="56">
        <v>41417</v>
      </c>
      <c r="K351" s="61"/>
      <c r="L351" s="61"/>
      <c r="M351" s="73" t="s">
        <v>978</v>
      </c>
      <c r="N351" s="80">
        <f t="shared" si="262"/>
        <v>7000</v>
      </c>
      <c r="O351" s="77">
        <f>AVERAGE($N$2:N351)</f>
        <v>5890.7539682539655</v>
      </c>
      <c r="P351" s="77">
        <f t="shared" ref="P351" si="561">O351-O350</f>
        <v>3.1783553918221514</v>
      </c>
      <c r="Q351" s="49">
        <f t="shared" ref="Q351" si="562">AVERAGE(F344:F351)</f>
        <v>2.25</v>
      </c>
      <c r="R351" s="49">
        <f t="shared" ref="R351" si="563">AVERAGE(G344:G351)</f>
        <v>1.125</v>
      </c>
      <c r="S351" s="50">
        <f t="shared" ref="S351" si="564">COUNTIF(H345:H351, "AC")/SUM(G345:G351)</f>
        <v>0.875</v>
      </c>
      <c r="T351" s="50">
        <f t="shared" ref="T351" si="565">(Q351/5*0.5+(1-(R351-1)/10)*0.25+S351*0.25)*10000</f>
        <v>6906.25</v>
      </c>
      <c r="U351" s="50">
        <f t="shared" ref="U351" si="566">T351-T350</f>
        <v>0</v>
      </c>
      <c r="V351" s="50">
        <f>IF(A351&lt;&gt;"",AVERAGE($F$2:F351),"")</f>
        <v>1.5885714285714285</v>
      </c>
      <c r="W351" s="50">
        <f>IF(A351&lt;&gt;"", AVERAGE($G$2:G351), "")</f>
        <v>1.6485714285714286</v>
      </c>
      <c r="X351" s="50">
        <f>IF(A351&lt;&gt;"", COUNTIF($H$2:H351, "AC")/SUM($G$2:G351), "")</f>
        <v>0.59098786828422878</v>
      </c>
      <c r="Y351" s="50">
        <f t="shared" ref="Y351" si="567">IF(A351&lt;&gt;"", V351/5*0.5+(1-(W351-1)/10)*0.25+X351*0.25, "")*10000</f>
        <v>5403.8982421391438</v>
      </c>
      <c r="Z351" s="50">
        <f t="shared" ref="Z351" si="568">Y351-Y350</f>
        <v>3.4186974081667358</v>
      </c>
      <c r="AA351" s="50">
        <f t="shared" si="535"/>
        <v>3.4444444444444451E-2</v>
      </c>
      <c r="AB351" s="75">
        <f t="shared" si="536"/>
        <v>5.7407407407407416E-3</v>
      </c>
      <c r="AC351" s="51">
        <v>5.7407407407407416E-3</v>
      </c>
      <c r="AD351" s="51" t="s">
        <v>1043</v>
      </c>
      <c r="AE351" s="51" t="s">
        <v>1043</v>
      </c>
      <c r="AF351" s="51" t="s">
        <v>1043</v>
      </c>
    </row>
    <row r="352" spans="1:32">
      <c r="A352" s="43" t="s">
        <v>976</v>
      </c>
      <c r="B352" s="57">
        <v>217</v>
      </c>
      <c r="C352" s="57" t="s">
        <v>1256</v>
      </c>
      <c r="D352" s="58" t="s">
        <v>1255</v>
      </c>
      <c r="E352" s="58" t="s">
        <v>978</v>
      </c>
      <c r="F352" s="58">
        <v>2</v>
      </c>
      <c r="G352" s="46">
        <v>1</v>
      </c>
      <c r="H352" s="47" t="s">
        <v>965</v>
      </c>
      <c r="I352" s="59" t="s">
        <v>1093</v>
      </c>
      <c r="J352" s="56">
        <v>41417</v>
      </c>
      <c r="K352" s="61"/>
      <c r="L352" s="61"/>
      <c r="M352" s="73" t="s">
        <v>978</v>
      </c>
      <c r="N352" s="80">
        <f t="shared" si="262"/>
        <v>7000</v>
      </c>
      <c r="O352" s="77">
        <f>AVERAGE($N$2:N352)</f>
        <v>5893.9142133586556</v>
      </c>
      <c r="P352" s="77">
        <f t="shared" ref="P352" si="569">O352-O351</f>
        <v>3.1602451046901479</v>
      </c>
      <c r="Q352" s="49">
        <f t="shared" ref="Q352" si="570">AVERAGE(F345:F352)</f>
        <v>2.375</v>
      </c>
      <c r="R352" s="49">
        <f t="shared" ref="R352" si="571">AVERAGE(G345:G352)</f>
        <v>1.125</v>
      </c>
      <c r="S352" s="50">
        <f t="shared" ref="S352" si="572">COUNTIF(H346:H352, "AC")/SUM(G346:G352)</f>
        <v>0.875</v>
      </c>
      <c r="T352" s="50">
        <f t="shared" ref="T352" si="573">(Q352/5*0.5+(1-(R352-1)/10)*0.25+S352*0.25)*10000</f>
        <v>7031.25</v>
      </c>
      <c r="U352" s="50">
        <f t="shared" ref="U352" si="574">T352-T351</f>
        <v>125</v>
      </c>
      <c r="V352" s="50">
        <f>IF(A352&lt;&gt;"",AVERAGE($F$2:F352),"")</f>
        <v>1.5897435897435896</v>
      </c>
      <c r="W352" s="50">
        <f>IF(A352&lt;&gt;"", AVERAGE($G$2:G352), "")</f>
        <v>1.6467236467236468</v>
      </c>
      <c r="X352" s="50">
        <f>IF(A352&lt;&gt;"", COUNTIF($H$2:H352, "AC")/SUM($G$2:G352), "")</f>
        <v>0.59169550173010377</v>
      </c>
      <c r="Y352" s="50">
        <f t="shared" ref="Y352" si="575">IF(A352&lt;&gt;"", V352/5*0.5+(1-(W352-1)/10)*0.25+X352*0.25, "")*10000</f>
        <v>5407.3014323879379</v>
      </c>
      <c r="Z352" s="50">
        <f t="shared" ref="Z352" si="576">Y352-Y351</f>
        <v>3.4031902487940897</v>
      </c>
      <c r="AA352" s="50">
        <f t="shared" si="535"/>
        <v>1.638888888888889E-2</v>
      </c>
      <c r="AB352" s="75">
        <f t="shared" si="536"/>
        <v>2.7314814814814819E-3</v>
      </c>
      <c r="AC352" s="51">
        <v>2.7314814814814819E-3</v>
      </c>
      <c r="AD352" s="51" t="s">
        <v>1043</v>
      </c>
      <c r="AE352" s="51" t="s">
        <v>1043</v>
      </c>
      <c r="AF352" s="51" t="s">
        <v>1043</v>
      </c>
    </row>
    <row r="353" spans="1:32">
      <c r="A353" s="43" t="s">
        <v>976</v>
      </c>
      <c r="B353" s="57">
        <v>268</v>
      </c>
      <c r="C353" s="57" t="s">
        <v>1257</v>
      </c>
      <c r="D353" s="58" t="s">
        <v>1245</v>
      </c>
      <c r="E353" s="58" t="s">
        <v>978</v>
      </c>
      <c r="F353" s="58">
        <v>3</v>
      </c>
      <c r="G353" s="46">
        <v>1</v>
      </c>
      <c r="H353" s="47" t="s">
        <v>965</v>
      </c>
      <c r="I353" s="59" t="s">
        <v>1093</v>
      </c>
      <c r="J353" s="56">
        <v>41417</v>
      </c>
      <c r="K353" s="61"/>
      <c r="L353" s="61"/>
      <c r="M353" s="73" t="s">
        <v>978</v>
      </c>
      <c r="N353" s="80">
        <f t="shared" si="262"/>
        <v>8000</v>
      </c>
      <c r="O353" s="77">
        <f>AVERAGE($N$2:N353)</f>
        <v>5899.8974116161589</v>
      </c>
      <c r="P353" s="77">
        <f t="shared" ref="P353" si="577">O353-O352</f>
        <v>5.983198257503318</v>
      </c>
      <c r="Q353" s="49">
        <f t="shared" ref="Q353" si="578">AVERAGE(F346:F353)</f>
        <v>2.375</v>
      </c>
      <c r="R353" s="49">
        <f t="shared" ref="R353" si="579">AVERAGE(G346:G353)</f>
        <v>1.125</v>
      </c>
      <c r="S353" s="50">
        <f t="shared" ref="S353" si="580">COUNTIF(H347:H353, "AC")/SUM(G347:G353)</f>
        <v>1</v>
      </c>
      <c r="T353" s="50">
        <f t="shared" ref="T353" si="581">(Q353/5*0.5+(1-(R353-1)/10)*0.25+S353*0.25)*10000</f>
        <v>7343.75</v>
      </c>
      <c r="U353" s="50">
        <f t="shared" ref="U353" si="582">T353-T352</f>
        <v>312.5</v>
      </c>
      <c r="V353" s="50">
        <f>IF(A353&lt;&gt;"",AVERAGE($F$2:F353),"")</f>
        <v>1.59375</v>
      </c>
      <c r="W353" s="50">
        <f>IF(A353&lt;&gt;"", AVERAGE($G$2:G353), "")</f>
        <v>1.6448863636363635</v>
      </c>
      <c r="X353" s="50">
        <f>IF(A353&lt;&gt;"", COUNTIF($H$2:H353, "AC")/SUM($G$2:G353), "")</f>
        <v>0.59240069084628666</v>
      </c>
      <c r="Y353" s="50">
        <f t="shared" ref="Y353" si="583">IF(A353&lt;&gt;"", V353/5*0.5+(1-(W353-1)/10)*0.25+X353*0.25, "")*10000</f>
        <v>5413.5301362066257</v>
      </c>
      <c r="Z353" s="50">
        <f t="shared" ref="Z353" si="584">Y353-Y352</f>
        <v>6.2287038186877908</v>
      </c>
      <c r="AA353" s="50">
        <f t="shared" si="535"/>
        <v>6.3611111111111118E-2</v>
      </c>
      <c r="AB353" s="75">
        <f t="shared" si="536"/>
        <v>1.0601851851851854E-2</v>
      </c>
      <c r="AC353" s="51">
        <v>1.0601851851851854E-2</v>
      </c>
      <c r="AD353" s="51" t="s">
        <v>1043</v>
      </c>
      <c r="AE353" s="51" t="s">
        <v>1043</v>
      </c>
      <c r="AF353" s="51" t="s">
        <v>1043</v>
      </c>
    </row>
    <row r="354" spans="1:32">
      <c r="A354" s="43" t="s">
        <v>976</v>
      </c>
      <c r="B354" s="57">
        <v>216</v>
      </c>
      <c r="C354" s="57" t="s">
        <v>1258</v>
      </c>
      <c r="D354" s="58" t="s">
        <v>1259</v>
      </c>
      <c r="E354" s="58" t="s">
        <v>968</v>
      </c>
      <c r="F354" s="58">
        <v>3</v>
      </c>
      <c r="G354" s="46">
        <v>1</v>
      </c>
      <c r="H354" s="47" t="s">
        <v>961</v>
      </c>
      <c r="I354" s="59" t="s">
        <v>1008</v>
      </c>
      <c r="J354" s="56">
        <v>41418</v>
      </c>
      <c r="K354" s="61"/>
      <c r="L354" s="61" t="s">
        <v>1260</v>
      </c>
      <c r="M354" s="73" t="s">
        <v>968</v>
      </c>
      <c r="N354" s="80">
        <f t="shared" si="262"/>
        <v>8000</v>
      </c>
      <c r="O354" s="77">
        <f>AVERAGE($N$2:N354)</f>
        <v>5905.8467107333936</v>
      </c>
      <c r="P354" s="77">
        <f t="shared" ref="P354" si="585">O354-O353</f>
        <v>5.9492991172346592</v>
      </c>
      <c r="Q354" s="49">
        <f t="shared" ref="Q354" si="586">AVERAGE(F347:F354)</f>
        <v>2.375</v>
      </c>
      <c r="R354" s="49">
        <f t="shared" ref="R354" si="587">AVERAGE(G347:G354)</f>
        <v>1</v>
      </c>
      <c r="S354" s="50">
        <f t="shared" ref="S354" si="588">COUNTIF(H348:H354, "AC")/SUM(G348:G354)</f>
        <v>1</v>
      </c>
      <c r="T354" s="50">
        <f t="shared" ref="T354" si="589">(Q354/5*0.5+(1-(R354-1)/10)*0.25+S354*0.25)*10000</f>
        <v>7375</v>
      </c>
      <c r="U354" s="50">
        <f t="shared" ref="U354" si="590">T354-T353</f>
        <v>31.25</v>
      </c>
      <c r="V354" s="50">
        <f>IF(A354&lt;&gt;"",AVERAGE($F$2:F354),"")</f>
        <v>1.5977337110481586</v>
      </c>
      <c r="W354" s="50">
        <f>IF(A354&lt;&gt;"", AVERAGE($G$2:G354), "")</f>
        <v>1.6430594900849858</v>
      </c>
      <c r="X354" s="50">
        <f>IF(A354&lt;&gt;"", COUNTIF($H$2:H354, "AC")/SUM($G$2:G354), "")</f>
        <v>0.59310344827586203</v>
      </c>
      <c r="Y354" s="50">
        <f t="shared" ref="Y354" si="591">IF(A354&lt;&gt;"", V354/5*0.5+(1-(W354-1)/10)*0.25+X354*0.25, "")*10000</f>
        <v>5419.7274592165668</v>
      </c>
      <c r="Z354" s="50">
        <f t="shared" ref="Z354" si="592">Y354-Y353</f>
        <v>6.1973230099411012</v>
      </c>
      <c r="AA354" s="50">
        <f t="shared" si="535"/>
        <v>0.13020833333333334</v>
      </c>
      <c r="AB354" s="75">
        <f t="shared" si="536"/>
        <v>2.1701388888888892E-2</v>
      </c>
      <c r="AC354" s="51">
        <v>2.1701388888888892E-2</v>
      </c>
      <c r="AD354" s="51" t="s">
        <v>1043</v>
      </c>
      <c r="AE354" s="51" t="s">
        <v>1043</v>
      </c>
      <c r="AF354" s="51" t="s">
        <v>1043</v>
      </c>
    </row>
    <row r="355" spans="1:32" ht="24">
      <c r="A355" s="43" t="s">
        <v>976</v>
      </c>
      <c r="B355" s="57">
        <v>560</v>
      </c>
      <c r="C355" s="57" t="s">
        <v>1261</v>
      </c>
      <c r="D355" s="58" t="s">
        <v>1262</v>
      </c>
      <c r="E355" s="58">
        <v>1</v>
      </c>
      <c r="F355" s="58">
        <v>4</v>
      </c>
      <c r="G355" s="46">
        <v>2</v>
      </c>
      <c r="H355" s="47" t="s">
        <v>961</v>
      </c>
      <c r="I355" s="59" t="s">
        <v>1008</v>
      </c>
      <c r="J355" s="56">
        <v>41418</v>
      </c>
      <c r="K355" s="61"/>
      <c r="L355" s="61" t="s">
        <v>1263</v>
      </c>
      <c r="M355" s="73" t="s">
        <v>1037</v>
      </c>
      <c r="N355" s="80">
        <f t="shared" si="262"/>
        <v>7500</v>
      </c>
      <c r="O355" s="77">
        <f>AVERAGE($N$2:N355)</f>
        <v>5910.3499686126779</v>
      </c>
      <c r="P355" s="77">
        <f t="shared" ref="P355" si="593">O355-O354</f>
        <v>4.5032578792843196</v>
      </c>
      <c r="Q355" s="49">
        <f t="shared" ref="Q355" si="594">AVERAGE(F348:F355)</f>
        <v>2.625</v>
      </c>
      <c r="R355" s="49">
        <f t="shared" ref="R355" si="595">AVERAGE(G348:G355)</f>
        <v>1.125</v>
      </c>
      <c r="S355" s="50">
        <f t="shared" ref="S355" si="596">COUNTIF(H349:H355, "AC")/SUM(G349:G355)</f>
        <v>0.875</v>
      </c>
      <c r="T355" s="50">
        <f t="shared" ref="T355" si="597">(Q355/5*0.5+(1-(R355-1)/10)*0.25+S355*0.25)*10000</f>
        <v>7281.25</v>
      </c>
      <c r="U355" s="50">
        <f t="shared" ref="U355" si="598">T355-T354</f>
        <v>-93.75</v>
      </c>
      <c r="V355" s="50">
        <f>IF(A355&lt;&gt;"",AVERAGE($F$2:F355),"")</f>
        <v>1.6045197740112995</v>
      </c>
      <c r="W355" s="50">
        <f>IF(A355&lt;&gt;"", AVERAGE($G$2:G355), "")</f>
        <v>1.6440677966101696</v>
      </c>
      <c r="X355" s="50">
        <f>IF(A355&lt;&gt;"", COUNTIF($H$2:H355, "AC")/SUM($G$2:G355), "")</f>
        <v>0.59278350515463918</v>
      </c>
      <c r="Y355" s="50">
        <f t="shared" ref="Y355" si="599">IF(A355&lt;&gt;"", V355/5*0.5+(1-(W355-1)/10)*0.25+X355*0.25, "")*10000</f>
        <v>5425.4615877453552</v>
      </c>
      <c r="Z355" s="50">
        <f t="shared" ref="Z355" si="600">Y355-Y354</f>
        <v>5.7341285287884602</v>
      </c>
      <c r="AA355" s="50" t="str">
        <f t="shared" si="535"/>
        <v>NA</v>
      </c>
      <c r="AB355" s="75" t="str">
        <f t="shared" si="536"/>
        <v>NA</v>
      </c>
      <c r="AC355" s="51" t="s">
        <v>1043</v>
      </c>
      <c r="AD355" s="51" t="s">
        <v>1043</v>
      </c>
      <c r="AE355" s="51" t="s">
        <v>1043</v>
      </c>
      <c r="AF355" s="51" t="s">
        <v>1043</v>
      </c>
    </row>
    <row r="356" spans="1:32" ht="24">
      <c r="A356" s="43" t="s">
        <v>976</v>
      </c>
      <c r="B356" s="57">
        <v>78</v>
      </c>
      <c r="C356" s="57" t="s">
        <v>1264</v>
      </c>
      <c r="D356" s="58" t="s">
        <v>1265</v>
      </c>
      <c r="E356" s="58">
        <v>1</v>
      </c>
      <c r="F356" s="58">
        <v>3</v>
      </c>
      <c r="G356" s="46">
        <v>1</v>
      </c>
      <c r="H356" s="47" t="s">
        <v>961</v>
      </c>
      <c r="I356" s="59" t="s">
        <v>966</v>
      </c>
      <c r="J356" s="56">
        <v>41419</v>
      </c>
      <c r="K356" s="61"/>
      <c r="L356" s="61" t="s">
        <v>1266</v>
      </c>
      <c r="M356" s="73" t="s">
        <v>1037</v>
      </c>
      <c r="N356" s="80">
        <f t="shared" si="262"/>
        <v>8000</v>
      </c>
      <c r="O356" s="77">
        <f>AVERAGE($N$2:N356)</f>
        <v>5916.2363067292617</v>
      </c>
      <c r="P356" s="77">
        <f t="shared" ref="P356" si="601">O356-O355</f>
        <v>5.8863381165838291</v>
      </c>
      <c r="Q356" s="49">
        <f t="shared" ref="Q356" si="602">AVERAGE(F349:F356)</f>
        <v>2.75</v>
      </c>
      <c r="R356" s="49">
        <f t="shared" ref="R356" si="603">AVERAGE(G349:G356)</f>
        <v>1.125</v>
      </c>
      <c r="S356" s="50">
        <f t="shared" ref="S356" si="604">COUNTIF(H350:H356, "AC")/SUM(G350:G356)</f>
        <v>0.875</v>
      </c>
      <c r="T356" s="50">
        <f t="shared" ref="T356" si="605">(Q356/5*0.5+(1-(R356-1)/10)*0.25+S356*0.25)*10000</f>
        <v>7406.2500000000009</v>
      </c>
      <c r="U356" s="50">
        <f t="shared" ref="U356" si="606">T356-T355</f>
        <v>125.00000000000091</v>
      </c>
      <c r="V356" s="50">
        <f>IF(A356&lt;&gt;"",AVERAGE($F$2:F356),"")</f>
        <v>1.6084507042253522</v>
      </c>
      <c r="W356" s="50">
        <f>IF(A356&lt;&gt;"", AVERAGE($G$2:G356), "")</f>
        <v>1.6422535211267606</v>
      </c>
      <c r="X356" s="50">
        <f>IF(A356&lt;&gt;"", COUNTIF($H$2:H356, "AC")/SUM($G$2:G356), "")</f>
        <v>0.59348198970840482</v>
      </c>
      <c r="Y356" s="50">
        <f t="shared" ref="Y356" si="607">IF(A356&lt;&gt;"", V356/5*0.5+(1-(W356-1)/10)*0.25+X356*0.25, "")*10000</f>
        <v>5431.592298214674</v>
      </c>
      <c r="Z356" s="50">
        <f t="shared" ref="Z356" si="608">Y356-Y355</f>
        <v>6.1307104693187284</v>
      </c>
      <c r="AA356" s="50">
        <f t="shared" si="535"/>
        <v>6.5000000000000002E-2</v>
      </c>
      <c r="AB356" s="75">
        <f t="shared" si="536"/>
        <v>1.0833333333333334E-2</v>
      </c>
      <c r="AC356" s="51">
        <v>1.0833333333333334E-2</v>
      </c>
      <c r="AD356" s="51" t="s">
        <v>1043</v>
      </c>
      <c r="AE356" s="51" t="s">
        <v>1043</v>
      </c>
      <c r="AF356" s="51" t="s">
        <v>1043</v>
      </c>
    </row>
    <row r="357" spans="1:32">
      <c r="A357" s="43" t="s">
        <v>1225</v>
      </c>
      <c r="B357" s="57">
        <v>62</v>
      </c>
      <c r="C357" s="57" t="s">
        <v>1267</v>
      </c>
      <c r="D357" s="58" t="s">
        <v>1268</v>
      </c>
      <c r="E357" s="58" t="s">
        <v>1228</v>
      </c>
      <c r="F357" s="58">
        <v>3</v>
      </c>
      <c r="G357" s="46">
        <v>1</v>
      </c>
      <c r="H357" s="47" t="s">
        <v>1229</v>
      </c>
      <c r="I357" s="59" t="s">
        <v>966</v>
      </c>
      <c r="J357" s="56">
        <v>41420</v>
      </c>
      <c r="K357" s="61"/>
      <c r="L357" s="61"/>
      <c r="M357" s="73" t="s">
        <v>1228</v>
      </c>
      <c r="N357" s="80">
        <f t="shared" si="262"/>
        <v>8000</v>
      </c>
      <c r="O357" s="77">
        <f>AVERAGE($N$2:N357)</f>
        <v>5922.0895755305846</v>
      </c>
      <c r="P357" s="77">
        <f t="shared" ref="P357:P358" si="609">O357-O356</f>
        <v>5.8532688013228835</v>
      </c>
      <c r="Q357" s="49">
        <f t="shared" ref="Q357:Q358" si="610">AVERAGE(F350:F357)</f>
        <v>2.75</v>
      </c>
      <c r="R357" s="49">
        <f t="shared" ref="R357:R358" si="611">AVERAGE(G350:G357)</f>
        <v>1.125</v>
      </c>
      <c r="S357" s="50">
        <f t="shared" ref="S357:S358" si="612">COUNTIF(H351:H357, "AC")/SUM(G351:G357)</f>
        <v>0.875</v>
      </c>
      <c r="T357" s="50">
        <f t="shared" ref="T357:T358" si="613">(Q357/5*0.5+(1-(R357-1)/10)*0.25+S357*0.25)*10000</f>
        <v>7406.2500000000009</v>
      </c>
      <c r="U357" s="50">
        <f t="shared" ref="U357:U358" si="614">T357-T356</f>
        <v>0</v>
      </c>
      <c r="V357" s="50">
        <f>IF(A357&lt;&gt;"",AVERAGE($F$2:F357),"")</f>
        <v>1.6123595505617978</v>
      </c>
      <c r="W357" s="50">
        <f>IF(A357&lt;&gt;"", AVERAGE($G$2:G357), "")</f>
        <v>1.6404494382022472</v>
      </c>
      <c r="X357" s="50">
        <f>IF(A357&lt;&gt;"", COUNTIF($H$2:H357, "AC")/SUM($G$2:G357), "")</f>
        <v>0.59417808219178081</v>
      </c>
      <c r="Y357" s="50">
        <f t="shared" ref="Y357:Y358" si="615">IF(A357&lt;&gt;"", V357/5*0.5+(1-(W357-1)/10)*0.25+X357*0.25, "")*10000</f>
        <v>5437.6923964906873</v>
      </c>
      <c r="Z357" s="50">
        <f t="shared" ref="Z357:Z358" si="616">Y357-Y356</f>
        <v>6.1000982760133411</v>
      </c>
      <c r="AA357" s="50" t="str">
        <f t="shared" si="535"/>
        <v>NA</v>
      </c>
      <c r="AB357" s="75" t="str">
        <f t="shared" si="536"/>
        <v>NA</v>
      </c>
      <c r="AC357" s="51" t="s">
        <v>1043</v>
      </c>
      <c r="AD357" s="51" t="s">
        <v>1043</v>
      </c>
      <c r="AE357" s="51" t="s">
        <v>1043</v>
      </c>
      <c r="AF357" s="51" t="s">
        <v>1043</v>
      </c>
    </row>
    <row r="358" spans="1:32">
      <c r="A358" s="43" t="s">
        <v>1225</v>
      </c>
      <c r="B358" s="57">
        <v>59</v>
      </c>
      <c r="C358" s="57" t="s">
        <v>1269</v>
      </c>
      <c r="D358" s="58" t="s">
        <v>399</v>
      </c>
      <c r="E358" s="58" t="s">
        <v>1228</v>
      </c>
      <c r="F358" s="58">
        <v>3</v>
      </c>
      <c r="G358" s="46">
        <v>1</v>
      </c>
      <c r="H358" s="47" t="s">
        <v>1229</v>
      </c>
      <c r="I358" s="59" t="s">
        <v>966</v>
      </c>
      <c r="J358" s="56">
        <v>41421</v>
      </c>
      <c r="K358" s="61"/>
      <c r="L358" s="61"/>
      <c r="M358" s="73" t="s">
        <v>1228</v>
      </c>
      <c r="N358" s="80">
        <f t="shared" si="262"/>
        <v>8000</v>
      </c>
      <c r="O358" s="77">
        <f>AVERAGE($N$2:N358)</f>
        <v>5927.9100529100506</v>
      </c>
      <c r="P358" s="77">
        <f t="shared" si="609"/>
        <v>5.8204773794659559</v>
      </c>
      <c r="Q358" s="49">
        <f t="shared" si="610"/>
        <v>2.875</v>
      </c>
      <c r="R358" s="49">
        <f t="shared" si="611"/>
        <v>1.125</v>
      </c>
      <c r="S358" s="50">
        <f t="shared" si="612"/>
        <v>0.875</v>
      </c>
      <c r="T358" s="50">
        <f t="shared" si="613"/>
        <v>7531.25</v>
      </c>
      <c r="U358" s="50">
        <f t="shared" si="614"/>
        <v>124.99999999999909</v>
      </c>
      <c r="V358" s="50">
        <f>IF(A358&lt;&gt;"",AVERAGE($F$2:F358),"")</f>
        <v>1.6162464985994398</v>
      </c>
      <c r="W358" s="50">
        <f>IF(A358&lt;&gt;"", AVERAGE($G$2:G358), "")</f>
        <v>1.6386554621848739</v>
      </c>
      <c r="X358" s="50">
        <f>IF(A358&lt;&gt;"", COUNTIF($H$2:H358, "AC")/SUM($G$2:G358), "")</f>
        <v>0.59487179487179487</v>
      </c>
      <c r="Y358" s="50">
        <f t="shared" si="615"/>
        <v>5443.7621202327091</v>
      </c>
      <c r="Z358" s="50">
        <f t="shared" si="616"/>
        <v>6.0697237420217789</v>
      </c>
      <c r="AA358" s="50">
        <f t="shared" si="535"/>
        <v>0.11201388888888889</v>
      </c>
      <c r="AB358" s="75">
        <f t="shared" si="536"/>
        <v>1.8668981481481481E-2</v>
      </c>
      <c r="AC358" s="51">
        <v>1.8668981481481481E-2</v>
      </c>
      <c r="AD358" s="51" t="s">
        <v>1043</v>
      </c>
      <c r="AE358" s="51" t="s">
        <v>1043</v>
      </c>
      <c r="AF358" s="51" t="s">
        <v>1043</v>
      </c>
    </row>
    <row r="359" spans="1:32">
      <c r="A359" s="43" t="s">
        <v>1225</v>
      </c>
      <c r="B359" s="57">
        <v>565</v>
      </c>
      <c r="C359" s="57" t="s">
        <v>1270</v>
      </c>
      <c r="D359" s="58" t="s">
        <v>1271</v>
      </c>
      <c r="E359" s="58" t="s">
        <v>1228</v>
      </c>
      <c r="F359" s="58">
        <v>3</v>
      </c>
      <c r="G359" s="46">
        <v>3</v>
      </c>
      <c r="H359" s="47" t="s">
        <v>1229</v>
      </c>
      <c r="I359" s="59" t="s">
        <v>966</v>
      </c>
      <c r="J359" s="56">
        <v>41422</v>
      </c>
      <c r="K359" s="61"/>
      <c r="L359" s="61" t="s">
        <v>1272</v>
      </c>
      <c r="M359" s="73" t="s">
        <v>1228</v>
      </c>
      <c r="N359" s="80">
        <f t="shared" si="262"/>
        <v>5833.3333333333339</v>
      </c>
      <c r="O359" s="77">
        <f>AVERAGE($N$2:N359)</f>
        <v>5927.6458721291101</v>
      </c>
      <c r="P359" s="77">
        <f t="shared" ref="P359" si="617">O359-O358</f>
        <v>-0.26418078094047814</v>
      </c>
      <c r="Q359" s="49">
        <f t="shared" ref="Q359" si="618">AVERAGE(F352:F359)</f>
        <v>3</v>
      </c>
      <c r="R359" s="49">
        <f t="shared" ref="R359" si="619">AVERAGE(G352:G359)</f>
        <v>1.375</v>
      </c>
      <c r="S359" s="50">
        <f t="shared" ref="S359" si="620">COUNTIF(H353:H359, "AC")/SUM(G353:G359)</f>
        <v>0.7</v>
      </c>
      <c r="T359" s="50">
        <f t="shared" ref="T359" si="621">(Q359/5*0.5+(1-(R359-1)/10)*0.25+S359*0.25)*10000</f>
        <v>7156.25</v>
      </c>
      <c r="U359" s="50">
        <f t="shared" ref="U359" si="622">T359-T358</f>
        <v>-375</v>
      </c>
      <c r="V359" s="50">
        <f>IF(A359&lt;&gt;"",AVERAGE($F$2:F359),"")</f>
        <v>1.6201117318435754</v>
      </c>
      <c r="W359" s="50">
        <f>IF(A359&lt;&gt;"", AVERAGE($G$2:G359), "")</f>
        <v>1.6424581005586592</v>
      </c>
      <c r="X359" s="50">
        <f>IF(A359&lt;&gt;"", COUNTIF($H$2:H359, "AC")/SUM($G$2:G359), "")</f>
        <v>0.59353741496598644</v>
      </c>
      <c r="Y359" s="50">
        <f t="shared" ref="Y359" si="623">IF(A359&lt;&gt;"", V359/5*0.5+(1-(W359-1)/10)*0.25+X359*0.25, "")*10000</f>
        <v>5443.3407441188765</v>
      </c>
      <c r="Z359" s="50">
        <f t="shared" ref="Z359" si="624">Y359-Y358</f>
        <v>-0.42137611383259355</v>
      </c>
      <c r="AA359" s="50">
        <f t="shared" si="535"/>
        <v>0.10034722222222221</v>
      </c>
      <c r="AB359" s="75">
        <f t="shared" si="536"/>
        <v>1.6724537037037034E-2</v>
      </c>
      <c r="AC359" s="51">
        <v>1.6724537037037034E-2</v>
      </c>
      <c r="AD359" s="51" t="s">
        <v>1043</v>
      </c>
      <c r="AE359" s="51" t="s">
        <v>1043</v>
      </c>
      <c r="AF359" s="51" t="s">
        <v>1043</v>
      </c>
    </row>
    <row r="360" spans="1:32">
      <c r="A360" s="43" t="s">
        <v>1225</v>
      </c>
      <c r="B360" s="57">
        <v>380</v>
      </c>
      <c r="C360" s="57" t="s">
        <v>1273</v>
      </c>
      <c r="D360" s="58" t="s">
        <v>1274</v>
      </c>
      <c r="E360" s="58" t="s">
        <v>1228</v>
      </c>
      <c r="F360" s="58">
        <v>3</v>
      </c>
      <c r="G360" s="46">
        <v>2</v>
      </c>
      <c r="H360" s="47" t="s">
        <v>1229</v>
      </c>
      <c r="I360" s="59" t="s">
        <v>966</v>
      </c>
      <c r="J360" s="56">
        <v>41422</v>
      </c>
      <c r="K360" s="61"/>
      <c r="L360" s="61"/>
      <c r="M360" s="73" t="s">
        <v>1228</v>
      </c>
      <c r="N360" s="80">
        <f t="shared" si="262"/>
        <v>6500</v>
      </c>
      <c r="O360" s="77">
        <f>AVERAGE($N$2:N360)</f>
        <v>5929.2401733209517</v>
      </c>
      <c r="P360" s="77">
        <f t="shared" ref="P360" si="625">O360-O359</f>
        <v>1.5943011918416232</v>
      </c>
      <c r="Q360" s="49">
        <f t="shared" ref="Q360" si="626">AVERAGE(F353:F360)</f>
        <v>3.125</v>
      </c>
      <c r="R360" s="49">
        <f t="shared" ref="R360" si="627">AVERAGE(G353:G360)</f>
        <v>1.5</v>
      </c>
      <c r="S360" s="50">
        <f t="shared" ref="S360" si="628">COUNTIF(H354:H360, "AC")/SUM(G354:G360)</f>
        <v>0.63636363636363635</v>
      </c>
      <c r="T360" s="50">
        <f t="shared" ref="T360" si="629">(Q360/5*0.5+(1-(R360-1)/10)*0.25+S360*0.25)*10000</f>
        <v>7090.909090909091</v>
      </c>
      <c r="U360" s="50">
        <f t="shared" ref="U360" si="630">T360-T359</f>
        <v>-65.340909090909008</v>
      </c>
      <c r="V360" s="50">
        <f>IF(A360&lt;&gt;"",AVERAGE($F$2:F360),"")</f>
        <v>1.6239554317548746</v>
      </c>
      <c r="W360" s="50">
        <f>IF(A360&lt;&gt;"", AVERAGE($G$2:G360), "")</f>
        <v>1.6434540389972145</v>
      </c>
      <c r="X360" s="50">
        <f>IF(A360&lt;&gt;"", COUNTIF($H$2:H360, "AC")/SUM($G$2:G360), "")</f>
        <v>0.59322033898305082</v>
      </c>
      <c r="Y360" s="50">
        <f t="shared" ref="Y360" si="631">IF(A360&lt;&gt;"", V360/5*0.5+(1-(W360-1)/10)*0.25+X360*0.25, "")*10000</f>
        <v>5446.1427694631984</v>
      </c>
      <c r="Z360" s="50">
        <f t="shared" ref="Z360" si="632">Y360-Y359</f>
        <v>2.802025344321919</v>
      </c>
      <c r="AA360" s="50">
        <f t="shared" si="535"/>
        <v>7.9027777777777766E-2</v>
      </c>
      <c r="AB360" s="75">
        <f t="shared" si="536"/>
        <v>1.3171296296296294E-2</v>
      </c>
      <c r="AC360" s="51">
        <v>1.3171296296296294E-2</v>
      </c>
      <c r="AD360" s="51" t="s">
        <v>1043</v>
      </c>
      <c r="AE360" s="51" t="s">
        <v>1043</v>
      </c>
      <c r="AF360" s="51" t="s">
        <v>1043</v>
      </c>
    </row>
    <row r="361" spans="1:32">
      <c r="A361" s="43" t="s">
        <v>1225</v>
      </c>
      <c r="B361" s="57">
        <v>27</v>
      </c>
      <c r="C361" s="57" t="s">
        <v>1275</v>
      </c>
      <c r="D361" s="58" t="s">
        <v>141</v>
      </c>
      <c r="E361" s="58" t="s">
        <v>1228</v>
      </c>
      <c r="F361" s="58">
        <v>2</v>
      </c>
      <c r="G361" s="46">
        <v>1</v>
      </c>
      <c r="H361" s="47" t="s">
        <v>1229</v>
      </c>
      <c r="I361" s="59" t="s">
        <v>966</v>
      </c>
      <c r="J361" s="56">
        <v>41422</v>
      </c>
      <c r="K361" s="61"/>
      <c r="L361" s="61" t="s">
        <v>1276</v>
      </c>
      <c r="M361" s="73" t="s">
        <v>1228</v>
      </c>
      <c r="N361" s="80">
        <f t="shared" si="262"/>
        <v>7000</v>
      </c>
      <c r="O361" s="77">
        <f>AVERAGE($N$2:N361)</f>
        <v>5932.2145061728379</v>
      </c>
      <c r="P361" s="77">
        <f t="shared" ref="P361" si="633">O361-O360</f>
        <v>2.9743328518861745</v>
      </c>
      <c r="Q361" s="49">
        <f t="shared" ref="Q361" si="634">AVERAGE(F354:F361)</f>
        <v>3</v>
      </c>
      <c r="R361" s="49">
        <f t="shared" ref="R361" si="635">AVERAGE(G354:G361)</f>
        <v>1.5</v>
      </c>
      <c r="S361" s="50">
        <f t="shared" ref="S361" si="636">COUNTIF(H355:H361, "AC")/SUM(G355:G361)</f>
        <v>0.63636363636363635</v>
      </c>
      <c r="T361" s="50">
        <f t="shared" ref="T361" si="637">(Q361/5*0.5+(1-(R361-1)/10)*0.25+S361*0.25)*10000</f>
        <v>6965.9090909090901</v>
      </c>
      <c r="U361" s="50">
        <f t="shared" ref="U361" si="638">T361-T360</f>
        <v>-125.00000000000091</v>
      </c>
      <c r="V361" s="50">
        <f>IF(A361&lt;&gt;"",AVERAGE($F$2:F361),"")</f>
        <v>1.625</v>
      </c>
      <c r="W361" s="50">
        <f>IF(A361&lt;&gt;"", AVERAGE($G$2:G361), "")</f>
        <v>1.6416666666666666</v>
      </c>
      <c r="X361" s="50">
        <f>IF(A361&lt;&gt;"", COUNTIF($H$2:H361, "AC")/SUM($G$2:G361), "")</f>
        <v>0.59390862944162437</v>
      </c>
      <c r="Y361" s="50">
        <f t="shared" ref="Y361" si="639">IF(A361&lt;&gt;"", V361/5*0.5+(1-(W361-1)/10)*0.25+X361*0.25, "")*10000</f>
        <v>5449.3549069373948</v>
      </c>
      <c r="Z361" s="50">
        <f t="shared" ref="Z361" si="640">Y361-Y360</f>
        <v>3.2121374741964246</v>
      </c>
      <c r="AA361" s="50">
        <f t="shared" si="535"/>
        <v>3.3125000000000002E-2</v>
      </c>
      <c r="AB361" s="75">
        <f t="shared" si="536"/>
        <v>5.5208333333333333E-3</v>
      </c>
      <c r="AC361" s="51">
        <v>5.5208333333333333E-3</v>
      </c>
      <c r="AD361" s="51" t="s">
        <v>1043</v>
      </c>
      <c r="AE361" s="51" t="s">
        <v>1043</v>
      </c>
      <c r="AF361" s="51" t="s">
        <v>1043</v>
      </c>
    </row>
    <row r="362" spans="1:32">
      <c r="A362" s="43" t="s">
        <v>1225</v>
      </c>
      <c r="B362" s="57">
        <v>66</v>
      </c>
      <c r="C362" s="57" t="s">
        <v>1277</v>
      </c>
      <c r="D362" s="58" t="s">
        <v>20</v>
      </c>
      <c r="E362" s="58" t="s">
        <v>1228</v>
      </c>
      <c r="F362" s="58">
        <v>2</v>
      </c>
      <c r="G362" s="46">
        <v>1</v>
      </c>
      <c r="H362" s="47" t="s">
        <v>1229</v>
      </c>
      <c r="I362" s="59" t="s">
        <v>1230</v>
      </c>
      <c r="J362" s="56">
        <v>41422</v>
      </c>
      <c r="K362" s="61"/>
      <c r="L362" s="61"/>
      <c r="M362" s="73" t="s">
        <v>1228</v>
      </c>
      <c r="N362" s="80">
        <f t="shared" si="262"/>
        <v>7000</v>
      </c>
      <c r="O362" s="77">
        <f>AVERAGE($N$2:N362)</f>
        <v>5935.1723607263757</v>
      </c>
      <c r="P362" s="77">
        <f t="shared" ref="P362" si="641">O362-O361</f>
        <v>2.9578545535377998</v>
      </c>
      <c r="Q362" s="49">
        <f t="shared" ref="Q362" si="642">AVERAGE(F355:F362)</f>
        <v>2.875</v>
      </c>
      <c r="R362" s="49">
        <f t="shared" ref="R362" si="643">AVERAGE(G355:G362)</f>
        <v>1.5</v>
      </c>
      <c r="S362" s="50">
        <f t="shared" ref="S362" si="644">COUNTIF(H356:H362, "AC")/SUM(G356:G362)</f>
        <v>0.7</v>
      </c>
      <c r="T362" s="50">
        <f t="shared" ref="T362" si="645">(Q362/5*0.5+(1-(R362-1)/10)*0.25+S362*0.25)*10000</f>
        <v>7000</v>
      </c>
      <c r="U362" s="50">
        <f t="shared" ref="U362" si="646">T362-T361</f>
        <v>34.090909090909918</v>
      </c>
      <c r="V362" s="50">
        <f>IF(A362&lt;&gt;"",AVERAGE($F$2:F362),"")</f>
        <v>1.6260387811634349</v>
      </c>
      <c r="W362" s="50">
        <f>IF(A362&lt;&gt;"", AVERAGE($G$2:G362), "")</f>
        <v>1.6398891966759004</v>
      </c>
      <c r="X362" s="50">
        <f>IF(A362&lt;&gt;"", COUNTIF($H$2:H362, "AC")/SUM($G$2:G362), "")</f>
        <v>0.59459459459459463</v>
      </c>
      <c r="Y362" s="50">
        <f t="shared" ref="Y362" si="647">IF(A362&lt;&gt;"", V362/5*0.5+(1-(W362-1)/10)*0.25+X362*0.25, "")*10000</f>
        <v>5452.5529684809471</v>
      </c>
      <c r="Z362" s="50">
        <f t="shared" ref="Z362" si="648">Y362-Y361</f>
        <v>3.198061543552285</v>
      </c>
      <c r="AA362" s="50">
        <f t="shared" si="535"/>
        <v>3.2222222222222222E-2</v>
      </c>
      <c r="AB362" s="75">
        <f t="shared" si="536"/>
        <v>5.37037037037037E-3</v>
      </c>
      <c r="AC362" s="51">
        <v>5.37037037037037E-3</v>
      </c>
      <c r="AD362" s="51" t="s">
        <v>1043</v>
      </c>
      <c r="AE362" s="51" t="s">
        <v>1043</v>
      </c>
      <c r="AF362" s="51" t="s">
        <v>1043</v>
      </c>
    </row>
    <row r="363" spans="1:32">
      <c r="A363" s="43" t="s">
        <v>1225</v>
      </c>
      <c r="B363" s="57">
        <v>64</v>
      </c>
      <c r="C363" s="57" t="s">
        <v>1278</v>
      </c>
      <c r="D363" s="58" t="s">
        <v>435</v>
      </c>
      <c r="E363" s="58" t="s">
        <v>1228</v>
      </c>
      <c r="F363" s="58">
        <v>3</v>
      </c>
      <c r="G363" s="46">
        <v>2</v>
      </c>
      <c r="H363" s="47" t="s">
        <v>1229</v>
      </c>
      <c r="I363" s="59" t="s">
        <v>1279</v>
      </c>
      <c r="J363" s="56">
        <v>41423</v>
      </c>
      <c r="K363" s="61"/>
      <c r="L363" s="61" t="s">
        <v>1280</v>
      </c>
      <c r="M363" s="73" t="s">
        <v>1228</v>
      </c>
      <c r="N363" s="80">
        <f t="shared" si="262"/>
        <v>6500</v>
      </c>
      <c r="O363" s="77">
        <f>AVERAGE($N$2:N363)</f>
        <v>5936.7326580724348</v>
      </c>
      <c r="P363" s="77">
        <f t="shared" ref="P363" si="649">O363-O362</f>
        <v>1.5602973460590874</v>
      </c>
      <c r="Q363" s="49">
        <f t="shared" ref="Q363" si="650">AVERAGE(F356:F363)</f>
        <v>2.75</v>
      </c>
      <c r="R363" s="49">
        <f t="shared" ref="R363" si="651">AVERAGE(G356:G363)</f>
        <v>1.5</v>
      </c>
      <c r="S363" s="50">
        <f t="shared" ref="S363" si="652">COUNTIF(H357:H363, "AC")/SUM(G357:G363)</f>
        <v>0.63636363636363635</v>
      </c>
      <c r="T363" s="50">
        <f t="shared" ref="T363" si="653">(Q363/5*0.5+(1-(R363-1)/10)*0.25+S363*0.25)*10000</f>
        <v>6715.9090909090901</v>
      </c>
      <c r="U363" s="50">
        <f t="shared" ref="U363" si="654">T363-T362</f>
        <v>-284.09090909090992</v>
      </c>
      <c r="V363" s="50">
        <f>IF(A363&lt;&gt;"",AVERAGE($F$2:F363),"")</f>
        <v>1.6298342541436464</v>
      </c>
      <c r="W363" s="50">
        <f>IF(A363&lt;&gt;"", AVERAGE($G$2:G363), "")</f>
        <v>1.6408839779005524</v>
      </c>
      <c r="X363" s="50">
        <f>IF(A363&lt;&gt;"", COUNTIF($H$2:H363, "AC")/SUM($G$2:G363), "")</f>
        <v>0.59427609427609429</v>
      </c>
      <c r="Y363" s="50">
        <f t="shared" ref="Y363" si="655">IF(A363&lt;&gt;"", V363/5*0.5+(1-(W363-1)/10)*0.25+X363*0.25, "")*10000</f>
        <v>5455.3034953587439</v>
      </c>
      <c r="Z363" s="50">
        <f t="shared" ref="Z363" si="656">Y363-Y362</f>
        <v>2.7505268777968013</v>
      </c>
      <c r="AA363" s="50">
        <f t="shared" si="535"/>
        <v>5.9583333333333335E-2</v>
      </c>
      <c r="AB363" s="75">
        <f t="shared" si="536"/>
        <v>9.9305555555555553E-3</v>
      </c>
      <c r="AC363" s="51">
        <v>9.9305555555555553E-3</v>
      </c>
      <c r="AD363" s="51" t="s">
        <v>1043</v>
      </c>
      <c r="AE363" s="51" t="s">
        <v>1043</v>
      </c>
      <c r="AF363" s="51" t="s">
        <v>1043</v>
      </c>
    </row>
    <row r="364" spans="1:32">
      <c r="A364" s="43" t="s">
        <v>1225</v>
      </c>
      <c r="B364" s="57">
        <v>118</v>
      </c>
      <c r="C364" s="57" t="s">
        <v>1281</v>
      </c>
      <c r="D364" s="58" t="s">
        <v>399</v>
      </c>
      <c r="E364" s="58" t="s">
        <v>1228</v>
      </c>
      <c r="F364" s="58">
        <v>2</v>
      </c>
      <c r="G364" s="46">
        <v>1</v>
      </c>
      <c r="H364" s="47" t="s">
        <v>1229</v>
      </c>
      <c r="I364" s="59" t="s">
        <v>1230</v>
      </c>
      <c r="J364" s="56">
        <v>41423</v>
      </c>
      <c r="K364" s="61"/>
      <c r="L364" s="61"/>
      <c r="M364" s="73" t="s">
        <v>1228</v>
      </c>
      <c r="N364" s="80">
        <f t="shared" si="262"/>
        <v>7000</v>
      </c>
      <c r="O364" s="77">
        <f>AVERAGE($N$2:N364)</f>
        <v>5939.6617692072223</v>
      </c>
      <c r="P364" s="77">
        <f t="shared" ref="P364" si="657">O364-O363</f>
        <v>2.9291111347874903</v>
      </c>
      <c r="Q364" s="49">
        <f t="shared" ref="Q364" si="658">AVERAGE(F357:F364)</f>
        <v>2.625</v>
      </c>
      <c r="R364" s="49">
        <f t="shared" ref="R364" si="659">AVERAGE(G357:G364)</f>
        <v>1.5</v>
      </c>
      <c r="S364" s="50">
        <f t="shared" ref="S364" si="660">COUNTIF(H358:H364, "AC")/SUM(G358:G364)</f>
        <v>0.63636363636363635</v>
      </c>
      <c r="T364" s="50">
        <f t="shared" ref="T364" si="661">(Q364/5*0.5+(1-(R364-1)/10)*0.25+S364*0.25)*10000</f>
        <v>6590.909090909091</v>
      </c>
      <c r="U364" s="50">
        <f t="shared" ref="U364" si="662">T364-T363</f>
        <v>-124.99999999999909</v>
      </c>
      <c r="V364" s="50">
        <f>IF(A364&lt;&gt;"",AVERAGE($F$2:F364),"")</f>
        <v>1.6308539944903582</v>
      </c>
      <c r="W364" s="50">
        <f>IF(A364&lt;&gt;"", AVERAGE($G$2:G364), "")</f>
        <v>1.6391184573002755</v>
      </c>
      <c r="X364" s="50">
        <f>IF(A364&lt;&gt;"", COUNTIF($H$2:H364, "AC")/SUM($G$2:G364), "")</f>
        <v>0.59495798319327731</v>
      </c>
      <c r="Y364" s="50">
        <f t="shared" ref="Y364" si="663">IF(A364&lt;&gt;"", V364/5*0.5+(1-(W364-1)/10)*0.25+X364*0.25, "")*10000</f>
        <v>5458.4693381484831</v>
      </c>
      <c r="Z364" s="50">
        <f t="shared" ref="Z364" si="664">Y364-Y363</f>
        <v>3.1658427897391448</v>
      </c>
      <c r="AA364" s="50">
        <f t="shared" si="535"/>
        <v>3.7152777777777778E-2</v>
      </c>
      <c r="AB364" s="75">
        <f t="shared" si="536"/>
        <v>6.1921296296296299E-3</v>
      </c>
      <c r="AC364" s="51">
        <v>6.1921296296296299E-3</v>
      </c>
      <c r="AD364" s="51" t="s">
        <v>1043</v>
      </c>
      <c r="AE364" s="51" t="s">
        <v>1043</v>
      </c>
      <c r="AF364" s="51" t="s">
        <v>1043</v>
      </c>
    </row>
    <row r="365" spans="1:32">
      <c r="A365" s="43" t="s">
        <v>1225</v>
      </c>
      <c r="B365" s="57">
        <v>39</v>
      </c>
      <c r="C365" s="57" t="s">
        <v>1282</v>
      </c>
      <c r="D365" s="58" t="s">
        <v>1283</v>
      </c>
      <c r="E365" s="58" t="s">
        <v>1228</v>
      </c>
      <c r="F365" s="58">
        <v>3</v>
      </c>
      <c r="G365" s="46">
        <v>1</v>
      </c>
      <c r="H365" s="47" t="s">
        <v>1229</v>
      </c>
      <c r="I365" s="59" t="s">
        <v>1279</v>
      </c>
      <c r="J365" s="56">
        <v>41423</v>
      </c>
      <c r="K365" s="61"/>
      <c r="L365" s="61"/>
      <c r="M365" s="73" t="s">
        <v>1228</v>
      </c>
      <c r="N365" s="80">
        <f t="shared" si="262"/>
        <v>8000</v>
      </c>
      <c r="O365" s="77">
        <f>AVERAGE($N$2:N365)</f>
        <v>5945.3220390720371</v>
      </c>
      <c r="P365" s="77">
        <f t="shared" ref="P365" si="665">O365-O364</f>
        <v>5.6602698648148362</v>
      </c>
      <c r="Q365" s="49">
        <f t="shared" ref="Q365" si="666">AVERAGE(F358:F365)</f>
        <v>2.625</v>
      </c>
      <c r="R365" s="49">
        <f t="shared" ref="R365" si="667">AVERAGE(G358:G365)</f>
        <v>1.5</v>
      </c>
      <c r="S365" s="50">
        <f t="shared" ref="S365" si="668">COUNTIF(H359:H365, "AC")/SUM(G359:G365)</f>
        <v>0.63636363636363635</v>
      </c>
      <c r="T365" s="50">
        <f t="shared" ref="T365" si="669">(Q365/5*0.5+(1-(R365-1)/10)*0.25+S365*0.25)*10000</f>
        <v>6590.909090909091</v>
      </c>
      <c r="U365" s="50">
        <f t="shared" ref="U365" si="670">T365-T364</f>
        <v>0</v>
      </c>
      <c r="V365" s="50">
        <f>IF(A365&lt;&gt;"",AVERAGE($F$2:F365),"")</f>
        <v>1.6346153846153846</v>
      </c>
      <c r="W365" s="50">
        <f>IF(A365&lt;&gt;"", AVERAGE($G$2:G365), "")</f>
        <v>1.6373626373626373</v>
      </c>
      <c r="X365" s="50">
        <f>IF(A365&lt;&gt;"", COUNTIF($H$2:H365, "AC")/SUM($G$2:G365), "")</f>
        <v>0.59563758389261745</v>
      </c>
      <c r="Y365" s="50">
        <f t="shared" ref="Y365" si="671">IF(A365&lt;&gt;"", V365/5*0.5+(1-(W365-1)/10)*0.25+X365*0.25, "")*10000</f>
        <v>5464.3686850062686</v>
      </c>
      <c r="Z365" s="50">
        <f t="shared" ref="Z365" si="672">Y365-Y364</f>
        <v>5.899346857785531</v>
      </c>
      <c r="AA365" s="50">
        <f t="shared" si="535"/>
        <v>6.368055555555556E-2</v>
      </c>
      <c r="AB365" s="75">
        <f t="shared" si="536"/>
        <v>1.0613425925925927E-2</v>
      </c>
      <c r="AC365" s="51">
        <v>1.0613425925925927E-2</v>
      </c>
      <c r="AD365" s="51" t="s">
        <v>1043</v>
      </c>
      <c r="AE365" s="51" t="s">
        <v>1043</v>
      </c>
      <c r="AF365" s="51" t="s">
        <v>1043</v>
      </c>
    </row>
    <row r="366" spans="1:32">
      <c r="A366" s="43" t="s">
        <v>1225</v>
      </c>
      <c r="B366" s="57">
        <v>75</v>
      </c>
      <c r="C366" s="57" t="s">
        <v>1284</v>
      </c>
      <c r="D366" s="58" t="s">
        <v>1285</v>
      </c>
      <c r="E366" s="58" t="s">
        <v>1228</v>
      </c>
      <c r="F366" s="58">
        <v>3</v>
      </c>
      <c r="G366" s="46">
        <v>1</v>
      </c>
      <c r="H366" s="47" t="s">
        <v>1229</v>
      </c>
      <c r="I366" s="59" t="s">
        <v>1279</v>
      </c>
      <c r="J366" s="56">
        <v>41423</v>
      </c>
      <c r="K366" s="61"/>
      <c r="L366" s="61"/>
      <c r="M366" s="73" t="s">
        <v>1228</v>
      </c>
      <c r="N366" s="80">
        <f t="shared" si="262"/>
        <v>8000</v>
      </c>
      <c r="O366" s="77">
        <f>AVERAGE($N$2:N366)</f>
        <v>5950.9512937595109</v>
      </c>
      <c r="P366" s="77">
        <f t="shared" ref="P366" si="673">O366-O365</f>
        <v>5.6292546874738036</v>
      </c>
      <c r="Q366" s="49">
        <f t="shared" ref="Q366" si="674">AVERAGE(F359:F366)</f>
        <v>2.625</v>
      </c>
      <c r="R366" s="49">
        <f t="shared" ref="R366" si="675">AVERAGE(G359:G366)</f>
        <v>1.5</v>
      </c>
      <c r="S366" s="50">
        <f t="shared" ref="S366" si="676">COUNTIF(H360:H366, "AC")/SUM(G360:G366)</f>
        <v>0.77777777777777779</v>
      </c>
      <c r="T366" s="50">
        <f t="shared" ref="T366" si="677">(Q366/5*0.5+(1-(R366-1)/10)*0.25+S366*0.25)*10000</f>
        <v>6944.4444444444443</v>
      </c>
      <c r="U366" s="50">
        <f t="shared" ref="U366" si="678">T366-T365</f>
        <v>353.53535353535335</v>
      </c>
      <c r="V366" s="50">
        <f>IF(A366&lt;&gt;"",AVERAGE($F$2:F366),"")</f>
        <v>1.6383561643835616</v>
      </c>
      <c r="W366" s="50">
        <f>IF(A366&lt;&gt;"", AVERAGE($G$2:G366), "")</f>
        <v>1.6356164383561644</v>
      </c>
      <c r="X366" s="50">
        <f>IF(A366&lt;&gt;"", COUNTIF($H$2:H366, "AC")/SUM($G$2:G366), "")</f>
        <v>0.59631490787269681</v>
      </c>
      <c r="Y366" s="50">
        <f t="shared" ref="Y366" si="679">IF(A366&lt;&gt;"", V366/5*0.5+(1-(W366-1)/10)*0.25+X366*0.25, "")*10000</f>
        <v>5470.2393244762625</v>
      </c>
      <c r="Z366" s="50">
        <f t="shared" ref="Z366" si="680">Y366-Y365</f>
        <v>5.8706394699938755</v>
      </c>
      <c r="AA366" s="50">
        <f t="shared" si="535"/>
        <v>0.11041666666666666</v>
      </c>
      <c r="AB366" s="75">
        <f t="shared" si="536"/>
        <v>1.8402777777777778E-2</v>
      </c>
      <c r="AC366" s="51">
        <v>1.8402777777777778E-2</v>
      </c>
      <c r="AD366" s="51" t="s">
        <v>1043</v>
      </c>
      <c r="AE366" s="51" t="s">
        <v>1043</v>
      </c>
      <c r="AF366" s="51" t="s">
        <v>1043</v>
      </c>
    </row>
    <row r="367" spans="1:32">
      <c r="A367" s="43" t="s">
        <v>1225</v>
      </c>
      <c r="B367" s="57">
        <v>289</v>
      </c>
      <c r="C367" s="57" t="s">
        <v>1286</v>
      </c>
      <c r="D367" s="58" t="s">
        <v>20</v>
      </c>
      <c r="E367" s="58" t="s">
        <v>1228</v>
      </c>
      <c r="F367" s="58">
        <v>3</v>
      </c>
      <c r="G367" s="46">
        <v>1</v>
      </c>
      <c r="H367" s="47" t="s">
        <v>1229</v>
      </c>
      <c r="I367" s="59" t="s">
        <v>1279</v>
      </c>
      <c r="J367" s="56">
        <v>41425</v>
      </c>
      <c r="K367" s="61"/>
      <c r="L367" s="61"/>
      <c r="M367" s="73" t="s">
        <v>1228</v>
      </c>
      <c r="N367" s="80">
        <f t="shared" ref="N367:N374" si="681">(0.5*F367/5+0.25*(1-(G367-1)/10)+0.25*(IF(H367="AC",1,0)/G367))*10000</f>
        <v>8000</v>
      </c>
      <c r="O367" s="77">
        <f>AVERAGE($N$2:N367)</f>
        <v>5956.5497874924085</v>
      </c>
      <c r="P367" s="77">
        <f t="shared" ref="P367" si="682">O367-O366</f>
        <v>5.598493732897623</v>
      </c>
      <c r="Q367" s="49">
        <f t="shared" ref="Q367" si="683">AVERAGE(F360:F367)</f>
        <v>2.625</v>
      </c>
      <c r="R367" s="49">
        <f t="shared" ref="R367" si="684">AVERAGE(G360:G367)</f>
        <v>1.25</v>
      </c>
      <c r="S367" s="50">
        <f t="shared" ref="S367" si="685">COUNTIF(H361:H367, "AC")/SUM(G361:G367)</f>
        <v>0.875</v>
      </c>
      <c r="T367" s="50">
        <f t="shared" ref="T367" si="686">(Q367/5*0.5+(1-(R367-1)/10)*0.25+S367*0.25)*10000</f>
        <v>7250</v>
      </c>
      <c r="U367" s="50">
        <f t="shared" ref="U367" si="687">T367-T366</f>
        <v>305.55555555555566</v>
      </c>
      <c r="V367" s="50">
        <f>IF(A367&lt;&gt;"",AVERAGE($F$2:F367),"")</f>
        <v>1.6420765027322404</v>
      </c>
      <c r="W367" s="50">
        <f>IF(A367&lt;&gt;"", AVERAGE($G$2:G367), "")</f>
        <v>1.6338797814207651</v>
      </c>
      <c r="X367" s="50">
        <f>IF(A367&lt;&gt;"", COUNTIF($H$2:H367, "AC")/SUM($G$2:G367), "")</f>
        <v>0.59698996655518399</v>
      </c>
      <c r="Y367" s="50">
        <f t="shared" ref="Y367" si="688">IF(A367&lt;&gt;"", V367/5*0.5+(1-(W367-1)/10)*0.25+X367*0.25, "")*10000</f>
        <v>5476.0814737650089</v>
      </c>
      <c r="Z367" s="50">
        <f t="shared" ref="Z367" si="689">Y367-Y366</f>
        <v>5.842149288746441</v>
      </c>
      <c r="AA367" s="50">
        <f t="shared" si="535"/>
        <v>7.1458333333333332E-2</v>
      </c>
      <c r="AB367" s="75">
        <f t="shared" si="536"/>
        <v>1.1909722222222223E-2</v>
      </c>
      <c r="AC367" s="51">
        <v>1.1909722222222223E-2</v>
      </c>
      <c r="AD367" s="51" t="s">
        <v>1043</v>
      </c>
      <c r="AE367" s="51" t="s">
        <v>1043</v>
      </c>
      <c r="AF367" s="51" t="s">
        <v>1043</v>
      </c>
    </row>
    <row r="368" spans="1:32">
      <c r="A368" s="43" t="s">
        <v>1225</v>
      </c>
      <c r="B368" s="57">
        <v>10</v>
      </c>
      <c r="C368" s="57" t="s">
        <v>1287</v>
      </c>
      <c r="D368" s="58" t="s">
        <v>1285</v>
      </c>
      <c r="E368" s="58" t="s">
        <v>1228</v>
      </c>
      <c r="F368" s="58">
        <v>3</v>
      </c>
      <c r="G368" s="46">
        <v>3</v>
      </c>
      <c r="H368" s="47" t="s">
        <v>1229</v>
      </c>
      <c r="I368" s="59" t="s">
        <v>1279</v>
      </c>
      <c r="J368" s="56">
        <v>41432</v>
      </c>
      <c r="K368" s="61"/>
      <c r="L368" s="61" t="s">
        <v>1288</v>
      </c>
      <c r="M368" s="73" t="s">
        <v>1228</v>
      </c>
      <c r="N368" s="80">
        <f t="shared" si="681"/>
        <v>5833.3333333333339</v>
      </c>
      <c r="O368" s="77">
        <f>AVERAGE($N$2:N368)</f>
        <v>5956.2140478352994</v>
      </c>
      <c r="P368" s="77">
        <f t="shared" ref="P368" si="690">O368-O367</f>
        <v>-0.3357396571091158</v>
      </c>
      <c r="Q368" s="49">
        <f t="shared" ref="Q368" si="691">AVERAGE(F361:F368)</f>
        <v>2.625</v>
      </c>
      <c r="R368" s="49">
        <f t="shared" ref="R368" si="692">AVERAGE(G361:G368)</f>
        <v>1.375</v>
      </c>
      <c r="S368" s="50">
        <f t="shared" ref="S368" si="693">COUNTIF(H362:H368, "AC")/SUM(G362:G368)</f>
        <v>0.7</v>
      </c>
      <c r="T368" s="50">
        <f t="shared" ref="T368" si="694">(Q368/5*0.5+(1-(R368-1)/10)*0.25+S368*0.25)*10000</f>
        <v>6781.2500000000009</v>
      </c>
      <c r="U368" s="50">
        <f t="shared" ref="U368" si="695">T368-T367</f>
        <v>-468.74999999999909</v>
      </c>
      <c r="V368" s="50">
        <f>IF(A368&lt;&gt;"",AVERAGE($F$2:F368),"")</f>
        <v>1.6457765667574933</v>
      </c>
      <c r="W368" s="50">
        <f>IF(A368&lt;&gt;"", AVERAGE($G$2:G368), "")</f>
        <v>1.6376021798365124</v>
      </c>
      <c r="X368" s="50">
        <f>IF(A368&lt;&gt;"", COUNTIF($H$2:H368, "AC")/SUM($G$2:G368), "")</f>
        <v>0.59567387687188023</v>
      </c>
      <c r="Y368" s="50">
        <f t="shared" ref="Y368" si="696">IF(A368&lt;&gt;"", V368/5*0.5+(1-(W368-1)/10)*0.25+X368*0.25, "")*10000</f>
        <v>5475.5607139780659</v>
      </c>
      <c r="Z368" s="50">
        <f t="shared" ref="Z368" si="697">Y368-Y367</f>
        <v>-0.52075978694301739</v>
      </c>
      <c r="AA368" s="50">
        <f t="shared" si="535"/>
        <v>0.14395833333333333</v>
      </c>
      <c r="AB368" s="75">
        <f t="shared" si="536"/>
        <v>2.3993055555555556E-2</v>
      </c>
      <c r="AC368" s="51">
        <v>2.3993055555555556E-2</v>
      </c>
      <c r="AD368" s="51" t="s">
        <v>1043</v>
      </c>
      <c r="AE368" s="51" t="s">
        <v>1043</v>
      </c>
      <c r="AF368" s="51" t="s">
        <v>1043</v>
      </c>
    </row>
    <row r="369" spans="1:32">
      <c r="A369" s="43" t="s">
        <v>1225</v>
      </c>
      <c r="B369" s="57">
        <v>119</v>
      </c>
      <c r="C369" s="57" t="s">
        <v>1289</v>
      </c>
      <c r="D369" s="58" t="s">
        <v>12</v>
      </c>
      <c r="E369" s="58" t="s">
        <v>1228</v>
      </c>
      <c r="F369" s="58">
        <v>2</v>
      </c>
      <c r="G369" s="46">
        <v>1</v>
      </c>
      <c r="H369" s="47" t="s">
        <v>1229</v>
      </c>
      <c r="I369" s="59" t="s">
        <v>1230</v>
      </c>
      <c r="J369" s="56">
        <v>41432</v>
      </c>
      <c r="K369" s="61"/>
      <c r="L369" s="61"/>
      <c r="M369" s="73" t="s">
        <v>1228</v>
      </c>
      <c r="N369" s="80">
        <f t="shared" si="681"/>
        <v>7000</v>
      </c>
      <c r="O369" s="77">
        <f>AVERAGE($N$2:N369)</f>
        <v>5959.0504227053125</v>
      </c>
      <c r="P369" s="77">
        <f t="shared" ref="P369" si="698">O369-O368</f>
        <v>2.83637487001306</v>
      </c>
      <c r="Q369" s="49">
        <f t="shared" ref="Q369" si="699">AVERAGE(F362:F369)</f>
        <v>2.625</v>
      </c>
      <c r="R369" s="49">
        <f t="shared" ref="R369" si="700">AVERAGE(G362:G369)</f>
        <v>1.375</v>
      </c>
      <c r="S369" s="50">
        <f t="shared" ref="S369" si="701">COUNTIF(H363:H369, "AC")/SUM(G363:G369)</f>
        <v>0.7</v>
      </c>
      <c r="T369" s="50">
        <f t="shared" ref="T369" si="702">(Q369/5*0.5+(1-(R369-1)/10)*0.25+S369*0.25)*10000</f>
        <v>6781.2500000000009</v>
      </c>
      <c r="U369" s="50">
        <f t="shared" ref="U369" si="703">T369-T368</f>
        <v>0</v>
      </c>
      <c r="V369" s="50">
        <f>IF(A369&lt;&gt;"",AVERAGE($F$2:F369),"")</f>
        <v>1.6467391304347827</v>
      </c>
      <c r="W369" s="50">
        <f>IF(A369&lt;&gt;"", AVERAGE($G$2:G369), "")</f>
        <v>1.6358695652173914</v>
      </c>
      <c r="X369" s="50">
        <f>IF(A369&lt;&gt;"", COUNTIF($H$2:H369, "AC")/SUM($G$2:G369), "")</f>
        <v>0.59634551495016608</v>
      </c>
      <c r="Y369" s="50">
        <f t="shared" ref="Y369" si="704">IF(A369&lt;&gt;"", V369/5*0.5+(1-(W369-1)/10)*0.25+X369*0.25, "")*10000</f>
        <v>5478.6355265058492</v>
      </c>
      <c r="Z369" s="50">
        <f t="shared" ref="Z369" si="705">Y369-Y368</f>
        <v>3.0748125277832514</v>
      </c>
      <c r="AA369" s="50">
        <f t="shared" si="535"/>
        <v>4.8541666666666664E-2</v>
      </c>
      <c r="AB369" s="75">
        <f t="shared" si="536"/>
        <v>8.0902777777777778E-3</v>
      </c>
      <c r="AC369" s="51">
        <v>8.0902777777777778E-3</v>
      </c>
      <c r="AD369" s="51" t="s">
        <v>1043</v>
      </c>
      <c r="AE369" s="51" t="s">
        <v>1043</v>
      </c>
      <c r="AF369" s="51" t="s">
        <v>1043</v>
      </c>
    </row>
    <row r="370" spans="1:32">
      <c r="A370" s="43" t="s">
        <v>1225</v>
      </c>
      <c r="B370" s="57">
        <v>73</v>
      </c>
      <c r="C370" s="57" t="s">
        <v>1290</v>
      </c>
      <c r="D370" s="58" t="s">
        <v>1291</v>
      </c>
      <c r="E370" s="58" t="s">
        <v>1228</v>
      </c>
      <c r="F370" s="58">
        <v>3</v>
      </c>
      <c r="G370" s="46">
        <v>1</v>
      </c>
      <c r="H370" s="47" t="s">
        <v>1229</v>
      </c>
      <c r="I370" s="59" t="s">
        <v>1279</v>
      </c>
      <c r="J370" s="56">
        <v>41432</v>
      </c>
      <c r="K370" s="61"/>
      <c r="L370" s="61"/>
      <c r="M370" s="73" t="s">
        <v>1228</v>
      </c>
      <c r="N370" s="80">
        <f t="shared" si="681"/>
        <v>8000</v>
      </c>
      <c r="O370" s="77">
        <f>AVERAGE($N$2:N370)</f>
        <v>5964.581451370068</v>
      </c>
      <c r="P370" s="77">
        <f t="shared" ref="P370" si="706">O370-O369</f>
        <v>5.5310286647554676</v>
      </c>
      <c r="Q370" s="49">
        <f t="shared" ref="Q370" si="707">AVERAGE(F363:F370)</f>
        <v>2.75</v>
      </c>
      <c r="R370" s="49">
        <f t="shared" ref="R370" si="708">AVERAGE(G363:G370)</f>
        <v>1.375</v>
      </c>
      <c r="S370" s="50">
        <f t="shared" ref="S370" si="709">COUNTIF(H364:H370, "AC")/SUM(G364:G370)</f>
        <v>0.77777777777777779</v>
      </c>
      <c r="T370" s="50">
        <f t="shared" ref="T370" si="710">(Q370/5*0.5+(1-(R370-1)/10)*0.25+S370*0.25)*10000</f>
        <v>7100.6944444444443</v>
      </c>
      <c r="U370" s="50">
        <f t="shared" ref="U370" si="711">T370-T369</f>
        <v>319.44444444444343</v>
      </c>
      <c r="V370" s="50">
        <f>IF(A370&lt;&gt;"",AVERAGE($F$2:F370),"")</f>
        <v>1.6504065040650406</v>
      </c>
      <c r="W370" s="50">
        <f>IF(A370&lt;&gt;"", AVERAGE($G$2:G370), "")</f>
        <v>1.6341463414634145</v>
      </c>
      <c r="X370" s="50">
        <f>IF(A370&lt;&gt;"", COUNTIF($H$2:H370, "AC")/SUM($G$2:G370), "")</f>
        <v>0.59701492537313428</v>
      </c>
      <c r="Y370" s="50">
        <f t="shared" ref="Y370" si="712">IF(A370&lt;&gt;"", V370/5*0.5+(1-(W370-1)/10)*0.25+X370*0.25, "")*10000</f>
        <v>5484.4072321320227</v>
      </c>
      <c r="Z370" s="50">
        <f t="shared" ref="Z370" si="713">Y370-Y369</f>
        <v>5.7717056261735706</v>
      </c>
      <c r="AA370" s="50">
        <f t="shared" si="535"/>
        <v>5.3958333333333323E-2</v>
      </c>
      <c r="AB370" s="75">
        <f t="shared" si="536"/>
        <v>8.9930555555555545E-3</v>
      </c>
      <c r="AC370" s="51">
        <v>8.9930555555555545E-3</v>
      </c>
      <c r="AD370" s="51" t="s">
        <v>1043</v>
      </c>
      <c r="AE370" s="51" t="s">
        <v>1043</v>
      </c>
      <c r="AF370" s="51" t="s">
        <v>1043</v>
      </c>
    </row>
    <row r="371" spans="1:32">
      <c r="A371" s="43" t="s">
        <v>1225</v>
      </c>
      <c r="B371" s="57">
        <v>26</v>
      </c>
      <c r="C371" s="57" t="s">
        <v>1292</v>
      </c>
      <c r="D371" s="58" t="s">
        <v>141</v>
      </c>
      <c r="E371" s="58" t="s">
        <v>1228</v>
      </c>
      <c r="F371" s="58">
        <v>2</v>
      </c>
      <c r="G371" s="46">
        <v>1</v>
      </c>
      <c r="H371" s="47" t="s">
        <v>1229</v>
      </c>
      <c r="I371" s="59" t="s">
        <v>1230</v>
      </c>
      <c r="J371" s="56">
        <v>41432</v>
      </c>
      <c r="K371" s="61"/>
      <c r="L371" s="61"/>
      <c r="M371" s="73" t="s">
        <v>1228</v>
      </c>
      <c r="N371" s="80">
        <f t="shared" si="681"/>
        <v>7000</v>
      </c>
      <c r="O371" s="77">
        <f>AVERAGE($N$2:N371)</f>
        <v>5967.3798798798789</v>
      </c>
      <c r="P371" s="77">
        <f t="shared" ref="P371" si="714">O371-O370</f>
        <v>2.7984285098109467</v>
      </c>
      <c r="Q371" s="49">
        <f t="shared" ref="Q371" si="715">AVERAGE(F364:F371)</f>
        <v>2.625</v>
      </c>
      <c r="R371" s="49">
        <f t="shared" ref="R371" si="716">AVERAGE(G364:G371)</f>
        <v>1.25</v>
      </c>
      <c r="S371" s="50">
        <f t="shared" ref="S371" si="717">COUNTIF(H365:H371, "AC")/SUM(G365:G371)</f>
        <v>0.77777777777777779</v>
      </c>
      <c r="T371" s="50">
        <f t="shared" ref="T371" si="718">(Q371/5*0.5+(1-(R371-1)/10)*0.25+S371*0.25)*10000</f>
        <v>7006.9444444444443</v>
      </c>
      <c r="U371" s="50">
        <f t="shared" ref="U371" si="719">T371-T370</f>
        <v>-93.75</v>
      </c>
      <c r="V371" s="50">
        <f>IF(A371&lt;&gt;"",AVERAGE($F$2:F371),"")</f>
        <v>1.6513513513513514</v>
      </c>
      <c r="W371" s="50">
        <f>IF(A371&lt;&gt;"", AVERAGE($G$2:G371), "")</f>
        <v>1.6324324324324324</v>
      </c>
      <c r="X371" s="50">
        <f>IF(A371&lt;&gt;"", COUNTIF($H$2:H371, "AC")/SUM($G$2:G371), "")</f>
        <v>0.59768211920529801</v>
      </c>
      <c r="Y371" s="50">
        <f t="shared" ref="Y371" si="720">IF(A371&lt;&gt;"", V371/5*0.5+(1-(W371-1)/10)*0.25+X371*0.25, "")*10000</f>
        <v>5487.4485412564882</v>
      </c>
      <c r="Z371" s="50">
        <f t="shared" ref="Z371" si="721">Y371-Y370</f>
        <v>3.0413091244654424</v>
      </c>
      <c r="AA371" s="50">
        <f t="shared" si="535"/>
        <v>3.3194444444444443E-2</v>
      </c>
      <c r="AB371" s="75">
        <f t="shared" si="536"/>
        <v>5.5324074074074069E-3</v>
      </c>
      <c r="AC371" s="51">
        <v>5.5324074074074069E-3</v>
      </c>
      <c r="AD371" s="51" t="s">
        <v>1043</v>
      </c>
      <c r="AE371" s="51" t="s">
        <v>1043</v>
      </c>
      <c r="AF371" s="51" t="s">
        <v>1043</v>
      </c>
    </row>
    <row r="372" spans="1:32">
      <c r="A372" s="43" t="s">
        <v>1225</v>
      </c>
      <c r="B372" s="57">
        <v>1</v>
      </c>
      <c r="C372" s="57" t="s">
        <v>1293</v>
      </c>
      <c r="D372" s="58" t="s">
        <v>1294</v>
      </c>
      <c r="E372" s="58" t="s">
        <v>1228</v>
      </c>
      <c r="F372" s="58">
        <v>2</v>
      </c>
      <c r="G372" s="46">
        <v>1</v>
      </c>
      <c r="H372" s="47" t="s">
        <v>1229</v>
      </c>
      <c r="I372" s="59" t="s">
        <v>1230</v>
      </c>
      <c r="J372" s="56">
        <v>41433</v>
      </c>
      <c r="K372" s="61"/>
      <c r="L372" s="61"/>
      <c r="M372" s="73" t="s">
        <v>1228</v>
      </c>
      <c r="N372" s="80">
        <f t="shared" si="681"/>
        <v>7000</v>
      </c>
      <c r="O372" s="77">
        <f>AVERAGE($N$2:N372)</f>
        <v>5970.1632225217118</v>
      </c>
      <c r="P372" s="77">
        <f t="shared" ref="P372" si="722">O372-O371</f>
        <v>2.78334264183286</v>
      </c>
      <c r="Q372" s="49">
        <f t="shared" ref="Q372" si="723">AVERAGE(F365:F372)</f>
        <v>2.625</v>
      </c>
      <c r="R372" s="49">
        <f t="shared" ref="R372" si="724">AVERAGE(G365:G372)</f>
        <v>1.25</v>
      </c>
      <c r="S372" s="50">
        <f t="shared" ref="S372" si="725">COUNTIF(H366:H372, "AC")/SUM(G366:G372)</f>
        <v>0.77777777777777779</v>
      </c>
      <c r="T372" s="50">
        <f t="shared" ref="T372" si="726">(Q372/5*0.5+(1-(R372-1)/10)*0.25+S372*0.25)*10000</f>
        <v>7006.9444444444443</v>
      </c>
      <c r="U372" s="50">
        <f t="shared" ref="U372" si="727">T372-T371</f>
        <v>0</v>
      </c>
      <c r="V372" s="50">
        <f>IF(A372&lt;&gt;"",AVERAGE($F$2:F372),"")</f>
        <v>1.6522911051212938</v>
      </c>
      <c r="W372" s="50">
        <f>IF(A372&lt;&gt;"", AVERAGE($G$2:G372), "")</f>
        <v>1.6307277628032344</v>
      </c>
      <c r="X372" s="50">
        <f>IF(A372&lt;&gt;"", COUNTIF($H$2:H372, "AC")/SUM($G$2:G372), "")</f>
        <v>0.59834710743801656</v>
      </c>
      <c r="Y372" s="50">
        <f t="shared" ref="Y372" si="728">IF(A372&lt;&gt;"", V372/5*0.5+(1-(W372-1)/10)*0.25+X372*0.25, "")*10000</f>
        <v>5490.4769330155268</v>
      </c>
      <c r="Z372" s="50">
        <f t="shared" ref="Z372" si="729">Y372-Y371</f>
        <v>3.0283917590386409</v>
      </c>
      <c r="AA372" s="50">
        <f t="shared" si="535"/>
        <v>4.8194444444444436E-2</v>
      </c>
      <c r="AB372" s="75">
        <f t="shared" si="536"/>
        <v>8.0324074074074065E-3</v>
      </c>
      <c r="AC372" s="51">
        <v>8.0324074074074065E-3</v>
      </c>
      <c r="AD372" s="51" t="s">
        <v>1043</v>
      </c>
      <c r="AE372" s="51" t="s">
        <v>1043</v>
      </c>
      <c r="AF372" s="51" t="s">
        <v>1043</v>
      </c>
    </row>
    <row r="373" spans="1:32">
      <c r="A373" s="43" t="s">
        <v>1225</v>
      </c>
      <c r="B373" s="57">
        <v>80</v>
      </c>
      <c r="C373" s="57" t="s">
        <v>1295</v>
      </c>
      <c r="D373" s="58" t="s">
        <v>1296</v>
      </c>
      <c r="E373" s="58" t="s">
        <v>1228</v>
      </c>
      <c r="F373" s="58">
        <v>2</v>
      </c>
      <c r="G373" s="46">
        <v>1</v>
      </c>
      <c r="H373" s="47" t="s">
        <v>1229</v>
      </c>
      <c r="I373" s="59" t="s">
        <v>1279</v>
      </c>
      <c r="J373" s="56">
        <v>41433</v>
      </c>
      <c r="K373" s="61"/>
      <c r="L373" s="61"/>
      <c r="M373" s="73" t="s">
        <v>1228</v>
      </c>
      <c r="N373" s="80">
        <f t="shared" si="681"/>
        <v>7000</v>
      </c>
      <c r="O373" s="77">
        <f>AVERAGE($N$2:N373)</f>
        <v>5972.9316009557933</v>
      </c>
      <c r="P373" s="77">
        <f t="shared" ref="P373" si="730">O373-O372</f>
        <v>2.7683784340815691</v>
      </c>
      <c r="Q373" s="49">
        <f t="shared" ref="Q373" si="731">AVERAGE(F366:F373)</f>
        <v>2.5</v>
      </c>
      <c r="R373" s="49">
        <f t="shared" ref="R373" si="732">AVERAGE(G366:G373)</f>
        <v>1.25</v>
      </c>
      <c r="S373" s="50">
        <f t="shared" ref="S373" si="733">COUNTIF(H367:H373, "AC")/SUM(G367:G373)</f>
        <v>0.77777777777777779</v>
      </c>
      <c r="T373" s="50">
        <f t="shared" ref="T373" si="734">(Q373/5*0.5+(1-(R373-1)/10)*0.25+S373*0.25)*10000</f>
        <v>6881.9444444444443</v>
      </c>
      <c r="U373" s="50">
        <f t="shared" ref="U373" si="735">T373-T372</f>
        <v>-125</v>
      </c>
      <c r="V373" s="50">
        <f>IF(A373&lt;&gt;"",AVERAGE($F$2:F373),"")</f>
        <v>1.653225806451613</v>
      </c>
      <c r="W373" s="50">
        <f>IF(A373&lt;&gt;"", AVERAGE($G$2:G373), "")</f>
        <v>1.6290322580645162</v>
      </c>
      <c r="X373" s="50">
        <f>IF(A373&lt;&gt;"", COUNTIF($H$2:H373, "AC")/SUM($G$2:G373), "")</f>
        <v>0.59900990099009899</v>
      </c>
      <c r="Y373" s="50">
        <f t="shared" ref="Y373" si="736">IF(A373&lt;&gt;"", V373/5*0.5+(1-(W373-1)/10)*0.25+X373*0.25, "")*10000</f>
        <v>5493.4924944107324</v>
      </c>
      <c r="Z373" s="50">
        <f t="shared" ref="Z373" si="737">Y373-Y372</f>
        <v>3.0155613952056228</v>
      </c>
      <c r="AA373" s="50">
        <f t="shared" si="535"/>
        <v>4.6666666666666662E-2</v>
      </c>
      <c r="AB373" s="75">
        <f t="shared" si="536"/>
        <v>7.7777777777777767E-3</v>
      </c>
      <c r="AC373" s="51">
        <v>7.7777777777777767E-3</v>
      </c>
      <c r="AD373" s="51" t="s">
        <v>1043</v>
      </c>
      <c r="AE373" s="51" t="s">
        <v>1043</v>
      </c>
      <c r="AF373" s="51" t="s">
        <v>1043</v>
      </c>
    </row>
    <row r="374" spans="1:32" ht="24">
      <c r="A374" s="43" t="s">
        <v>1225</v>
      </c>
      <c r="B374" s="57">
        <v>90</v>
      </c>
      <c r="C374" s="57" t="s">
        <v>1297</v>
      </c>
      <c r="D374" s="58" t="s">
        <v>494</v>
      </c>
      <c r="E374" s="58">
        <v>1</v>
      </c>
      <c r="F374" s="58">
        <v>3</v>
      </c>
      <c r="G374" s="46">
        <v>2</v>
      </c>
      <c r="H374" s="47" t="s">
        <v>1229</v>
      </c>
      <c r="I374" s="59" t="s">
        <v>1279</v>
      </c>
      <c r="J374" s="56">
        <v>41433</v>
      </c>
      <c r="K374" s="61"/>
      <c r="L374" s="61"/>
      <c r="M374" s="73" t="s">
        <v>734</v>
      </c>
      <c r="N374" s="80">
        <f t="shared" si="681"/>
        <v>6500</v>
      </c>
      <c r="O374" s="77">
        <f>AVERAGE($N$2:N374)</f>
        <v>5974.3446529639541</v>
      </c>
      <c r="P374" s="77">
        <f t="shared" ref="P374" si="738">O374-O373</f>
        <v>1.4130520081607756</v>
      </c>
      <c r="Q374" s="49">
        <f t="shared" ref="Q374" si="739">AVERAGE(F367:F374)</f>
        <v>2.5</v>
      </c>
      <c r="R374" s="49">
        <f t="shared" ref="R374" si="740">AVERAGE(G367:G374)</f>
        <v>1.375</v>
      </c>
      <c r="S374" s="50">
        <f t="shared" ref="S374" si="741">COUNTIF(H368:H374, "AC")/SUM(G368:G374)</f>
        <v>0.7</v>
      </c>
      <c r="T374" s="50">
        <f t="shared" ref="T374" si="742">(Q374/5*0.5+(1-(R374-1)/10)*0.25+S374*0.25)*10000</f>
        <v>6656.2499999999991</v>
      </c>
      <c r="U374" s="50">
        <f t="shared" ref="U374" si="743">T374-T373</f>
        <v>-225.69444444444525</v>
      </c>
      <c r="V374" s="50">
        <f>IF(A374&lt;&gt;"",AVERAGE($F$2:F374),"")</f>
        <v>1.6568364611260054</v>
      </c>
      <c r="W374" s="50">
        <f>IF(A374&lt;&gt;"", AVERAGE($G$2:G374), "")</f>
        <v>1.6300268096514745</v>
      </c>
      <c r="X374" s="50">
        <f>IF(A374&lt;&gt;"", COUNTIF($H$2:H374, "AC")/SUM($G$2:G374), "")</f>
        <v>0.59868421052631582</v>
      </c>
      <c r="Y374" s="50">
        <f t="shared" ref="Y374" si="744">IF(A374&lt;&gt;"", V374/5*0.5+(1-(W374-1)/10)*0.25+X374*0.25, "")*10000</f>
        <v>5496.0402850289256</v>
      </c>
      <c r="Z374" s="50">
        <f t="shared" ref="Z374" si="745">Y374-Y373</f>
        <v>2.5477906181931758</v>
      </c>
      <c r="AA374" s="50">
        <f t="shared" si="535"/>
        <v>5.8263888888888879E-2</v>
      </c>
      <c r="AB374" s="75">
        <f t="shared" si="536"/>
        <v>9.7106481481481471E-3</v>
      </c>
      <c r="AC374" s="51">
        <v>9.7106481481481471E-3</v>
      </c>
      <c r="AD374" s="51" t="s">
        <v>1043</v>
      </c>
      <c r="AE374" s="51" t="s">
        <v>1043</v>
      </c>
      <c r="AF374" s="51" t="s">
        <v>1043</v>
      </c>
    </row>
    <row r="375" spans="1:32">
      <c r="A375" s="43" t="s">
        <v>1225</v>
      </c>
      <c r="B375" s="57">
        <v>120</v>
      </c>
      <c r="C375" s="57" t="s">
        <v>1298</v>
      </c>
      <c r="D375" s="58" t="s">
        <v>435</v>
      </c>
      <c r="E375" s="58" t="s">
        <v>1228</v>
      </c>
      <c r="F375" s="58">
        <v>3</v>
      </c>
      <c r="G375" s="46">
        <v>1</v>
      </c>
      <c r="H375" s="47" t="s">
        <v>1229</v>
      </c>
      <c r="I375" s="59" t="s">
        <v>1279</v>
      </c>
      <c r="J375" s="56">
        <v>41433</v>
      </c>
      <c r="K375" s="61"/>
      <c r="L375" s="61"/>
      <c r="M375" s="73" t="s">
        <v>1228</v>
      </c>
      <c r="N375" s="80">
        <f t="shared" ref="N375" si="746">(0.5*F375/5+0.25*(1-(G375-1)/10)+0.25*(IF(H375="AC",1,0)/G375))*10000</f>
        <v>8000</v>
      </c>
      <c r="O375" s="77">
        <f>AVERAGE($N$2:N375)</f>
        <v>5979.7608437314302</v>
      </c>
      <c r="P375" s="77">
        <f t="shared" ref="P375" si="747">O375-O374</f>
        <v>5.4161907674761096</v>
      </c>
      <c r="Q375" s="49">
        <f t="shared" ref="Q375" si="748">AVERAGE(F368:F375)</f>
        <v>2.5</v>
      </c>
      <c r="R375" s="49">
        <f t="shared" ref="R375" si="749">AVERAGE(G368:G375)</f>
        <v>1.375</v>
      </c>
      <c r="S375" s="50">
        <f t="shared" ref="S375" si="750">COUNTIF(H369:H375, "AC")/SUM(G369:G375)</f>
        <v>0.875</v>
      </c>
      <c r="T375" s="50">
        <f t="shared" ref="T375" si="751">(Q375/5*0.5+(1-(R375-1)/10)*0.25+S375*0.25)*10000</f>
        <v>7093.75</v>
      </c>
      <c r="U375" s="50">
        <f t="shared" ref="U375" si="752">T375-T374</f>
        <v>437.50000000000091</v>
      </c>
      <c r="V375" s="50">
        <f>IF(A375&lt;&gt;"",AVERAGE($F$2:F375),"")</f>
        <v>1.660427807486631</v>
      </c>
      <c r="W375" s="50">
        <f>IF(A375&lt;&gt;"", AVERAGE($G$2:G375), "")</f>
        <v>1.6283422459893049</v>
      </c>
      <c r="X375" s="50">
        <f>IF(A375&lt;&gt;"", COUNTIF($H$2:H375, "AC")/SUM($G$2:G375), "")</f>
        <v>0.59934318555008215</v>
      </c>
      <c r="Y375" s="50">
        <f t="shared" ref="Y375" si="753">IF(A375&lt;&gt;"", V375/5*0.5+(1-(W375-1)/10)*0.25+X375*0.25, "")*10000</f>
        <v>5501.7002098645107</v>
      </c>
      <c r="Z375" s="50">
        <f t="shared" ref="Z375" si="754">Y375-Y374</f>
        <v>5.6599248355851159</v>
      </c>
      <c r="AA375" s="50">
        <f t="shared" si="535"/>
        <v>5.9097222222222225E-2</v>
      </c>
      <c r="AB375" s="75">
        <f t="shared" si="536"/>
        <v>9.8495370370370369E-3</v>
      </c>
      <c r="AC375" s="51">
        <v>9.8495370370370369E-3</v>
      </c>
      <c r="AD375" s="51" t="s">
        <v>1043</v>
      </c>
      <c r="AE375" s="51" t="s">
        <v>1043</v>
      </c>
      <c r="AF375" s="51" t="s">
        <v>1043</v>
      </c>
    </row>
    <row r="376" spans="1:32">
      <c r="A376" s="43" t="s">
        <v>1225</v>
      </c>
      <c r="B376" s="57">
        <v>40</v>
      </c>
      <c r="C376" s="33" t="s">
        <v>1299</v>
      </c>
      <c r="D376" s="58" t="s">
        <v>1283</v>
      </c>
      <c r="E376" s="58" t="s">
        <v>1228</v>
      </c>
      <c r="F376" s="58">
        <v>3</v>
      </c>
      <c r="G376" s="46">
        <v>1</v>
      </c>
      <c r="H376" s="47" t="s">
        <v>1229</v>
      </c>
      <c r="I376" s="59" t="s">
        <v>1279</v>
      </c>
      <c r="J376" s="56">
        <v>41433</v>
      </c>
      <c r="K376" s="61"/>
      <c r="L376" s="61" t="s">
        <v>1300</v>
      </c>
      <c r="M376" s="73" t="s">
        <v>1228</v>
      </c>
      <c r="N376" s="80">
        <f t="shared" ref="N376:N378" si="755">(0.5*F376/5+0.25*(1-(G376-1)/10)+0.25*(IF(H376="AC",1,0)/G376))*10000</f>
        <v>8000</v>
      </c>
      <c r="O376" s="77">
        <f>AVERAGE($N$2:N376)</f>
        <v>5985.1481481481469</v>
      </c>
      <c r="P376" s="77">
        <f t="shared" ref="P376" si="756">O376-O375</f>
        <v>5.3873044167166881</v>
      </c>
      <c r="Q376" s="49">
        <f t="shared" ref="Q376" si="757">AVERAGE(F369:F376)</f>
        <v>2.5</v>
      </c>
      <c r="R376" s="49">
        <f t="shared" ref="R376" si="758">AVERAGE(G369:G376)</f>
        <v>1.125</v>
      </c>
      <c r="S376" s="50">
        <f t="shared" ref="S376" si="759">COUNTIF(H370:H376, "AC")/SUM(G370:G376)</f>
        <v>0.875</v>
      </c>
      <c r="T376" s="50">
        <f t="shared" ref="T376" si="760">(Q376/5*0.5+(1-(R376-1)/10)*0.25+S376*0.25)*10000</f>
        <v>7156.25</v>
      </c>
      <c r="U376" s="50">
        <f t="shared" ref="U376" si="761">T376-T375</f>
        <v>62.5</v>
      </c>
      <c r="V376" s="50">
        <f>IF(A376&lt;&gt;"",AVERAGE($F$2:F376),"")</f>
        <v>1.6639999999999999</v>
      </c>
      <c r="W376" s="50">
        <f>IF(A376&lt;&gt;"", AVERAGE($G$2:G376), "")</f>
        <v>1.6266666666666667</v>
      </c>
      <c r="X376" s="50">
        <f>IF(A376&lt;&gt;"", COUNTIF($H$2:H376, "AC")/SUM($G$2:G376), "")</f>
        <v>0.6</v>
      </c>
      <c r="Y376" s="50">
        <f t="shared" ref="Y376" si="762">IF(A376&lt;&gt;"", V376/5*0.5+(1-(W376-1)/10)*0.25+X376*0.25, "")*10000</f>
        <v>5507.333333333333</v>
      </c>
      <c r="Z376" s="50">
        <f t="shared" ref="Z376" si="763">Y376-Y375</f>
        <v>5.6331234688223049</v>
      </c>
      <c r="AA376" s="50">
        <f t="shared" si="535"/>
        <v>7.4236111111111114E-2</v>
      </c>
      <c r="AB376" s="75">
        <f t="shared" si="536"/>
        <v>1.2372685185185186E-2</v>
      </c>
      <c r="AC376" s="51">
        <v>1.2372685185185186E-2</v>
      </c>
      <c r="AD376" s="51" t="s">
        <v>1043</v>
      </c>
      <c r="AE376" s="51" t="s">
        <v>1043</v>
      </c>
      <c r="AF376" s="51" t="s">
        <v>1043</v>
      </c>
    </row>
    <row r="377" spans="1:32">
      <c r="A377" s="43" t="s">
        <v>1225</v>
      </c>
      <c r="B377" s="57">
        <v>219</v>
      </c>
      <c r="C377" s="33" t="s">
        <v>1301</v>
      </c>
      <c r="D377" s="58" t="s">
        <v>1294</v>
      </c>
      <c r="E377" s="58" t="s">
        <v>1228</v>
      </c>
      <c r="F377" s="58">
        <v>2</v>
      </c>
      <c r="G377" s="46">
        <v>2</v>
      </c>
      <c r="H377" s="47" t="s">
        <v>1229</v>
      </c>
      <c r="I377" s="59" t="s">
        <v>1230</v>
      </c>
      <c r="J377" s="56">
        <v>41433</v>
      </c>
      <c r="K377" s="61"/>
      <c r="L377" s="61"/>
      <c r="M377" s="73" t="s">
        <v>1228</v>
      </c>
      <c r="N377" s="80">
        <f t="shared" si="755"/>
        <v>5500</v>
      </c>
      <c r="O377" s="77">
        <f>AVERAGE($N$2:N377)</f>
        <v>5983.8578605200928</v>
      </c>
      <c r="P377" s="77">
        <f t="shared" ref="P377" si="764">O377-O376</f>
        <v>-1.2902876280541022</v>
      </c>
      <c r="Q377" s="49">
        <f t="shared" ref="Q377" si="765">AVERAGE(F370:F377)</f>
        <v>2.5</v>
      </c>
      <c r="R377" s="49">
        <f t="shared" ref="R377" si="766">AVERAGE(G370:G377)</f>
        <v>1.25</v>
      </c>
      <c r="S377" s="50">
        <f t="shared" ref="S377" si="767">COUNTIF(H371:H377, "AC")/SUM(G371:G377)</f>
        <v>0.77777777777777779</v>
      </c>
      <c r="T377" s="50">
        <f t="shared" ref="T377" si="768">(Q377/5*0.5+(1-(R377-1)/10)*0.25+S377*0.25)*10000</f>
        <v>6881.9444444444443</v>
      </c>
      <c r="U377" s="50">
        <f t="shared" ref="U377" si="769">T377-T376</f>
        <v>-274.30555555555566</v>
      </c>
      <c r="V377" s="50">
        <f>IF(A377&lt;&gt;"",AVERAGE($F$2:F377),"")</f>
        <v>1.6648936170212767</v>
      </c>
      <c r="W377" s="50">
        <f>IF(A377&lt;&gt;"", AVERAGE($G$2:G377), "")</f>
        <v>1.6276595744680851</v>
      </c>
      <c r="X377" s="50">
        <f>IF(A377&lt;&gt;"", COUNTIF($H$2:H377, "AC")/SUM($G$2:G377), "")</f>
        <v>0.59967320261437906</v>
      </c>
      <c r="Y377" s="50">
        <f t="shared" ref="Y377" si="770">IF(A377&lt;&gt;"", V377/5*0.5+(1-(W377-1)/10)*0.25+X377*0.25, "")*10000</f>
        <v>5507.1617299402033</v>
      </c>
      <c r="Z377" s="50">
        <f t="shared" ref="Z377" si="771">Y377-Y376</f>
        <v>-0.17160339312977158</v>
      </c>
      <c r="AA377" s="50">
        <f t="shared" si="535"/>
        <v>4.7708333333333325E-2</v>
      </c>
      <c r="AB377" s="75">
        <f t="shared" si="536"/>
        <v>7.951388888888888E-3</v>
      </c>
      <c r="AC377" s="51">
        <v>7.951388888888888E-3</v>
      </c>
      <c r="AD377" s="51" t="s">
        <v>1043</v>
      </c>
      <c r="AE377" s="51" t="s">
        <v>1043</v>
      </c>
      <c r="AF377" s="51" t="s">
        <v>1043</v>
      </c>
    </row>
    <row r="378" spans="1:32">
      <c r="A378" s="43" t="s">
        <v>1225</v>
      </c>
      <c r="B378" s="57">
        <v>88</v>
      </c>
      <c r="C378" s="57" t="s">
        <v>1302</v>
      </c>
      <c r="D378" s="58" t="s">
        <v>1285</v>
      </c>
      <c r="E378" s="58" t="s">
        <v>1228</v>
      </c>
      <c r="F378" s="58">
        <v>2</v>
      </c>
      <c r="G378" s="46">
        <v>2</v>
      </c>
      <c r="H378" s="47" t="s">
        <v>1229</v>
      </c>
      <c r="I378" s="59" t="s">
        <v>1230</v>
      </c>
      <c r="J378" s="56">
        <v>41433</v>
      </c>
      <c r="K378" s="61"/>
      <c r="L378" s="61" t="s">
        <v>1303</v>
      </c>
      <c r="M378" s="73" t="s">
        <v>1228</v>
      </c>
      <c r="N378" s="80">
        <f t="shared" si="755"/>
        <v>5500</v>
      </c>
      <c r="O378" s="77">
        <f>AVERAGE($N$2:N378)</f>
        <v>5982.5744179192443</v>
      </c>
      <c r="P378" s="77">
        <f t="shared" ref="P378" si="772">O378-O377</f>
        <v>-1.2834426008485025</v>
      </c>
      <c r="Q378" s="49">
        <f t="shared" ref="Q378" si="773">AVERAGE(F371:F378)</f>
        <v>2.375</v>
      </c>
      <c r="R378" s="49">
        <f t="shared" ref="R378" si="774">AVERAGE(G371:G378)</f>
        <v>1.375</v>
      </c>
      <c r="S378" s="50">
        <f t="shared" ref="S378" si="775">COUNTIF(H372:H378, "AC")/SUM(G372:G378)</f>
        <v>0.7</v>
      </c>
      <c r="T378" s="50">
        <f t="shared" ref="T378" si="776">(Q378/5*0.5+(1-(R378-1)/10)*0.25+S378*0.25)*10000</f>
        <v>6531.25</v>
      </c>
      <c r="U378" s="50">
        <f t="shared" ref="U378" si="777">T378-T377</f>
        <v>-350.69444444444434</v>
      </c>
      <c r="V378" s="50">
        <f>IF(A378&lt;&gt;"",AVERAGE($F$2:F378),"")</f>
        <v>1.6657824933687002</v>
      </c>
      <c r="W378" s="50">
        <f>IF(A378&lt;&gt;"", AVERAGE($G$2:G378), "")</f>
        <v>1.6286472148541113</v>
      </c>
      <c r="X378" s="50">
        <f>IF(A378&lt;&gt;"", COUNTIF($H$2:H378, "AC")/SUM($G$2:G378), "")</f>
        <v>0.59934853420195444</v>
      </c>
      <c r="Y378" s="50">
        <f t="shared" ref="Y378" si="778">IF(A378&lt;&gt;"", V378/5*0.5+(1-(W378-1)/10)*0.25+X378*0.25, "")*10000</f>
        <v>5506.9920251600579</v>
      </c>
      <c r="Z378" s="50">
        <f t="shared" ref="Z378" si="779">Y378-Y377</f>
        <v>-0.16970478014536639</v>
      </c>
      <c r="AA378" s="50">
        <f t="shared" si="535"/>
        <v>7.631944444444444E-2</v>
      </c>
      <c r="AB378" s="75">
        <f t="shared" si="536"/>
        <v>1.2719907407407407E-2</v>
      </c>
      <c r="AC378" s="51">
        <v>1.2719907407407407E-2</v>
      </c>
      <c r="AD378" s="51" t="s">
        <v>1043</v>
      </c>
      <c r="AE378" s="51" t="s">
        <v>1043</v>
      </c>
      <c r="AF378" s="51" t="s">
        <v>1043</v>
      </c>
    </row>
    <row r="379" spans="1:32" ht="24">
      <c r="A379" s="43" t="s">
        <v>1225</v>
      </c>
      <c r="B379" s="57">
        <v>105</v>
      </c>
      <c r="C379" s="57" t="s">
        <v>1304</v>
      </c>
      <c r="D379" s="58" t="s">
        <v>1305</v>
      </c>
      <c r="E379" s="58">
        <v>1</v>
      </c>
      <c r="F379" s="58">
        <v>4</v>
      </c>
      <c r="G379" s="46">
        <v>4</v>
      </c>
      <c r="H379" s="47" t="s">
        <v>1229</v>
      </c>
      <c r="I379" s="59" t="s">
        <v>1279</v>
      </c>
      <c r="J379" s="56">
        <v>41434</v>
      </c>
      <c r="K379" s="61"/>
      <c r="L379" s="61" t="s">
        <v>1306</v>
      </c>
      <c r="M379" s="73" t="s">
        <v>734</v>
      </c>
      <c r="N379" s="80">
        <f t="shared" ref="N379:N388" si="780">(0.5*F379/5+0.25*(1-(G379-1)/10)+0.25*(IF(H379="AC",1,0)/G379))*10000</f>
        <v>6375</v>
      </c>
      <c r="O379" s="77">
        <f>AVERAGE($N$2:N379)</f>
        <v>5983.6125808348015</v>
      </c>
      <c r="P379" s="77">
        <f t="shared" ref="P379:P380" si="781">O379-O378</f>
        <v>1.0381629155572227</v>
      </c>
      <c r="Q379" s="49">
        <f t="shared" ref="Q379:Q380" si="782">AVERAGE(F372:F379)</f>
        <v>2.625</v>
      </c>
      <c r="R379" s="49">
        <f t="shared" ref="R379:R380" si="783">AVERAGE(G372:G379)</f>
        <v>1.75</v>
      </c>
      <c r="S379" s="50">
        <f t="shared" ref="S379:S380" si="784">COUNTIF(H373:H379, "AC")/SUM(G373:G379)</f>
        <v>0.53846153846153844</v>
      </c>
      <c r="T379" s="50">
        <f t="shared" ref="T379:T380" si="785">(Q379/5*0.5+(1-(R379-1)/10)*0.25+S379*0.25)*10000</f>
        <v>6283.6538461538457</v>
      </c>
      <c r="U379" s="50">
        <f t="shared" ref="U379:U380" si="786">T379-T378</f>
        <v>-247.59615384615427</v>
      </c>
      <c r="V379" s="50">
        <f>IF(A379&lt;&gt;"",AVERAGE($F$2:F379),"")</f>
        <v>1.6719576719576719</v>
      </c>
      <c r="W379" s="50">
        <f>IF(A379&lt;&gt;"", AVERAGE($G$2:G379), "")</f>
        <v>1.6349206349206349</v>
      </c>
      <c r="X379" s="50">
        <f>IF(A379&lt;&gt;"", COUNTIF($H$2:H379, "AC")/SUM($G$2:G379), "")</f>
        <v>0.59708737864077666</v>
      </c>
      <c r="Y379" s="50">
        <f t="shared" ref="Y379:Y380" si="787">IF(A379&lt;&gt;"", V379/5*0.5+(1-(W379-1)/10)*0.25+X379*0.25, "")*10000</f>
        <v>5505.9459598294543</v>
      </c>
      <c r="Z379" s="50">
        <f t="shared" ref="Z379:Z380" si="788">Y379-Y378</f>
        <v>-1.0460653306035965</v>
      </c>
      <c r="AA379" s="50">
        <f t="shared" si="535"/>
        <v>0.38791666666666669</v>
      </c>
      <c r="AB379" s="75">
        <f t="shared" si="536"/>
        <v>6.4652777777777781E-2</v>
      </c>
      <c r="AC379" s="51">
        <v>6.4652777777777781E-2</v>
      </c>
      <c r="AD379" s="51" t="s">
        <v>1043</v>
      </c>
      <c r="AE379" s="51" t="s">
        <v>1043</v>
      </c>
      <c r="AF379" s="51" t="s">
        <v>1043</v>
      </c>
    </row>
    <row r="380" spans="1:32">
      <c r="A380" s="43" t="s">
        <v>1225</v>
      </c>
      <c r="B380" s="57">
        <v>106</v>
      </c>
      <c r="C380" s="57" t="s">
        <v>1307</v>
      </c>
      <c r="D380" s="58" t="s">
        <v>1305</v>
      </c>
      <c r="E380" s="58">
        <v>1</v>
      </c>
      <c r="F380" s="58">
        <v>4</v>
      </c>
      <c r="G380" s="46">
        <v>1</v>
      </c>
      <c r="H380" s="47" t="s">
        <v>1229</v>
      </c>
      <c r="I380" s="59" t="s">
        <v>1279</v>
      </c>
      <c r="J380" s="56">
        <v>41434</v>
      </c>
      <c r="K380" s="61"/>
      <c r="L380" s="61" t="s">
        <v>1308</v>
      </c>
      <c r="M380" s="73" t="s">
        <v>1228</v>
      </c>
      <c r="N380" s="80">
        <f t="shared" si="780"/>
        <v>9000</v>
      </c>
      <c r="O380" s="77">
        <f>AVERAGE($N$2:N380)</f>
        <v>5991.5713866901187</v>
      </c>
      <c r="P380" s="77">
        <f t="shared" si="781"/>
        <v>7.9588058553172232</v>
      </c>
      <c r="Q380" s="49">
        <f t="shared" si="782"/>
        <v>2.875</v>
      </c>
      <c r="R380" s="49">
        <f t="shared" si="783"/>
        <v>1.75</v>
      </c>
      <c r="S380" s="50">
        <f t="shared" si="784"/>
        <v>0.53846153846153844</v>
      </c>
      <c r="T380" s="50">
        <f t="shared" si="785"/>
        <v>6533.6538461538466</v>
      </c>
      <c r="U380" s="50">
        <f t="shared" si="786"/>
        <v>250.00000000000091</v>
      </c>
      <c r="V380" s="50">
        <f>IF(A380&lt;&gt;"",AVERAGE($F$2:F380),"")</f>
        <v>1.6781002638522426</v>
      </c>
      <c r="W380" s="50">
        <f>IF(A380&lt;&gt;"", AVERAGE($G$2:G380), "")</f>
        <v>1.633245382585752</v>
      </c>
      <c r="X380" s="50">
        <f>IF(A380&lt;&gt;"", COUNTIF($H$2:H380, "AC")/SUM($G$2:G380), "")</f>
        <v>0.59773828756058156</v>
      </c>
      <c r="Y380" s="50">
        <f t="shared" si="787"/>
        <v>5514.1346371072586</v>
      </c>
      <c r="Z380" s="50">
        <f t="shared" si="788"/>
        <v>8.1886772778043451</v>
      </c>
      <c r="AA380" s="50">
        <f t="shared" si="535"/>
        <v>5.6805555555555547E-2</v>
      </c>
      <c r="AB380" s="75">
        <f t="shared" si="536"/>
        <v>9.4675925925925917E-3</v>
      </c>
      <c r="AC380" s="51">
        <v>9.4675925925925917E-3</v>
      </c>
      <c r="AD380" s="51" t="s">
        <v>1043</v>
      </c>
      <c r="AE380" s="51" t="s">
        <v>1043</v>
      </c>
      <c r="AF380" s="51" t="s">
        <v>1043</v>
      </c>
    </row>
    <row r="381" spans="1:32">
      <c r="A381" s="43" t="s">
        <v>1225</v>
      </c>
      <c r="B381" s="57">
        <v>63</v>
      </c>
      <c r="C381" s="57" t="s">
        <v>1309</v>
      </c>
      <c r="D381" s="58" t="s">
        <v>435</v>
      </c>
      <c r="E381" s="58" t="s">
        <v>1228</v>
      </c>
      <c r="F381" s="58">
        <v>3</v>
      </c>
      <c r="G381" s="46">
        <v>1</v>
      </c>
      <c r="H381" s="47" t="s">
        <v>1229</v>
      </c>
      <c r="I381" s="59" t="s">
        <v>1279</v>
      </c>
      <c r="J381" s="56">
        <v>41435</v>
      </c>
      <c r="K381" s="61"/>
      <c r="L381" s="61"/>
      <c r="M381" s="73" t="s">
        <v>1228</v>
      </c>
      <c r="N381" s="80">
        <f t="shared" si="780"/>
        <v>8000</v>
      </c>
      <c r="O381" s="77">
        <f>AVERAGE($N$2:N381)</f>
        <v>5996.8567251461973</v>
      </c>
      <c r="P381" s="77">
        <f t="shared" ref="P381" si="789">O381-O380</f>
        <v>5.2853384560785344</v>
      </c>
      <c r="Q381" s="49">
        <f t="shared" ref="Q381" si="790">AVERAGE(F374:F381)</f>
        <v>3</v>
      </c>
      <c r="R381" s="49">
        <f t="shared" ref="R381" si="791">AVERAGE(G374:G381)</f>
        <v>1.75</v>
      </c>
      <c r="S381" s="50">
        <f t="shared" ref="S381" si="792">COUNTIF(H375:H381, "AC")/SUM(G375:G381)</f>
        <v>0.58333333333333337</v>
      </c>
      <c r="T381" s="50">
        <f t="shared" ref="T381" si="793">(Q381/5*0.5+(1-(R381-1)/10)*0.25+S381*0.25)*10000</f>
        <v>6770.8333333333339</v>
      </c>
      <c r="U381" s="50">
        <f t="shared" ref="U381" si="794">T381-T380</f>
        <v>237.1794871794873</v>
      </c>
      <c r="V381" s="50">
        <f>IF(A381&lt;&gt;"",AVERAGE($F$2:F381),"")</f>
        <v>1.6815789473684211</v>
      </c>
      <c r="W381" s="50">
        <f>IF(A381&lt;&gt;"", AVERAGE($G$2:G381), "")</f>
        <v>1.631578947368421</v>
      </c>
      <c r="X381" s="50">
        <f>IF(A381&lt;&gt;"", COUNTIF($H$2:H381, "AC")/SUM($G$2:G381), "")</f>
        <v>0.59838709677419355</v>
      </c>
      <c r="Y381" s="50">
        <f t="shared" ref="Y381" si="795">IF(A381&lt;&gt;"", V381/5*0.5+(1-(W381-1)/10)*0.25+X381*0.25, "")*10000</f>
        <v>5519.6519524617997</v>
      </c>
      <c r="Z381" s="50">
        <f t="shared" ref="Z381" si="796">Y381-Y380</f>
        <v>5.5173153545410969</v>
      </c>
      <c r="AA381" s="50">
        <f t="shared" si="535"/>
        <v>5.5763888888888891E-2</v>
      </c>
      <c r="AB381" s="75">
        <f t="shared" si="536"/>
        <v>9.2939814814814812E-3</v>
      </c>
      <c r="AC381" s="51">
        <v>9.2939814814814812E-3</v>
      </c>
      <c r="AD381" s="51" t="s">
        <v>1043</v>
      </c>
      <c r="AE381" s="51" t="s">
        <v>1043</v>
      </c>
      <c r="AF381" s="51" t="s">
        <v>1043</v>
      </c>
    </row>
    <row r="382" spans="1:32">
      <c r="A382" s="43" t="s">
        <v>1225</v>
      </c>
      <c r="B382" s="57">
        <v>611</v>
      </c>
      <c r="C382" s="57" t="s">
        <v>1311</v>
      </c>
      <c r="D382" s="58" t="s">
        <v>1312</v>
      </c>
      <c r="E382" s="58" t="s">
        <v>1228</v>
      </c>
      <c r="F382" s="58">
        <v>3</v>
      </c>
      <c r="G382" s="46">
        <v>1</v>
      </c>
      <c r="H382" s="47" t="s">
        <v>1229</v>
      </c>
      <c r="I382" s="59" t="s">
        <v>1279</v>
      </c>
      <c r="J382" s="56">
        <v>41437</v>
      </c>
      <c r="K382" s="61"/>
      <c r="L382" s="61"/>
      <c r="M382" s="73" t="s">
        <v>1228</v>
      </c>
      <c r="N382" s="80">
        <f t="shared" si="780"/>
        <v>8000</v>
      </c>
      <c r="O382" s="77">
        <f>AVERAGE($N$2:N382)</f>
        <v>6002.1143190434514</v>
      </c>
      <c r="P382" s="77">
        <f t="shared" ref="P382" si="797">O382-O381</f>
        <v>5.2575938972540825</v>
      </c>
      <c r="Q382" s="49">
        <f t="shared" ref="Q382" si="798">AVERAGE(F375:F382)</f>
        <v>3</v>
      </c>
      <c r="R382" s="49">
        <f t="shared" ref="R382" si="799">AVERAGE(G375:G382)</f>
        <v>1.625</v>
      </c>
      <c r="S382" s="50">
        <f t="shared" ref="S382" si="800">COUNTIF(H376:H382, "AC")/SUM(G376:G382)</f>
        <v>0.58333333333333337</v>
      </c>
      <c r="T382" s="50">
        <f t="shared" ref="T382" si="801">(Q382/5*0.5+(1-(R382-1)/10)*0.25+S382*0.25)*10000</f>
        <v>6802.0833333333339</v>
      </c>
      <c r="U382" s="50">
        <f t="shared" ref="U382" si="802">T382-T381</f>
        <v>31.25</v>
      </c>
      <c r="V382" s="50">
        <f>IF(A382&lt;&gt;"",AVERAGE($F$2:F382),"")</f>
        <v>1.6850393700787401</v>
      </c>
      <c r="W382" s="50">
        <f>IF(A382&lt;&gt;"", AVERAGE($G$2:G382), "")</f>
        <v>1.6299212598425197</v>
      </c>
      <c r="X382" s="50">
        <f>IF(A382&lt;&gt;"", COUNTIF($H$2:H382, "AC")/SUM($G$2:G382), "")</f>
        <v>0.59903381642512077</v>
      </c>
      <c r="Y382" s="50">
        <f t="shared" ref="Y382" si="803">IF(A382&lt;&gt;"", V382/5*0.5+(1-(W382-1)/10)*0.25+X382*0.25, "")*10000</f>
        <v>5525.1435961809129</v>
      </c>
      <c r="Z382" s="50">
        <f t="shared" ref="Z382" si="804">Y382-Y381</f>
        <v>5.491643719113199</v>
      </c>
      <c r="AA382" s="50">
        <f t="shared" ref="AA382" si="805">IF(ISERROR(MIN(86400*AB382/(4*3600), 1)), "NA", MIN(86400*AB382/(4*3600), 1))</f>
        <v>0.1582638888888889</v>
      </c>
      <c r="AB382" s="75">
        <f t="shared" ref="AB382" si="806">IF(AC382="-","NA",SUM(AC382:AF382))</f>
        <v>2.6377314814814815E-2</v>
      </c>
      <c r="AC382" s="51">
        <v>2.6377314814814815E-2</v>
      </c>
      <c r="AD382" s="51" t="s">
        <v>968</v>
      </c>
      <c r="AE382" s="51" t="s">
        <v>968</v>
      </c>
      <c r="AF382" s="51" t="s">
        <v>968</v>
      </c>
    </row>
    <row r="383" spans="1:32">
      <c r="A383" s="43" t="s">
        <v>1225</v>
      </c>
      <c r="B383" s="57">
        <v>605</v>
      </c>
      <c r="C383" s="33" t="s">
        <v>1313</v>
      </c>
      <c r="D383" s="58" t="s">
        <v>1314</v>
      </c>
      <c r="E383" s="58" t="s">
        <v>1228</v>
      </c>
      <c r="F383" s="58">
        <v>2</v>
      </c>
      <c r="G383" s="46">
        <v>1</v>
      </c>
      <c r="H383" s="47" t="s">
        <v>1229</v>
      </c>
      <c r="I383" s="59" t="s">
        <v>1230</v>
      </c>
      <c r="J383" s="56">
        <v>41437</v>
      </c>
      <c r="K383" s="61"/>
      <c r="L383" s="61"/>
      <c r="M383" s="73" t="s">
        <v>1228</v>
      </c>
      <c r="N383" s="80">
        <f t="shared" si="780"/>
        <v>7000</v>
      </c>
      <c r="O383" s="77">
        <f>AVERAGE($N$2:N383)</f>
        <v>6004.7265852239661</v>
      </c>
      <c r="P383" s="77">
        <f t="shared" ref="P383" si="807">O383-O382</f>
        <v>2.61226618051478</v>
      </c>
      <c r="Q383" s="49">
        <f t="shared" ref="Q383" si="808">AVERAGE(F376:F383)</f>
        <v>2.875</v>
      </c>
      <c r="R383" s="49">
        <f t="shared" ref="R383" si="809">AVERAGE(G376:G383)</f>
        <v>1.625</v>
      </c>
      <c r="S383" s="50">
        <f t="shared" ref="S383" si="810">COUNTIF(H377:H383, "AC")/SUM(G377:G383)</f>
        <v>0.58333333333333337</v>
      </c>
      <c r="T383" s="50">
        <f t="shared" ref="T383" si="811">(Q383/5*0.5+(1-(R383-1)/10)*0.25+S383*0.25)*10000</f>
        <v>6677.083333333333</v>
      </c>
      <c r="U383" s="50">
        <f t="shared" ref="U383" si="812">T383-T382</f>
        <v>-125.00000000000091</v>
      </c>
      <c r="V383" s="50">
        <f>IF(A383&lt;&gt;"",AVERAGE($F$2:F383),"")</f>
        <v>1.6858638743455496</v>
      </c>
      <c r="W383" s="50">
        <f>IF(A383&lt;&gt;"", AVERAGE($G$2:G383), "")</f>
        <v>1.6282722513089005</v>
      </c>
      <c r="X383" s="50">
        <f>IF(A383&lt;&gt;"", COUNTIF($H$2:H383, "AC")/SUM($G$2:G383), "")</f>
        <v>0.59967845659163987</v>
      </c>
      <c r="Y383" s="50">
        <f t="shared" ref="Y383" si="813">IF(A383&lt;&gt;"", V383/5*0.5+(1-(W383-1)/10)*0.25+X383*0.25, "")*10000</f>
        <v>5527.9919529974241</v>
      </c>
      <c r="Z383" s="50">
        <f t="shared" ref="Z383" si="814">Y383-Y382</f>
        <v>2.8483568165111137</v>
      </c>
      <c r="AA383" s="50">
        <f t="shared" ref="AA383" si="815">IF(ISERROR(MIN(86400*AB383/(4*3600), 1)), "NA", MIN(86400*AB383/(4*3600), 1))</f>
        <v>4.8263888888888891E-2</v>
      </c>
      <c r="AB383" s="75">
        <f t="shared" ref="AB383" si="816">IF(AC383="-","NA",SUM(AC383:AF383))</f>
        <v>8.0439814814814818E-3</v>
      </c>
      <c r="AC383" s="51">
        <v>8.0439814814814818E-3</v>
      </c>
      <c r="AD383" s="51" t="s">
        <v>968</v>
      </c>
      <c r="AE383" s="51" t="s">
        <v>968</v>
      </c>
      <c r="AF383" s="51" t="s">
        <v>968</v>
      </c>
    </row>
    <row r="384" spans="1:32">
      <c r="A384" s="43" t="s">
        <v>1225</v>
      </c>
      <c r="B384" s="57">
        <v>209</v>
      </c>
      <c r="C384" s="57" t="s">
        <v>1315</v>
      </c>
      <c r="D384" s="58" t="s">
        <v>1316</v>
      </c>
      <c r="E384" s="58" t="s">
        <v>1228</v>
      </c>
      <c r="F384" s="58">
        <v>3</v>
      </c>
      <c r="G384" s="46">
        <v>1</v>
      </c>
      <c r="H384" s="47" t="s">
        <v>1229</v>
      </c>
      <c r="I384" s="59" t="s">
        <v>1279</v>
      </c>
      <c r="J384" s="56">
        <v>41438</v>
      </c>
      <c r="K384" s="61"/>
      <c r="L384" s="61"/>
      <c r="M384" s="73" t="s">
        <v>1228</v>
      </c>
      <c r="N384" s="80">
        <f t="shared" si="780"/>
        <v>8000</v>
      </c>
      <c r="O384" s="77">
        <f>AVERAGE($N$2:N384)</f>
        <v>6009.9361763852612</v>
      </c>
      <c r="P384" s="77">
        <f t="shared" ref="P384" si="817">O384-O383</f>
        <v>5.2095911612950658</v>
      </c>
      <c r="Q384" s="49">
        <f t="shared" ref="Q384" si="818">AVERAGE(F377:F384)</f>
        <v>2.875</v>
      </c>
      <c r="R384" s="49">
        <f t="shared" ref="R384" si="819">AVERAGE(G377:G384)</f>
        <v>1.625</v>
      </c>
      <c r="S384" s="50">
        <f t="shared" ref="S384" si="820">COUNTIF(H378:H384, "AC")/SUM(G378:G384)</f>
        <v>0.63636363636363635</v>
      </c>
      <c r="T384" s="50">
        <f t="shared" ref="T384" si="821">(Q384/5*0.5+(1-(R384-1)/10)*0.25+S384*0.25)*10000</f>
        <v>6809.6590909090901</v>
      </c>
      <c r="U384" s="50">
        <f t="shared" ref="U384" si="822">T384-T383</f>
        <v>132.57575757575705</v>
      </c>
      <c r="V384" s="50">
        <f>IF(A384&lt;&gt;"",AVERAGE($F$2:F384),"")</f>
        <v>1.6892950391644908</v>
      </c>
      <c r="W384" s="50">
        <f>IF(A384&lt;&gt;"", AVERAGE($G$2:G384), "")</f>
        <v>1.6266318537859008</v>
      </c>
      <c r="X384" s="50">
        <f>IF(A384&lt;&gt;"", COUNTIF($H$2:H384, "AC")/SUM($G$2:G384), "")</f>
        <v>0.6003210272873194</v>
      </c>
      <c r="Y384" s="50">
        <f t="shared" ref="Y384" si="823">IF(A384&lt;&gt;"", V384/5*0.5+(1-(W384-1)/10)*0.25+X384*0.25, "")*10000</f>
        <v>5533.4396439363136</v>
      </c>
      <c r="Z384" s="50">
        <f t="shared" ref="Z384" si="824">Y384-Y383</f>
        <v>5.4476909388895365</v>
      </c>
      <c r="AA384" s="50">
        <f>IF(ISERROR(MIN(86400*AB384/(4*3600), 1)), "NA", MIN(86400*AB384/(4*3600), 1))</f>
        <v>9.5833333333333354E-2</v>
      </c>
      <c r="AB384" s="75">
        <f>IF(AC384="-","NA",SUM(AC384:AF384))</f>
        <v>1.5972222222222224E-2</v>
      </c>
      <c r="AC384" s="51">
        <v>1.5972222222222224E-2</v>
      </c>
      <c r="AD384" s="51" t="s">
        <v>968</v>
      </c>
      <c r="AE384" s="51" t="s">
        <v>968</v>
      </c>
      <c r="AF384" s="51" t="s">
        <v>968</v>
      </c>
    </row>
    <row r="385" spans="1:32">
      <c r="A385" s="43" t="s">
        <v>1225</v>
      </c>
      <c r="B385" s="57">
        <v>581</v>
      </c>
      <c r="C385" s="57" t="s">
        <v>1317</v>
      </c>
      <c r="D385" s="58" t="s">
        <v>1318</v>
      </c>
      <c r="E385" s="58" t="s">
        <v>1228</v>
      </c>
      <c r="F385" s="58">
        <v>2</v>
      </c>
      <c r="G385" s="46">
        <v>1</v>
      </c>
      <c r="H385" s="47" t="s">
        <v>1229</v>
      </c>
      <c r="I385" s="59" t="s">
        <v>1230</v>
      </c>
      <c r="J385" s="56">
        <v>41439</v>
      </c>
      <c r="K385" s="61"/>
      <c r="L385" s="61" t="s">
        <v>1319</v>
      </c>
      <c r="M385" s="73" t="s">
        <v>1228</v>
      </c>
      <c r="N385" s="80">
        <f t="shared" si="780"/>
        <v>7000</v>
      </c>
      <c r="O385" s="77">
        <f>AVERAGE($N$2:N385)</f>
        <v>6012.5144675925912</v>
      </c>
      <c r="P385" s="77">
        <f t="shared" ref="P385" si="825">O385-O384</f>
        <v>2.5782912073300395</v>
      </c>
      <c r="Q385" s="49">
        <f t="shared" ref="Q385" si="826">AVERAGE(F378:F385)</f>
        <v>2.875</v>
      </c>
      <c r="R385" s="49">
        <f t="shared" ref="R385" si="827">AVERAGE(G378:G385)</f>
        <v>1.5</v>
      </c>
      <c r="S385" s="50">
        <f t="shared" ref="S385" si="828">COUNTIF(H379:H385, "AC")/SUM(G379:G385)</f>
        <v>0.7</v>
      </c>
      <c r="T385" s="50">
        <f t="shared" ref="T385" si="829">(Q385/5*0.5+(1-(R385-1)/10)*0.25+S385*0.25)*10000</f>
        <v>7000</v>
      </c>
      <c r="U385" s="50">
        <f t="shared" ref="U385" si="830">T385-T384</f>
        <v>190.34090909090992</v>
      </c>
      <c r="V385" s="50">
        <f>IF(A385&lt;&gt;"",AVERAGE($F$2:F385),"")</f>
        <v>1.6901041666666667</v>
      </c>
      <c r="W385" s="50">
        <f>IF(A385&lt;&gt;"", AVERAGE($G$2:G385), "")</f>
        <v>1.625</v>
      </c>
      <c r="X385" s="50">
        <f>IF(A385&lt;&gt;"", COUNTIF($H$2:H385, "AC")/SUM($G$2:G385), "")</f>
        <v>0.60096153846153844</v>
      </c>
      <c r="Y385" s="50">
        <f t="shared" ref="Y385" si="831">IF(A385&lt;&gt;"", V385/5*0.5+(1-(W385-1)/10)*0.25+X385*0.25, "")*10000</f>
        <v>5536.2580128205127</v>
      </c>
      <c r="Z385" s="50">
        <f t="shared" ref="Z385" si="832">Y385-Y384</f>
        <v>2.818368884199117</v>
      </c>
      <c r="AA385" s="50">
        <f>IF(ISERROR(MIN(86400*AB385/(4*3600), 1)), "NA", MIN(86400*AB385/(4*3600), 1))</f>
        <v>4.0763888888888891E-2</v>
      </c>
      <c r="AB385" s="75">
        <f>IF(AC385="-","NA",SUM(AC385:AF385))</f>
        <v>6.7939814814814816E-3</v>
      </c>
      <c r="AC385" s="51">
        <v>6.7939814814814816E-3</v>
      </c>
      <c r="AD385" s="51" t="s">
        <v>968</v>
      </c>
      <c r="AE385" s="51" t="s">
        <v>968</v>
      </c>
      <c r="AF385" s="51" t="s">
        <v>968</v>
      </c>
    </row>
    <row r="386" spans="1:32">
      <c r="A386" s="43" t="s">
        <v>1225</v>
      </c>
      <c r="B386" s="57">
        <v>56</v>
      </c>
      <c r="C386" s="57" t="s">
        <v>1320</v>
      </c>
      <c r="D386" s="58" t="s">
        <v>636</v>
      </c>
      <c r="E386" s="58" t="s">
        <v>1228</v>
      </c>
      <c r="F386" s="58">
        <v>3</v>
      </c>
      <c r="G386" s="46">
        <v>1</v>
      </c>
      <c r="H386" s="47" t="s">
        <v>1229</v>
      </c>
      <c r="I386" s="59" t="s">
        <v>1279</v>
      </c>
      <c r="J386" s="56">
        <v>41452</v>
      </c>
      <c r="K386" s="61"/>
      <c r="L386" s="61"/>
      <c r="M386" s="73" t="s">
        <v>1228</v>
      </c>
      <c r="N386" s="80">
        <f t="shared" si="780"/>
        <v>8000</v>
      </c>
      <c r="O386" s="77">
        <f>AVERAGE($N$2:N386)</f>
        <v>6017.6767676767668</v>
      </c>
      <c r="P386" s="77">
        <f t="shared" ref="P386" si="833">O386-O385</f>
        <v>5.1623000841755129</v>
      </c>
      <c r="Q386" s="49">
        <f t="shared" ref="Q386" si="834">AVERAGE(F379:F386)</f>
        <v>3</v>
      </c>
      <c r="R386" s="49">
        <f t="shared" ref="R386" si="835">AVERAGE(G379:G386)</f>
        <v>1.375</v>
      </c>
      <c r="S386" s="50">
        <f t="shared" ref="S386" si="836">COUNTIF(H380:H386, "AC")/SUM(G380:G386)</f>
        <v>1</v>
      </c>
      <c r="T386" s="50">
        <f t="shared" ref="T386" si="837">(Q386/5*0.5+(1-(R386-1)/10)*0.25+S386*0.25)*10000</f>
        <v>7906.25</v>
      </c>
      <c r="U386" s="50">
        <f t="shared" ref="U386" si="838">T386-T385</f>
        <v>906.25</v>
      </c>
      <c r="V386" s="50">
        <f>IF(A386&lt;&gt;"",AVERAGE($F$2:F386),"")</f>
        <v>1.6935064935064934</v>
      </c>
      <c r="W386" s="50">
        <f>IF(A386&lt;&gt;"", AVERAGE($G$2:G386), "")</f>
        <v>1.6233766233766234</v>
      </c>
      <c r="X386" s="50">
        <f>IF(A386&lt;&gt;"", COUNTIF($H$2:H386, "AC")/SUM($G$2:G386), "")</f>
        <v>0.60160000000000002</v>
      </c>
      <c r="Y386" s="50">
        <f t="shared" ref="Y386" si="839">IF(A386&lt;&gt;"", V386/5*0.5+(1-(W386-1)/10)*0.25+X386*0.25, "")*10000</f>
        <v>5541.6623376623374</v>
      </c>
      <c r="Z386" s="50">
        <f t="shared" ref="Z386" si="840">Y386-Y385</f>
        <v>5.4043248418247458</v>
      </c>
      <c r="AA386" s="50">
        <f t="shared" si="535"/>
        <v>5.4166666666666675E-2</v>
      </c>
      <c r="AB386" s="75">
        <f t="shared" si="536"/>
        <v>9.0277777777777787E-3</v>
      </c>
      <c r="AC386" s="51">
        <v>9.0277777777777787E-3</v>
      </c>
      <c r="AD386" s="51" t="s">
        <v>968</v>
      </c>
      <c r="AE386" s="51" t="s">
        <v>968</v>
      </c>
      <c r="AF386" s="51" t="s">
        <v>968</v>
      </c>
    </row>
    <row r="387" spans="1:32" ht="24">
      <c r="A387" s="43" t="s">
        <v>1225</v>
      </c>
      <c r="B387" s="57">
        <v>55</v>
      </c>
      <c r="C387" s="57" t="s">
        <v>1321</v>
      </c>
      <c r="D387" s="58" t="s">
        <v>1323</v>
      </c>
      <c r="E387" s="58">
        <v>1</v>
      </c>
      <c r="F387" s="58">
        <v>3</v>
      </c>
      <c r="G387" s="46">
        <v>4</v>
      </c>
      <c r="H387" s="47" t="s">
        <v>1229</v>
      </c>
      <c r="I387" s="59" t="s">
        <v>1279</v>
      </c>
      <c r="J387" s="56">
        <v>41452</v>
      </c>
      <c r="K387" s="61"/>
      <c r="L387" s="61" t="s">
        <v>1322</v>
      </c>
      <c r="M387" s="73" t="s">
        <v>734</v>
      </c>
      <c r="N387" s="80">
        <f t="shared" si="780"/>
        <v>5375</v>
      </c>
      <c r="O387" s="77">
        <f>AVERAGE($N$2:N387)</f>
        <v>6016.0118019573965</v>
      </c>
      <c r="P387" s="77">
        <f t="shared" ref="P387" si="841">O387-O386</f>
        <v>-1.6649657193702296</v>
      </c>
      <c r="Q387" s="49">
        <f t="shared" ref="Q387" si="842">AVERAGE(F380:F387)</f>
        <v>2.875</v>
      </c>
      <c r="R387" s="49">
        <f t="shared" ref="R387" si="843">AVERAGE(G380:G387)</f>
        <v>1.375</v>
      </c>
      <c r="S387" s="50">
        <f t="shared" ref="S387" si="844">COUNTIF(H381:H387, "AC")/SUM(G381:G387)</f>
        <v>0.7</v>
      </c>
      <c r="T387" s="50">
        <f t="shared" ref="T387" si="845">(Q387/5*0.5+(1-(R387-1)/10)*0.25+S387*0.25)*10000</f>
        <v>7031.25</v>
      </c>
      <c r="U387" s="50">
        <f t="shared" ref="U387" si="846">T387-T386</f>
        <v>-875</v>
      </c>
      <c r="V387" s="50">
        <f>IF(A387&lt;&gt;"",AVERAGE($F$2:F387),"")</f>
        <v>1.6968911917098446</v>
      </c>
      <c r="W387" s="50">
        <f>IF(A387&lt;&gt;"", AVERAGE($G$2:G387), "")</f>
        <v>1.6295336787564767</v>
      </c>
      <c r="X387" s="50">
        <f>IF(A387&lt;&gt;"", COUNTIF($H$2:H387, "AC")/SUM($G$2:G387), "")</f>
        <v>0.59936406995230529</v>
      </c>
      <c r="Y387" s="50">
        <f t="shared" ref="Y387" si="847">IF(A387&lt;&gt;"", V387/5*0.5+(1-(W387-1)/10)*0.25+X387*0.25, "")*10000</f>
        <v>5537.917946901488</v>
      </c>
      <c r="Z387" s="50">
        <f t="shared" ref="Z387" si="848">Y387-Y386</f>
        <v>-3.7443907608494555</v>
      </c>
      <c r="AA387" s="50">
        <f t="shared" si="535"/>
        <v>0.22250000000000003</v>
      </c>
      <c r="AB387" s="75">
        <f t="shared" si="536"/>
        <v>3.7083333333333336E-2</v>
      </c>
      <c r="AC387" s="51">
        <v>3.7083333333333336E-2</v>
      </c>
      <c r="AD387" s="51" t="s">
        <v>1043</v>
      </c>
      <c r="AE387" s="51" t="s">
        <v>1043</v>
      </c>
      <c r="AF387" s="51" t="s">
        <v>1043</v>
      </c>
    </row>
    <row r="388" spans="1:32">
      <c r="A388" s="43" t="s">
        <v>1225</v>
      </c>
      <c r="B388" s="57">
        <v>532</v>
      </c>
      <c r="C388" s="57" t="s">
        <v>1324</v>
      </c>
      <c r="D388" s="58" t="s">
        <v>1325</v>
      </c>
      <c r="E388" s="58" t="s">
        <v>1228</v>
      </c>
      <c r="F388" s="58">
        <v>2</v>
      </c>
      <c r="G388" s="46">
        <v>1</v>
      </c>
      <c r="H388" s="47" t="s">
        <v>1229</v>
      </c>
      <c r="I388" s="59" t="s">
        <v>1230</v>
      </c>
      <c r="J388" s="56">
        <v>41454</v>
      </c>
      <c r="K388" s="61"/>
      <c r="L388" s="61"/>
      <c r="M388" s="73" t="s">
        <v>1228</v>
      </c>
      <c r="N388" s="80">
        <f t="shared" si="780"/>
        <v>7000</v>
      </c>
      <c r="O388" s="77">
        <f>AVERAGE($N$2:N388)</f>
        <v>6018.5544071202976</v>
      </c>
      <c r="P388" s="77">
        <f t="shared" ref="P388" si="849">O388-O387</f>
        <v>2.5426051629010544</v>
      </c>
      <c r="Q388" s="49">
        <f t="shared" ref="Q388" si="850">AVERAGE(F381:F388)</f>
        <v>2.625</v>
      </c>
      <c r="R388" s="49">
        <f t="shared" ref="R388" si="851">AVERAGE(G381:G388)</f>
        <v>1.375</v>
      </c>
      <c r="S388" s="50">
        <f t="shared" ref="S388" si="852">COUNTIF(H382:H388, "AC")/SUM(G382:G388)</f>
        <v>0.7</v>
      </c>
      <c r="T388" s="50">
        <f t="shared" ref="T388" si="853">(Q388/5*0.5+(1-(R388-1)/10)*0.25+S388*0.25)*10000</f>
        <v>6781.2500000000009</v>
      </c>
      <c r="U388" s="50">
        <f t="shared" ref="U388" si="854">T388-T387</f>
        <v>-249.99999999999909</v>
      </c>
      <c r="V388" s="50">
        <f>IF(A388&lt;&gt;"",AVERAGE($F$2:F388),"")</f>
        <v>1.6976744186046511</v>
      </c>
      <c r="W388" s="50">
        <f>IF(A388&lt;&gt;"", AVERAGE($G$2:G388), "")</f>
        <v>1.6279069767441861</v>
      </c>
      <c r="X388" s="50">
        <f>IF(A388&lt;&gt;"", COUNTIF($H$2:H388, "AC")/SUM($G$2:G388), "")</f>
        <v>0.6</v>
      </c>
      <c r="Y388" s="50">
        <f t="shared" ref="Y388" si="855">IF(A388&lt;&gt;"", V388/5*0.5+(1-(W388-1)/10)*0.25+X388*0.25, "")*10000</f>
        <v>5540.697674418604</v>
      </c>
      <c r="Z388" s="50">
        <f t="shared" ref="Z388" si="856">Y388-Y387</f>
        <v>2.7797275171160436</v>
      </c>
      <c r="AA388" s="50">
        <f t="shared" si="535"/>
        <v>5.0138888888888879E-2</v>
      </c>
      <c r="AB388" s="75">
        <f t="shared" si="536"/>
        <v>8.3564814814814804E-3</v>
      </c>
      <c r="AC388" s="51">
        <v>8.3564814814814804E-3</v>
      </c>
      <c r="AD388" s="51" t="s">
        <v>1043</v>
      </c>
      <c r="AE388" s="51" t="s">
        <v>1043</v>
      </c>
      <c r="AF388" s="51" t="s">
        <v>1043</v>
      </c>
    </row>
    <row r="389" spans="1:32">
      <c r="A389" s="43" t="s">
        <v>1225</v>
      </c>
      <c r="B389" s="57">
        <v>414</v>
      </c>
      <c r="C389" s="57" t="s">
        <v>1326</v>
      </c>
      <c r="D389" s="58" t="s">
        <v>446</v>
      </c>
      <c r="E389" s="58" t="s">
        <v>1228</v>
      </c>
      <c r="F389" s="58">
        <v>2</v>
      </c>
      <c r="G389" s="46">
        <v>1</v>
      </c>
      <c r="H389" s="47" t="s">
        <v>1229</v>
      </c>
      <c r="I389" s="59" t="s">
        <v>1230</v>
      </c>
      <c r="J389" s="56">
        <v>41454</v>
      </c>
      <c r="K389" s="61"/>
      <c r="L389" s="61"/>
      <c r="M389" s="73" t="s">
        <v>1228</v>
      </c>
      <c r="N389" s="80">
        <f t="shared" ref="N389:N390" si="857">(0.5*F389/5+0.25*(1-(G389-1)/10)+0.25*(IF(H389="AC",1,0)/G389))*10000</f>
        <v>7000</v>
      </c>
      <c r="O389" s="77">
        <f>AVERAGE($N$2:N389)</f>
        <v>6021.0839060710177</v>
      </c>
      <c r="P389" s="77">
        <f t="shared" ref="P389" si="858">O389-O388</f>
        <v>2.5294989507201535</v>
      </c>
      <c r="Q389" s="49">
        <f t="shared" ref="Q389" si="859">AVERAGE(F382:F389)</f>
        <v>2.5</v>
      </c>
      <c r="R389" s="49">
        <f t="shared" ref="R389" si="860">AVERAGE(G382:G389)</f>
        <v>1.375</v>
      </c>
      <c r="S389" s="50">
        <f t="shared" ref="S389" si="861">COUNTIF(H383:H389, "AC")/SUM(G383:G389)</f>
        <v>0.7</v>
      </c>
      <c r="T389" s="50">
        <f t="shared" ref="T389" si="862">(Q389/5*0.5+(1-(R389-1)/10)*0.25+S389*0.25)*10000</f>
        <v>6656.2499999999991</v>
      </c>
      <c r="U389" s="50">
        <f t="shared" ref="U389" si="863">T389-T388</f>
        <v>-125.00000000000182</v>
      </c>
      <c r="V389" s="50">
        <f>IF(A389&lt;&gt;"",AVERAGE($F$2:F389),"")</f>
        <v>1.6984536082474226</v>
      </c>
      <c r="W389" s="50">
        <f>IF(A389&lt;&gt;"", AVERAGE($G$2:G389), "")</f>
        <v>1.6262886597938144</v>
      </c>
      <c r="X389" s="50">
        <f>IF(A389&lt;&gt;"", COUNTIF($H$2:H389, "AC")/SUM($G$2:G389), "")</f>
        <v>0.60063391442155312</v>
      </c>
      <c r="Y389" s="50">
        <f t="shared" ref="Y389" si="864">IF(A389&lt;&gt;"", V389/5*0.5+(1-(W389-1)/10)*0.25+X389*0.25, "")*10000</f>
        <v>5543.4662293528518</v>
      </c>
      <c r="Z389" s="50">
        <f t="shared" ref="Z389" si="865">Y389-Y388</f>
        <v>2.7685549342477316</v>
      </c>
      <c r="AA389" s="50">
        <f t="shared" si="535"/>
        <v>1.4583333333333334E-2</v>
      </c>
      <c r="AB389" s="75">
        <f t="shared" si="536"/>
        <v>2.4305555555555556E-3</v>
      </c>
      <c r="AC389" s="51">
        <v>2.4305555555555556E-3</v>
      </c>
      <c r="AD389" s="51" t="s">
        <v>1043</v>
      </c>
      <c r="AE389" s="51" t="s">
        <v>1043</v>
      </c>
      <c r="AF389" s="51" t="s">
        <v>1043</v>
      </c>
    </row>
    <row r="390" spans="1:32">
      <c r="A390" s="43" t="s">
        <v>1225</v>
      </c>
      <c r="B390" s="57">
        <v>189</v>
      </c>
      <c r="C390" s="57" t="s">
        <v>1327</v>
      </c>
      <c r="D390" s="58" t="s">
        <v>494</v>
      </c>
      <c r="E390" s="58" t="s">
        <v>1228</v>
      </c>
      <c r="F390" s="58">
        <v>3</v>
      </c>
      <c r="G390" s="46">
        <v>2</v>
      </c>
      <c r="H390" s="47" t="s">
        <v>1229</v>
      </c>
      <c r="I390" s="59" t="s">
        <v>1230</v>
      </c>
      <c r="J390" s="56">
        <v>41454</v>
      </c>
      <c r="K390" s="61"/>
      <c r="L390" s="61"/>
      <c r="M390" s="73" t="s">
        <v>1228</v>
      </c>
      <c r="N390" s="80">
        <f t="shared" si="857"/>
        <v>6500</v>
      </c>
      <c r="O390" s="77">
        <f>AVERAGE($N$2:N390)</f>
        <v>6022.3150528420438</v>
      </c>
      <c r="P390" s="77">
        <f t="shared" ref="P390" si="866">O390-O389</f>
        <v>1.2311467710260331</v>
      </c>
      <c r="Q390" s="49">
        <f t="shared" ref="Q390" si="867">AVERAGE(F383:F390)</f>
        <v>2.5</v>
      </c>
      <c r="R390" s="49">
        <f t="shared" ref="R390" si="868">AVERAGE(G383:G390)</f>
        <v>1.5</v>
      </c>
      <c r="S390" s="50">
        <f t="shared" ref="S390" si="869">COUNTIF(H384:H390, "AC")/SUM(G384:G390)</f>
        <v>0.63636363636363635</v>
      </c>
      <c r="T390" s="50">
        <f t="shared" ref="T390" si="870">(Q390/5*0.5+(1-(R390-1)/10)*0.25+S390*0.25)*10000</f>
        <v>6465.909090909091</v>
      </c>
      <c r="U390" s="50">
        <f t="shared" ref="U390" si="871">T390-T389</f>
        <v>-190.3409090909081</v>
      </c>
      <c r="V390" s="50">
        <f>IF(A390&lt;&gt;"",AVERAGE($F$2:F390),"")</f>
        <v>1.7017994858611825</v>
      </c>
      <c r="W390" s="50">
        <f>IF(A390&lt;&gt;"", AVERAGE($G$2:G390), "")</f>
        <v>1.6272493573264781</v>
      </c>
      <c r="X390" s="50">
        <f>IF(A390&lt;&gt;"", COUNTIF($H$2:H390, "AC")/SUM($G$2:G390), "")</f>
        <v>0.60031595576619279</v>
      </c>
      <c r="Y390" s="50">
        <f t="shared" ref="Y390" si="872">IF(A390&lt;&gt;"", V390/5*0.5+(1-(W390-1)/10)*0.25+X390*0.25, "")*10000</f>
        <v>5545.7770359450451</v>
      </c>
      <c r="Z390" s="50">
        <f t="shared" ref="Z390" si="873">Y390-Y389</f>
        <v>2.3108065921933303</v>
      </c>
      <c r="AA390" s="50">
        <f t="shared" si="535"/>
        <v>0.11826388888888889</v>
      </c>
      <c r="AB390" s="75">
        <f t="shared" si="536"/>
        <v>1.9710648148148147E-2</v>
      </c>
      <c r="AC390" s="51">
        <v>1.9710648148148147E-2</v>
      </c>
      <c r="AD390" s="51" t="s">
        <v>1043</v>
      </c>
      <c r="AE390" s="51" t="s">
        <v>1043</v>
      </c>
      <c r="AF390" s="51" t="s">
        <v>1043</v>
      </c>
    </row>
    <row r="391" spans="1:32">
      <c r="A391" s="43" t="s">
        <v>1225</v>
      </c>
      <c r="B391" s="57">
        <v>628</v>
      </c>
      <c r="C391" s="57" t="s">
        <v>1328</v>
      </c>
      <c r="D391" s="58" t="s">
        <v>446</v>
      </c>
      <c r="E391" s="58" t="s">
        <v>1228</v>
      </c>
      <c r="F391" s="58">
        <v>1</v>
      </c>
      <c r="G391" s="46">
        <v>1</v>
      </c>
      <c r="H391" s="47" t="s">
        <v>1229</v>
      </c>
      <c r="I391" s="59" t="s">
        <v>1230</v>
      </c>
      <c r="J391" s="56">
        <v>41454</v>
      </c>
      <c r="K391" s="61"/>
      <c r="L391" s="61"/>
      <c r="M391" s="73" t="s">
        <v>1228</v>
      </c>
      <c r="N391" s="80">
        <f t="shared" ref="N391:N392" si="874">(0.5*F391/5+0.25*(1-(G391-1)/10)+0.25*(IF(H391="AC",1,0)/G391))*10000</f>
        <v>6000</v>
      </c>
      <c r="O391" s="77">
        <f>AVERAGE($N$2:N391)</f>
        <v>6022.2578347578337</v>
      </c>
      <c r="P391" s="77">
        <f t="shared" ref="P391:P392" si="875">O391-O390</f>
        <v>-5.7218084210035158E-2</v>
      </c>
      <c r="Q391" s="49">
        <f t="shared" ref="Q391:Q392" si="876">AVERAGE(F384:F391)</f>
        <v>2.375</v>
      </c>
      <c r="R391" s="49">
        <f t="shared" ref="R391:R392" si="877">AVERAGE(G384:G391)</f>
        <v>1.5</v>
      </c>
      <c r="S391" s="50">
        <f t="shared" ref="S391:S392" si="878">COUNTIF(H385:H391, "AC")/SUM(G385:G391)</f>
        <v>0.63636363636363635</v>
      </c>
      <c r="T391" s="50">
        <f t="shared" ref="T391:T392" si="879">(Q391/5*0.5+(1-(R391-1)/10)*0.25+S391*0.25)*10000</f>
        <v>6340.9090909090901</v>
      </c>
      <c r="U391" s="50">
        <f t="shared" ref="U391:U392" si="880">T391-T390</f>
        <v>-125.00000000000091</v>
      </c>
      <c r="V391" s="50">
        <f>IF(A391&lt;&gt;"",AVERAGE($F$2:F391),"")</f>
        <v>1.7</v>
      </c>
      <c r="W391" s="50">
        <f>IF(A391&lt;&gt;"", AVERAGE($G$2:G391), "")</f>
        <v>1.6256410256410256</v>
      </c>
      <c r="X391" s="50">
        <f>IF(A391&lt;&gt;"", COUNTIF($H$2:H391, "AC")/SUM($G$2:G391), "")</f>
        <v>0.60094637223974767</v>
      </c>
      <c r="Y391" s="50">
        <f t="shared" ref="Y391:Y392" si="881">IF(A391&lt;&gt;"", V391/5*0.5+(1-(W391-1)/10)*0.25+X391*0.25, "")*10000</f>
        <v>5545.9556741891129</v>
      </c>
      <c r="Z391" s="50">
        <f t="shared" ref="Z391:Z392" si="882">Y391-Y390</f>
        <v>0.17863824406776985</v>
      </c>
      <c r="AA391" s="50">
        <f t="shared" si="535"/>
        <v>2.0347222222222221E-2</v>
      </c>
      <c r="AB391" s="75">
        <f t="shared" si="536"/>
        <v>3.3912037037037036E-3</v>
      </c>
      <c r="AC391" s="51">
        <v>3.3912037037037036E-3</v>
      </c>
      <c r="AD391" s="51" t="s">
        <v>1043</v>
      </c>
      <c r="AE391" s="51" t="s">
        <v>1043</v>
      </c>
      <c r="AF391" s="51" t="s">
        <v>1043</v>
      </c>
    </row>
    <row r="392" spans="1:32">
      <c r="A392" s="43" t="s">
        <v>1225</v>
      </c>
      <c r="B392" s="57">
        <v>624</v>
      </c>
      <c r="C392" s="57" t="s">
        <v>1329</v>
      </c>
      <c r="D392" s="58" t="s">
        <v>745</v>
      </c>
      <c r="E392" s="58" t="s">
        <v>1228</v>
      </c>
      <c r="F392" s="58">
        <v>2</v>
      </c>
      <c r="G392" s="46">
        <v>1</v>
      </c>
      <c r="H392" s="47" t="s">
        <v>1229</v>
      </c>
      <c r="I392" s="59" t="s">
        <v>1230</v>
      </c>
      <c r="J392" s="56">
        <v>41454</v>
      </c>
      <c r="K392" s="61"/>
      <c r="L392" s="61"/>
      <c r="M392" s="73" t="s">
        <v>1228</v>
      </c>
      <c r="N392" s="80">
        <f t="shared" si="874"/>
        <v>7000</v>
      </c>
      <c r="O392" s="77">
        <f>AVERAGE($N$2:N392)</f>
        <v>6024.7584541062788</v>
      </c>
      <c r="P392" s="77">
        <f t="shared" si="875"/>
        <v>2.5006193484450705</v>
      </c>
      <c r="Q392" s="49">
        <f t="shared" si="876"/>
        <v>2.25</v>
      </c>
      <c r="R392" s="49">
        <f t="shared" si="877"/>
        <v>1.5</v>
      </c>
      <c r="S392" s="50">
        <f t="shared" si="878"/>
        <v>0.63636363636363635</v>
      </c>
      <c r="T392" s="50">
        <f t="shared" si="879"/>
        <v>6215.909090909091</v>
      </c>
      <c r="U392" s="50">
        <f t="shared" si="880"/>
        <v>-124.99999999999909</v>
      </c>
      <c r="V392" s="50">
        <f>IF(A392&lt;&gt;"",AVERAGE($F$2:F392),"")</f>
        <v>1.70076726342711</v>
      </c>
      <c r="W392" s="50">
        <f>IF(A392&lt;&gt;"", AVERAGE($G$2:G392), "")</f>
        <v>1.6240409207161126</v>
      </c>
      <c r="X392" s="50">
        <f>IF(A392&lt;&gt;"", COUNTIF($H$2:H392, "AC")/SUM($G$2:G392), "")</f>
        <v>0.60157480314960632</v>
      </c>
      <c r="Y392" s="50">
        <f t="shared" si="881"/>
        <v>5548.6940411220976</v>
      </c>
      <c r="Z392" s="50">
        <f t="shared" si="882"/>
        <v>2.738366932984718</v>
      </c>
      <c r="AA392" s="50">
        <f t="shared" si="535"/>
        <v>3.7638888888888888E-2</v>
      </c>
      <c r="AB392" s="75">
        <f t="shared" si="536"/>
        <v>6.2731481481481484E-3</v>
      </c>
      <c r="AC392" s="51">
        <v>6.2731481481481484E-3</v>
      </c>
      <c r="AD392" s="51" t="s">
        <v>1043</v>
      </c>
      <c r="AE392" s="51" t="s">
        <v>1043</v>
      </c>
      <c r="AF392" s="51" t="s">
        <v>1043</v>
      </c>
    </row>
    <row r="393" spans="1:32" ht="24">
      <c r="A393" s="43" t="s">
        <v>1225</v>
      </c>
      <c r="B393" s="57">
        <v>16</v>
      </c>
      <c r="C393" s="57" t="s">
        <v>1310</v>
      </c>
      <c r="D393" s="58" t="s">
        <v>1318</v>
      </c>
      <c r="E393" s="58">
        <v>1</v>
      </c>
      <c r="F393" s="58">
        <v>3.5</v>
      </c>
      <c r="G393" s="46">
        <v>2</v>
      </c>
      <c r="H393" s="47" t="s">
        <v>1229</v>
      </c>
      <c r="I393" s="59" t="s">
        <v>1279</v>
      </c>
      <c r="J393" s="56">
        <v>41456</v>
      </c>
      <c r="K393" s="61"/>
      <c r="L393" s="61" t="s">
        <v>1330</v>
      </c>
      <c r="M393" s="73" t="s">
        <v>734</v>
      </c>
      <c r="N393" s="80">
        <f t="shared" ref="N393" si="883">(0.5*F393/5+0.25*(1-(G393-1)/10)+0.25*(IF(H393="AC",1,0)/G393))*10000</f>
        <v>7000</v>
      </c>
      <c r="O393" s="77">
        <f>AVERAGE($N$2:N393)</f>
        <v>6027.2463151927423</v>
      </c>
      <c r="P393" s="77">
        <f t="shared" ref="P393" si="884">O393-O392</f>
        <v>2.4878610864634538</v>
      </c>
      <c r="Q393" s="49">
        <f t="shared" ref="Q393" si="885">AVERAGE(F386:F393)</f>
        <v>2.4375</v>
      </c>
      <c r="R393" s="49">
        <f t="shared" ref="R393" si="886">AVERAGE(G386:G393)</f>
        <v>1.625</v>
      </c>
      <c r="S393" s="50">
        <f t="shared" ref="S393" si="887">COUNTIF(H387:H393, "AC")/SUM(G387:G393)</f>
        <v>0.58333333333333337</v>
      </c>
      <c r="T393" s="50">
        <f t="shared" ref="T393" si="888">(Q393/5*0.5+(1-(R393-1)/10)*0.25+S393*0.25)*10000</f>
        <v>6239.5833333333339</v>
      </c>
      <c r="U393" s="50">
        <f t="shared" ref="U393" si="889">T393-T392</f>
        <v>23.674242424242948</v>
      </c>
      <c r="V393" s="50">
        <f>IF(A393&lt;&gt;"",AVERAGE($F$2:F393),"")</f>
        <v>1.7053571428571428</v>
      </c>
      <c r="W393" s="50">
        <f>IF(A393&lt;&gt;"", AVERAGE($G$2:G393), "")</f>
        <v>1.625</v>
      </c>
      <c r="X393" s="50">
        <f>IF(A393&lt;&gt;"", COUNTIF($H$2:H393, "AC")/SUM($G$2:G393), "")</f>
        <v>0.60125588697017274</v>
      </c>
      <c r="Y393" s="50">
        <f t="shared" ref="Y393" si="890">IF(A393&lt;&gt;"", V393/5*0.5+(1-(W393-1)/10)*0.25+X393*0.25, "")*10000</f>
        <v>5552.2468602825747</v>
      </c>
      <c r="Z393" s="50">
        <f t="shared" ref="Z393" si="891">Y393-Y392</f>
        <v>3.5528191604771564</v>
      </c>
      <c r="AA393" s="50">
        <f t="shared" ref="AA393" si="892">IF(ISERROR(MIN(86400*AB393/(4*3600), 1)), "NA", MIN(86400*AB393/(4*3600), 1))</f>
        <v>1</v>
      </c>
      <c r="AB393" s="75">
        <f t="shared" ref="AB393" si="893">IF(AC393="-","NA",SUM(AC393:AF393))</f>
        <v>1E+100</v>
      </c>
      <c r="AC393" s="51">
        <v>1.7025462962962961E-2</v>
      </c>
      <c r="AD393" s="51">
        <v>5.2546296296296299E-3</v>
      </c>
      <c r="AE393" s="82">
        <v>1E+100</v>
      </c>
      <c r="AF393" s="51" t="s">
        <v>968</v>
      </c>
    </row>
    <row r="394" spans="1:32">
      <c r="A394" s="43" t="s">
        <v>1225</v>
      </c>
      <c r="B394" s="57">
        <v>461</v>
      </c>
      <c r="C394" s="57" t="s">
        <v>1331</v>
      </c>
      <c r="D394" s="58" t="s">
        <v>1332</v>
      </c>
      <c r="E394" s="58" t="s">
        <v>1228</v>
      </c>
      <c r="F394" s="58">
        <v>2</v>
      </c>
      <c r="G394" s="46">
        <v>1</v>
      </c>
      <c r="H394" s="47" t="s">
        <v>1229</v>
      </c>
      <c r="I394" s="59" t="s">
        <v>1230</v>
      </c>
      <c r="J394" s="56">
        <v>41460</v>
      </c>
      <c r="K394" s="61"/>
      <c r="L394" s="61"/>
      <c r="M394" s="73" t="s">
        <v>1228</v>
      </c>
      <c r="N394" s="80">
        <f t="shared" ref="N394:N395" si="894">(0.5*F394/5+0.25*(1-(G394-1)/10)+0.25*(IF(H394="AC",1,0)/G394))*10000</f>
        <v>7000</v>
      </c>
      <c r="O394" s="77">
        <f>AVERAGE($N$2:N394)</f>
        <v>6029.721515408537</v>
      </c>
      <c r="P394" s="77">
        <f t="shared" ref="P394:P395" si="895">O394-O393</f>
        <v>2.4752002157947572</v>
      </c>
      <c r="Q394" s="49">
        <f t="shared" ref="Q394:Q395" si="896">AVERAGE(F387:F394)</f>
        <v>2.3125</v>
      </c>
      <c r="R394" s="49">
        <f t="shared" ref="R394:R395" si="897">AVERAGE(G387:G394)</f>
        <v>1.625</v>
      </c>
      <c r="S394" s="50">
        <f t="shared" ref="S394:S395" si="898">COUNTIF(H388:H394, "AC")/SUM(G388:G394)</f>
        <v>0.77777777777777779</v>
      </c>
      <c r="T394" s="50">
        <f t="shared" ref="T394:T395" si="899">(Q394/5*0.5+(1-(R394-1)/10)*0.25+S394*0.25)*10000</f>
        <v>6600.6944444444453</v>
      </c>
      <c r="U394" s="50">
        <f t="shared" ref="U394:U395" si="900">T394-T393</f>
        <v>361.11111111111131</v>
      </c>
      <c r="V394" s="50">
        <f>IF(A394&lt;&gt;"",AVERAGE($F$2:F394),"")</f>
        <v>1.7061068702290076</v>
      </c>
      <c r="W394" s="50">
        <f>IF(A394&lt;&gt;"", AVERAGE($G$2:G394), "")</f>
        <v>1.6234096692111959</v>
      </c>
      <c r="X394" s="50">
        <f>IF(A394&lt;&gt;"", COUNTIF($H$2:H394, "AC")/SUM($G$2:G394), "")</f>
        <v>0.60188087774294674</v>
      </c>
      <c r="Y394" s="50">
        <f t="shared" ref="Y394:Y395" si="901">IF(A394&lt;&gt;"", V394/5*0.5+(1-(W394-1)/10)*0.25+X394*0.25, "")*10000</f>
        <v>5554.956647283575</v>
      </c>
      <c r="Z394" s="50">
        <f t="shared" ref="Z394:Z395" si="902">Y394-Y393</f>
        <v>2.7097870010002225</v>
      </c>
      <c r="AA394" s="50">
        <f t="shared" si="535"/>
        <v>3.6666666666666667E-2</v>
      </c>
      <c r="AB394" s="75">
        <f t="shared" si="536"/>
        <v>6.1111111111111114E-3</v>
      </c>
      <c r="AC394" s="51">
        <v>6.1111111111111114E-3</v>
      </c>
      <c r="AD394" s="51" t="s">
        <v>1043</v>
      </c>
      <c r="AE394" s="51" t="s">
        <v>1043</v>
      </c>
      <c r="AF394" s="51" t="s">
        <v>1043</v>
      </c>
    </row>
    <row r="395" spans="1:32">
      <c r="A395" s="43" t="s">
        <v>1225</v>
      </c>
      <c r="B395" s="57">
        <v>617</v>
      </c>
      <c r="C395" s="57" t="s">
        <v>1333</v>
      </c>
      <c r="D395" s="58" t="s">
        <v>1334</v>
      </c>
      <c r="E395" s="58" t="s">
        <v>1228</v>
      </c>
      <c r="F395" s="58">
        <v>3</v>
      </c>
      <c r="G395" s="46">
        <v>1</v>
      </c>
      <c r="H395" s="47" t="s">
        <v>1229</v>
      </c>
      <c r="I395" s="59" t="s">
        <v>1230</v>
      </c>
      <c r="J395" s="56">
        <v>41460</v>
      </c>
      <c r="K395" s="61"/>
      <c r="L395" s="61"/>
      <c r="M395" s="73" t="s">
        <v>1228</v>
      </c>
      <c r="N395" s="80">
        <f t="shared" si="894"/>
        <v>8000</v>
      </c>
      <c r="O395" s="77">
        <f>AVERAGE($N$2:N395)</f>
        <v>6034.7222222222208</v>
      </c>
      <c r="P395" s="77">
        <f t="shared" si="895"/>
        <v>5.0007068136837916</v>
      </c>
      <c r="Q395" s="49">
        <f t="shared" si="896"/>
        <v>2.3125</v>
      </c>
      <c r="R395" s="49">
        <f t="shared" si="897"/>
        <v>1.25</v>
      </c>
      <c r="S395" s="50">
        <f t="shared" si="898"/>
        <v>0.77777777777777779</v>
      </c>
      <c r="T395" s="50">
        <f t="shared" si="899"/>
        <v>6694.4444444444443</v>
      </c>
      <c r="U395" s="50">
        <f t="shared" si="900"/>
        <v>93.749999999999091</v>
      </c>
      <c r="V395" s="50">
        <f>IF(A395&lt;&gt;"",AVERAGE($F$2:F395),"")</f>
        <v>1.7093908629441625</v>
      </c>
      <c r="W395" s="50">
        <f>IF(A395&lt;&gt;"", AVERAGE($G$2:G395), "")</f>
        <v>1.6218274111675126</v>
      </c>
      <c r="X395" s="50">
        <f>IF(A395&lt;&gt;"", COUNTIF($H$2:H395, "AC")/SUM($G$2:G395), "")</f>
        <v>0.60250391236306733</v>
      </c>
      <c r="Y395" s="50">
        <f t="shared" si="901"/>
        <v>5560.1937910599527</v>
      </c>
      <c r="Z395" s="50">
        <f t="shared" si="902"/>
        <v>5.2371437763777067</v>
      </c>
      <c r="AA395" s="50">
        <f t="shared" si="535"/>
        <v>0.12659722222222222</v>
      </c>
      <c r="AB395" s="75">
        <f t="shared" si="536"/>
        <v>2.1099537037037038E-2</v>
      </c>
      <c r="AC395" s="51">
        <v>2.1099537037037038E-2</v>
      </c>
      <c r="AD395" s="51" t="s">
        <v>1043</v>
      </c>
      <c r="AE395" s="51" t="s">
        <v>1043</v>
      </c>
      <c r="AF395" s="51" t="s">
        <v>1043</v>
      </c>
    </row>
    <row r="396" spans="1:32">
      <c r="A396" s="43" t="s">
        <v>1225</v>
      </c>
      <c r="B396" s="57">
        <v>476</v>
      </c>
      <c r="C396" s="57" t="s">
        <v>1335</v>
      </c>
      <c r="D396" s="58" t="s">
        <v>1332</v>
      </c>
      <c r="E396" s="58" t="s">
        <v>1228</v>
      </c>
      <c r="F396" s="58">
        <v>2</v>
      </c>
      <c r="G396" s="46">
        <v>1</v>
      </c>
      <c r="H396" s="47" t="s">
        <v>1229</v>
      </c>
      <c r="I396" s="59" t="s">
        <v>1230</v>
      </c>
      <c r="J396" s="56">
        <v>41460</v>
      </c>
      <c r="K396" s="61"/>
      <c r="L396" s="61"/>
      <c r="M396" s="73" t="s">
        <v>1228</v>
      </c>
      <c r="N396" s="80">
        <f t="shared" ref="N396" si="903">(0.5*F396/5+0.25*(1-(G396-1)/10)+0.25*(IF(H396="AC",1,0)/G396))*10000</f>
        <v>7000</v>
      </c>
      <c r="O396" s="77">
        <f>AVERAGE($N$2:N396)</f>
        <v>6037.1659634317848</v>
      </c>
      <c r="P396" s="77">
        <f t="shared" ref="P396" si="904">O396-O395</f>
        <v>2.4437412095639957</v>
      </c>
      <c r="Q396" s="49">
        <f t="shared" ref="Q396" si="905">AVERAGE(F389:F396)</f>
        <v>2.3125</v>
      </c>
      <c r="R396" s="49">
        <f t="shared" ref="R396" si="906">AVERAGE(G389:G396)</f>
        <v>1.25</v>
      </c>
      <c r="S396" s="50">
        <f t="shared" ref="S396" si="907">COUNTIF(H390:H396, "AC")/SUM(G390:G396)</f>
        <v>0.77777777777777779</v>
      </c>
      <c r="T396" s="50">
        <f t="shared" ref="T396" si="908">(Q396/5*0.5+(1-(R396-1)/10)*0.25+S396*0.25)*10000</f>
        <v>6694.4444444444443</v>
      </c>
      <c r="U396" s="50">
        <f t="shared" ref="U396" si="909">T396-T395</f>
        <v>0</v>
      </c>
      <c r="V396" s="50">
        <f>IF(A396&lt;&gt;"",AVERAGE($F$2:F396),"")</f>
        <v>1.710126582278481</v>
      </c>
      <c r="W396" s="50">
        <f>IF(A396&lt;&gt;"", AVERAGE($G$2:G396), "")</f>
        <v>1.620253164556962</v>
      </c>
      <c r="X396" s="50">
        <f>IF(A396&lt;&gt;"", COUNTIF($H$2:H396, "AC")/SUM($G$2:G396), "")</f>
        <v>0.60312500000000002</v>
      </c>
      <c r="Y396" s="50">
        <f t="shared" ref="Y396" si="910">IF(A396&lt;&gt;"", V396/5*0.5+(1-(W396-1)/10)*0.25+X396*0.25, "")*10000</f>
        <v>5562.8757911392404</v>
      </c>
      <c r="Z396" s="50">
        <f t="shared" ref="Z396" si="911">Y396-Y395</f>
        <v>2.6820000792877181</v>
      </c>
      <c r="AA396" s="50">
        <f t="shared" si="535"/>
        <v>3.847222222222222E-2</v>
      </c>
      <c r="AB396" s="75">
        <f t="shared" si="536"/>
        <v>6.4120370370370364E-3</v>
      </c>
      <c r="AC396" s="51">
        <v>6.4120370370370364E-3</v>
      </c>
      <c r="AD396" s="51" t="s">
        <v>1043</v>
      </c>
      <c r="AE396" s="51" t="s">
        <v>1043</v>
      </c>
      <c r="AF396" s="51" t="s">
        <v>1043</v>
      </c>
    </row>
    <row r="397" spans="1:32">
      <c r="A397" s="43" t="s">
        <v>1225</v>
      </c>
      <c r="B397" s="57">
        <v>500</v>
      </c>
      <c r="C397" s="33" t="s">
        <v>1336</v>
      </c>
      <c r="D397" s="58" t="s">
        <v>83</v>
      </c>
      <c r="E397" s="58" t="s">
        <v>1228</v>
      </c>
      <c r="F397" s="58">
        <v>2</v>
      </c>
      <c r="G397" s="46">
        <v>1</v>
      </c>
      <c r="H397" s="47" t="s">
        <v>1229</v>
      </c>
      <c r="I397" s="59" t="s">
        <v>1230</v>
      </c>
      <c r="J397" s="56">
        <v>41460</v>
      </c>
      <c r="K397" s="61"/>
      <c r="L397" s="61"/>
      <c r="M397" s="73" t="s">
        <v>1228</v>
      </c>
      <c r="N397" s="80">
        <f t="shared" ref="N397" si="912">(0.5*F397/5+0.25*(1-(G397-1)/10)+0.25*(IF(H397="AC",1,0)/G397))*10000</f>
        <v>7000</v>
      </c>
      <c r="O397" s="77">
        <f>AVERAGE($N$2:N397)</f>
        <v>6039.5973625140277</v>
      </c>
      <c r="P397" s="77">
        <f t="shared" ref="P397" si="913">O397-O396</f>
        <v>2.4313990822429332</v>
      </c>
      <c r="Q397" s="49">
        <f t="shared" ref="Q397" si="914">AVERAGE(F390:F397)</f>
        <v>2.3125</v>
      </c>
      <c r="R397" s="49">
        <f t="shared" ref="R397" si="915">AVERAGE(G390:G397)</f>
        <v>1.25</v>
      </c>
      <c r="S397" s="50">
        <f t="shared" ref="S397" si="916">COUNTIF(H391:H397, "AC")/SUM(G391:G397)</f>
        <v>0.875</v>
      </c>
      <c r="T397" s="50">
        <f t="shared" ref="T397" si="917">(Q397/5*0.5+(1-(R397-1)/10)*0.25+S397*0.25)*10000</f>
        <v>6937.5</v>
      </c>
      <c r="U397" s="50">
        <f t="shared" ref="U397" si="918">T397-T396</f>
        <v>243.05555555555566</v>
      </c>
      <c r="V397" s="50">
        <f>IF(A397&lt;&gt;"",AVERAGE($F$2:F397),"")</f>
        <v>1.7108585858585859</v>
      </c>
      <c r="W397" s="50">
        <f>IF(A397&lt;&gt;"", AVERAGE($G$2:G397), "")</f>
        <v>1.6186868686868687</v>
      </c>
      <c r="X397" s="50">
        <f>IF(A397&lt;&gt;"", COUNTIF($H$2:H397, "AC")/SUM($G$2:G397), "")</f>
        <v>0.60374414976599067</v>
      </c>
      <c r="Y397" s="50">
        <f t="shared" ref="Y397" si="919">IF(A397&lt;&gt;"", V397/5*0.5+(1-(W397-1)/10)*0.25+X397*0.25, "")*10000</f>
        <v>5565.5472431018452</v>
      </c>
      <c r="Z397" s="50">
        <f t="shared" ref="Z397" si="920">Y397-Y396</f>
        <v>2.6714519626048059</v>
      </c>
      <c r="AA397" s="50">
        <f t="shared" si="535"/>
        <v>2.8055555555555559E-2</v>
      </c>
      <c r="AB397" s="75">
        <f t="shared" si="536"/>
        <v>4.6759259259259263E-3</v>
      </c>
      <c r="AC397" s="51">
        <v>4.6759259259259263E-3</v>
      </c>
      <c r="AD397" s="51" t="s">
        <v>1043</v>
      </c>
      <c r="AE397" s="51" t="s">
        <v>1043</v>
      </c>
      <c r="AF397" s="51" t="s">
        <v>1043</v>
      </c>
    </row>
    <row r="398" spans="1:32">
      <c r="A398" s="43" t="s">
        <v>1225</v>
      </c>
      <c r="B398" s="57">
        <v>637</v>
      </c>
      <c r="C398" s="57" t="s">
        <v>1337</v>
      </c>
      <c r="D398" s="58" t="s">
        <v>1338</v>
      </c>
      <c r="E398" s="58" t="s">
        <v>1228</v>
      </c>
      <c r="F398" s="58">
        <v>3</v>
      </c>
      <c r="G398" s="46">
        <v>1</v>
      </c>
      <c r="H398" s="47" t="s">
        <v>1229</v>
      </c>
      <c r="I398" s="59" t="s">
        <v>1230</v>
      </c>
      <c r="J398" s="56">
        <v>41464</v>
      </c>
      <c r="K398" s="61"/>
      <c r="L398" s="61"/>
      <c r="M398" s="73" t="s">
        <v>1228</v>
      </c>
      <c r="N398" s="80">
        <f t="shared" ref="N398:N403" si="921">(0.5*F398/5+0.25*(1-(G398-1)/10)+0.25*(IF(H398="AC",1,0)/G398))*10000</f>
        <v>8000</v>
      </c>
      <c r="O398" s="77">
        <f>AVERAGE($N$2:N398)</f>
        <v>6044.535404422053</v>
      </c>
      <c r="P398" s="77">
        <f t="shared" ref="P398:P402" si="922">O398-O397</f>
        <v>4.9380419080252977</v>
      </c>
      <c r="Q398" s="49">
        <f t="shared" ref="Q398:Q402" si="923">AVERAGE(F391:F398)</f>
        <v>2.3125</v>
      </c>
      <c r="R398" s="49">
        <f t="shared" ref="R398:R402" si="924">AVERAGE(G391:G398)</f>
        <v>1.125</v>
      </c>
      <c r="S398" s="50">
        <f t="shared" ref="S398:S402" si="925">COUNTIF(H392:H398, "AC")/SUM(G392:G398)</f>
        <v>0.875</v>
      </c>
      <c r="T398" s="50">
        <f t="shared" ref="T398:T402" si="926">(Q398/5*0.5+(1-(R398-1)/10)*0.25+S398*0.25)*10000</f>
        <v>6968.75</v>
      </c>
      <c r="U398" s="50">
        <f t="shared" ref="U398:U402" si="927">T398-T397</f>
        <v>31.25</v>
      </c>
      <c r="V398" s="50">
        <f>IF(A398&lt;&gt;"",AVERAGE($F$2:F398),"")</f>
        <v>1.7141057934508817</v>
      </c>
      <c r="W398" s="50">
        <f>IF(A398&lt;&gt;"", AVERAGE($G$2:G398), "")</f>
        <v>1.6171284634760705</v>
      </c>
      <c r="X398" s="50">
        <f>IF(A398&lt;&gt;"", COUNTIF($H$2:H398, "AC")/SUM($G$2:G398), "")</f>
        <v>0.60436137071651086</v>
      </c>
      <c r="Y398" s="50">
        <f t="shared" ref="Y398:Y402" si="928">IF(A398&lt;&gt;"", V398/5*0.5+(1-(W398-1)/10)*0.25+X398*0.25, "")*10000</f>
        <v>5570.7271043731407</v>
      </c>
      <c r="Z398" s="50">
        <f t="shared" ref="Z398:Z402" si="929">Y398-Y397</f>
        <v>5.1798612712955219</v>
      </c>
      <c r="AA398" s="50">
        <f t="shared" si="535"/>
        <v>2.5555555555555557E-2</v>
      </c>
      <c r="AB398" s="75">
        <f t="shared" si="536"/>
        <v>4.2592592592592595E-3</v>
      </c>
      <c r="AC398" s="51">
        <v>4.2592592592592595E-3</v>
      </c>
      <c r="AD398" s="51" t="s">
        <v>1043</v>
      </c>
      <c r="AE398" s="51" t="s">
        <v>1043</v>
      </c>
      <c r="AF398" s="51" t="s">
        <v>1043</v>
      </c>
    </row>
    <row r="399" spans="1:32">
      <c r="A399" s="43" t="s">
        <v>1225</v>
      </c>
      <c r="B399" s="57">
        <v>557</v>
      </c>
      <c r="C399" s="57" t="s">
        <v>1339</v>
      </c>
      <c r="D399" s="58" t="s">
        <v>24</v>
      </c>
      <c r="E399" s="58" t="s">
        <v>1228</v>
      </c>
      <c r="F399" s="58">
        <v>2</v>
      </c>
      <c r="G399" s="46">
        <v>1</v>
      </c>
      <c r="H399" s="47" t="s">
        <v>1229</v>
      </c>
      <c r="I399" s="59" t="s">
        <v>1230</v>
      </c>
      <c r="J399" s="56">
        <v>41464</v>
      </c>
      <c r="K399" s="61"/>
      <c r="L399" s="61"/>
      <c r="M399" s="73" t="s">
        <v>1228</v>
      </c>
      <c r="N399" s="80">
        <f t="shared" si="921"/>
        <v>7000</v>
      </c>
      <c r="O399" s="77">
        <f>AVERAGE($N$2:N399)</f>
        <v>6046.9360692350629</v>
      </c>
      <c r="P399" s="77">
        <f t="shared" si="922"/>
        <v>2.4006648130098256</v>
      </c>
      <c r="Q399" s="49">
        <f t="shared" si="923"/>
        <v>2.4375</v>
      </c>
      <c r="R399" s="49">
        <f t="shared" si="924"/>
        <v>1.125</v>
      </c>
      <c r="S399" s="50">
        <f t="shared" si="925"/>
        <v>0.875</v>
      </c>
      <c r="T399" s="50">
        <f t="shared" si="926"/>
        <v>7093.75</v>
      </c>
      <c r="U399" s="50">
        <f t="shared" si="927"/>
        <v>125</v>
      </c>
      <c r="V399" s="50">
        <f>IF(A399&lt;&gt;"",AVERAGE($F$2:F399),"")</f>
        <v>1.714824120603015</v>
      </c>
      <c r="W399" s="50">
        <f>IF(A399&lt;&gt;"", AVERAGE($G$2:G399), "")</f>
        <v>1.6155778894472361</v>
      </c>
      <c r="X399" s="50">
        <f>IF(A399&lt;&gt;"", COUNTIF($H$2:H399, "AC")/SUM($G$2:G399), "")</f>
        <v>0.60497667185069981</v>
      </c>
      <c r="Y399" s="50">
        <f t="shared" si="928"/>
        <v>5573.3713278679552</v>
      </c>
      <c r="Z399" s="50">
        <f t="shared" si="929"/>
        <v>2.6442234948144687</v>
      </c>
      <c r="AA399" s="50">
        <f t="shared" si="535"/>
        <v>1.125E-2</v>
      </c>
      <c r="AB399" s="75">
        <f t="shared" si="536"/>
        <v>1.8750000000000001E-3</v>
      </c>
      <c r="AC399" s="51">
        <v>1.8750000000000001E-3</v>
      </c>
      <c r="AD399" s="51" t="s">
        <v>1043</v>
      </c>
      <c r="AE399" s="51" t="s">
        <v>1043</v>
      </c>
      <c r="AF399" s="51" t="s">
        <v>1043</v>
      </c>
    </row>
    <row r="400" spans="1:32">
      <c r="A400" s="43" t="s">
        <v>1225</v>
      </c>
      <c r="B400" s="57">
        <v>575</v>
      </c>
      <c r="C400" s="57" t="s">
        <v>1340</v>
      </c>
      <c r="D400" s="58" t="s">
        <v>12</v>
      </c>
      <c r="E400" s="58" t="s">
        <v>1228</v>
      </c>
      <c r="F400" s="58">
        <v>2</v>
      </c>
      <c r="G400" s="46">
        <v>1</v>
      </c>
      <c r="H400" s="47" t="s">
        <v>1229</v>
      </c>
      <c r="I400" s="59" t="s">
        <v>1230</v>
      </c>
      <c r="J400" s="56">
        <v>41464</v>
      </c>
      <c r="K400" s="61"/>
      <c r="L400" s="61"/>
      <c r="M400" s="73" t="s">
        <v>1228</v>
      </c>
      <c r="N400" s="80">
        <f t="shared" si="921"/>
        <v>7000</v>
      </c>
      <c r="O400" s="77">
        <f>AVERAGE($N$2:N400)</f>
        <v>6049.324700640489</v>
      </c>
      <c r="P400" s="77">
        <f t="shared" si="922"/>
        <v>2.3886314054261675</v>
      </c>
      <c r="Q400" s="49">
        <f t="shared" si="923"/>
        <v>2.4375</v>
      </c>
      <c r="R400" s="49">
        <f t="shared" si="924"/>
        <v>1.125</v>
      </c>
      <c r="S400" s="50">
        <f t="shared" si="925"/>
        <v>1</v>
      </c>
      <c r="T400" s="50">
        <f t="shared" si="926"/>
        <v>7406.25</v>
      </c>
      <c r="U400" s="50">
        <f t="shared" si="927"/>
        <v>312.5</v>
      </c>
      <c r="V400" s="50">
        <f>IF(A400&lt;&gt;"",AVERAGE($F$2:F400),"")</f>
        <v>1.7155388471177946</v>
      </c>
      <c r="W400" s="50">
        <f>IF(A400&lt;&gt;"", AVERAGE($G$2:G400), "")</f>
        <v>1.6140350877192982</v>
      </c>
      <c r="X400" s="50">
        <f>IF(A400&lt;&gt;"", COUNTIF($H$2:H400, "AC")/SUM($G$2:G400), "")</f>
        <v>0.60559006211180122</v>
      </c>
      <c r="Y400" s="50">
        <f t="shared" si="928"/>
        <v>5576.0052304674737</v>
      </c>
      <c r="Z400" s="50">
        <f t="shared" si="929"/>
        <v>2.6339025995184784</v>
      </c>
      <c r="AA400" s="50">
        <f t="shared" si="535"/>
        <v>8.3333333333333332E-3</v>
      </c>
      <c r="AB400" s="75">
        <f t="shared" si="536"/>
        <v>1.3888888888888889E-3</v>
      </c>
      <c r="AC400" s="51">
        <v>1.3888888888888889E-3</v>
      </c>
      <c r="AD400" s="51" t="s">
        <v>1043</v>
      </c>
      <c r="AE400" s="51" t="s">
        <v>1043</v>
      </c>
      <c r="AF400" s="51" t="s">
        <v>1043</v>
      </c>
    </row>
    <row r="401" spans="1:32">
      <c r="A401" s="43" t="s">
        <v>1225</v>
      </c>
      <c r="B401" s="57">
        <v>344</v>
      </c>
      <c r="C401" s="57" t="s">
        <v>1341</v>
      </c>
      <c r="D401" s="58" t="s">
        <v>24</v>
      </c>
      <c r="E401" s="58" t="s">
        <v>1228</v>
      </c>
      <c r="F401" s="58">
        <v>2</v>
      </c>
      <c r="G401" s="46">
        <v>2</v>
      </c>
      <c r="H401" s="47" t="s">
        <v>1229</v>
      </c>
      <c r="I401" s="59" t="s">
        <v>1230</v>
      </c>
      <c r="J401" s="56">
        <v>41464</v>
      </c>
      <c r="K401" s="61"/>
      <c r="L401" s="61"/>
      <c r="M401" s="73" t="s">
        <v>1228</v>
      </c>
      <c r="N401" s="80">
        <f t="shared" si="921"/>
        <v>5500</v>
      </c>
      <c r="O401" s="77">
        <f>AVERAGE($N$2:N401)</f>
        <v>6047.9513888888878</v>
      </c>
      <c r="P401" s="77">
        <f t="shared" si="922"/>
        <v>-1.3733117516012499</v>
      </c>
      <c r="Q401" s="49">
        <f t="shared" si="923"/>
        <v>2.25</v>
      </c>
      <c r="R401" s="49">
        <f t="shared" si="924"/>
        <v>1.125</v>
      </c>
      <c r="S401" s="50">
        <f t="shared" si="925"/>
        <v>0.875</v>
      </c>
      <c r="T401" s="50">
        <f t="shared" si="926"/>
        <v>6906.25</v>
      </c>
      <c r="U401" s="50">
        <f t="shared" si="927"/>
        <v>-500</v>
      </c>
      <c r="V401" s="50">
        <f>IF(A401&lt;&gt;"",AVERAGE($F$2:F401),"")</f>
        <v>1.7162500000000001</v>
      </c>
      <c r="W401" s="50">
        <f>IF(A401&lt;&gt;"", AVERAGE($G$2:G401), "")</f>
        <v>1.615</v>
      </c>
      <c r="X401" s="50">
        <f>IF(A401&lt;&gt;"", COUNTIF($H$2:H401, "AC")/SUM($G$2:G401), "")</f>
        <v>0.60526315789473684</v>
      </c>
      <c r="Y401" s="50">
        <f t="shared" si="928"/>
        <v>5575.6578947368416</v>
      </c>
      <c r="Z401" s="50">
        <f t="shared" si="929"/>
        <v>-0.34733573063203949</v>
      </c>
      <c r="AA401" s="50">
        <f t="shared" si="535"/>
        <v>1.0138888888888892E-2</v>
      </c>
      <c r="AB401" s="75">
        <f t="shared" si="536"/>
        <v>1.689814814814815E-3</v>
      </c>
      <c r="AC401" s="51">
        <v>1.689814814814815E-3</v>
      </c>
      <c r="AD401" s="51" t="s">
        <v>1043</v>
      </c>
      <c r="AE401" s="51" t="s">
        <v>1043</v>
      </c>
      <c r="AF401" s="51" t="s">
        <v>1043</v>
      </c>
    </row>
    <row r="402" spans="1:32">
      <c r="A402" s="43" t="s">
        <v>1225</v>
      </c>
      <c r="B402" s="57">
        <v>412</v>
      </c>
      <c r="C402" s="57" t="s">
        <v>1342</v>
      </c>
      <c r="D402" s="58" t="s">
        <v>291</v>
      </c>
      <c r="E402" s="58" t="s">
        <v>1228</v>
      </c>
      <c r="F402" s="58">
        <v>2</v>
      </c>
      <c r="G402" s="46">
        <v>1</v>
      </c>
      <c r="H402" s="47" t="s">
        <v>1229</v>
      </c>
      <c r="I402" s="59" t="s">
        <v>1230</v>
      </c>
      <c r="J402" s="56">
        <v>41464</v>
      </c>
      <c r="K402" s="61"/>
      <c r="L402" s="61"/>
      <c r="M402" s="73" t="s">
        <v>1228</v>
      </c>
      <c r="N402" s="80">
        <f t="shared" si="921"/>
        <v>7000</v>
      </c>
      <c r="O402" s="77">
        <f>AVERAGE($N$2:N402)</f>
        <v>6050.3255749515092</v>
      </c>
      <c r="P402" s="77">
        <f t="shared" si="922"/>
        <v>2.3741860626214475</v>
      </c>
      <c r="Q402" s="49">
        <f t="shared" si="923"/>
        <v>2.25</v>
      </c>
      <c r="R402" s="49">
        <f t="shared" si="924"/>
        <v>1.125</v>
      </c>
      <c r="S402" s="50">
        <f t="shared" si="925"/>
        <v>0.875</v>
      </c>
      <c r="T402" s="50">
        <f t="shared" si="926"/>
        <v>6906.25</v>
      </c>
      <c r="U402" s="50">
        <f t="shared" si="927"/>
        <v>0</v>
      </c>
      <c r="V402" s="50">
        <f>IF(A402&lt;&gt;"",AVERAGE($F$2:F402),"")</f>
        <v>1.7169576059850373</v>
      </c>
      <c r="W402" s="50">
        <f>IF(A402&lt;&gt;"", AVERAGE($G$2:G402), "")</f>
        <v>1.6134663341645885</v>
      </c>
      <c r="X402" s="50">
        <f>IF(A402&lt;&gt;"", COUNTIF($H$2:H402, "AC")/SUM($G$2:G402), "")</f>
        <v>0.60587326120556417</v>
      </c>
      <c r="Y402" s="50">
        <f t="shared" si="928"/>
        <v>5578.2741754578001</v>
      </c>
      <c r="Z402" s="50">
        <f t="shared" si="929"/>
        <v>2.6162807209584571</v>
      </c>
      <c r="AA402" s="50">
        <f t="shared" si="535"/>
        <v>1.5555555555555555E-2</v>
      </c>
      <c r="AB402" s="75">
        <f t="shared" si="536"/>
        <v>2.5925925925925925E-3</v>
      </c>
      <c r="AC402" s="51">
        <v>2.5925925925925925E-3</v>
      </c>
      <c r="AD402" s="51" t="s">
        <v>1043</v>
      </c>
      <c r="AE402" s="51" t="s">
        <v>1043</v>
      </c>
      <c r="AF402" s="51" t="s">
        <v>1043</v>
      </c>
    </row>
    <row r="403" spans="1:32">
      <c r="A403" s="43" t="s">
        <v>1225</v>
      </c>
      <c r="B403" s="57">
        <v>496</v>
      </c>
      <c r="C403" s="57" t="s">
        <v>1343</v>
      </c>
      <c r="D403" s="58" t="s">
        <v>1344</v>
      </c>
      <c r="E403" s="58" t="s">
        <v>1228</v>
      </c>
      <c r="F403" s="58">
        <v>2</v>
      </c>
      <c r="G403" s="46">
        <v>1</v>
      </c>
      <c r="H403" s="47" t="s">
        <v>1229</v>
      </c>
      <c r="I403" s="59" t="s">
        <v>1230</v>
      </c>
      <c r="J403" s="56">
        <v>41465</v>
      </c>
      <c r="K403" s="61"/>
      <c r="L403" s="61"/>
      <c r="M403" s="73" t="s">
        <v>1228</v>
      </c>
      <c r="N403" s="80">
        <f t="shared" si="921"/>
        <v>7000</v>
      </c>
      <c r="O403" s="77">
        <f>AVERAGE($N$2:N403)</f>
        <v>6052.6879491431719</v>
      </c>
      <c r="P403" s="77">
        <f t="shared" ref="P403" si="930">O403-O402</f>
        <v>2.3623741916626386</v>
      </c>
      <c r="Q403" s="49">
        <f t="shared" ref="Q403" si="931">AVERAGE(F396:F403)</f>
        <v>2.125</v>
      </c>
      <c r="R403" s="49">
        <f t="shared" ref="R403" si="932">AVERAGE(G396:G403)</f>
        <v>1.125</v>
      </c>
      <c r="S403" s="50">
        <f t="shared" ref="S403" si="933">COUNTIF(H397:H403, "AC")/SUM(G397:G403)</f>
        <v>0.875</v>
      </c>
      <c r="T403" s="50">
        <f t="shared" ref="T403" si="934">(Q403/5*0.5+(1-(R403-1)/10)*0.25+S403*0.25)*10000</f>
        <v>6781.25</v>
      </c>
      <c r="U403" s="50">
        <f t="shared" ref="U403" si="935">T403-T402</f>
        <v>-125</v>
      </c>
      <c r="V403" s="50">
        <f>IF(A403&lt;&gt;"",AVERAGE($F$2:F403),"")</f>
        <v>1.7176616915422886</v>
      </c>
      <c r="W403" s="50">
        <f>IF(A403&lt;&gt;"", AVERAGE($G$2:G403), "")</f>
        <v>1.6119402985074627</v>
      </c>
      <c r="X403" s="50">
        <f>IF(A403&lt;&gt;"", COUNTIF($H$2:H403, "AC")/SUM($G$2:G403), "")</f>
        <v>0.60648148148148151</v>
      </c>
      <c r="Y403" s="50">
        <f t="shared" ref="Y403" si="936">IF(A403&lt;&gt;"", V403/5*0.5+(1-(W403-1)/10)*0.25+X403*0.25, "")*10000</f>
        <v>5580.8803206191269</v>
      </c>
      <c r="Z403" s="50">
        <f t="shared" ref="Z403" si="937">Y403-Y402</f>
        <v>2.6061451613268218</v>
      </c>
      <c r="AA403" s="50">
        <f t="shared" si="535"/>
        <v>4.8749999999999995E-2</v>
      </c>
      <c r="AB403" s="75">
        <f t="shared" si="536"/>
        <v>8.1249999999999985E-3</v>
      </c>
      <c r="AC403" s="51">
        <v>8.1249999999999985E-3</v>
      </c>
      <c r="AD403" s="51" t="s">
        <v>1043</v>
      </c>
      <c r="AE403" s="51" t="s">
        <v>1043</v>
      </c>
      <c r="AF403" s="51" t="s">
        <v>1043</v>
      </c>
    </row>
    <row r="404" spans="1:32">
      <c r="A404" s="43" t="s">
        <v>1225</v>
      </c>
      <c r="B404" s="57">
        <v>463</v>
      </c>
      <c r="C404" s="57" t="s">
        <v>1345</v>
      </c>
      <c r="D404" s="58" t="s">
        <v>1344</v>
      </c>
      <c r="E404" s="58" t="s">
        <v>1228</v>
      </c>
      <c r="F404" s="58">
        <v>3</v>
      </c>
      <c r="G404" s="46">
        <v>1</v>
      </c>
      <c r="H404" s="47" t="s">
        <v>1229</v>
      </c>
      <c r="I404" s="59" t="s">
        <v>1230</v>
      </c>
      <c r="J404" s="56">
        <v>41465</v>
      </c>
      <c r="K404" s="61"/>
      <c r="L404" s="61"/>
      <c r="M404" s="73" t="s">
        <v>1228</v>
      </c>
      <c r="N404" s="80">
        <f t="shared" ref="N404" si="938">(0.5*F404/5+0.25*(1-(G404-1)/10)+0.25*(IF(H404="AC",1,0)/G404))*10000</f>
        <v>8000</v>
      </c>
      <c r="O404" s="77">
        <f>AVERAGE($N$2:N404)</f>
        <v>6057.5199889716005</v>
      </c>
      <c r="P404" s="77">
        <f t="shared" ref="P404" si="939">O404-O403</f>
        <v>4.8320398284286057</v>
      </c>
      <c r="Q404" s="49">
        <f t="shared" ref="Q404" si="940">AVERAGE(F397:F404)</f>
        <v>2.25</v>
      </c>
      <c r="R404" s="49">
        <f t="shared" ref="R404" si="941">AVERAGE(G397:G404)</f>
        <v>1.125</v>
      </c>
      <c r="S404" s="50">
        <f t="shared" ref="S404" si="942">COUNTIF(H398:H404, "AC")/SUM(G398:G404)</f>
        <v>0.875</v>
      </c>
      <c r="T404" s="50">
        <f t="shared" ref="T404" si="943">(Q404/5*0.5+(1-(R404-1)/10)*0.25+S404*0.25)*10000</f>
        <v>6906.25</v>
      </c>
      <c r="U404" s="50">
        <f t="shared" ref="U404" si="944">T404-T403</f>
        <v>125</v>
      </c>
      <c r="V404" s="50">
        <f>IF(A404&lt;&gt;"",AVERAGE($F$2:F404),"")</f>
        <v>1.7208436724565757</v>
      </c>
      <c r="W404" s="50">
        <f>IF(A404&lt;&gt;"", AVERAGE($G$2:G404), "")</f>
        <v>1.6104218362282878</v>
      </c>
      <c r="X404" s="50">
        <f>IF(A404&lt;&gt;"", COUNTIF($H$2:H404, "AC")/SUM($G$2:G404), "")</f>
        <v>0.60708782742681044</v>
      </c>
      <c r="Y404" s="50">
        <f t="shared" ref="Y404" si="945">IF(A404&lt;&gt;"", V404/5*0.5+(1-(W404-1)/10)*0.25+X404*0.25, "")*10000</f>
        <v>5585.9577819665292</v>
      </c>
      <c r="Z404" s="50">
        <f t="shared" ref="Z404" si="946">Y404-Y403</f>
        <v>5.0774613474022772</v>
      </c>
      <c r="AA404" s="50">
        <f t="shared" si="535"/>
        <v>4.9097222222222223E-2</v>
      </c>
      <c r="AB404" s="75">
        <f t="shared" si="536"/>
        <v>8.1828703703703699E-3</v>
      </c>
      <c r="AC404" s="51">
        <v>8.1828703703703699E-3</v>
      </c>
      <c r="AD404" s="51" t="s">
        <v>1043</v>
      </c>
      <c r="AE404" s="51" t="s">
        <v>1043</v>
      </c>
      <c r="AF404" s="51" t="s">
        <v>1043</v>
      </c>
    </row>
    <row r="405" spans="1:32">
      <c r="A405" s="43" t="s">
        <v>1225</v>
      </c>
      <c r="B405" s="57">
        <v>292</v>
      </c>
      <c r="C405" s="57" t="s">
        <v>1346</v>
      </c>
      <c r="D405" s="58" t="s">
        <v>1347</v>
      </c>
      <c r="E405" s="58" t="s">
        <v>1228</v>
      </c>
      <c r="F405" s="58">
        <v>3</v>
      </c>
      <c r="G405" s="46">
        <v>1</v>
      </c>
      <c r="H405" s="47" t="s">
        <v>1229</v>
      </c>
      <c r="I405" s="59" t="s">
        <v>1230</v>
      </c>
      <c r="J405" s="56">
        <v>41465</v>
      </c>
      <c r="K405" s="61"/>
      <c r="L405" s="61"/>
      <c r="M405" s="73" t="s">
        <v>1228</v>
      </c>
      <c r="N405" s="80">
        <f t="shared" ref="N405" si="947">(0.5*F405/5+0.25*(1-(G405-1)/10)+0.25*(IF(H405="AC",1,0)/G405))*10000</f>
        <v>8000</v>
      </c>
      <c r="O405" s="77">
        <f>AVERAGE($N$2:N405)</f>
        <v>6062.3281078107802</v>
      </c>
      <c r="P405" s="77">
        <f t="shared" ref="P405" si="948">O405-O404</f>
        <v>4.8081188391797696</v>
      </c>
      <c r="Q405" s="49">
        <f t="shared" ref="Q405" si="949">AVERAGE(F398:F405)</f>
        <v>2.375</v>
      </c>
      <c r="R405" s="49">
        <f t="shared" ref="R405" si="950">AVERAGE(G398:G405)</f>
        <v>1.125</v>
      </c>
      <c r="S405" s="50">
        <f t="shared" ref="S405" si="951">COUNTIF(H399:H405, "AC")/SUM(G399:G405)</f>
        <v>0.875</v>
      </c>
      <c r="T405" s="50">
        <f t="shared" ref="T405" si="952">(Q405/5*0.5+(1-(R405-1)/10)*0.25+S405*0.25)*10000</f>
        <v>7031.25</v>
      </c>
      <c r="U405" s="50">
        <f t="shared" ref="U405" si="953">T405-T404</f>
        <v>125</v>
      </c>
      <c r="V405" s="50">
        <f>IF(A405&lt;&gt;"",AVERAGE($F$2:F405),"")</f>
        <v>1.7240099009900991</v>
      </c>
      <c r="W405" s="50">
        <f>IF(A405&lt;&gt;"", AVERAGE($G$2:G405), "")</f>
        <v>1.608910891089109</v>
      </c>
      <c r="X405" s="50">
        <f>IF(A405&lt;&gt;"", COUNTIF($H$2:H405, "AC")/SUM($G$2:G405), "")</f>
        <v>0.60769230769230764</v>
      </c>
      <c r="Y405" s="50">
        <f t="shared" ref="Y405" si="954">IF(A405&lt;&gt;"", V405/5*0.5+(1-(W405-1)/10)*0.25+X405*0.25, "")*10000</f>
        <v>5591.0129474485911</v>
      </c>
      <c r="Z405" s="50">
        <f t="shared" ref="Z405" si="955">Y405-Y404</f>
        <v>5.055165482061966</v>
      </c>
      <c r="AA405" s="50">
        <f t="shared" si="535"/>
        <v>2.7222222222222217E-2</v>
      </c>
      <c r="AB405" s="75">
        <f t="shared" si="536"/>
        <v>4.5370370370370365E-3</v>
      </c>
      <c r="AC405" s="51">
        <v>4.5370370370370365E-3</v>
      </c>
      <c r="AD405" s="51" t="s">
        <v>1043</v>
      </c>
      <c r="AE405" s="51" t="s">
        <v>1043</v>
      </c>
      <c r="AF405" s="51" t="s">
        <v>1043</v>
      </c>
    </row>
    <row r="406" spans="1:32">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si="535"/>
        <v>NA</v>
      </c>
      <c r="AB406" s="75" t="str">
        <f t="shared" si="536"/>
        <v>NA</v>
      </c>
      <c r="AC406" s="51" t="s">
        <v>1043</v>
      </c>
      <c r="AD406" s="51" t="s">
        <v>1043</v>
      </c>
      <c r="AE406" s="51" t="s">
        <v>1043</v>
      </c>
      <c r="AF406" s="51" t="s">
        <v>1043</v>
      </c>
    </row>
    <row r="407" spans="1:32">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ref="AA407" si="956">IF(ISERROR(MIN(86400*AB407/(4*3600), 1)), "NA", MIN(86400*AB407/(4*3600), 1))</f>
        <v>NA</v>
      </c>
      <c r="AB407" s="75" t="str">
        <f t="shared" ref="AB407:AB454" si="957">IF(AC407="-","NA",SUM(AC407:AF407))</f>
        <v>NA</v>
      </c>
      <c r="AC407" s="47" t="s">
        <v>987</v>
      </c>
      <c r="AD407" s="47" t="s">
        <v>987</v>
      </c>
      <c r="AE407" s="47" t="s">
        <v>987</v>
      </c>
      <c r="AF407" s="47" t="s">
        <v>987</v>
      </c>
    </row>
    <row r="408" spans="1:32">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ref="AA408:AA471" si="958">IF(ISERROR(MIN(86400*AB408/(4*3600), 1)), "NA", MIN(86400*AB408/(4*3600), 1))</f>
        <v>NA</v>
      </c>
      <c r="AB408" s="75" t="str">
        <f t="shared" si="957"/>
        <v>NA</v>
      </c>
      <c r="AC408" s="47" t="s">
        <v>987</v>
      </c>
      <c r="AD408" s="47" t="s">
        <v>987</v>
      </c>
      <c r="AE408" s="47" t="s">
        <v>987</v>
      </c>
      <c r="AF408" s="47" t="s">
        <v>987</v>
      </c>
    </row>
    <row r="409" spans="1:32">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si="958"/>
        <v>NA</v>
      </c>
      <c r="AB409" s="75" t="str">
        <f t="shared" si="957"/>
        <v>NA</v>
      </c>
      <c r="AC409" s="47" t="s">
        <v>987</v>
      </c>
      <c r="AD409" s="47" t="s">
        <v>987</v>
      </c>
      <c r="AE409" s="47" t="s">
        <v>987</v>
      </c>
      <c r="AF409" s="47" t="s">
        <v>987</v>
      </c>
    </row>
    <row r="410" spans="1:32">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958"/>
        <v>NA</v>
      </c>
      <c r="AB410" s="75" t="str">
        <f t="shared" si="957"/>
        <v>NA</v>
      </c>
      <c r="AC410" s="47" t="s">
        <v>987</v>
      </c>
      <c r="AD410" s="47" t="s">
        <v>987</v>
      </c>
      <c r="AE410" s="47" t="s">
        <v>987</v>
      </c>
      <c r="AF410" s="47" t="s">
        <v>987</v>
      </c>
    </row>
    <row r="411" spans="1:32">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958"/>
        <v>NA</v>
      </c>
      <c r="AB411" s="75" t="str">
        <f t="shared" si="957"/>
        <v>NA</v>
      </c>
      <c r="AC411" s="47" t="s">
        <v>987</v>
      </c>
      <c r="AD411" s="47" t="s">
        <v>987</v>
      </c>
      <c r="AE411" s="47" t="s">
        <v>987</v>
      </c>
      <c r="AF411" s="47" t="s">
        <v>987</v>
      </c>
    </row>
    <row r="412" spans="1:32">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958"/>
        <v>NA</v>
      </c>
      <c r="AB412" s="75" t="str">
        <f t="shared" si="957"/>
        <v>NA</v>
      </c>
      <c r="AC412" s="47" t="s">
        <v>987</v>
      </c>
      <c r="AD412" s="47" t="s">
        <v>987</v>
      </c>
      <c r="AE412" s="47" t="s">
        <v>987</v>
      </c>
      <c r="AF412" s="47" t="s">
        <v>987</v>
      </c>
    </row>
    <row r="413" spans="1:32">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958"/>
        <v>NA</v>
      </c>
      <c r="AB413" s="75" t="str">
        <f t="shared" si="957"/>
        <v>NA</v>
      </c>
      <c r="AC413" s="47" t="s">
        <v>987</v>
      </c>
      <c r="AD413" s="47" t="s">
        <v>987</v>
      </c>
      <c r="AE413" s="47" t="s">
        <v>987</v>
      </c>
      <c r="AF413" s="47" t="s">
        <v>987</v>
      </c>
    </row>
    <row r="414" spans="1:32">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958"/>
        <v>NA</v>
      </c>
      <c r="AB414" s="75" t="str">
        <f t="shared" si="957"/>
        <v>NA</v>
      </c>
      <c r="AC414" s="47" t="s">
        <v>987</v>
      </c>
      <c r="AD414" s="47" t="s">
        <v>987</v>
      </c>
      <c r="AE414" s="47" t="s">
        <v>987</v>
      </c>
      <c r="AF414" s="47" t="s">
        <v>987</v>
      </c>
    </row>
    <row r="415" spans="1:32">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958"/>
        <v>NA</v>
      </c>
      <c r="AB415" s="75" t="str">
        <f t="shared" si="957"/>
        <v>NA</v>
      </c>
      <c r="AC415" s="47" t="s">
        <v>987</v>
      </c>
      <c r="AD415" s="47" t="s">
        <v>987</v>
      </c>
      <c r="AE415" s="47" t="s">
        <v>987</v>
      </c>
      <c r="AF415" s="47" t="s">
        <v>987</v>
      </c>
    </row>
    <row r="416" spans="1:32">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958"/>
        <v>NA</v>
      </c>
      <c r="AB416" s="75" t="str">
        <f t="shared" si="957"/>
        <v>NA</v>
      </c>
      <c r="AC416" s="47" t="s">
        <v>987</v>
      </c>
      <c r="AD416" s="47" t="s">
        <v>987</v>
      </c>
      <c r="AE416" s="47" t="s">
        <v>987</v>
      </c>
      <c r="AF416" s="47" t="s">
        <v>987</v>
      </c>
    </row>
    <row r="417" spans="1:32">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958"/>
        <v>NA</v>
      </c>
      <c r="AB417" s="75" t="str">
        <f t="shared" si="957"/>
        <v>NA</v>
      </c>
      <c r="AC417" s="47" t="s">
        <v>987</v>
      </c>
      <c r="AD417" s="47" t="s">
        <v>987</v>
      </c>
      <c r="AE417" s="47" t="s">
        <v>987</v>
      </c>
      <c r="AF417" s="47" t="s">
        <v>987</v>
      </c>
    </row>
    <row r="418" spans="1:32">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958"/>
        <v>NA</v>
      </c>
      <c r="AB418" s="75" t="str">
        <f t="shared" si="957"/>
        <v>NA</v>
      </c>
      <c r="AC418" s="47" t="s">
        <v>987</v>
      </c>
      <c r="AD418" s="47" t="s">
        <v>987</v>
      </c>
      <c r="AE418" s="47" t="s">
        <v>987</v>
      </c>
      <c r="AF418" s="47" t="s">
        <v>987</v>
      </c>
    </row>
    <row r="419" spans="1:32">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958"/>
        <v>NA</v>
      </c>
      <c r="AB419" s="75" t="str">
        <f t="shared" si="957"/>
        <v>NA</v>
      </c>
      <c r="AC419" s="47" t="s">
        <v>987</v>
      </c>
      <c r="AD419" s="47" t="s">
        <v>987</v>
      </c>
      <c r="AE419" s="47" t="s">
        <v>987</v>
      </c>
      <c r="AF419" s="47" t="s">
        <v>987</v>
      </c>
    </row>
    <row r="420" spans="1:32">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958"/>
        <v>NA</v>
      </c>
      <c r="AB420" s="75" t="str">
        <f t="shared" si="957"/>
        <v>NA</v>
      </c>
      <c r="AC420" s="47" t="s">
        <v>987</v>
      </c>
      <c r="AD420" s="47" t="s">
        <v>987</v>
      </c>
      <c r="AE420" s="47" t="s">
        <v>987</v>
      </c>
      <c r="AF420" s="47" t="s">
        <v>987</v>
      </c>
    </row>
    <row r="421" spans="1:32">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958"/>
        <v>NA</v>
      </c>
      <c r="AB421" s="75" t="str">
        <f t="shared" si="957"/>
        <v>NA</v>
      </c>
      <c r="AC421" s="47" t="s">
        <v>987</v>
      </c>
      <c r="AD421" s="47" t="s">
        <v>987</v>
      </c>
      <c r="AE421" s="47" t="s">
        <v>987</v>
      </c>
      <c r="AF421" s="47" t="s">
        <v>987</v>
      </c>
    </row>
    <row r="422" spans="1:32">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958"/>
        <v>NA</v>
      </c>
      <c r="AB422" s="75" t="str">
        <f t="shared" si="957"/>
        <v>NA</v>
      </c>
      <c r="AC422" s="47" t="s">
        <v>987</v>
      </c>
      <c r="AD422" s="47" t="s">
        <v>987</v>
      </c>
      <c r="AE422" s="47" t="s">
        <v>987</v>
      </c>
      <c r="AF422" s="47" t="s">
        <v>987</v>
      </c>
    </row>
    <row r="423" spans="1:32">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958"/>
        <v>NA</v>
      </c>
      <c r="AB423" s="75" t="str">
        <f t="shared" si="957"/>
        <v>NA</v>
      </c>
      <c r="AC423" s="47" t="s">
        <v>987</v>
      </c>
      <c r="AD423" s="47" t="s">
        <v>987</v>
      </c>
      <c r="AE423" s="47" t="s">
        <v>987</v>
      </c>
      <c r="AF423" s="47" t="s">
        <v>987</v>
      </c>
    </row>
    <row r="424" spans="1:32">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958"/>
        <v>NA</v>
      </c>
      <c r="AB424" s="75" t="str">
        <f t="shared" si="957"/>
        <v>NA</v>
      </c>
      <c r="AC424" s="47" t="s">
        <v>987</v>
      </c>
      <c r="AD424" s="47" t="s">
        <v>987</v>
      </c>
      <c r="AE424" s="47" t="s">
        <v>987</v>
      </c>
      <c r="AF424" s="47" t="s">
        <v>987</v>
      </c>
    </row>
    <row r="425" spans="1:32">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958"/>
        <v>NA</v>
      </c>
      <c r="AB425" s="75" t="str">
        <f t="shared" si="957"/>
        <v>NA</v>
      </c>
      <c r="AC425" s="47" t="s">
        <v>987</v>
      </c>
      <c r="AD425" s="47" t="s">
        <v>987</v>
      </c>
      <c r="AE425" s="47" t="s">
        <v>987</v>
      </c>
      <c r="AF425" s="47" t="s">
        <v>987</v>
      </c>
    </row>
    <row r="426" spans="1:32">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958"/>
        <v>NA</v>
      </c>
      <c r="AB426" s="75" t="str">
        <f t="shared" si="957"/>
        <v>NA</v>
      </c>
      <c r="AC426" s="47" t="s">
        <v>987</v>
      </c>
      <c r="AD426" s="47" t="s">
        <v>987</v>
      </c>
      <c r="AE426" s="47" t="s">
        <v>987</v>
      </c>
      <c r="AF426" s="47" t="s">
        <v>987</v>
      </c>
    </row>
    <row r="427" spans="1:32">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958"/>
        <v>NA</v>
      </c>
      <c r="AB427" s="75" t="str">
        <f t="shared" si="957"/>
        <v>NA</v>
      </c>
      <c r="AC427" s="47" t="s">
        <v>987</v>
      </c>
      <c r="AD427" s="47" t="s">
        <v>987</v>
      </c>
      <c r="AE427" s="47" t="s">
        <v>987</v>
      </c>
      <c r="AF427" s="47" t="s">
        <v>987</v>
      </c>
    </row>
    <row r="428" spans="1:32">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958"/>
        <v>NA</v>
      </c>
      <c r="AB428" s="75" t="str">
        <f t="shared" si="957"/>
        <v>NA</v>
      </c>
      <c r="AC428" s="47" t="s">
        <v>987</v>
      </c>
      <c r="AD428" s="47" t="s">
        <v>987</v>
      </c>
      <c r="AE428" s="47" t="s">
        <v>987</v>
      </c>
      <c r="AF428" s="47" t="s">
        <v>987</v>
      </c>
    </row>
    <row r="429" spans="1:32">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958"/>
        <v>NA</v>
      </c>
      <c r="AB429" s="75" t="str">
        <f t="shared" si="957"/>
        <v>NA</v>
      </c>
      <c r="AC429" s="47" t="s">
        <v>987</v>
      </c>
      <c r="AD429" s="47" t="s">
        <v>987</v>
      </c>
      <c r="AE429" s="47" t="s">
        <v>987</v>
      </c>
      <c r="AF429" s="47" t="s">
        <v>987</v>
      </c>
    </row>
    <row r="430" spans="1:32">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958"/>
        <v>NA</v>
      </c>
      <c r="AB430" s="75" t="str">
        <f t="shared" si="957"/>
        <v>NA</v>
      </c>
      <c r="AC430" s="47" t="s">
        <v>987</v>
      </c>
      <c r="AD430" s="47" t="s">
        <v>987</v>
      </c>
      <c r="AE430" s="47" t="s">
        <v>987</v>
      </c>
      <c r="AF430" s="47" t="s">
        <v>987</v>
      </c>
    </row>
    <row r="431" spans="1:32">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958"/>
        <v>NA</v>
      </c>
      <c r="AB431" s="75" t="str">
        <f t="shared" si="957"/>
        <v>NA</v>
      </c>
      <c r="AC431" s="47" t="s">
        <v>987</v>
      </c>
      <c r="AD431" s="47" t="s">
        <v>987</v>
      </c>
      <c r="AE431" s="47" t="s">
        <v>987</v>
      </c>
      <c r="AF431" s="47" t="s">
        <v>987</v>
      </c>
    </row>
    <row r="432" spans="1:32">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958"/>
        <v>NA</v>
      </c>
      <c r="AB432" s="75" t="str">
        <f t="shared" si="957"/>
        <v>NA</v>
      </c>
      <c r="AC432" s="47" t="s">
        <v>987</v>
      </c>
      <c r="AD432" s="47" t="s">
        <v>987</v>
      </c>
      <c r="AE432" s="47" t="s">
        <v>987</v>
      </c>
      <c r="AF432" s="47" t="s">
        <v>987</v>
      </c>
    </row>
    <row r="433" spans="1:32">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958"/>
        <v>NA</v>
      </c>
      <c r="AB433" s="75" t="str">
        <f t="shared" si="957"/>
        <v>NA</v>
      </c>
      <c r="AC433" s="47" t="s">
        <v>987</v>
      </c>
      <c r="AD433" s="47" t="s">
        <v>987</v>
      </c>
      <c r="AE433" s="47" t="s">
        <v>987</v>
      </c>
      <c r="AF433" s="47" t="s">
        <v>987</v>
      </c>
    </row>
    <row r="434" spans="1:32">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958"/>
        <v>NA</v>
      </c>
      <c r="AB434" s="75" t="str">
        <f t="shared" si="957"/>
        <v>NA</v>
      </c>
      <c r="AC434" s="47" t="s">
        <v>987</v>
      </c>
      <c r="AD434" s="47" t="s">
        <v>987</v>
      </c>
      <c r="AE434" s="47" t="s">
        <v>987</v>
      </c>
      <c r="AF434" s="47" t="s">
        <v>987</v>
      </c>
    </row>
    <row r="435" spans="1:32">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958"/>
        <v>NA</v>
      </c>
      <c r="AB435" s="75" t="str">
        <f t="shared" si="957"/>
        <v>NA</v>
      </c>
      <c r="AC435" s="47" t="s">
        <v>987</v>
      </c>
      <c r="AD435" s="47" t="s">
        <v>987</v>
      </c>
      <c r="AE435" s="47" t="s">
        <v>987</v>
      </c>
      <c r="AF435" s="47" t="s">
        <v>987</v>
      </c>
    </row>
    <row r="436" spans="1:32">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958"/>
        <v>NA</v>
      </c>
      <c r="AB436" s="75" t="str">
        <f t="shared" si="957"/>
        <v>NA</v>
      </c>
      <c r="AC436" s="47" t="s">
        <v>987</v>
      </c>
      <c r="AD436" s="47" t="s">
        <v>987</v>
      </c>
      <c r="AE436" s="47" t="s">
        <v>987</v>
      </c>
      <c r="AF436" s="47" t="s">
        <v>987</v>
      </c>
    </row>
    <row r="437" spans="1:32">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958"/>
        <v>NA</v>
      </c>
      <c r="AB437" s="75" t="str">
        <f t="shared" si="957"/>
        <v>NA</v>
      </c>
      <c r="AC437" s="47" t="s">
        <v>987</v>
      </c>
      <c r="AD437" s="47" t="s">
        <v>987</v>
      </c>
      <c r="AE437" s="47" t="s">
        <v>987</v>
      </c>
      <c r="AF437" s="47" t="s">
        <v>987</v>
      </c>
    </row>
    <row r="438" spans="1:32">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958"/>
        <v>NA</v>
      </c>
      <c r="AB438" s="75" t="str">
        <f t="shared" si="957"/>
        <v>NA</v>
      </c>
      <c r="AC438" s="47" t="s">
        <v>987</v>
      </c>
      <c r="AD438" s="47" t="s">
        <v>987</v>
      </c>
      <c r="AE438" s="47" t="s">
        <v>987</v>
      </c>
      <c r="AF438" s="47" t="s">
        <v>987</v>
      </c>
    </row>
    <row r="439" spans="1:32">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958"/>
        <v>NA</v>
      </c>
      <c r="AB439" s="75" t="str">
        <f t="shared" si="957"/>
        <v>NA</v>
      </c>
      <c r="AC439" s="47" t="s">
        <v>987</v>
      </c>
      <c r="AD439" s="47" t="s">
        <v>987</v>
      </c>
      <c r="AE439" s="47" t="s">
        <v>987</v>
      </c>
      <c r="AF439" s="47" t="s">
        <v>987</v>
      </c>
    </row>
    <row r="440" spans="1:32">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958"/>
        <v>NA</v>
      </c>
      <c r="AB440" s="75" t="str">
        <f t="shared" si="957"/>
        <v>NA</v>
      </c>
      <c r="AC440" s="47" t="s">
        <v>987</v>
      </c>
      <c r="AD440" s="47" t="s">
        <v>987</v>
      </c>
      <c r="AE440" s="47" t="s">
        <v>987</v>
      </c>
      <c r="AF440" s="47" t="s">
        <v>987</v>
      </c>
    </row>
    <row r="441" spans="1:32">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958"/>
        <v>NA</v>
      </c>
      <c r="AB441" s="75" t="str">
        <f t="shared" si="957"/>
        <v>NA</v>
      </c>
      <c r="AC441" s="47" t="s">
        <v>987</v>
      </c>
      <c r="AD441" s="47" t="s">
        <v>987</v>
      </c>
      <c r="AE441" s="47" t="s">
        <v>987</v>
      </c>
      <c r="AF441" s="47" t="s">
        <v>987</v>
      </c>
    </row>
    <row r="442" spans="1:32">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958"/>
        <v>NA</v>
      </c>
      <c r="AB442" s="75" t="str">
        <f t="shared" si="957"/>
        <v>NA</v>
      </c>
      <c r="AC442" s="47" t="s">
        <v>987</v>
      </c>
      <c r="AD442" s="47" t="s">
        <v>987</v>
      </c>
      <c r="AE442" s="47" t="s">
        <v>987</v>
      </c>
      <c r="AF442" s="47" t="s">
        <v>987</v>
      </c>
    </row>
    <row r="443" spans="1:32">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958"/>
        <v>NA</v>
      </c>
      <c r="AB443" s="75" t="str">
        <f t="shared" si="957"/>
        <v>NA</v>
      </c>
      <c r="AC443" s="47" t="s">
        <v>987</v>
      </c>
      <c r="AD443" s="47" t="s">
        <v>987</v>
      </c>
      <c r="AE443" s="47" t="s">
        <v>987</v>
      </c>
      <c r="AF443" s="47" t="s">
        <v>987</v>
      </c>
    </row>
    <row r="444" spans="1:32">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958"/>
        <v>NA</v>
      </c>
      <c r="AB444" s="75" t="str">
        <f t="shared" si="957"/>
        <v>NA</v>
      </c>
      <c r="AC444" s="47" t="s">
        <v>987</v>
      </c>
      <c r="AD444" s="47" t="s">
        <v>987</v>
      </c>
      <c r="AE444" s="47" t="s">
        <v>987</v>
      </c>
      <c r="AF444" s="47" t="s">
        <v>987</v>
      </c>
    </row>
    <row r="445" spans="1:32">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958"/>
        <v>NA</v>
      </c>
      <c r="AB445" s="75" t="str">
        <f t="shared" si="957"/>
        <v>NA</v>
      </c>
      <c r="AC445" s="47" t="s">
        <v>987</v>
      </c>
      <c r="AD445" s="47" t="s">
        <v>987</v>
      </c>
      <c r="AE445" s="47" t="s">
        <v>987</v>
      </c>
      <c r="AF445" s="47" t="s">
        <v>987</v>
      </c>
    </row>
    <row r="446" spans="1:32">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958"/>
        <v>NA</v>
      </c>
      <c r="AB446" s="75" t="str">
        <f t="shared" si="957"/>
        <v>NA</v>
      </c>
      <c r="AC446" s="47" t="s">
        <v>987</v>
      </c>
      <c r="AD446" s="47" t="s">
        <v>987</v>
      </c>
      <c r="AE446" s="47" t="s">
        <v>987</v>
      </c>
      <c r="AF446" s="47" t="s">
        <v>987</v>
      </c>
    </row>
    <row r="447" spans="1:32">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958"/>
        <v>NA</v>
      </c>
      <c r="AB447" s="75" t="str">
        <f t="shared" si="957"/>
        <v>NA</v>
      </c>
      <c r="AC447" s="47" t="s">
        <v>987</v>
      </c>
      <c r="AD447" s="47" t="s">
        <v>987</v>
      </c>
      <c r="AE447" s="47" t="s">
        <v>987</v>
      </c>
      <c r="AF447" s="47" t="s">
        <v>987</v>
      </c>
    </row>
    <row r="448" spans="1:32">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958"/>
        <v>NA</v>
      </c>
      <c r="AB448" s="75" t="str">
        <f t="shared" si="957"/>
        <v>NA</v>
      </c>
      <c r="AC448" s="47" t="s">
        <v>987</v>
      </c>
      <c r="AD448" s="47" t="s">
        <v>987</v>
      </c>
      <c r="AE448" s="47" t="s">
        <v>987</v>
      </c>
      <c r="AF448" s="47" t="s">
        <v>987</v>
      </c>
    </row>
    <row r="449" spans="1:32">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958"/>
        <v>NA</v>
      </c>
      <c r="AB449" s="75" t="str">
        <f t="shared" si="957"/>
        <v>NA</v>
      </c>
      <c r="AC449" s="47" t="s">
        <v>987</v>
      </c>
      <c r="AD449" s="47" t="s">
        <v>987</v>
      </c>
      <c r="AE449" s="47" t="s">
        <v>987</v>
      </c>
      <c r="AF449" s="47" t="s">
        <v>987</v>
      </c>
    </row>
    <row r="450" spans="1:32">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958"/>
        <v>NA</v>
      </c>
      <c r="AB450" s="75" t="str">
        <f t="shared" si="957"/>
        <v>NA</v>
      </c>
      <c r="AC450" s="47" t="s">
        <v>987</v>
      </c>
      <c r="AD450" s="47" t="s">
        <v>987</v>
      </c>
      <c r="AE450" s="47" t="s">
        <v>987</v>
      </c>
      <c r="AF450" s="47" t="s">
        <v>987</v>
      </c>
    </row>
    <row r="451" spans="1:32">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958"/>
        <v>NA</v>
      </c>
      <c r="AB451" s="75" t="str">
        <f t="shared" si="957"/>
        <v>NA</v>
      </c>
      <c r="AC451" s="47" t="s">
        <v>987</v>
      </c>
      <c r="AD451" s="47" t="s">
        <v>987</v>
      </c>
      <c r="AE451" s="47" t="s">
        <v>987</v>
      </c>
      <c r="AF451" s="47" t="s">
        <v>987</v>
      </c>
    </row>
    <row r="452" spans="1:32">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958"/>
        <v>NA</v>
      </c>
      <c r="AB452" s="75" t="str">
        <f t="shared" si="957"/>
        <v>NA</v>
      </c>
      <c r="AC452" s="47" t="s">
        <v>987</v>
      </c>
      <c r="AD452" s="47" t="s">
        <v>987</v>
      </c>
      <c r="AE452" s="47" t="s">
        <v>987</v>
      </c>
      <c r="AF452" s="47" t="s">
        <v>987</v>
      </c>
    </row>
    <row r="453" spans="1:32">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958"/>
        <v>NA</v>
      </c>
      <c r="AB453" s="75" t="str">
        <f t="shared" si="957"/>
        <v>NA</v>
      </c>
      <c r="AC453" s="47" t="s">
        <v>987</v>
      </c>
      <c r="AD453" s="47" t="s">
        <v>987</v>
      </c>
      <c r="AE453" s="47" t="s">
        <v>987</v>
      </c>
      <c r="AF453" s="47" t="s">
        <v>987</v>
      </c>
    </row>
    <row r="454" spans="1:32">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958"/>
        <v>NA</v>
      </c>
      <c r="AB454" s="75" t="str">
        <f t="shared" si="957"/>
        <v>NA</v>
      </c>
      <c r="AC454" s="47" t="s">
        <v>987</v>
      </c>
      <c r="AD454" s="47" t="s">
        <v>987</v>
      </c>
      <c r="AE454" s="47" t="s">
        <v>987</v>
      </c>
      <c r="AF454" s="47" t="s">
        <v>987</v>
      </c>
    </row>
    <row r="455" spans="1:32">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958"/>
        <v>NA</v>
      </c>
      <c r="AB455" s="75" t="str">
        <f t="shared" ref="AB455:AB505" si="959">IF(AC455="-","NA",SUM(AC455:AF455))</f>
        <v>NA</v>
      </c>
      <c r="AC455" s="47" t="s">
        <v>987</v>
      </c>
      <c r="AD455" s="47" t="s">
        <v>987</v>
      </c>
      <c r="AE455" s="47" t="s">
        <v>987</v>
      </c>
      <c r="AF455" s="47" t="s">
        <v>987</v>
      </c>
    </row>
    <row r="456" spans="1:32">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958"/>
        <v>NA</v>
      </c>
      <c r="AB456" s="75" t="str">
        <f t="shared" si="959"/>
        <v>NA</v>
      </c>
      <c r="AC456" s="47" t="s">
        <v>987</v>
      </c>
      <c r="AD456" s="47" t="s">
        <v>987</v>
      </c>
      <c r="AE456" s="47" t="s">
        <v>987</v>
      </c>
      <c r="AF456" s="47" t="s">
        <v>987</v>
      </c>
    </row>
    <row r="457" spans="1:32">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958"/>
        <v>NA</v>
      </c>
      <c r="AB457" s="75" t="str">
        <f t="shared" si="959"/>
        <v>NA</v>
      </c>
      <c r="AC457" s="47" t="s">
        <v>987</v>
      </c>
      <c r="AD457" s="47" t="s">
        <v>987</v>
      </c>
      <c r="AE457" s="47" t="s">
        <v>987</v>
      </c>
      <c r="AF457" s="47" t="s">
        <v>987</v>
      </c>
    </row>
    <row r="458" spans="1:32">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958"/>
        <v>NA</v>
      </c>
      <c r="AB458" s="75" t="str">
        <f t="shared" si="959"/>
        <v>NA</v>
      </c>
      <c r="AC458" s="47" t="s">
        <v>987</v>
      </c>
      <c r="AD458" s="47" t="s">
        <v>987</v>
      </c>
      <c r="AE458" s="47" t="s">
        <v>987</v>
      </c>
      <c r="AF458" s="47" t="s">
        <v>987</v>
      </c>
    </row>
    <row r="459" spans="1:32">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958"/>
        <v>NA</v>
      </c>
      <c r="AB459" s="75" t="str">
        <f t="shared" si="959"/>
        <v>NA</v>
      </c>
      <c r="AC459" s="47" t="s">
        <v>987</v>
      </c>
      <c r="AD459" s="47" t="s">
        <v>987</v>
      </c>
      <c r="AE459" s="47" t="s">
        <v>987</v>
      </c>
      <c r="AF459" s="47" t="s">
        <v>987</v>
      </c>
    </row>
    <row r="460" spans="1:32">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958"/>
        <v>NA</v>
      </c>
      <c r="AB460" s="75" t="str">
        <f t="shared" si="959"/>
        <v>NA</v>
      </c>
      <c r="AC460" s="47" t="s">
        <v>987</v>
      </c>
      <c r="AD460" s="47" t="s">
        <v>987</v>
      </c>
      <c r="AE460" s="47" t="s">
        <v>987</v>
      </c>
      <c r="AF460" s="47" t="s">
        <v>987</v>
      </c>
    </row>
    <row r="461" spans="1:32">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958"/>
        <v>NA</v>
      </c>
      <c r="AB461" s="75" t="str">
        <f t="shared" si="959"/>
        <v>NA</v>
      </c>
      <c r="AC461" s="47" t="s">
        <v>987</v>
      </c>
      <c r="AD461" s="47" t="s">
        <v>987</v>
      </c>
      <c r="AE461" s="47" t="s">
        <v>987</v>
      </c>
      <c r="AF461" s="47" t="s">
        <v>987</v>
      </c>
    </row>
    <row r="462" spans="1:32">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958"/>
        <v>NA</v>
      </c>
      <c r="AB462" s="75" t="str">
        <f t="shared" si="959"/>
        <v>NA</v>
      </c>
      <c r="AC462" s="47" t="s">
        <v>987</v>
      </c>
      <c r="AD462" s="47" t="s">
        <v>987</v>
      </c>
      <c r="AE462" s="47" t="s">
        <v>987</v>
      </c>
      <c r="AF462" s="47" t="s">
        <v>987</v>
      </c>
    </row>
    <row r="463" spans="1:32">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958"/>
        <v>NA</v>
      </c>
      <c r="AB463" s="75" t="str">
        <f t="shared" si="959"/>
        <v>NA</v>
      </c>
      <c r="AC463" s="47" t="s">
        <v>987</v>
      </c>
      <c r="AD463" s="47" t="s">
        <v>987</v>
      </c>
      <c r="AE463" s="47" t="s">
        <v>987</v>
      </c>
      <c r="AF463" s="47" t="s">
        <v>987</v>
      </c>
    </row>
    <row r="464" spans="1:32">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958"/>
        <v>NA</v>
      </c>
      <c r="AB464" s="75" t="str">
        <f t="shared" si="959"/>
        <v>NA</v>
      </c>
      <c r="AC464" s="47" t="s">
        <v>987</v>
      </c>
      <c r="AD464" s="47" t="s">
        <v>987</v>
      </c>
      <c r="AE464" s="47" t="s">
        <v>987</v>
      </c>
      <c r="AF464" s="47" t="s">
        <v>987</v>
      </c>
    </row>
    <row r="465" spans="1:32">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958"/>
        <v>NA</v>
      </c>
      <c r="AB465" s="75" t="str">
        <f t="shared" si="959"/>
        <v>NA</v>
      </c>
      <c r="AC465" s="47" t="s">
        <v>987</v>
      </c>
      <c r="AD465" s="47" t="s">
        <v>987</v>
      </c>
      <c r="AE465" s="47" t="s">
        <v>987</v>
      </c>
      <c r="AF465" s="47" t="s">
        <v>987</v>
      </c>
    </row>
    <row r="466" spans="1:32">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958"/>
        <v>NA</v>
      </c>
      <c r="AB466" s="75" t="str">
        <f t="shared" si="959"/>
        <v>NA</v>
      </c>
      <c r="AC466" s="47" t="s">
        <v>987</v>
      </c>
      <c r="AD466" s="47" t="s">
        <v>987</v>
      </c>
      <c r="AE466" s="47" t="s">
        <v>987</v>
      </c>
      <c r="AF466" s="47" t="s">
        <v>987</v>
      </c>
    </row>
    <row r="467" spans="1:32">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958"/>
        <v>NA</v>
      </c>
      <c r="AB467" s="75" t="str">
        <f t="shared" si="959"/>
        <v>NA</v>
      </c>
      <c r="AC467" s="47" t="s">
        <v>987</v>
      </c>
      <c r="AD467" s="47" t="s">
        <v>987</v>
      </c>
      <c r="AE467" s="47" t="s">
        <v>987</v>
      </c>
      <c r="AF467" s="47" t="s">
        <v>987</v>
      </c>
    </row>
    <row r="468" spans="1:32">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958"/>
        <v>NA</v>
      </c>
      <c r="AB468" s="75" t="str">
        <f t="shared" si="959"/>
        <v>NA</v>
      </c>
      <c r="AC468" s="47" t="s">
        <v>987</v>
      </c>
      <c r="AD468" s="47" t="s">
        <v>987</v>
      </c>
      <c r="AE468" s="47" t="s">
        <v>987</v>
      </c>
      <c r="AF468" s="47" t="s">
        <v>987</v>
      </c>
    </row>
    <row r="469" spans="1:32">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958"/>
        <v>NA</v>
      </c>
      <c r="AB469" s="75" t="str">
        <f t="shared" si="959"/>
        <v>NA</v>
      </c>
      <c r="AC469" s="47" t="s">
        <v>987</v>
      </c>
      <c r="AD469" s="47" t="s">
        <v>987</v>
      </c>
      <c r="AE469" s="47" t="s">
        <v>987</v>
      </c>
      <c r="AF469" s="47" t="s">
        <v>987</v>
      </c>
    </row>
    <row r="470" spans="1:32">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958"/>
        <v>NA</v>
      </c>
      <c r="AB470" s="75" t="str">
        <f t="shared" si="959"/>
        <v>NA</v>
      </c>
      <c r="AC470" s="47" t="s">
        <v>987</v>
      </c>
      <c r="AD470" s="47" t="s">
        <v>987</v>
      </c>
      <c r="AE470" s="47" t="s">
        <v>987</v>
      </c>
      <c r="AF470" s="47" t="s">
        <v>987</v>
      </c>
    </row>
    <row r="471" spans="1:32">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si="958"/>
        <v>NA</v>
      </c>
      <c r="AB471" s="75" t="str">
        <f t="shared" si="959"/>
        <v>NA</v>
      </c>
      <c r="AC471" s="47" t="s">
        <v>987</v>
      </c>
      <c r="AD471" s="47" t="s">
        <v>987</v>
      </c>
      <c r="AE471" s="47" t="s">
        <v>987</v>
      </c>
      <c r="AF471" s="47" t="s">
        <v>987</v>
      </c>
    </row>
    <row r="472" spans="1:32">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ref="AA472:AA505" si="960">IF(ISERROR(MIN(86400*AB472/(4*3600), 1)), "NA", MIN(86400*AB472/(4*3600), 1))</f>
        <v>NA</v>
      </c>
      <c r="AB472" s="75" t="str">
        <f t="shared" si="959"/>
        <v>NA</v>
      </c>
      <c r="AC472" s="47" t="s">
        <v>987</v>
      </c>
      <c r="AD472" s="47" t="s">
        <v>987</v>
      </c>
      <c r="AE472" s="47" t="s">
        <v>987</v>
      </c>
      <c r="AF472" s="47" t="s">
        <v>987</v>
      </c>
    </row>
    <row r="473" spans="1:32">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960"/>
        <v>NA</v>
      </c>
      <c r="AB473" s="75" t="str">
        <f t="shared" si="959"/>
        <v>NA</v>
      </c>
      <c r="AC473" s="47" t="s">
        <v>987</v>
      </c>
      <c r="AD473" s="47" t="s">
        <v>987</v>
      </c>
      <c r="AE473" s="47" t="s">
        <v>987</v>
      </c>
      <c r="AF473" s="47" t="s">
        <v>987</v>
      </c>
    </row>
    <row r="474" spans="1:32">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960"/>
        <v>NA</v>
      </c>
      <c r="AB474" s="75" t="str">
        <f t="shared" si="959"/>
        <v>NA</v>
      </c>
      <c r="AC474" s="47" t="s">
        <v>987</v>
      </c>
      <c r="AD474" s="47" t="s">
        <v>987</v>
      </c>
      <c r="AE474" s="47" t="s">
        <v>987</v>
      </c>
      <c r="AF474" s="47" t="s">
        <v>987</v>
      </c>
    </row>
    <row r="475" spans="1:32">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960"/>
        <v>NA</v>
      </c>
      <c r="AB475" s="75" t="str">
        <f t="shared" si="959"/>
        <v>NA</v>
      </c>
      <c r="AC475" s="47" t="s">
        <v>987</v>
      </c>
      <c r="AD475" s="47" t="s">
        <v>987</v>
      </c>
      <c r="AE475" s="47" t="s">
        <v>987</v>
      </c>
      <c r="AF475" s="47" t="s">
        <v>987</v>
      </c>
    </row>
    <row r="476" spans="1:32">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960"/>
        <v>NA</v>
      </c>
      <c r="AB476" s="75" t="str">
        <f t="shared" si="959"/>
        <v>NA</v>
      </c>
      <c r="AC476" s="47" t="s">
        <v>987</v>
      </c>
      <c r="AD476" s="47" t="s">
        <v>987</v>
      </c>
      <c r="AE476" s="47" t="s">
        <v>987</v>
      </c>
      <c r="AF476" s="47" t="s">
        <v>987</v>
      </c>
    </row>
    <row r="477" spans="1:32">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960"/>
        <v>NA</v>
      </c>
      <c r="AB477" s="75" t="str">
        <f t="shared" si="959"/>
        <v>NA</v>
      </c>
      <c r="AC477" s="47" t="s">
        <v>987</v>
      </c>
      <c r="AD477" s="47" t="s">
        <v>987</v>
      </c>
      <c r="AE477" s="47" t="s">
        <v>987</v>
      </c>
      <c r="AF477" s="47" t="s">
        <v>987</v>
      </c>
    </row>
    <row r="478" spans="1:32">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960"/>
        <v>NA</v>
      </c>
      <c r="AB478" s="75" t="str">
        <f t="shared" si="959"/>
        <v>NA</v>
      </c>
      <c r="AC478" s="47" t="s">
        <v>987</v>
      </c>
      <c r="AD478" s="47" t="s">
        <v>987</v>
      </c>
      <c r="AE478" s="47" t="s">
        <v>987</v>
      </c>
      <c r="AF478" s="47" t="s">
        <v>987</v>
      </c>
    </row>
    <row r="479" spans="1:32">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960"/>
        <v>NA</v>
      </c>
      <c r="AB479" s="75" t="str">
        <f t="shared" si="959"/>
        <v>NA</v>
      </c>
      <c r="AC479" s="47" t="s">
        <v>987</v>
      </c>
      <c r="AD479" s="47" t="s">
        <v>987</v>
      </c>
      <c r="AE479" s="47" t="s">
        <v>987</v>
      </c>
      <c r="AF479" s="47" t="s">
        <v>987</v>
      </c>
    </row>
    <row r="480" spans="1:32">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960"/>
        <v>NA</v>
      </c>
      <c r="AB480" s="75" t="str">
        <f t="shared" si="959"/>
        <v>NA</v>
      </c>
      <c r="AC480" s="47" t="s">
        <v>987</v>
      </c>
      <c r="AD480" s="47" t="s">
        <v>987</v>
      </c>
      <c r="AE480" s="47" t="s">
        <v>987</v>
      </c>
      <c r="AF480" s="47" t="s">
        <v>987</v>
      </c>
    </row>
    <row r="481" spans="1:32">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960"/>
        <v>NA</v>
      </c>
      <c r="AB481" s="75" t="str">
        <f t="shared" si="959"/>
        <v>NA</v>
      </c>
      <c r="AC481" s="47" t="s">
        <v>987</v>
      </c>
      <c r="AD481" s="47" t="s">
        <v>987</v>
      </c>
      <c r="AE481" s="47" t="s">
        <v>987</v>
      </c>
      <c r="AF481" s="47" t="s">
        <v>987</v>
      </c>
    </row>
    <row r="482" spans="1:32">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960"/>
        <v>NA</v>
      </c>
      <c r="AB482" s="75" t="str">
        <f t="shared" si="959"/>
        <v>NA</v>
      </c>
      <c r="AC482" s="47" t="s">
        <v>987</v>
      </c>
      <c r="AD482" s="47" t="s">
        <v>987</v>
      </c>
      <c r="AE482" s="47" t="s">
        <v>987</v>
      </c>
      <c r="AF482" s="47" t="s">
        <v>987</v>
      </c>
    </row>
    <row r="483" spans="1:32">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960"/>
        <v>NA</v>
      </c>
      <c r="AB483" s="75" t="str">
        <f t="shared" si="959"/>
        <v>NA</v>
      </c>
      <c r="AC483" s="47" t="s">
        <v>987</v>
      </c>
      <c r="AD483" s="47" t="s">
        <v>987</v>
      </c>
      <c r="AE483" s="47" t="s">
        <v>987</v>
      </c>
      <c r="AF483" s="47" t="s">
        <v>987</v>
      </c>
    </row>
    <row r="484" spans="1:32">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960"/>
        <v>NA</v>
      </c>
      <c r="AB484" s="75" t="str">
        <f t="shared" si="959"/>
        <v>NA</v>
      </c>
      <c r="AC484" s="47" t="s">
        <v>987</v>
      </c>
      <c r="AD484" s="47" t="s">
        <v>987</v>
      </c>
      <c r="AE484" s="47" t="s">
        <v>987</v>
      </c>
      <c r="AF484" s="47" t="s">
        <v>987</v>
      </c>
    </row>
    <row r="485" spans="1:32">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960"/>
        <v>NA</v>
      </c>
      <c r="AB485" s="75" t="str">
        <f t="shared" si="959"/>
        <v>NA</v>
      </c>
      <c r="AC485" s="47" t="s">
        <v>987</v>
      </c>
      <c r="AD485" s="47" t="s">
        <v>987</v>
      </c>
      <c r="AE485" s="47" t="s">
        <v>987</v>
      </c>
      <c r="AF485" s="47" t="s">
        <v>987</v>
      </c>
    </row>
    <row r="486" spans="1:32">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960"/>
        <v>NA</v>
      </c>
      <c r="AB486" s="75" t="str">
        <f t="shared" si="959"/>
        <v>NA</v>
      </c>
      <c r="AC486" s="47" t="s">
        <v>987</v>
      </c>
      <c r="AD486" s="47" t="s">
        <v>987</v>
      </c>
      <c r="AE486" s="47" t="s">
        <v>987</v>
      </c>
      <c r="AF486" s="47" t="s">
        <v>987</v>
      </c>
    </row>
    <row r="487" spans="1:32">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960"/>
        <v>NA</v>
      </c>
      <c r="AB487" s="75" t="str">
        <f t="shared" si="959"/>
        <v>NA</v>
      </c>
      <c r="AC487" s="47" t="s">
        <v>987</v>
      </c>
      <c r="AD487" s="47" t="s">
        <v>987</v>
      </c>
      <c r="AE487" s="47" t="s">
        <v>987</v>
      </c>
      <c r="AF487" s="47" t="s">
        <v>987</v>
      </c>
    </row>
    <row r="488" spans="1:32">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960"/>
        <v>NA</v>
      </c>
      <c r="AB488" s="75" t="str">
        <f t="shared" si="959"/>
        <v>NA</v>
      </c>
      <c r="AC488" s="47" t="s">
        <v>987</v>
      </c>
      <c r="AD488" s="47" t="s">
        <v>987</v>
      </c>
      <c r="AE488" s="47" t="s">
        <v>987</v>
      </c>
      <c r="AF488" s="47" t="s">
        <v>987</v>
      </c>
    </row>
    <row r="489" spans="1:32">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960"/>
        <v>NA</v>
      </c>
      <c r="AB489" s="75" t="str">
        <f t="shared" si="959"/>
        <v>NA</v>
      </c>
      <c r="AC489" s="47" t="s">
        <v>987</v>
      </c>
      <c r="AD489" s="47" t="s">
        <v>987</v>
      </c>
      <c r="AE489" s="47" t="s">
        <v>987</v>
      </c>
      <c r="AF489" s="47" t="s">
        <v>987</v>
      </c>
    </row>
    <row r="490" spans="1:32">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960"/>
        <v>NA</v>
      </c>
      <c r="AB490" s="75" t="str">
        <f t="shared" si="959"/>
        <v>NA</v>
      </c>
      <c r="AC490" s="47" t="s">
        <v>987</v>
      </c>
      <c r="AD490" s="47" t="s">
        <v>987</v>
      </c>
      <c r="AE490" s="47" t="s">
        <v>987</v>
      </c>
      <c r="AF490" s="47" t="s">
        <v>987</v>
      </c>
    </row>
    <row r="491" spans="1:32">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960"/>
        <v>NA</v>
      </c>
      <c r="AB491" s="75" t="str">
        <f t="shared" si="959"/>
        <v>NA</v>
      </c>
      <c r="AC491" s="47" t="s">
        <v>987</v>
      </c>
      <c r="AD491" s="47" t="s">
        <v>987</v>
      </c>
      <c r="AE491" s="47" t="s">
        <v>987</v>
      </c>
      <c r="AF491" s="47" t="s">
        <v>987</v>
      </c>
    </row>
    <row r="492" spans="1:32">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960"/>
        <v>NA</v>
      </c>
      <c r="AB492" s="75" t="str">
        <f t="shared" si="959"/>
        <v>NA</v>
      </c>
      <c r="AC492" s="47" t="s">
        <v>987</v>
      </c>
      <c r="AD492" s="47" t="s">
        <v>987</v>
      </c>
      <c r="AE492" s="47" t="s">
        <v>987</v>
      </c>
      <c r="AF492" s="47" t="s">
        <v>987</v>
      </c>
    </row>
    <row r="493" spans="1:32">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960"/>
        <v>NA</v>
      </c>
      <c r="AB493" s="75" t="str">
        <f t="shared" si="959"/>
        <v>NA</v>
      </c>
      <c r="AC493" s="47" t="s">
        <v>987</v>
      </c>
      <c r="AD493" s="47" t="s">
        <v>987</v>
      </c>
      <c r="AE493" s="47" t="s">
        <v>987</v>
      </c>
      <c r="AF493" s="47" t="s">
        <v>987</v>
      </c>
    </row>
    <row r="494" spans="1:32">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960"/>
        <v>NA</v>
      </c>
      <c r="AB494" s="75" t="str">
        <f t="shared" si="959"/>
        <v>NA</v>
      </c>
      <c r="AC494" s="47" t="s">
        <v>987</v>
      </c>
      <c r="AD494" s="47" t="s">
        <v>987</v>
      </c>
      <c r="AE494" s="47" t="s">
        <v>987</v>
      </c>
      <c r="AF494" s="47" t="s">
        <v>987</v>
      </c>
    </row>
    <row r="495" spans="1:32">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960"/>
        <v>NA</v>
      </c>
      <c r="AB495" s="75" t="str">
        <f t="shared" si="959"/>
        <v>NA</v>
      </c>
      <c r="AC495" s="47" t="s">
        <v>987</v>
      </c>
      <c r="AD495" s="47" t="s">
        <v>987</v>
      </c>
      <c r="AE495" s="47" t="s">
        <v>987</v>
      </c>
      <c r="AF495" s="47" t="s">
        <v>987</v>
      </c>
    </row>
    <row r="496" spans="1:32">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960"/>
        <v>NA</v>
      </c>
      <c r="AB496" s="75" t="str">
        <f t="shared" si="959"/>
        <v>NA</v>
      </c>
      <c r="AC496" s="47" t="s">
        <v>987</v>
      </c>
      <c r="AD496" s="47" t="s">
        <v>987</v>
      </c>
      <c r="AE496" s="47" t="s">
        <v>987</v>
      </c>
      <c r="AF496" s="47" t="s">
        <v>987</v>
      </c>
    </row>
    <row r="497" spans="1:32">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960"/>
        <v>NA</v>
      </c>
      <c r="AB497" s="75" t="str">
        <f t="shared" si="959"/>
        <v>NA</v>
      </c>
      <c r="AC497" s="47" t="s">
        <v>987</v>
      </c>
      <c r="AD497" s="47" t="s">
        <v>987</v>
      </c>
      <c r="AE497" s="47" t="s">
        <v>987</v>
      </c>
      <c r="AF497" s="47" t="s">
        <v>987</v>
      </c>
    </row>
    <row r="498" spans="1:32">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960"/>
        <v>NA</v>
      </c>
      <c r="AB498" s="75" t="str">
        <f t="shared" si="959"/>
        <v>NA</v>
      </c>
      <c r="AC498" s="47" t="s">
        <v>987</v>
      </c>
      <c r="AD498" s="47" t="s">
        <v>987</v>
      </c>
      <c r="AE498" s="47" t="s">
        <v>987</v>
      </c>
      <c r="AF498" s="47" t="s">
        <v>987</v>
      </c>
    </row>
    <row r="499" spans="1:32">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960"/>
        <v>NA</v>
      </c>
      <c r="AB499" s="75" t="str">
        <f t="shared" si="959"/>
        <v>NA</v>
      </c>
      <c r="AC499" s="47" t="s">
        <v>987</v>
      </c>
      <c r="AD499" s="47" t="s">
        <v>987</v>
      </c>
      <c r="AE499" s="47" t="s">
        <v>987</v>
      </c>
      <c r="AF499" s="47" t="s">
        <v>987</v>
      </c>
    </row>
    <row r="500" spans="1:32">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960"/>
        <v>NA</v>
      </c>
      <c r="AB500" s="75" t="str">
        <f t="shared" si="959"/>
        <v>NA</v>
      </c>
      <c r="AC500" s="47" t="s">
        <v>987</v>
      </c>
      <c r="AD500" s="47" t="s">
        <v>987</v>
      </c>
      <c r="AE500" s="47" t="s">
        <v>987</v>
      </c>
      <c r="AF500" s="47" t="s">
        <v>987</v>
      </c>
    </row>
    <row r="501" spans="1:32">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960"/>
        <v>NA</v>
      </c>
      <c r="AB501" s="75" t="str">
        <f t="shared" si="959"/>
        <v>NA</v>
      </c>
      <c r="AC501" s="47" t="s">
        <v>987</v>
      </c>
      <c r="AD501" s="47" t="s">
        <v>987</v>
      </c>
      <c r="AE501" s="47" t="s">
        <v>987</v>
      </c>
      <c r="AF501" s="47" t="s">
        <v>987</v>
      </c>
    </row>
    <row r="502" spans="1:32">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960"/>
        <v>NA</v>
      </c>
      <c r="AB502" s="75" t="str">
        <f t="shared" si="959"/>
        <v>NA</v>
      </c>
      <c r="AC502" s="47" t="s">
        <v>987</v>
      </c>
      <c r="AD502" s="47" t="s">
        <v>987</v>
      </c>
      <c r="AE502" s="47" t="s">
        <v>987</v>
      </c>
      <c r="AF502" s="47" t="s">
        <v>987</v>
      </c>
    </row>
    <row r="503" spans="1:32">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960"/>
        <v>NA</v>
      </c>
      <c r="AB503" s="75" t="str">
        <f t="shared" si="959"/>
        <v>NA</v>
      </c>
      <c r="AC503" s="47" t="s">
        <v>987</v>
      </c>
      <c r="AD503" s="47" t="s">
        <v>987</v>
      </c>
      <c r="AE503" s="47" t="s">
        <v>987</v>
      </c>
      <c r="AF503" s="47" t="s">
        <v>987</v>
      </c>
    </row>
    <row r="504" spans="1:32">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960"/>
        <v>NA</v>
      </c>
      <c r="AB504" s="75" t="str">
        <f t="shared" si="959"/>
        <v>NA</v>
      </c>
      <c r="AC504" s="47" t="s">
        <v>987</v>
      </c>
      <c r="AD504" s="47" t="s">
        <v>987</v>
      </c>
      <c r="AE504" s="47" t="s">
        <v>987</v>
      </c>
      <c r="AF504" s="47" t="s">
        <v>987</v>
      </c>
    </row>
    <row r="505" spans="1:32">
      <c r="A505" s="43"/>
      <c r="B505" s="57"/>
      <c r="C505" s="57"/>
      <c r="D505" s="58"/>
      <c r="E505" s="58"/>
      <c r="F505" s="58"/>
      <c r="G505" s="46"/>
      <c r="H505" s="47"/>
      <c r="I505" s="59"/>
      <c r="J505" s="56"/>
      <c r="K505" s="61"/>
      <c r="L505" s="61"/>
      <c r="Q505" s="49"/>
      <c r="R505" s="49"/>
      <c r="S505" s="50"/>
      <c r="T505" s="50"/>
      <c r="U505" s="50"/>
      <c r="V505" s="50"/>
      <c r="W505" s="50"/>
      <c r="X505" s="50"/>
      <c r="Y505" s="50"/>
      <c r="Z505" s="50"/>
      <c r="AA505" s="50" t="str">
        <f t="shared" si="960"/>
        <v>NA</v>
      </c>
      <c r="AB505" s="75" t="str">
        <f t="shared" si="959"/>
        <v>NA</v>
      </c>
      <c r="AC505" s="47" t="s">
        <v>987</v>
      </c>
      <c r="AD505" s="47" t="s">
        <v>987</v>
      </c>
      <c r="AE505" s="47" t="s">
        <v>987</v>
      </c>
      <c r="AF505" s="47" t="s">
        <v>987</v>
      </c>
    </row>
    <row r="506" spans="1:32">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row r="1189" spans="1:26">
      <c r="A1189" s="43"/>
      <c r="B1189" s="57"/>
      <c r="C1189" s="57"/>
      <c r="D1189" s="58"/>
      <c r="E1189" s="58"/>
      <c r="F1189" s="58"/>
      <c r="G1189" s="46"/>
      <c r="H1189" s="47"/>
      <c r="I1189" s="59"/>
      <c r="J1189" s="56"/>
      <c r="K1189" s="61"/>
      <c r="L1189" s="61"/>
      <c r="Q1189" s="49"/>
      <c r="R1189" s="49"/>
      <c r="S1189" s="50"/>
      <c r="T1189" s="50"/>
      <c r="U1189" s="50"/>
      <c r="V1189" s="50"/>
      <c r="W1189" s="50"/>
      <c r="X1189" s="50"/>
      <c r="Y1189" s="50"/>
      <c r="Z1189" s="50"/>
    </row>
  </sheetData>
  <autoFilter ref="A1:AF505"/>
  <sortState ref="A2:T501">
    <sortCondition ref="J2:J501"/>
  </sortState>
  <phoneticPr fontId="1" type="noConversion"/>
  <conditionalFormatting sqref="AB1:AB1048576">
    <cfRule type="colorScale" priority="95">
      <colorScale>
        <cfvo type="min"/>
        <cfvo type="percentile" val="50"/>
        <cfvo type="max"/>
        <color rgb="FF5A8AC6"/>
        <color rgb="FFFCFCFF"/>
        <color rgb="FFF8696B"/>
      </colorScale>
    </cfRule>
    <cfRule type="cellIs" dxfId="37" priority="98" operator="greaterThan">
      <formula>0.208333333333333</formula>
    </cfRule>
  </conditionalFormatting>
  <conditionalFormatting sqref="AB2:AB505">
    <cfRule type="cellIs" dxfId="36" priority="97" operator="greaterThan">
      <formula>0.208333333333333</formula>
    </cfRule>
  </conditionalFormatting>
  <conditionalFormatting sqref="H1:H10 H11:I273 H274:H374 H377:H388 H390:H391 H394 H398 H401:H403 H406:H1048576">
    <cfRule type="containsText" dxfId="35" priority="83" operator="containsText" text="AC">
      <formula>NOT(ISERROR(SEARCH("AC",H1)))</formula>
    </cfRule>
  </conditionalFormatting>
  <conditionalFormatting sqref="H1:H374 H377:H388 H390:H391 H394 H398 H401:H403 H406:H1048576">
    <cfRule type="notContainsText" dxfId="34" priority="82" operator="notContains" text="AC">
      <formula>ISERROR(SEARCH("AC",H1))</formula>
    </cfRule>
  </conditionalFormatting>
  <conditionalFormatting sqref="F1:F392 F394:F1048576">
    <cfRule type="colorScale" priority="57">
      <colorScale>
        <cfvo type="min"/>
        <cfvo type="percentile" val="50"/>
        <cfvo type="max"/>
        <color rgb="FFF8696B"/>
        <color rgb="FFFCFCFF"/>
        <color rgb="FF5A8AC6"/>
      </colorScale>
    </cfRule>
  </conditionalFormatting>
  <conditionalFormatting sqref="G1:G392 G394:G1048576">
    <cfRule type="colorScale" priority="55">
      <colorScale>
        <cfvo type="min"/>
        <cfvo type="percentile" val="50"/>
        <cfvo type="max"/>
        <color rgb="FF5A8AC6"/>
        <color rgb="FFFCFCFF"/>
        <color rgb="FFF8696B"/>
      </colorScale>
    </cfRule>
  </conditionalFormatting>
  <conditionalFormatting sqref="Q1:U1048576">
    <cfRule type="colorScale" priority="79">
      <colorScale>
        <cfvo type="min"/>
        <cfvo type="percentile" val="50"/>
        <cfvo type="max"/>
        <color rgb="FF5A8AC6"/>
        <color rgb="FFFCFCFF"/>
        <color rgb="FFF8696B"/>
      </colorScale>
    </cfRule>
  </conditionalFormatting>
  <conditionalFormatting sqref="A1:A392 A394:A1048576">
    <cfRule type="containsText" dxfId="33" priority="51" operator="containsText" text="LintCode">
      <formula>NOT(ISERROR(SEARCH("LintCode",A1)))</formula>
    </cfRule>
    <cfRule type="containsText" dxfId="32" priority="52" operator="containsText" text="LintCode">
      <formula>NOT(ISERROR(SEARCH("LintCode",A1)))</formula>
    </cfRule>
    <cfRule type="containsText" dxfId="31" priority="76" operator="containsText" text="LeetCode">
      <formula>NOT(ISERROR(SEARCH("LeetCode",A1)))</formula>
    </cfRule>
    <cfRule type="containsText" dxfId="30" priority="77" operator="containsText" text="UVa">
      <formula>NOT(ISERROR(SEARCH("UVa",A1)))</formula>
    </cfRule>
    <cfRule type="containsText" dxfId="29" priority="78" operator="containsText" text="CodeForces">
      <formula>NOT(ISERROR(SEARCH("CodeForces",A1)))</formula>
    </cfRule>
  </conditionalFormatting>
  <conditionalFormatting sqref="S1:S1048576">
    <cfRule type="colorScale" priority="74">
      <colorScale>
        <cfvo type="min"/>
        <cfvo type="percentile" val="50"/>
        <cfvo type="max"/>
        <color rgb="FFF8696B"/>
        <color rgb="FFFCFCFF"/>
        <color rgb="FF5A8AC6"/>
      </colorScale>
    </cfRule>
  </conditionalFormatting>
  <conditionalFormatting sqref="T1:U1048576">
    <cfRule type="colorScale" priority="65">
      <colorScale>
        <cfvo type="min"/>
        <cfvo type="percentile" val="50"/>
        <cfvo type="max"/>
        <color rgb="FFF8696B"/>
        <color rgb="FFFCFCFF"/>
        <color rgb="FF5A8AC6"/>
      </colorScale>
    </cfRule>
  </conditionalFormatting>
  <conditionalFormatting sqref="R1:R1048576">
    <cfRule type="colorScale" priority="67">
      <colorScale>
        <cfvo type="min"/>
        <cfvo type="percentile" val="50"/>
        <cfvo type="max"/>
        <color rgb="FF5A8AC6"/>
        <color rgb="FFFCFCFF"/>
        <color rgb="FFF8696B"/>
      </colorScale>
    </cfRule>
  </conditionalFormatting>
  <conditionalFormatting sqref="Q1:Q1048576">
    <cfRule type="colorScale" priority="68">
      <colorScale>
        <cfvo type="min"/>
        <cfvo type="percentile" val="50"/>
        <cfvo type="max"/>
        <color rgb="FFF8696B"/>
        <color rgb="FFFCFCFF"/>
        <color rgb="FF5A8AC6"/>
      </colorScale>
    </cfRule>
  </conditionalFormatting>
  <conditionalFormatting sqref="V1:V1048576">
    <cfRule type="colorScale" priority="63">
      <colorScale>
        <cfvo type="min"/>
        <cfvo type="percentile" val="50"/>
        <cfvo type="max"/>
        <color rgb="FFF8696B"/>
        <color rgb="FFFCFCFF"/>
        <color rgb="FF5A8AC6"/>
      </colorScale>
    </cfRule>
  </conditionalFormatting>
  <conditionalFormatting sqref="W1:W1048576">
    <cfRule type="colorScale" priority="62">
      <colorScale>
        <cfvo type="min"/>
        <cfvo type="percentile" val="50"/>
        <cfvo type="max"/>
        <color rgb="FF5A8AC6"/>
        <color rgb="FFFCFCFF"/>
        <color rgb="FFF8696B"/>
      </colorScale>
    </cfRule>
  </conditionalFormatting>
  <conditionalFormatting sqref="X1:X1048576">
    <cfRule type="colorScale" priority="61">
      <colorScale>
        <cfvo type="min"/>
        <cfvo type="percentile" val="50"/>
        <cfvo type="max"/>
        <color rgb="FFF8696B"/>
        <color rgb="FFFCFCFF"/>
        <color rgb="FF5A8AC6"/>
      </colorScale>
    </cfRule>
  </conditionalFormatting>
  <conditionalFormatting sqref="Y1:Z1048576">
    <cfRule type="colorScale" priority="60">
      <colorScale>
        <cfvo type="min"/>
        <cfvo type="percentile" val="50"/>
        <cfvo type="max"/>
        <color rgb="FFF8696B"/>
        <color rgb="FFFCFCFF"/>
        <color rgb="FF5A8AC6"/>
      </colorScale>
    </cfRule>
  </conditionalFormatting>
  <conditionalFormatting sqref="AA1:AA1048576">
    <cfRule type="dataBar" priority="58">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54">
      <colorScale>
        <cfvo type="min"/>
        <cfvo type="percentile" val="50"/>
        <cfvo type="max"/>
        <color rgb="FFF8696B"/>
        <color rgb="FFFCFCFF"/>
        <color rgb="FF5A8AC6"/>
      </colorScale>
    </cfRule>
  </conditionalFormatting>
  <conditionalFormatting sqref="Z1:Z1048576">
    <cfRule type="colorScale" priority="53">
      <colorScale>
        <cfvo type="min"/>
        <cfvo type="percentile" val="50"/>
        <cfvo type="max"/>
        <color rgb="FFF8696B"/>
        <color rgb="FFFCFCFF"/>
        <color rgb="FF5A8AC6"/>
      </colorScale>
    </cfRule>
  </conditionalFormatting>
  <conditionalFormatting sqref="N1:N1048576">
    <cfRule type="colorScale" priority="50">
      <colorScale>
        <cfvo type="min"/>
        <cfvo type="percentile" val="50"/>
        <cfvo type="max"/>
        <color rgb="FFF8696B"/>
        <color rgb="FFFCFCFF"/>
        <color rgb="FF5A8AC6"/>
      </colorScale>
    </cfRule>
  </conditionalFormatting>
  <conditionalFormatting sqref="O1:P1048576">
    <cfRule type="colorScale" priority="99">
      <colorScale>
        <cfvo type="min"/>
        <cfvo type="percentile" val="50"/>
        <cfvo type="max"/>
        <color rgb="FFF8696B"/>
        <color rgb="FFFCFCFF"/>
        <color rgb="FF5A8AC6"/>
      </colorScale>
    </cfRule>
  </conditionalFormatting>
  <conditionalFormatting sqref="H375">
    <cfRule type="containsText" dxfId="28" priority="48" operator="containsText" text="AC">
      <formula>NOT(ISERROR(SEARCH("AC",H375)))</formula>
    </cfRule>
  </conditionalFormatting>
  <conditionalFormatting sqref="H375">
    <cfRule type="notContainsText" dxfId="27" priority="47" operator="notContains" text="AC">
      <formula>ISERROR(SEARCH("AC",H375))</formula>
    </cfRule>
  </conditionalFormatting>
  <conditionalFormatting sqref="H376">
    <cfRule type="containsText" dxfId="26" priority="46" operator="containsText" text="AC">
      <formula>NOT(ISERROR(SEARCH("AC",H376)))</formula>
    </cfRule>
  </conditionalFormatting>
  <conditionalFormatting sqref="H376">
    <cfRule type="notContainsText" dxfId="25" priority="45" operator="notContains" text="AC">
      <formula>ISERROR(SEARCH("AC",H376))</formula>
    </cfRule>
  </conditionalFormatting>
  <conditionalFormatting sqref="H393">
    <cfRule type="containsText" dxfId="24" priority="40" operator="containsText" text="AC">
      <formula>NOT(ISERROR(SEARCH("AC",H393)))</formula>
    </cfRule>
  </conditionalFormatting>
  <conditionalFormatting sqref="H393">
    <cfRule type="notContainsText" dxfId="23" priority="39" operator="notContains" text="AC">
      <formula>ISERROR(SEARCH("AC",H393))</formula>
    </cfRule>
  </conditionalFormatting>
  <conditionalFormatting sqref="F393">
    <cfRule type="colorScale" priority="25">
      <colorScale>
        <cfvo type="min"/>
        <cfvo type="percentile" val="50"/>
        <cfvo type="max"/>
        <color rgb="FFF8696B"/>
        <color rgb="FFFCFCFF"/>
        <color rgb="FF5A8AC6"/>
      </colorScale>
    </cfRule>
  </conditionalFormatting>
  <conditionalFormatting sqref="G393">
    <cfRule type="colorScale" priority="24">
      <colorScale>
        <cfvo type="min"/>
        <cfvo type="percentile" val="50"/>
        <cfvo type="max"/>
        <color rgb="FF5A8AC6"/>
        <color rgb="FFFCFCFF"/>
        <color rgb="FFF8696B"/>
      </colorScale>
    </cfRule>
  </conditionalFormatting>
  <conditionalFormatting sqref="A393">
    <cfRule type="containsText" dxfId="22" priority="20" operator="containsText" text="LintCode">
      <formula>NOT(ISERROR(SEARCH("LintCode",A393)))</formula>
    </cfRule>
    <cfRule type="containsText" dxfId="21" priority="21" operator="containsText" text="LintCode">
      <formula>NOT(ISERROR(SEARCH("LintCode",A393)))</formula>
    </cfRule>
    <cfRule type="containsText" dxfId="20" priority="35" operator="containsText" text="LeetCode">
      <formula>NOT(ISERROR(SEARCH("LeetCode",A393)))</formula>
    </cfRule>
    <cfRule type="containsText" dxfId="19" priority="36" operator="containsText" text="UVa">
      <formula>NOT(ISERROR(SEARCH("UVa",A393)))</formula>
    </cfRule>
    <cfRule type="containsText" dxfId="18" priority="37" operator="containsText" text="CodeForces">
      <formula>NOT(ISERROR(SEARCH("CodeForces",A393)))</formula>
    </cfRule>
  </conditionalFormatting>
  <conditionalFormatting sqref="H389">
    <cfRule type="containsText" dxfId="17" priority="18" operator="containsText" text="AC">
      <formula>NOT(ISERROR(SEARCH("AC",H389)))</formula>
    </cfRule>
  </conditionalFormatting>
  <conditionalFormatting sqref="H389">
    <cfRule type="notContainsText" dxfId="16" priority="17" operator="notContains" text="AC">
      <formula>ISERROR(SEARCH("AC",H389))</formula>
    </cfRule>
  </conditionalFormatting>
  <conditionalFormatting sqref="H392">
    <cfRule type="containsText" dxfId="15" priority="16" operator="containsText" text="AC">
      <formula>NOT(ISERROR(SEARCH("AC",H392)))</formula>
    </cfRule>
  </conditionalFormatting>
  <conditionalFormatting sqref="H392">
    <cfRule type="notContainsText" dxfId="14" priority="15" operator="notContains" text="AC">
      <formula>ISERROR(SEARCH("AC",H392))</formula>
    </cfRule>
  </conditionalFormatting>
  <conditionalFormatting sqref="H395">
    <cfRule type="containsText" dxfId="13" priority="14" operator="containsText" text="AC">
      <formula>NOT(ISERROR(SEARCH("AC",H395)))</formula>
    </cfRule>
  </conditionalFormatting>
  <conditionalFormatting sqref="H395">
    <cfRule type="notContainsText" dxfId="12" priority="13" operator="notContains" text="AC">
      <formula>ISERROR(SEARCH("AC",H395))</formula>
    </cfRule>
  </conditionalFormatting>
  <conditionalFormatting sqref="H396">
    <cfRule type="containsText" dxfId="11" priority="12" operator="containsText" text="AC">
      <formula>NOT(ISERROR(SEARCH("AC",H396)))</formula>
    </cfRule>
  </conditionalFormatting>
  <conditionalFormatting sqref="H396">
    <cfRule type="notContainsText" dxfId="10" priority="11" operator="notContains" text="AC">
      <formula>ISERROR(SEARCH("AC",H396))</formula>
    </cfRule>
  </conditionalFormatting>
  <conditionalFormatting sqref="H397">
    <cfRule type="containsText" dxfId="9" priority="10" operator="containsText" text="AC">
      <formula>NOT(ISERROR(SEARCH("AC",H397)))</formula>
    </cfRule>
  </conditionalFormatting>
  <conditionalFormatting sqref="H397">
    <cfRule type="notContainsText" dxfId="8" priority="9" operator="notContains" text="AC">
      <formula>ISERROR(SEARCH("AC",H397))</formula>
    </cfRule>
  </conditionalFormatting>
  <conditionalFormatting sqref="H399">
    <cfRule type="containsText" dxfId="7" priority="8" operator="containsText" text="AC">
      <formula>NOT(ISERROR(SEARCH("AC",H399)))</formula>
    </cfRule>
  </conditionalFormatting>
  <conditionalFormatting sqref="H399">
    <cfRule type="notContainsText" dxfId="6" priority="7" operator="notContains" text="AC">
      <formula>ISERROR(SEARCH("AC",H399))</formula>
    </cfRule>
  </conditionalFormatting>
  <conditionalFormatting sqref="H400">
    <cfRule type="containsText" dxfId="5" priority="6" operator="containsText" text="AC">
      <formula>NOT(ISERROR(SEARCH("AC",H400)))</formula>
    </cfRule>
  </conditionalFormatting>
  <conditionalFormatting sqref="H400">
    <cfRule type="notContainsText" dxfId="4" priority="5" operator="notContains" text="AC">
      <formula>ISERROR(SEARCH("AC",H400))</formula>
    </cfRule>
  </conditionalFormatting>
  <conditionalFormatting sqref="H404">
    <cfRule type="containsText" dxfId="3" priority="4" operator="containsText" text="AC">
      <formula>NOT(ISERROR(SEARCH("AC",H404)))</formula>
    </cfRule>
  </conditionalFormatting>
  <conditionalFormatting sqref="H404">
    <cfRule type="notContainsText" dxfId="2" priority="3" operator="notContains" text="AC">
      <formula>ISERROR(SEARCH("AC",H404))</formula>
    </cfRule>
  </conditionalFormatting>
  <conditionalFormatting sqref="H405">
    <cfRule type="containsText" dxfId="1" priority="2" operator="containsText" text="AC">
      <formula>NOT(ISERROR(SEARCH("AC",H405)))</formula>
    </cfRule>
  </conditionalFormatting>
  <conditionalFormatting sqref="H405">
    <cfRule type="notContainsText" dxfId="0" priority="1" operator="notContains" text="AC">
      <formula>ISERROR(SEARCH("AC",H405))</formula>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defaultColWidth="8.85546875" defaultRowHeight="12.75"/>
  <cols>
    <col min="1" max="1" width="67.7109375" style="2" customWidth="1"/>
    <col min="2" max="2" width="9.85546875" style="2" customWidth="1"/>
    <col min="3" max="16384" width="8.85546875" style="2"/>
  </cols>
  <sheetData>
    <row r="1" spans="1:5" ht="15">
      <c r="A1" s="1" t="s">
        <v>933</v>
      </c>
    </row>
    <row r="2" spans="1:5" ht="15.75" thickBot="1">
      <c r="A2" s="1"/>
    </row>
    <row r="3" spans="1:5" ht="15.75" thickBot="1">
      <c r="A3" s="3" t="s">
        <v>798</v>
      </c>
      <c r="B3" s="4" t="s">
        <v>799</v>
      </c>
      <c r="D3" s="2" t="s">
        <v>934</v>
      </c>
      <c r="E3" s="2">
        <f>SUM(B13:B138)</f>
        <v>247</v>
      </c>
    </row>
    <row r="4" spans="1:5">
      <c r="A4" s="5" t="s">
        <v>800</v>
      </c>
      <c r="B4" s="6">
        <v>1</v>
      </c>
    </row>
    <row r="5" spans="1:5">
      <c r="A5" s="5" t="s">
        <v>801</v>
      </c>
      <c r="B5" s="6">
        <v>2</v>
      </c>
    </row>
    <row r="6" spans="1:5">
      <c r="A6" s="5" t="s">
        <v>802</v>
      </c>
      <c r="B6" s="6">
        <v>3</v>
      </c>
    </row>
    <row r="7" spans="1:5">
      <c r="A7" s="5" t="s">
        <v>803</v>
      </c>
      <c r="B7" s="6">
        <v>4</v>
      </c>
    </row>
    <row r="8" spans="1:5" ht="13.5" thickBot="1">
      <c r="A8" s="7" t="s">
        <v>804</v>
      </c>
      <c r="B8" s="8">
        <v>5</v>
      </c>
    </row>
    <row r="10" spans="1:5" ht="15">
      <c r="A10" s="1" t="s">
        <v>805</v>
      </c>
    </row>
    <row r="11" spans="1:5" ht="15.75" thickBot="1">
      <c r="A11" s="9"/>
      <c r="B11" s="10"/>
    </row>
    <row r="12" spans="1:5" ht="15.75" thickBot="1">
      <c r="A12" s="9" t="s">
        <v>806</v>
      </c>
      <c r="B12" s="9" t="s">
        <v>807</v>
      </c>
    </row>
    <row r="13" spans="1:5">
      <c r="A13" s="11" t="s">
        <v>808</v>
      </c>
      <c r="B13" s="11">
        <v>4</v>
      </c>
    </row>
    <row r="14" spans="1:5" ht="13.5" thickBot="1">
      <c r="A14" s="10" t="s">
        <v>809</v>
      </c>
      <c r="B14" s="12">
        <v>4</v>
      </c>
    </row>
    <row r="15" spans="1:5" ht="13.5" thickBot="1">
      <c r="A15" s="13" t="s">
        <v>810</v>
      </c>
      <c r="B15" s="14">
        <v>4</v>
      </c>
    </row>
    <row r="16" spans="1:5">
      <c r="A16" s="15" t="s">
        <v>811</v>
      </c>
      <c r="B16" s="19">
        <v>2</v>
      </c>
    </row>
    <row r="17" spans="1:2">
      <c r="A17" s="17" t="s">
        <v>812</v>
      </c>
      <c r="B17" s="19">
        <v>1</v>
      </c>
    </row>
    <row r="18" spans="1:2">
      <c r="A18" s="15" t="s">
        <v>813</v>
      </c>
      <c r="B18" s="19">
        <v>4</v>
      </c>
    </row>
    <row r="19" spans="1:2">
      <c r="A19" s="17" t="s">
        <v>814</v>
      </c>
      <c r="B19" s="19">
        <v>1</v>
      </c>
    </row>
    <row r="20" spans="1:2">
      <c r="A20" s="15" t="s">
        <v>815</v>
      </c>
      <c r="B20" s="19">
        <v>1</v>
      </c>
    </row>
    <row r="21" spans="1:2">
      <c r="A21" s="15" t="s">
        <v>816</v>
      </c>
      <c r="B21" s="19">
        <v>2</v>
      </c>
    </row>
    <row r="22" spans="1:2">
      <c r="A22" s="17" t="s">
        <v>817</v>
      </c>
      <c r="B22" s="19">
        <v>2</v>
      </c>
    </row>
    <row r="23" spans="1:2">
      <c r="A23" s="15" t="s">
        <v>818</v>
      </c>
      <c r="B23" s="19">
        <v>1</v>
      </c>
    </row>
    <row r="24" spans="1:2">
      <c r="A24" s="15" t="s">
        <v>819</v>
      </c>
      <c r="B24" s="19">
        <v>2</v>
      </c>
    </row>
    <row r="25" spans="1:2">
      <c r="A25" s="15" t="s">
        <v>820</v>
      </c>
      <c r="B25" s="19">
        <v>1</v>
      </c>
    </row>
    <row r="26" spans="1:2">
      <c r="A26" s="17" t="s">
        <v>821</v>
      </c>
      <c r="B26" s="19">
        <v>4</v>
      </c>
    </row>
    <row r="27" spans="1:2">
      <c r="A27" s="15" t="s">
        <v>822</v>
      </c>
      <c r="B27" s="19">
        <v>1</v>
      </c>
    </row>
    <row r="28" spans="1:2">
      <c r="A28" s="17" t="s">
        <v>823</v>
      </c>
      <c r="B28" s="19">
        <v>1</v>
      </c>
    </row>
    <row r="29" spans="1:2" ht="13.5" thickBot="1">
      <c r="A29" s="10" t="s">
        <v>824</v>
      </c>
      <c r="B29" s="10">
        <v>1</v>
      </c>
    </row>
    <row r="30" spans="1:2" ht="15">
      <c r="A30" s="18" t="s">
        <v>447</v>
      </c>
      <c r="B30" s="19">
        <v>5</v>
      </c>
    </row>
    <row r="31" spans="1:2" ht="15">
      <c r="A31" s="18" t="s">
        <v>825</v>
      </c>
      <c r="B31" s="19">
        <v>4</v>
      </c>
    </row>
    <row r="32" spans="1:2" ht="15">
      <c r="A32" s="18" t="s">
        <v>826</v>
      </c>
      <c r="B32" s="19">
        <v>1</v>
      </c>
    </row>
    <row r="33" spans="1:2" ht="15">
      <c r="A33" s="18" t="s">
        <v>827</v>
      </c>
      <c r="B33" s="19">
        <v>2</v>
      </c>
    </row>
    <row r="34" spans="1:2" ht="15">
      <c r="A34" s="18" t="s">
        <v>828</v>
      </c>
      <c r="B34" s="19">
        <v>4</v>
      </c>
    </row>
    <row r="35" spans="1:2" ht="15">
      <c r="A35" s="18" t="s">
        <v>829</v>
      </c>
      <c r="B35" s="19">
        <v>1</v>
      </c>
    </row>
    <row r="36" spans="1:2">
      <c r="A36" s="16" t="s">
        <v>830</v>
      </c>
      <c r="B36" s="19">
        <v>1</v>
      </c>
    </row>
    <row r="37" spans="1:2">
      <c r="A37" s="16" t="s">
        <v>831</v>
      </c>
      <c r="B37" s="19">
        <v>1</v>
      </c>
    </row>
    <row r="38" spans="1:2" ht="13.5" thickBot="1">
      <c r="A38" s="10" t="s">
        <v>832</v>
      </c>
      <c r="B38" s="20">
        <v>1</v>
      </c>
    </row>
    <row r="39" spans="1:2">
      <c r="A39" s="15" t="s">
        <v>833</v>
      </c>
      <c r="B39" s="19">
        <v>4</v>
      </c>
    </row>
    <row r="40" spans="1:2" ht="15">
      <c r="A40" s="17" t="s">
        <v>834</v>
      </c>
      <c r="B40" s="19">
        <v>3</v>
      </c>
    </row>
    <row r="41" spans="1:2">
      <c r="A41" s="17" t="s">
        <v>835</v>
      </c>
      <c r="B41" s="19">
        <v>1</v>
      </c>
    </row>
    <row r="42" spans="1:2">
      <c r="A42" s="17" t="s">
        <v>836</v>
      </c>
      <c r="B42" s="19">
        <v>4</v>
      </c>
    </row>
    <row r="43" spans="1:2">
      <c r="A43" s="17" t="s">
        <v>837</v>
      </c>
      <c r="B43" s="19">
        <v>1</v>
      </c>
    </row>
    <row r="44" spans="1:2" ht="13.5" thickBot="1">
      <c r="A44" s="10" t="s">
        <v>838</v>
      </c>
      <c r="B44" s="20">
        <v>1</v>
      </c>
    </row>
    <row r="45" spans="1:2" ht="15">
      <c r="A45" s="21" t="s">
        <v>839</v>
      </c>
      <c r="B45" s="19">
        <v>3</v>
      </c>
    </row>
    <row r="46" spans="1:2" ht="13.5" thickBot="1">
      <c r="A46" s="15" t="s">
        <v>840</v>
      </c>
      <c r="B46" s="19">
        <v>4</v>
      </c>
    </row>
    <row r="47" spans="1:2" ht="15.75" thickBot="1">
      <c r="A47" s="22" t="s">
        <v>841</v>
      </c>
      <c r="B47" s="14">
        <v>3</v>
      </c>
    </row>
    <row r="48" spans="1:2">
      <c r="A48" s="15" t="s">
        <v>842</v>
      </c>
      <c r="B48" s="19">
        <v>4</v>
      </c>
    </row>
    <row r="49" spans="1:2">
      <c r="A49" s="15" t="s">
        <v>843</v>
      </c>
      <c r="B49" s="19">
        <v>1</v>
      </c>
    </row>
    <row r="50" spans="1:2">
      <c r="A50" s="17" t="s">
        <v>844</v>
      </c>
      <c r="B50" s="19">
        <v>1</v>
      </c>
    </row>
    <row r="51" spans="1:2">
      <c r="A51" s="17" t="s">
        <v>845</v>
      </c>
      <c r="B51" s="19">
        <v>4</v>
      </c>
    </row>
    <row r="52" spans="1:2">
      <c r="A52" s="17" t="s">
        <v>846</v>
      </c>
      <c r="B52" s="19">
        <v>1</v>
      </c>
    </row>
    <row r="53" spans="1:2">
      <c r="A53" s="17" t="s">
        <v>847</v>
      </c>
      <c r="B53" s="19">
        <v>1</v>
      </c>
    </row>
    <row r="54" spans="1:2">
      <c r="A54" s="15" t="s">
        <v>848</v>
      </c>
      <c r="B54" s="19">
        <v>4</v>
      </c>
    </row>
    <row r="55" spans="1:2">
      <c r="A55" s="17" t="s">
        <v>849</v>
      </c>
      <c r="B55" s="19">
        <v>3</v>
      </c>
    </row>
    <row r="56" spans="1:2">
      <c r="A56" s="17" t="s">
        <v>850</v>
      </c>
      <c r="B56" s="19">
        <v>1</v>
      </c>
    </row>
    <row r="57" spans="1:2">
      <c r="A57" s="17" t="s">
        <v>851</v>
      </c>
      <c r="B57" s="19">
        <v>1</v>
      </c>
    </row>
    <row r="58" spans="1:2">
      <c r="A58" s="16" t="s">
        <v>852</v>
      </c>
      <c r="B58" s="19">
        <v>4</v>
      </c>
    </row>
    <row r="59" spans="1:2">
      <c r="A59" s="16" t="s">
        <v>853</v>
      </c>
      <c r="B59" s="19">
        <v>3</v>
      </c>
    </row>
    <row r="60" spans="1:2">
      <c r="A60" s="15" t="s">
        <v>854</v>
      </c>
      <c r="B60" s="19">
        <v>2</v>
      </c>
    </row>
    <row r="61" spans="1:2">
      <c r="A61" s="19" t="s">
        <v>855</v>
      </c>
      <c r="B61" s="19">
        <v>1</v>
      </c>
    </row>
    <row r="62" spans="1:2">
      <c r="A62" s="17" t="s">
        <v>856</v>
      </c>
      <c r="B62" s="19">
        <v>3</v>
      </c>
    </row>
    <row r="63" spans="1:2" ht="13.5" thickBot="1">
      <c r="A63" s="10" t="s">
        <v>857</v>
      </c>
      <c r="B63" s="12">
        <v>1</v>
      </c>
    </row>
    <row r="64" spans="1:2">
      <c r="A64" s="15" t="s">
        <v>858</v>
      </c>
      <c r="B64" s="19">
        <v>4</v>
      </c>
    </row>
    <row r="65" spans="1:4">
      <c r="A65" s="17" t="s">
        <v>859</v>
      </c>
      <c r="B65" s="19">
        <v>1</v>
      </c>
    </row>
    <row r="66" spans="1:4">
      <c r="A66" s="15" t="s">
        <v>860</v>
      </c>
      <c r="B66" s="19">
        <v>4</v>
      </c>
    </row>
    <row r="67" spans="1:4">
      <c r="A67" s="15" t="s">
        <v>861</v>
      </c>
      <c r="B67" s="19">
        <v>1</v>
      </c>
    </row>
    <row r="68" spans="1:4">
      <c r="A68" s="17" t="s">
        <v>862</v>
      </c>
      <c r="B68" s="19">
        <v>4</v>
      </c>
    </row>
    <row r="69" spans="1:4" ht="15">
      <c r="A69" s="18" t="s">
        <v>863</v>
      </c>
      <c r="B69" s="19">
        <v>3</v>
      </c>
    </row>
    <row r="70" spans="1:4">
      <c r="A70" s="15" t="s">
        <v>864</v>
      </c>
      <c r="B70" s="19">
        <v>2</v>
      </c>
    </row>
    <row r="71" spans="1:4">
      <c r="A71" s="15" t="s">
        <v>865</v>
      </c>
      <c r="B71" s="19">
        <v>2</v>
      </c>
      <c r="D71" s="19"/>
    </row>
    <row r="72" spans="1:4">
      <c r="A72" s="15" t="s">
        <v>866</v>
      </c>
      <c r="B72" s="19">
        <v>2</v>
      </c>
      <c r="D72" s="15"/>
    </row>
    <row r="73" spans="1:4" ht="15">
      <c r="A73" s="18" t="s">
        <v>867</v>
      </c>
      <c r="B73" s="19">
        <v>2</v>
      </c>
    </row>
    <row r="74" spans="1:4">
      <c r="A74" s="15" t="s">
        <v>868</v>
      </c>
      <c r="B74" s="19">
        <v>3</v>
      </c>
    </row>
    <row r="75" spans="1:4">
      <c r="A75" s="15" t="s">
        <v>869</v>
      </c>
      <c r="B75" s="19">
        <v>1</v>
      </c>
    </row>
    <row r="76" spans="1:4">
      <c r="A76" s="17" t="s">
        <v>870</v>
      </c>
      <c r="B76" s="19">
        <v>1</v>
      </c>
    </row>
    <row r="77" spans="1:4">
      <c r="A77" s="17" t="s">
        <v>871</v>
      </c>
      <c r="B77" s="19">
        <v>2</v>
      </c>
    </row>
    <row r="78" spans="1:4">
      <c r="A78" s="17" t="s">
        <v>872</v>
      </c>
      <c r="B78" s="19">
        <v>2</v>
      </c>
    </row>
    <row r="79" spans="1:4">
      <c r="A79" s="17" t="s">
        <v>873</v>
      </c>
      <c r="B79" s="19">
        <v>1</v>
      </c>
    </row>
    <row r="80" spans="1:4">
      <c r="A80" s="17" t="s">
        <v>874</v>
      </c>
      <c r="B80" s="19">
        <v>1</v>
      </c>
    </row>
    <row r="81" spans="1:2">
      <c r="A81" s="17" t="s">
        <v>875</v>
      </c>
      <c r="B81" s="19">
        <v>2</v>
      </c>
    </row>
    <row r="82" spans="1:2">
      <c r="A82" s="17" t="s">
        <v>876</v>
      </c>
      <c r="B82" s="19">
        <v>2</v>
      </c>
    </row>
    <row r="83" spans="1:2">
      <c r="A83" s="17" t="s">
        <v>877</v>
      </c>
      <c r="B83" s="19">
        <v>2</v>
      </c>
    </row>
    <row r="84" spans="1:2">
      <c r="A84" s="17" t="s">
        <v>878</v>
      </c>
      <c r="B84" s="19">
        <v>1</v>
      </c>
    </row>
    <row r="85" spans="1:2">
      <c r="A85" s="17" t="s">
        <v>879</v>
      </c>
      <c r="B85" s="19">
        <v>1</v>
      </c>
    </row>
    <row r="86" spans="1:2">
      <c r="A86" s="17" t="s">
        <v>880</v>
      </c>
      <c r="B86" s="19">
        <v>2</v>
      </c>
    </row>
    <row r="87" spans="1:2">
      <c r="A87" s="17" t="s">
        <v>881</v>
      </c>
      <c r="B87" s="19">
        <v>1</v>
      </c>
    </row>
    <row r="88" spans="1:2">
      <c r="A88" s="17" t="s">
        <v>882</v>
      </c>
      <c r="B88" s="19">
        <v>1</v>
      </c>
    </row>
    <row r="89" spans="1:2">
      <c r="A89" s="17" t="s">
        <v>883</v>
      </c>
      <c r="B89" s="19">
        <v>1</v>
      </c>
    </row>
    <row r="90" spans="1:2">
      <c r="A90" s="17" t="s">
        <v>884</v>
      </c>
      <c r="B90" s="19">
        <v>1</v>
      </c>
    </row>
    <row r="91" spans="1:2">
      <c r="A91" s="17" t="s">
        <v>885</v>
      </c>
      <c r="B91" s="19">
        <v>1</v>
      </c>
    </row>
    <row r="92" spans="1:2">
      <c r="A92" s="15" t="s">
        <v>886</v>
      </c>
      <c r="B92" s="19">
        <v>1</v>
      </c>
    </row>
    <row r="93" spans="1:2" ht="13.5" thickBot="1">
      <c r="A93" s="23" t="s">
        <v>887</v>
      </c>
      <c r="B93" s="12">
        <v>1</v>
      </c>
    </row>
    <row r="94" spans="1:2">
      <c r="A94" s="19" t="s">
        <v>888</v>
      </c>
      <c r="B94" s="19">
        <v>4</v>
      </c>
    </row>
    <row r="95" spans="1:2">
      <c r="A95" s="19" t="s">
        <v>889</v>
      </c>
      <c r="B95" s="19">
        <v>4</v>
      </c>
    </row>
    <row r="96" spans="1:2">
      <c r="A96" s="17" t="s">
        <v>890</v>
      </c>
      <c r="B96" s="19">
        <v>3</v>
      </c>
    </row>
    <row r="97" spans="1:2">
      <c r="A97" s="16" t="s">
        <v>891</v>
      </c>
      <c r="B97" s="19">
        <v>3</v>
      </c>
    </row>
    <row r="98" spans="1:2">
      <c r="A98" s="19" t="s">
        <v>892</v>
      </c>
      <c r="B98" s="19">
        <v>4</v>
      </c>
    </row>
    <row r="99" spans="1:2">
      <c r="A99" s="2" t="s">
        <v>893</v>
      </c>
      <c r="B99" s="19">
        <v>4</v>
      </c>
    </row>
    <row r="100" spans="1:2">
      <c r="A100" s="17" t="s">
        <v>894</v>
      </c>
      <c r="B100" s="19">
        <v>3</v>
      </c>
    </row>
    <row r="101" spans="1:2">
      <c r="A101" s="15" t="s">
        <v>895</v>
      </c>
      <c r="B101" s="19">
        <v>1</v>
      </c>
    </row>
    <row r="102" spans="1:2">
      <c r="A102" s="17" t="s">
        <v>896</v>
      </c>
      <c r="B102" s="19">
        <v>4</v>
      </c>
    </row>
    <row r="103" spans="1:2">
      <c r="A103" s="17" t="s">
        <v>897</v>
      </c>
      <c r="B103" s="19">
        <v>1</v>
      </c>
    </row>
    <row r="104" spans="1:2">
      <c r="A104" s="17" t="s">
        <v>898</v>
      </c>
      <c r="B104" s="19">
        <v>1</v>
      </c>
    </row>
    <row r="105" spans="1:2">
      <c r="A105" s="17" t="s">
        <v>899</v>
      </c>
      <c r="B105" s="19">
        <v>1</v>
      </c>
    </row>
    <row r="106" spans="1:2">
      <c r="A106" s="17" t="s">
        <v>900</v>
      </c>
      <c r="B106" s="19">
        <v>1</v>
      </c>
    </row>
    <row r="107" spans="1:2">
      <c r="A107" s="15" t="s">
        <v>901</v>
      </c>
      <c r="B107" s="19">
        <v>3</v>
      </c>
    </row>
    <row r="108" spans="1:2">
      <c r="A108" s="15" t="s">
        <v>902</v>
      </c>
      <c r="B108" s="19">
        <v>1</v>
      </c>
    </row>
    <row r="109" spans="1:2">
      <c r="A109" s="17" t="s">
        <v>903</v>
      </c>
      <c r="B109" s="19">
        <v>1</v>
      </c>
    </row>
    <row r="110" spans="1:2">
      <c r="A110" s="19" t="s">
        <v>904</v>
      </c>
      <c r="B110" s="19">
        <v>1</v>
      </c>
    </row>
    <row r="111" spans="1:2">
      <c r="A111" s="17" t="s">
        <v>905</v>
      </c>
      <c r="B111" s="19">
        <v>4</v>
      </c>
    </row>
    <row r="112" spans="1:2">
      <c r="A112" s="19" t="s">
        <v>906</v>
      </c>
      <c r="B112" s="19">
        <v>4</v>
      </c>
    </row>
    <row r="113" spans="1:5">
      <c r="A113" s="17" t="s">
        <v>907</v>
      </c>
      <c r="B113" s="19">
        <v>1</v>
      </c>
    </row>
    <row r="114" spans="1:5">
      <c r="A114" s="17" t="s">
        <v>908</v>
      </c>
      <c r="B114" s="19">
        <v>1</v>
      </c>
    </row>
    <row r="115" spans="1:5">
      <c r="A115" s="17" t="s">
        <v>909</v>
      </c>
      <c r="B115" s="19">
        <v>1</v>
      </c>
    </row>
    <row r="116" spans="1:5" ht="13.5" thickBot="1">
      <c r="A116" s="10" t="s">
        <v>910</v>
      </c>
      <c r="B116" s="12">
        <v>3</v>
      </c>
    </row>
    <row r="117" spans="1:5">
      <c r="A117" s="16" t="s">
        <v>911</v>
      </c>
      <c r="B117" s="19">
        <v>1</v>
      </c>
    </row>
    <row r="118" spans="1:5">
      <c r="A118" s="15" t="s">
        <v>912</v>
      </c>
      <c r="B118" s="19">
        <v>1</v>
      </c>
    </row>
    <row r="119" spans="1:5">
      <c r="A119" s="17" t="s">
        <v>913</v>
      </c>
      <c r="B119" s="19">
        <v>1</v>
      </c>
    </row>
    <row r="120" spans="1:5">
      <c r="A120" s="17" t="s">
        <v>914</v>
      </c>
      <c r="B120" s="19">
        <v>1</v>
      </c>
    </row>
    <row r="121" spans="1:5">
      <c r="A121" s="17" t="s">
        <v>915</v>
      </c>
      <c r="B121" s="19">
        <v>1</v>
      </c>
    </row>
    <row r="122" spans="1:5" ht="13.5" thickBot="1">
      <c r="A122" s="10" t="s">
        <v>916</v>
      </c>
      <c r="B122" s="10">
        <v>1</v>
      </c>
    </row>
    <row r="123" spans="1:5">
      <c r="A123" s="17" t="s">
        <v>917</v>
      </c>
      <c r="B123" s="17">
        <v>4</v>
      </c>
    </row>
    <row r="124" spans="1:5">
      <c r="A124" s="17" t="s">
        <v>918</v>
      </c>
      <c r="B124" s="19">
        <v>1</v>
      </c>
      <c r="E124" s="19"/>
    </row>
    <row r="125" spans="1:5">
      <c r="A125" s="17" t="s">
        <v>919</v>
      </c>
      <c r="B125" s="19">
        <v>1</v>
      </c>
      <c r="E125" s="19"/>
    </row>
    <row r="126" spans="1:5">
      <c r="A126" s="17" t="s">
        <v>920</v>
      </c>
      <c r="B126" s="19">
        <v>1</v>
      </c>
      <c r="E126" s="19"/>
    </row>
    <row r="127" spans="1:5">
      <c r="A127" s="17" t="s">
        <v>921</v>
      </c>
      <c r="B127" s="19">
        <v>1</v>
      </c>
      <c r="E127" s="19"/>
    </row>
    <row r="128" spans="1:5">
      <c r="A128" s="17" t="s">
        <v>922</v>
      </c>
      <c r="B128" s="19">
        <v>1</v>
      </c>
      <c r="E128" s="19"/>
    </row>
    <row r="129" spans="1:2">
      <c r="A129" s="17" t="s">
        <v>923</v>
      </c>
      <c r="B129" s="19">
        <v>1</v>
      </c>
    </row>
    <row r="130" spans="1:2">
      <c r="A130" s="17" t="s">
        <v>924</v>
      </c>
      <c r="B130" s="19">
        <v>1</v>
      </c>
    </row>
    <row r="131" spans="1:2">
      <c r="A131" s="17" t="s">
        <v>925</v>
      </c>
      <c r="B131" s="19">
        <v>1</v>
      </c>
    </row>
    <row r="132" spans="1:2">
      <c r="A132" s="17" t="s">
        <v>926</v>
      </c>
      <c r="B132" s="19">
        <v>1</v>
      </c>
    </row>
    <row r="133" spans="1:2">
      <c r="A133" s="17" t="s">
        <v>927</v>
      </c>
      <c r="B133" s="19">
        <v>1</v>
      </c>
    </row>
    <row r="134" spans="1:2">
      <c r="A134" s="17" t="s">
        <v>928</v>
      </c>
      <c r="B134" s="19">
        <v>1</v>
      </c>
    </row>
    <row r="135" spans="1:2" ht="13.5" thickBot="1">
      <c r="A135" s="10" t="s">
        <v>929</v>
      </c>
      <c r="B135" s="10">
        <v>1</v>
      </c>
    </row>
    <row r="136" spans="1:2">
      <c r="A136" s="17" t="s">
        <v>930</v>
      </c>
      <c r="B136" s="17">
        <v>1</v>
      </c>
    </row>
    <row r="137" spans="1:2">
      <c r="A137" s="15" t="s">
        <v>931</v>
      </c>
      <c r="B137" s="19">
        <v>1</v>
      </c>
    </row>
    <row r="138" spans="1:2" ht="15.75" thickBot="1">
      <c r="A138" s="24" t="s">
        <v>932</v>
      </c>
      <c r="B138" s="12">
        <v>1</v>
      </c>
    </row>
    <row r="139" spans="1:2">
      <c r="A139" s="16"/>
      <c r="B139" s="16"/>
    </row>
    <row r="140" spans="1:2">
      <c r="A140" s="16"/>
      <c r="B140" s="16"/>
    </row>
    <row r="141" spans="1:2">
      <c r="A141" s="15"/>
      <c r="B141" s="15"/>
    </row>
    <row r="142" spans="1:2">
      <c r="A142" s="15"/>
      <c r="B142" s="15"/>
    </row>
    <row r="143" spans="1:2">
      <c r="A143" s="15"/>
      <c r="B143" s="15"/>
    </row>
    <row r="144" spans="1:2">
      <c r="A144" s="15"/>
      <c r="B144" s="15"/>
    </row>
    <row r="145" spans="1:2">
      <c r="A145" s="15"/>
      <c r="B145" s="15"/>
    </row>
    <row r="146" spans="1:2">
      <c r="A146" s="15"/>
      <c r="B146" s="15"/>
    </row>
    <row r="147" spans="1:2">
      <c r="A147" s="15"/>
      <c r="B147" s="15"/>
    </row>
    <row r="148" spans="1:2">
      <c r="A148" s="15"/>
      <c r="B148" s="15"/>
    </row>
    <row r="149" spans="1:2">
      <c r="A149" s="15"/>
      <c r="B149" s="15"/>
    </row>
    <row r="150" spans="1:2">
      <c r="A150" s="15"/>
      <c r="B150" s="15"/>
    </row>
    <row r="151" spans="1:2">
      <c r="A151" s="15"/>
      <c r="B151" s="15"/>
    </row>
    <row r="152" spans="1:2">
      <c r="A152" s="15"/>
      <c r="B152" s="15"/>
    </row>
    <row r="153" spans="1:2">
      <c r="A153" s="15"/>
      <c r="B153" s="15"/>
    </row>
    <row r="154" spans="1:2">
      <c r="A154" s="15"/>
      <c r="B154" s="15"/>
    </row>
    <row r="155" spans="1:2">
      <c r="A155" s="15"/>
      <c r="B155" s="15"/>
    </row>
    <row r="156" spans="1:2">
      <c r="A156" s="15"/>
      <c r="B156" s="15"/>
    </row>
    <row r="157" spans="1:2">
      <c r="A157" s="15"/>
      <c r="B157" s="15"/>
    </row>
    <row r="158" spans="1:2">
      <c r="A158" s="15"/>
      <c r="B158" s="15"/>
    </row>
    <row r="159" spans="1:2">
      <c r="A159" s="15"/>
      <c r="B159" s="15"/>
    </row>
    <row r="160" spans="1:2">
      <c r="A160" s="15"/>
      <c r="B160" s="15"/>
    </row>
    <row r="161" spans="1:2">
      <c r="A161" s="15"/>
      <c r="B161" s="15"/>
    </row>
    <row r="162" spans="1:2">
      <c r="A162" s="15"/>
      <c r="B162" s="15"/>
    </row>
    <row r="163" spans="1:2">
      <c r="A163" s="15"/>
      <c r="B163" s="15"/>
    </row>
    <row r="164" spans="1:2">
      <c r="A164" s="15"/>
      <c r="B164" s="15"/>
    </row>
    <row r="165" spans="1:2">
      <c r="A165" s="15"/>
      <c r="B165" s="15"/>
    </row>
    <row r="166" spans="1:2">
      <c r="A166" s="15"/>
      <c r="B166" s="15"/>
    </row>
    <row r="167" spans="1:2">
      <c r="A167" s="15"/>
      <c r="B167" s="15"/>
    </row>
    <row r="168" spans="1:2">
      <c r="A168" s="15"/>
      <c r="B168" s="15"/>
    </row>
    <row r="169" spans="1:2">
      <c r="A169" s="15"/>
      <c r="B169" s="15"/>
    </row>
    <row r="170" spans="1:2">
      <c r="A170" s="15"/>
      <c r="B170" s="15"/>
    </row>
    <row r="171" spans="1:2">
      <c r="A171" s="15"/>
      <c r="B171" s="15"/>
    </row>
    <row r="172" spans="1:2">
      <c r="A172" s="15"/>
      <c r="B172" s="15"/>
    </row>
    <row r="173" spans="1:2">
      <c r="A173" s="15"/>
      <c r="B173" s="15"/>
    </row>
    <row r="174" spans="1:2">
      <c r="A174" s="15"/>
      <c r="B174" s="15"/>
    </row>
    <row r="175" spans="1:2">
      <c r="A175" s="15"/>
      <c r="B175" s="15"/>
    </row>
    <row r="176" spans="1:2">
      <c r="A176" s="15"/>
      <c r="B176" s="15"/>
    </row>
    <row r="177" spans="1:2">
      <c r="A177" s="15"/>
      <c r="B177" s="15"/>
    </row>
    <row r="178" spans="1:2">
      <c r="A178" s="15"/>
      <c r="B178" s="15"/>
    </row>
    <row r="179" spans="1:2">
      <c r="A179" s="15"/>
      <c r="B179" s="15"/>
    </row>
    <row r="180" spans="1:2">
      <c r="A180" s="15"/>
      <c r="B180" s="15"/>
    </row>
    <row r="181" spans="1:2">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2017-07-11T05:14:43Z</dcterms:modified>
</cp:coreProperties>
</file>