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Sem 6\Econometrics LAB\Possible Projects\"/>
    </mc:Choice>
  </mc:AlternateContent>
  <xr:revisionPtr revIDLastSave="0" documentId="13_ncr:1_{7A5EF87D-7BBE-4C54-B387-A8A017C1660C}" xr6:coauthVersionLast="47" xr6:coauthVersionMax="47" xr10:uidLastSave="{00000000-0000-0000-0000-000000000000}"/>
  <bookViews>
    <workbookView xWindow="-110" yWindow="-110" windowWidth="19420" windowHeight="10300" xr2:uid="{68477B2D-F4E2-4236-8A64-58B82919BC45}"/>
  </bookViews>
  <sheets>
    <sheet name="Report" sheetId="14" r:id="rId1"/>
    <sheet name="Regression Results" sheetId="4" r:id="rId2"/>
    <sheet name="Chi Square Test" sheetId="3" r:id="rId3"/>
    <sheet name="F-Test (Location)" sheetId="15" r:id="rId4"/>
    <sheet name="t-Test" sheetId="16" r:id="rId5"/>
    <sheet name="VIF" sheetId="17" r:id="rId6"/>
    <sheet name="Data Full" sheetId="1" r:id="rId7"/>
    <sheet name="Data for Stata" sheetId="13" r:id="rId8"/>
    <sheet name="Data (2)" sheetId="5" r:id="rId9"/>
    <sheet name="Data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3" l="1"/>
  <c r="B15" i="3" l="1"/>
  <c r="B18" i="3" s="1"/>
  <c r="B20" i="3" s="1"/>
</calcChain>
</file>

<file path=xl/sharedStrings.xml><?xml version="1.0" encoding="utf-8"?>
<sst xmlns="http://schemas.openxmlformats.org/spreadsheetml/2006/main" count="638" uniqueCount="176">
  <si>
    <t>Industry Code</t>
  </si>
  <si>
    <t>1. Number Of Factories</t>
  </si>
  <si>
    <t>2. Fixed Capital</t>
  </si>
  <si>
    <t>3. Working Capital</t>
  </si>
  <si>
    <t>4. Invested Capital</t>
  </si>
  <si>
    <t>5. Outstanding Loans</t>
  </si>
  <si>
    <t>6. Number of Workers</t>
  </si>
  <si>
    <t>7. Total Persons Engaged</t>
  </si>
  <si>
    <t>8. Wages to Workers</t>
  </si>
  <si>
    <t>9. Total Emolumnets</t>
  </si>
  <si>
    <t>10. Prov. Fund and Other Welfare Exp.</t>
  </si>
  <si>
    <t>11. Fuels Consumed</t>
  </si>
  <si>
    <t>12. Materials Consumed</t>
  </si>
  <si>
    <t>13. Total Inputs</t>
  </si>
  <si>
    <t>14. Products &amp; By-products</t>
  </si>
  <si>
    <t>15. Value of Output</t>
  </si>
  <si>
    <t>16. Depreciation</t>
  </si>
  <si>
    <t>17. Net Value Added</t>
  </si>
  <si>
    <t>18. Rent Paid</t>
  </si>
  <si>
    <t>19. Interest Paid</t>
  </si>
  <si>
    <t>20. Rent Received</t>
  </si>
  <si>
    <t>21. Interest Received</t>
  </si>
  <si>
    <t>22. Net Income</t>
  </si>
  <si>
    <t>23. Net Fixed Capital Formation</t>
  </si>
  <si>
    <t>24. Gross Fixed Capital Formation</t>
  </si>
  <si>
    <t>25. Addition in Stock of Materials,Fuels etc.</t>
  </si>
  <si>
    <t>26. Addition in Stock of Semi-Finished Goods</t>
  </si>
  <si>
    <t>27. Addition in Stock of Finished Goods</t>
  </si>
  <si>
    <t>28. Addition in Stock of Total</t>
  </si>
  <si>
    <t>29. Gross Capital Formation</t>
  </si>
  <si>
    <t>30. Profits</t>
  </si>
  <si>
    <t>Number Of Factories</t>
  </si>
  <si>
    <t>Fixed Capital</t>
  </si>
  <si>
    <t>Working Capital</t>
  </si>
  <si>
    <t>Number of Workers</t>
  </si>
  <si>
    <t>Wages to Workers</t>
  </si>
  <si>
    <t>Total Inputs</t>
  </si>
  <si>
    <t>Gross Capital Formation</t>
  </si>
  <si>
    <t>Profits</t>
  </si>
  <si>
    <t>Determinant</t>
  </si>
  <si>
    <t>k (Number of independent variables)</t>
  </si>
  <si>
    <t>n</t>
  </si>
  <si>
    <t>Chi-Square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</si>
  <si>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</si>
  <si>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</si>
  <si>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</si>
  <si>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</si>
  <si>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</si>
  <si>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</si>
  <si>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</si>
  <si>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</si>
  <si>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</si>
  <si>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</si>
  <si>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</si>
  <si>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</si>
  <si>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</si>
  <si>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</si>
  <si>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</si>
  <si>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</si>
  <si>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</si>
  <si>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</si>
  <si>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</si>
  <si>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</si>
  <si>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</si>
  <si>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</si>
  <si>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</si>
  <si>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</si>
  <si>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-(n-1-((2k+5)/6))*ln(abs(D))</t>
  </si>
  <si>
    <t>Df</t>
  </si>
  <si>
    <t>k(k-1)/2</t>
  </si>
  <si>
    <t>Probability</t>
  </si>
  <si>
    <t>The Null hypothesis is rejected thereby indicating the presence of severe multicollinearity.</t>
  </si>
  <si>
    <t>NoF</t>
  </si>
  <si>
    <t>FC</t>
  </si>
  <si>
    <t>WC</t>
  </si>
  <si>
    <t>NoW</t>
  </si>
  <si>
    <t>W2W</t>
  </si>
  <si>
    <t>TI</t>
  </si>
  <si>
    <t>GCF</t>
  </si>
  <si>
    <t>GCF Auxillary Model</t>
  </si>
  <si>
    <t>TI Auxillary Model</t>
  </si>
  <si>
    <t>W2W Auxillary Model</t>
  </si>
  <si>
    <t>NoW Auxillary Model</t>
  </si>
  <si>
    <t>WC Auxillary Model</t>
  </si>
  <si>
    <t>FC Auxillary Model</t>
  </si>
  <si>
    <t>NoF Auxillary Model</t>
  </si>
  <si>
    <t>Statistically significant auxiliary regression model</t>
  </si>
  <si>
    <t>Indicates 'GCF' as multicollinear</t>
  </si>
  <si>
    <t>Indicates 'TI' as multicollinear</t>
  </si>
  <si>
    <t>Indicates 'NoW' as multicollinear</t>
  </si>
  <si>
    <t>Indicates 'W2W' as multicollinear</t>
  </si>
  <si>
    <t>Indicates 'WC' as multicollinear</t>
  </si>
  <si>
    <t>Indicates 'FC' as multicollinear</t>
  </si>
  <si>
    <t>Indicates 'NoF' as multicollinear</t>
  </si>
  <si>
    <t>F-Test for location of Multicollinearity</t>
  </si>
  <si>
    <t xml:space="preserve">Chi Square Test </t>
  </si>
  <si>
    <t>Severity of multicollinearity</t>
  </si>
  <si>
    <t>t-Test for pattern of multicollinearity</t>
  </si>
  <si>
    <t>Variable</t>
  </si>
  <si>
    <t>Partial Correlation</t>
  </si>
  <si>
    <t>Significance</t>
  </si>
  <si>
    <t>Causes Multicollinearity</t>
  </si>
  <si>
    <t>Source</t>
  </si>
  <si>
    <t>Number of obs</t>
  </si>
  <si>
    <t>=</t>
  </si>
  <si>
    <t>Model</t>
  </si>
  <si>
    <t>Prob &gt; F</t>
  </si>
  <si>
    <t>R-squared</t>
  </si>
  <si>
    <t>Adj R-squared</t>
  </si>
  <si>
    <t>Root MSE</t>
  </si>
  <si>
    <t>VIF</t>
  </si>
  <si>
    <t>1/VIF</t>
  </si>
  <si>
    <t xml:space="preserve"> </t>
  </si>
  <si>
    <t>w2w</t>
  </si>
  <si>
    <t>now</t>
  </si>
  <si>
    <t>ti</t>
  </si>
  <si>
    <t>fc</t>
  </si>
  <si>
    <t>gcf</t>
  </si>
  <si>
    <t>nof</t>
  </si>
  <si>
    <t>wc</t>
  </si>
  <si>
    <t>Mean VIF</t>
  </si>
  <si>
    <t>Original Model</t>
  </si>
  <si>
    <t>1)</t>
  </si>
  <si>
    <t>2)</t>
  </si>
  <si>
    <t xml:space="preserve">Combination of variables </t>
  </si>
  <si>
    <t>Create, Capital = Fixed Capital + Working Capital</t>
  </si>
  <si>
    <t>k=fc+wc</t>
  </si>
  <si>
    <t>F(  6,    70)</t>
  </si>
  <si>
    <t>profits</t>
  </si>
  <si>
    <t>Coef.</t>
  </si>
  <si>
    <t>Std. Err.</t>
  </si>
  <si>
    <t>t</t>
  </si>
  <si>
    <t>P&gt;t</t>
  </si>
  <si>
    <t>[95% Conf.</t>
  </si>
  <si>
    <t>Interval]</t>
  </si>
  <si>
    <t>k</t>
  </si>
  <si>
    <t>_cons</t>
  </si>
  <si>
    <t>The highest VIF goes down.</t>
  </si>
  <si>
    <t>3)</t>
  </si>
  <si>
    <t>Dropping the variables NoF and NoW</t>
  </si>
  <si>
    <t>F(  4,    72)</t>
  </si>
  <si>
    <t>The VIFs dial down considerably</t>
  </si>
  <si>
    <t xml:space="preserve">Variables </t>
  </si>
  <si>
    <t>(NoF=Number of Factories, WC= Working Capital, FC=Fixed Capital, W2W= Wages to Workers, NoW= Number of Workers, TI= Total Inputs, GCF=Gross Capital Formation)</t>
  </si>
  <si>
    <t xml:space="preserve">Model </t>
  </si>
  <si>
    <t>Profits=f(NoF,WC,FC,W2W,NoW,TI,GCF)</t>
  </si>
  <si>
    <t xml:space="preserve">We run a regression on the model and find that there is a high value of R^2 but hardly any coefficients are significant. </t>
  </si>
  <si>
    <t>Moreover the VIF values of the coefficients are very large</t>
  </si>
  <si>
    <t>This indicates the presence of Multicollinearity.</t>
  </si>
  <si>
    <t>Farrar Glauber test.</t>
  </si>
  <si>
    <t>Sheet "Regression Results"</t>
  </si>
  <si>
    <t>We first run the chi square test to test the severity of multicollinearity.</t>
  </si>
  <si>
    <t>Ha</t>
  </si>
  <si>
    <t>Ho</t>
  </si>
  <si>
    <t>Variables are Orthogonal</t>
  </si>
  <si>
    <t>Variables are not Orthogonal</t>
  </si>
  <si>
    <t>The test results in the Null hypothesis being rejected indicating presence of severe multicollinearity.</t>
  </si>
  <si>
    <t>Sheet "Chi Square Test"</t>
  </si>
  <si>
    <t>Chi Square Test</t>
  </si>
  <si>
    <t>F-Test</t>
  </si>
  <si>
    <t>The variables are not intercorrelated</t>
  </si>
  <si>
    <t>The variables are intercorrelated</t>
  </si>
  <si>
    <t>We perform the F-Test to locate which variables are multicollinear</t>
  </si>
  <si>
    <t>We regress auxillary models and check their significance.</t>
  </si>
  <si>
    <t>The test results in all the variables being multicollinear.</t>
  </si>
  <si>
    <t>Sheet "F-Test (Location)"</t>
  </si>
  <si>
    <t>t_test</t>
  </si>
  <si>
    <t>Which of the remaining variables cause multicollinearity in a given variable.</t>
  </si>
  <si>
    <t>The t-Test is done to know the pattern of multicollinearity.</t>
  </si>
  <si>
    <t>Sheet "t-Test"</t>
  </si>
  <si>
    <t>Remedial Measures</t>
  </si>
  <si>
    <t>We club the two variables fc and wc into one variable named k</t>
  </si>
  <si>
    <t>We see the VIF values go down</t>
  </si>
  <si>
    <t xml:space="preserve">We drop the variables NoF and NoW </t>
  </si>
  <si>
    <t>We see the VIF values go further down indicating a possible betterment in the Multicollinearity problem.</t>
  </si>
  <si>
    <t>Sheet "VIF"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</si>
</sst>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/>
    <xf numFmtId="0" fontId="1" fillId="2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0" fontId="2" fillId="2" borderId="0" xfId="0" applyFont="1" applyFill="1"/>
    <xf numFmtId="0" fontId="1" fillId="5" borderId="0" xfId="0" applyFont="1" applyFill="1" applyAlignment="1">
      <alignment wrapText="1"/>
    </xf>
    <xf numFmtId="0" fontId="4" fillId="2" borderId="0" xfId="0" applyFont="1" applyFill="1"/>
    <xf numFmtId="0" fontId="0" fillId="6" borderId="0" xfId="0" applyFill="1" applyBorder="1" applyAlignment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0" fontId="1" fillId="2" borderId="0" xfId="0" applyFont="1" applyFill="1"/>
    <xf numFmtId="0" fontId="0" fillId="6" borderId="0" xfId="0" applyFill="1"/>
    <xf numFmtId="164" fontId="0" fillId="2" borderId="0" xfId="0" applyNumberFormat="1" applyFill="1"/>
    <xf numFmtId="164" fontId="0" fillId="5" borderId="0" xfId="0" applyNumberFormat="1" applyFill="1"/>
    <xf numFmtId="0" fontId="0" fillId="2" borderId="0" xfId="0" applyFill="1" applyBorder="1" applyAlignment="1"/>
    <xf numFmtId="11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1" fillId="9" borderId="0" xfId="0" applyFont="1" applyFill="1"/>
    <xf numFmtId="0" fontId="0" fillId="9" borderId="0" xfId="0" applyFill="1"/>
    <xf numFmtId="0" fontId="0" fillId="3" borderId="0" xfId="0" applyFill="1"/>
    <xf numFmtId="0" fontId="1" fillId="8" borderId="0" xfId="0" applyFont="1" applyFill="1"/>
    <xf numFmtId="0" fontId="5" fillId="8" borderId="0" xfId="0" applyFont="1" applyFill="1"/>
    <xf numFmtId="0" fontId="6" fillId="8" borderId="0" xfId="0" applyFont="1" applyFill="1"/>
    <xf numFmtId="0" fontId="2" fillId="0" borderId="0" xfId="0" applyFont="1"/>
    <xf numFmtId="0" fontId="0" fillId="2" borderId="0" xfId="0" applyFill="1" applyAlignment="1">
      <alignment horizontal="center" vertic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2203-00A8-4498-A607-37536081D880}">
  <dimension ref="A1:R42"/>
  <sheetViews>
    <sheetView tabSelected="1" topLeftCell="A4" workbookViewId="0">
      <selection activeCell="O42" sqref="O42"/>
    </sheetView>
  </sheetViews>
  <sheetFormatPr defaultRowHeight="14.5" x14ac:dyDescent="0.35"/>
  <sheetData>
    <row r="1" spans="1:18" x14ac:dyDescent="0.35">
      <c r="A1" s="31" t="s">
        <v>142</v>
      </c>
      <c r="B1" s="32" t="s">
        <v>143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3" spans="1:18" x14ac:dyDescent="0.35">
      <c r="A3" s="34" t="s">
        <v>144</v>
      </c>
      <c r="B3" s="34" t="s">
        <v>145</v>
      </c>
      <c r="C3" s="34"/>
      <c r="D3" s="34"/>
      <c r="E3" s="34"/>
    </row>
    <row r="4" spans="1:18" x14ac:dyDescent="0.35">
      <c r="M4" s="35" t="s">
        <v>150</v>
      </c>
      <c r="N4" s="35"/>
      <c r="O4" s="35"/>
      <c r="P4" s="35"/>
    </row>
    <row r="5" spans="1:18" x14ac:dyDescent="0.35">
      <c r="A5" t="s">
        <v>146</v>
      </c>
      <c r="M5" s="35"/>
      <c r="N5" s="35"/>
      <c r="O5" s="35"/>
      <c r="P5" s="35"/>
    </row>
    <row r="6" spans="1:18" x14ac:dyDescent="0.35">
      <c r="A6" t="s">
        <v>147</v>
      </c>
      <c r="M6" s="35"/>
      <c r="N6" s="35"/>
      <c r="O6" s="35"/>
      <c r="P6" s="35"/>
    </row>
    <row r="7" spans="1:18" x14ac:dyDescent="0.35">
      <c r="A7" t="s">
        <v>148</v>
      </c>
    </row>
    <row r="9" spans="1:18" x14ac:dyDescent="0.35">
      <c r="A9" s="28" t="s">
        <v>149</v>
      </c>
      <c r="B9" s="28"/>
    </row>
    <row r="12" spans="1:18" x14ac:dyDescent="0.35">
      <c r="A12" s="28" t="s">
        <v>158</v>
      </c>
      <c r="B12" s="28"/>
    </row>
    <row r="13" spans="1:18" x14ac:dyDescent="0.35">
      <c r="A13" t="s">
        <v>151</v>
      </c>
    </row>
    <row r="14" spans="1:18" x14ac:dyDescent="0.35">
      <c r="A14" s="27" t="s">
        <v>153</v>
      </c>
      <c r="B14" t="s">
        <v>154</v>
      </c>
    </row>
    <row r="15" spans="1:18" x14ac:dyDescent="0.35">
      <c r="A15" s="27" t="s">
        <v>152</v>
      </c>
      <c r="B15" t="s">
        <v>155</v>
      </c>
      <c r="M15" s="35" t="s">
        <v>157</v>
      </c>
      <c r="N15" s="35"/>
      <c r="O15" s="35"/>
      <c r="P15" s="35"/>
    </row>
    <row r="16" spans="1:18" x14ac:dyDescent="0.35">
      <c r="M16" s="35"/>
      <c r="N16" s="35"/>
      <c r="O16" s="35"/>
      <c r="P16" s="35"/>
    </row>
    <row r="17" spans="1:16" x14ac:dyDescent="0.35">
      <c r="A17" s="11" t="s">
        <v>156</v>
      </c>
      <c r="B17" s="11"/>
      <c r="C17" s="11"/>
      <c r="D17" s="11"/>
      <c r="E17" s="11"/>
      <c r="F17" s="11"/>
      <c r="G17" s="11"/>
      <c r="H17" s="11"/>
      <c r="I17" s="11"/>
      <c r="J17" s="11"/>
      <c r="M17" s="35"/>
      <c r="N17" s="35"/>
      <c r="O17" s="35"/>
      <c r="P17" s="35"/>
    </row>
    <row r="20" spans="1:16" x14ac:dyDescent="0.35">
      <c r="A20" s="28" t="s">
        <v>159</v>
      </c>
    </row>
    <row r="21" spans="1:16" x14ac:dyDescent="0.35">
      <c r="A21" t="s">
        <v>162</v>
      </c>
    </row>
    <row r="22" spans="1:16" x14ac:dyDescent="0.35">
      <c r="A22" s="27" t="s">
        <v>153</v>
      </c>
      <c r="B22" t="s">
        <v>160</v>
      </c>
    </row>
    <row r="23" spans="1:16" x14ac:dyDescent="0.35">
      <c r="A23" s="27" t="s">
        <v>152</v>
      </c>
      <c r="B23" t="s">
        <v>161</v>
      </c>
      <c r="M23" s="35" t="s">
        <v>165</v>
      </c>
      <c r="N23" s="35"/>
      <c r="O23" s="35"/>
      <c r="P23" s="35"/>
    </row>
    <row r="24" spans="1:16" x14ac:dyDescent="0.35">
      <c r="M24" s="35"/>
      <c r="N24" s="35"/>
      <c r="O24" s="35"/>
      <c r="P24" s="35"/>
    </row>
    <row r="25" spans="1:16" x14ac:dyDescent="0.35">
      <c r="A25" t="s">
        <v>163</v>
      </c>
      <c r="M25" s="35"/>
      <c r="N25" s="35"/>
      <c r="O25" s="35"/>
      <c r="P25" s="35"/>
    </row>
    <row r="26" spans="1:16" x14ac:dyDescent="0.35">
      <c r="A26" s="11" t="s">
        <v>164</v>
      </c>
      <c r="B26" s="11"/>
      <c r="C26" s="11"/>
      <c r="D26" s="11"/>
      <c r="E26" s="11"/>
      <c r="F26" s="11"/>
    </row>
    <row r="29" spans="1:16" x14ac:dyDescent="0.35">
      <c r="A29" s="36" t="s">
        <v>166</v>
      </c>
    </row>
    <row r="31" spans="1:16" x14ac:dyDescent="0.35">
      <c r="A31" t="s">
        <v>168</v>
      </c>
      <c r="M31" s="35" t="s">
        <v>169</v>
      </c>
      <c r="N31" s="35"/>
      <c r="O31" s="35"/>
      <c r="P31" s="35"/>
    </row>
    <row r="32" spans="1:16" x14ac:dyDescent="0.35">
      <c r="A32" t="s">
        <v>167</v>
      </c>
      <c r="M32" s="35"/>
      <c r="N32" s="35"/>
      <c r="O32" s="35"/>
      <c r="P32" s="35"/>
    </row>
    <row r="33" spans="1:16" x14ac:dyDescent="0.35">
      <c r="M33" s="35"/>
      <c r="N33" s="35"/>
      <c r="O33" s="35"/>
      <c r="P33" s="35"/>
    </row>
    <row r="36" spans="1:16" x14ac:dyDescent="0.35">
      <c r="A36" s="36" t="s">
        <v>170</v>
      </c>
      <c r="B36" s="21"/>
    </row>
    <row r="38" spans="1:16" x14ac:dyDescent="0.35">
      <c r="A38" t="s">
        <v>122</v>
      </c>
      <c r="B38" t="s">
        <v>171</v>
      </c>
    </row>
    <row r="39" spans="1:16" x14ac:dyDescent="0.35">
      <c r="B39" t="s">
        <v>172</v>
      </c>
      <c r="M39" s="35" t="s">
        <v>175</v>
      </c>
      <c r="N39" s="35"/>
      <c r="O39" s="35"/>
      <c r="P39" s="35"/>
    </row>
    <row r="40" spans="1:16" x14ac:dyDescent="0.35">
      <c r="M40" s="35"/>
      <c r="N40" s="35"/>
      <c r="O40" s="35"/>
      <c r="P40" s="35"/>
    </row>
    <row r="41" spans="1:16" x14ac:dyDescent="0.35">
      <c r="A41" t="s">
        <v>123</v>
      </c>
      <c r="B41" t="s">
        <v>173</v>
      </c>
      <c r="M41" s="35"/>
      <c r="N41" s="35"/>
      <c r="O41" s="35"/>
      <c r="P41" s="35"/>
    </row>
    <row r="42" spans="1:16" x14ac:dyDescent="0.35">
      <c r="B42" t="s">
        <v>174</v>
      </c>
    </row>
  </sheetData>
  <mergeCells count="5">
    <mergeCell ref="M4:P6"/>
    <mergeCell ref="M15:P17"/>
    <mergeCell ref="M23:P25"/>
    <mergeCell ref="M31:P33"/>
    <mergeCell ref="M39:P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04EA-78E6-45C0-93A3-3C2946F30B46}">
  <dimension ref="A1:H78"/>
  <sheetViews>
    <sheetView workbookViewId="0">
      <selection activeCell="B1" sqref="B1"/>
    </sheetView>
  </sheetViews>
  <sheetFormatPr defaultRowHeight="14.5" x14ac:dyDescent="0.35"/>
  <sheetData>
    <row r="1" spans="1:8" s="4" customFormat="1" ht="58" x14ac:dyDescent="0.35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</row>
    <row r="2" spans="1:8" x14ac:dyDescent="0.35">
      <c r="A2" s="2">
        <v>3316</v>
      </c>
      <c r="B2" s="2">
        <v>473207</v>
      </c>
      <c r="C2" s="2">
        <v>1298979</v>
      </c>
      <c r="D2" s="2">
        <v>60625</v>
      </c>
      <c r="E2" s="2">
        <v>56893</v>
      </c>
      <c r="F2" s="2">
        <v>7351142</v>
      </c>
      <c r="G2" s="2">
        <v>71895</v>
      </c>
      <c r="H2" s="2">
        <v>204790</v>
      </c>
    </row>
    <row r="3" spans="1:8" x14ac:dyDescent="0.35">
      <c r="A3" s="2">
        <v>164</v>
      </c>
      <c r="B3" s="2">
        <v>58595</v>
      </c>
      <c r="C3" s="2">
        <v>46146</v>
      </c>
      <c r="D3" s="2">
        <v>9636</v>
      </c>
      <c r="E3" s="2">
        <v>9254</v>
      </c>
      <c r="F3" s="2">
        <v>51823</v>
      </c>
      <c r="G3" s="2">
        <v>12415</v>
      </c>
      <c r="H3" s="2">
        <v>13749</v>
      </c>
    </row>
    <row r="4" spans="1:8" x14ac:dyDescent="0.35">
      <c r="A4" s="2">
        <v>180</v>
      </c>
      <c r="B4" s="2">
        <v>261980</v>
      </c>
      <c r="C4" s="2">
        <v>234176</v>
      </c>
      <c r="D4" s="2">
        <v>20817</v>
      </c>
      <c r="E4" s="2">
        <v>29383</v>
      </c>
      <c r="F4" s="2">
        <v>1976229</v>
      </c>
      <c r="G4" s="2">
        <v>64624</v>
      </c>
      <c r="H4" s="2">
        <v>68610</v>
      </c>
    </row>
    <row r="5" spans="1:8" x14ac:dyDescent="0.35">
      <c r="A5" s="2">
        <v>538</v>
      </c>
      <c r="B5" s="2">
        <v>538829</v>
      </c>
      <c r="C5" s="2">
        <v>416186</v>
      </c>
      <c r="D5" s="2">
        <v>73484</v>
      </c>
      <c r="E5" s="2">
        <v>87980</v>
      </c>
      <c r="F5" s="2">
        <v>4514249</v>
      </c>
      <c r="G5" s="2">
        <v>235845</v>
      </c>
      <c r="H5" s="2">
        <v>196201</v>
      </c>
    </row>
    <row r="6" spans="1:8" x14ac:dyDescent="0.35">
      <c r="A6" s="2">
        <v>1256</v>
      </c>
      <c r="B6" s="2">
        <v>851941</v>
      </c>
      <c r="C6" s="2">
        <v>1198411</v>
      </c>
      <c r="D6" s="2">
        <v>61866</v>
      </c>
      <c r="E6" s="2">
        <v>65524</v>
      </c>
      <c r="F6" s="2">
        <v>1506761</v>
      </c>
      <c r="G6" s="2">
        <v>148194</v>
      </c>
      <c r="H6" s="2">
        <v>126182</v>
      </c>
    </row>
    <row r="7" spans="1:8" x14ac:dyDescent="0.35">
      <c r="A7" s="2">
        <v>3044</v>
      </c>
      <c r="B7" s="2">
        <v>1682278</v>
      </c>
      <c r="C7" s="2">
        <v>1302759</v>
      </c>
      <c r="D7" s="2">
        <v>78789</v>
      </c>
      <c r="E7" s="2">
        <v>104327</v>
      </c>
      <c r="F7" s="2">
        <v>20073785</v>
      </c>
      <c r="G7" s="2">
        <v>583531</v>
      </c>
      <c r="H7" s="2">
        <v>462785</v>
      </c>
    </row>
    <row r="8" spans="1:8" x14ac:dyDescent="0.35">
      <c r="A8" s="2">
        <v>2064</v>
      </c>
      <c r="B8" s="2">
        <v>2685439</v>
      </c>
      <c r="C8" s="2">
        <v>1088215</v>
      </c>
      <c r="D8" s="2">
        <v>133107</v>
      </c>
      <c r="E8" s="2">
        <v>237082</v>
      </c>
      <c r="F8" s="2">
        <v>15855567</v>
      </c>
      <c r="G8" s="2">
        <v>1071521</v>
      </c>
      <c r="H8" s="2">
        <v>399628</v>
      </c>
    </row>
    <row r="9" spans="1:8" x14ac:dyDescent="0.35">
      <c r="A9" s="2">
        <v>19587</v>
      </c>
      <c r="B9" s="2">
        <v>2826625</v>
      </c>
      <c r="C9" s="2">
        <v>3814026</v>
      </c>
      <c r="D9" s="2">
        <v>279149</v>
      </c>
      <c r="E9" s="2">
        <v>265783</v>
      </c>
      <c r="F9" s="2">
        <v>23824061</v>
      </c>
      <c r="G9" s="2">
        <v>596043</v>
      </c>
      <c r="H9" s="2">
        <v>540887</v>
      </c>
    </row>
    <row r="10" spans="1:8" x14ac:dyDescent="0.35">
      <c r="A10" s="2">
        <v>10174</v>
      </c>
      <c r="B10" s="2">
        <v>11408061</v>
      </c>
      <c r="C10" s="2">
        <v>780074</v>
      </c>
      <c r="D10" s="2">
        <v>672496</v>
      </c>
      <c r="E10" s="2">
        <v>852254</v>
      </c>
      <c r="F10" s="2">
        <v>26455485</v>
      </c>
      <c r="G10" s="2">
        <v>2189934</v>
      </c>
      <c r="H10" s="2">
        <v>1459904</v>
      </c>
    </row>
    <row r="11" spans="1:8" x14ac:dyDescent="0.35">
      <c r="A11" s="2">
        <v>989</v>
      </c>
      <c r="B11" s="2">
        <v>864421</v>
      </c>
      <c r="C11" s="2">
        <v>235653</v>
      </c>
      <c r="D11" s="2">
        <v>52250</v>
      </c>
      <c r="E11" s="2">
        <v>77721</v>
      </c>
      <c r="F11" s="2">
        <v>5660632</v>
      </c>
      <c r="G11" s="2">
        <v>178929</v>
      </c>
      <c r="H11" s="2">
        <v>383023</v>
      </c>
    </row>
    <row r="12" spans="1:8" x14ac:dyDescent="0.35">
      <c r="A12" s="2">
        <v>2329</v>
      </c>
      <c r="B12" s="2">
        <v>3386731</v>
      </c>
      <c r="C12" s="2">
        <v>549783</v>
      </c>
      <c r="D12" s="2">
        <v>126196</v>
      </c>
      <c r="E12" s="2">
        <v>195835</v>
      </c>
      <c r="F12" s="2">
        <v>5714581</v>
      </c>
      <c r="G12" s="2">
        <v>433287</v>
      </c>
      <c r="H12" s="2">
        <v>1017038</v>
      </c>
    </row>
    <row r="13" spans="1:8" x14ac:dyDescent="0.35">
      <c r="A13" s="2">
        <v>3591</v>
      </c>
      <c r="B13" s="2">
        <v>608951</v>
      </c>
      <c r="C13" s="2">
        <v>455175</v>
      </c>
      <c r="D13" s="2">
        <v>441117</v>
      </c>
      <c r="E13" s="2">
        <v>208382</v>
      </c>
      <c r="F13" s="2">
        <v>2671391</v>
      </c>
      <c r="G13" s="2">
        <v>87738</v>
      </c>
      <c r="H13" s="2">
        <v>1280971</v>
      </c>
    </row>
    <row r="14" spans="1:8" x14ac:dyDescent="0.35">
      <c r="A14" s="2">
        <v>12659</v>
      </c>
      <c r="B14" s="2">
        <v>14058721</v>
      </c>
      <c r="C14" s="2">
        <v>587005</v>
      </c>
      <c r="D14" s="2">
        <v>1142085</v>
      </c>
      <c r="E14" s="2">
        <v>1534557</v>
      </c>
      <c r="F14" s="2">
        <v>28095498</v>
      </c>
      <c r="G14" s="2">
        <v>1785330</v>
      </c>
      <c r="H14" s="2">
        <v>314491</v>
      </c>
    </row>
    <row r="15" spans="1:8" x14ac:dyDescent="0.35">
      <c r="A15" s="2">
        <v>5299</v>
      </c>
      <c r="B15" s="2">
        <v>2610589</v>
      </c>
      <c r="C15" s="2">
        <v>864537</v>
      </c>
      <c r="D15" s="2">
        <v>287082</v>
      </c>
      <c r="E15" s="2">
        <v>375291</v>
      </c>
      <c r="F15" s="2">
        <v>6681274</v>
      </c>
      <c r="G15" s="2">
        <v>577172</v>
      </c>
      <c r="H15" s="2">
        <v>381877</v>
      </c>
    </row>
    <row r="16" spans="1:8" x14ac:dyDescent="0.35">
      <c r="A16" s="2">
        <v>6525</v>
      </c>
      <c r="B16" s="2">
        <v>1821962</v>
      </c>
      <c r="C16" s="2">
        <v>1200586</v>
      </c>
      <c r="D16" s="2">
        <v>698738</v>
      </c>
      <c r="E16" s="2">
        <v>889777</v>
      </c>
      <c r="F16" s="2">
        <v>6033710</v>
      </c>
      <c r="G16" s="2">
        <v>606120</v>
      </c>
      <c r="H16" s="2">
        <v>337975</v>
      </c>
    </row>
    <row r="17" spans="1:8" x14ac:dyDescent="0.35">
      <c r="A17" s="2">
        <v>17</v>
      </c>
      <c r="B17" s="2">
        <v>1233</v>
      </c>
      <c r="C17" s="2">
        <v>2097</v>
      </c>
      <c r="D17" s="2">
        <v>625</v>
      </c>
      <c r="E17" s="2">
        <v>717</v>
      </c>
      <c r="F17" s="2">
        <v>5156</v>
      </c>
      <c r="G17" s="2">
        <v>106</v>
      </c>
      <c r="H17" s="2">
        <v>79</v>
      </c>
    </row>
    <row r="18" spans="1:8" x14ac:dyDescent="0.35">
      <c r="A18" s="2">
        <v>3956</v>
      </c>
      <c r="B18" s="2">
        <v>1034688</v>
      </c>
      <c r="C18" s="2">
        <v>747451</v>
      </c>
      <c r="D18" s="2">
        <v>324813</v>
      </c>
      <c r="E18" s="2">
        <v>393528</v>
      </c>
      <c r="F18" s="2">
        <v>3650255</v>
      </c>
      <c r="G18" s="2">
        <v>257398</v>
      </c>
      <c r="H18" s="2">
        <v>186007</v>
      </c>
    </row>
    <row r="19" spans="1:8" x14ac:dyDescent="0.35">
      <c r="A19" s="2">
        <v>2101</v>
      </c>
      <c r="B19" s="2">
        <v>346389</v>
      </c>
      <c r="C19" s="2">
        <v>331815</v>
      </c>
      <c r="D19" s="2">
        <v>96189</v>
      </c>
      <c r="E19" s="2">
        <v>116534</v>
      </c>
      <c r="F19" s="2">
        <v>1335239</v>
      </c>
      <c r="G19" s="2">
        <v>87879</v>
      </c>
      <c r="H19" s="2">
        <v>67499</v>
      </c>
    </row>
    <row r="20" spans="1:8" x14ac:dyDescent="0.35">
      <c r="A20" s="2">
        <v>2516</v>
      </c>
      <c r="B20" s="2">
        <v>777582</v>
      </c>
      <c r="C20" s="2">
        <v>536684</v>
      </c>
      <c r="D20" s="2">
        <v>232509</v>
      </c>
      <c r="E20" s="2">
        <v>279484</v>
      </c>
      <c r="F20" s="2">
        <v>2973664</v>
      </c>
      <c r="G20" s="2">
        <v>180127</v>
      </c>
      <c r="H20" s="2">
        <v>152731</v>
      </c>
    </row>
    <row r="21" spans="1:8" x14ac:dyDescent="0.35">
      <c r="A21" s="2">
        <v>1310</v>
      </c>
      <c r="B21" s="2">
        <v>23166</v>
      </c>
      <c r="C21" s="2">
        <v>76862</v>
      </c>
      <c r="D21" s="2">
        <v>5529</v>
      </c>
      <c r="E21" s="2">
        <v>4971</v>
      </c>
      <c r="F21" s="2">
        <v>158183</v>
      </c>
      <c r="G21" s="2">
        <v>5131</v>
      </c>
      <c r="H21" s="2">
        <v>6092</v>
      </c>
    </row>
    <row r="22" spans="1:8" x14ac:dyDescent="0.35">
      <c r="A22" s="2">
        <v>3255</v>
      </c>
      <c r="B22" s="2">
        <v>665770</v>
      </c>
      <c r="C22" s="2">
        <v>356043</v>
      </c>
      <c r="D22" s="2">
        <v>69357</v>
      </c>
      <c r="E22" s="2">
        <v>79655</v>
      </c>
      <c r="F22" s="2">
        <v>1642504</v>
      </c>
      <c r="G22" s="2">
        <v>166490</v>
      </c>
      <c r="H22" s="2">
        <v>129772</v>
      </c>
    </row>
    <row r="23" spans="1:8" x14ac:dyDescent="0.35">
      <c r="A23" s="2">
        <v>7109</v>
      </c>
      <c r="B23" s="2">
        <v>5859566</v>
      </c>
      <c r="C23" s="2">
        <v>815534</v>
      </c>
      <c r="D23" s="2">
        <v>224756</v>
      </c>
      <c r="E23" s="2">
        <v>338892</v>
      </c>
      <c r="F23" s="2">
        <v>9172796</v>
      </c>
      <c r="G23" s="2">
        <v>723502</v>
      </c>
      <c r="H23" s="2">
        <v>698077</v>
      </c>
    </row>
    <row r="24" spans="1:8" x14ac:dyDescent="0.35">
      <c r="A24" s="2">
        <v>4483</v>
      </c>
      <c r="B24" s="2">
        <v>1642640</v>
      </c>
      <c r="C24" s="2">
        <v>97270</v>
      </c>
      <c r="D24" s="2">
        <v>104694</v>
      </c>
      <c r="E24" s="2">
        <v>174204</v>
      </c>
      <c r="F24" s="2">
        <v>2894833</v>
      </c>
      <c r="G24" s="2">
        <v>193578</v>
      </c>
      <c r="H24" s="2">
        <v>388055</v>
      </c>
    </row>
    <row r="25" spans="1:8" x14ac:dyDescent="0.35">
      <c r="A25" s="2">
        <v>20</v>
      </c>
      <c r="B25" s="2">
        <v>6303</v>
      </c>
      <c r="C25" s="2">
        <v>-249</v>
      </c>
      <c r="D25" s="2">
        <v>336</v>
      </c>
      <c r="E25" s="2">
        <v>762</v>
      </c>
      <c r="F25" s="2">
        <v>13014</v>
      </c>
      <c r="G25" s="2">
        <v>201</v>
      </c>
      <c r="H25" s="2">
        <v>-4450</v>
      </c>
    </row>
    <row r="26" spans="1:8" x14ac:dyDescent="0.35">
      <c r="A26" s="2">
        <v>669</v>
      </c>
      <c r="B26" s="2">
        <v>589177</v>
      </c>
      <c r="C26" s="2">
        <v>567928</v>
      </c>
      <c r="D26" s="2">
        <v>17633</v>
      </c>
      <c r="E26" s="2">
        <v>48081</v>
      </c>
      <c r="F26" s="2">
        <v>1937766</v>
      </c>
      <c r="G26" s="2">
        <v>36935</v>
      </c>
      <c r="H26" s="2">
        <v>-10679</v>
      </c>
    </row>
    <row r="27" spans="1:8" x14ac:dyDescent="0.35">
      <c r="A27" s="2">
        <v>926</v>
      </c>
      <c r="B27" s="2">
        <v>42528581</v>
      </c>
      <c r="C27" s="2">
        <v>-4638443</v>
      </c>
      <c r="D27" s="2">
        <v>96068</v>
      </c>
      <c r="E27" s="2">
        <v>341857</v>
      </c>
      <c r="F27" s="2">
        <v>78093239</v>
      </c>
      <c r="G27" s="2">
        <v>5638135</v>
      </c>
      <c r="H27" s="2">
        <v>12158429</v>
      </c>
    </row>
    <row r="28" spans="1:8" x14ac:dyDescent="0.35">
      <c r="A28" s="2">
        <v>4884</v>
      </c>
      <c r="B28" s="2">
        <v>24858292</v>
      </c>
      <c r="C28" s="2">
        <v>3638209</v>
      </c>
      <c r="D28" s="2">
        <v>242728</v>
      </c>
      <c r="E28" s="2">
        <v>593589</v>
      </c>
      <c r="F28" s="2">
        <v>31960524</v>
      </c>
      <c r="G28" s="2">
        <v>2456678</v>
      </c>
      <c r="H28" s="2">
        <v>4055627</v>
      </c>
    </row>
    <row r="29" spans="1:8" x14ac:dyDescent="0.35">
      <c r="A29" s="2">
        <v>7481</v>
      </c>
      <c r="B29" s="2">
        <v>5798404</v>
      </c>
      <c r="C29" s="2">
        <v>3824689</v>
      </c>
      <c r="D29" s="2">
        <v>333620</v>
      </c>
      <c r="E29" s="2">
        <v>477879</v>
      </c>
      <c r="F29" s="2">
        <v>17659613</v>
      </c>
      <c r="G29" s="2">
        <v>1161981</v>
      </c>
      <c r="H29" s="2">
        <v>3729116</v>
      </c>
    </row>
    <row r="30" spans="1:8" x14ac:dyDescent="0.35">
      <c r="A30" s="2">
        <v>203</v>
      </c>
      <c r="B30" s="2">
        <v>1225218</v>
      </c>
      <c r="C30" s="2">
        <v>295630</v>
      </c>
      <c r="D30" s="2">
        <v>38386</v>
      </c>
      <c r="E30" s="2">
        <v>71741</v>
      </c>
      <c r="F30" s="2">
        <v>2113466</v>
      </c>
      <c r="G30" s="2">
        <v>101332</v>
      </c>
      <c r="H30" s="2">
        <v>77658</v>
      </c>
    </row>
    <row r="31" spans="1:8" x14ac:dyDescent="0.35">
      <c r="A31" s="2">
        <v>5051</v>
      </c>
      <c r="B31" s="2">
        <v>11967765</v>
      </c>
      <c r="C31" s="2">
        <v>8050095</v>
      </c>
      <c r="D31" s="2">
        <v>454024</v>
      </c>
      <c r="E31" s="2">
        <v>907482</v>
      </c>
      <c r="F31" s="2">
        <v>18283189</v>
      </c>
      <c r="G31" s="2">
        <v>2185650</v>
      </c>
      <c r="H31" s="2">
        <v>5384498</v>
      </c>
    </row>
    <row r="32" spans="1:8" x14ac:dyDescent="0.35">
      <c r="A32" s="2">
        <v>2784</v>
      </c>
      <c r="B32" s="2">
        <v>4054813</v>
      </c>
      <c r="C32" s="2">
        <v>1438549</v>
      </c>
      <c r="D32" s="2">
        <v>181957</v>
      </c>
      <c r="E32" s="2">
        <v>363782</v>
      </c>
      <c r="F32" s="2">
        <v>6657912</v>
      </c>
      <c r="G32" s="2">
        <v>702354</v>
      </c>
      <c r="H32" s="2">
        <v>769338</v>
      </c>
    </row>
    <row r="33" spans="1:8" x14ac:dyDescent="0.35">
      <c r="A33" s="2">
        <v>11403</v>
      </c>
      <c r="B33" s="2">
        <v>5537543</v>
      </c>
      <c r="C33" s="2">
        <v>3851756</v>
      </c>
      <c r="D33" s="2">
        <v>379234</v>
      </c>
      <c r="E33" s="2">
        <v>517906</v>
      </c>
      <c r="F33" s="2">
        <v>15896453</v>
      </c>
      <c r="G33" s="2">
        <v>1299614</v>
      </c>
      <c r="H33" s="2">
        <v>996492</v>
      </c>
    </row>
    <row r="34" spans="1:8" x14ac:dyDescent="0.35">
      <c r="A34" s="2">
        <v>907</v>
      </c>
      <c r="B34" s="2">
        <v>1452044</v>
      </c>
      <c r="C34" s="2">
        <v>275939</v>
      </c>
      <c r="D34" s="2">
        <v>61389</v>
      </c>
      <c r="E34" s="2">
        <v>90031</v>
      </c>
      <c r="F34" s="2">
        <v>1769837</v>
      </c>
      <c r="G34" s="2">
        <v>272999</v>
      </c>
      <c r="H34" s="2">
        <v>197291</v>
      </c>
    </row>
    <row r="35" spans="1:8" x14ac:dyDescent="0.35">
      <c r="A35" s="2">
        <v>27647</v>
      </c>
      <c r="B35" s="2">
        <v>17749045</v>
      </c>
      <c r="C35" s="2">
        <v>2687370</v>
      </c>
      <c r="D35" s="2">
        <v>836838</v>
      </c>
      <c r="E35" s="2">
        <v>938799</v>
      </c>
      <c r="F35" s="2">
        <v>18557175</v>
      </c>
      <c r="G35" s="2">
        <v>2205216</v>
      </c>
      <c r="H35" s="2">
        <v>2844729</v>
      </c>
    </row>
    <row r="36" spans="1:8" x14ac:dyDescent="0.35">
      <c r="A36" s="2">
        <v>5753</v>
      </c>
      <c r="B36" s="2">
        <v>54158996</v>
      </c>
      <c r="C36" s="2">
        <v>-3149593</v>
      </c>
      <c r="D36" s="2">
        <v>536980</v>
      </c>
      <c r="E36" s="2">
        <v>1381769</v>
      </c>
      <c r="F36" s="2">
        <v>59387348</v>
      </c>
      <c r="G36" s="2">
        <v>2101447</v>
      </c>
      <c r="H36" s="2">
        <v>383809</v>
      </c>
    </row>
    <row r="37" spans="1:8" x14ac:dyDescent="0.35">
      <c r="A37" s="2">
        <v>1795</v>
      </c>
      <c r="B37" s="2">
        <v>10091544</v>
      </c>
      <c r="C37" s="2">
        <v>191449</v>
      </c>
      <c r="D37" s="2">
        <v>96915</v>
      </c>
      <c r="E37" s="2">
        <v>267054</v>
      </c>
      <c r="F37" s="2">
        <v>22778101</v>
      </c>
      <c r="G37" s="2">
        <v>927464</v>
      </c>
      <c r="H37" s="2">
        <v>2049407</v>
      </c>
    </row>
    <row r="38" spans="1:8" x14ac:dyDescent="0.35">
      <c r="A38" s="2">
        <v>4250</v>
      </c>
      <c r="B38" s="2">
        <v>3152155</v>
      </c>
      <c r="C38" s="2">
        <v>1362377</v>
      </c>
      <c r="D38" s="2">
        <v>180960</v>
      </c>
      <c r="E38" s="2">
        <v>274914</v>
      </c>
      <c r="F38" s="2">
        <v>7948293</v>
      </c>
      <c r="G38" s="2">
        <v>529919</v>
      </c>
      <c r="H38" s="2">
        <v>228518</v>
      </c>
    </row>
    <row r="39" spans="1:8" x14ac:dyDescent="0.35">
      <c r="A39" s="2">
        <v>4686</v>
      </c>
      <c r="B39" s="2">
        <v>2254273</v>
      </c>
      <c r="C39" s="2">
        <v>2077320</v>
      </c>
      <c r="D39" s="2">
        <v>198380</v>
      </c>
      <c r="E39" s="2">
        <v>366990</v>
      </c>
      <c r="F39" s="2">
        <v>7281465</v>
      </c>
      <c r="G39" s="2">
        <v>188526</v>
      </c>
      <c r="H39" s="2">
        <v>422951</v>
      </c>
    </row>
    <row r="40" spans="1:8" x14ac:dyDescent="0.35">
      <c r="A40" s="2">
        <v>106</v>
      </c>
      <c r="B40" s="2">
        <v>29791</v>
      </c>
      <c r="C40" s="2">
        <v>28223</v>
      </c>
      <c r="D40" s="2">
        <v>2616</v>
      </c>
      <c r="E40" s="2">
        <v>4242</v>
      </c>
      <c r="F40" s="2">
        <v>51490</v>
      </c>
      <c r="G40" s="2">
        <v>18923</v>
      </c>
      <c r="H40" s="2">
        <v>11748</v>
      </c>
    </row>
    <row r="41" spans="1:8" x14ac:dyDescent="0.35">
      <c r="A41" s="2">
        <v>11999</v>
      </c>
      <c r="B41" s="2">
        <v>3380322</v>
      </c>
      <c r="C41" s="2">
        <v>1944252</v>
      </c>
      <c r="D41" s="2">
        <v>332296</v>
      </c>
      <c r="E41" s="2">
        <v>501914</v>
      </c>
      <c r="F41" s="2">
        <v>9432653</v>
      </c>
      <c r="G41" s="2">
        <v>690208</v>
      </c>
      <c r="H41" s="2">
        <v>759165</v>
      </c>
    </row>
    <row r="42" spans="1:8" x14ac:dyDescent="0.35">
      <c r="A42" s="2">
        <v>980</v>
      </c>
      <c r="B42" s="2">
        <v>505186</v>
      </c>
      <c r="C42" s="2">
        <v>482209</v>
      </c>
      <c r="D42" s="2">
        <v>55385</v>
      </c>
      <c r="E42" s="2">
        <v>107632</v>
      </c>
      <c r="F42" s="2">
        <v>1914768</v>
      </c>
      <c r="G42" s="2">
        <v>184263</v>
      </c>
      <c r="H42" s="2">
        <v>161514</v>
      </c>
    </row>
    <row r="43" spans="1:8" x14ac:dyDescent="0.35">
      <c r="A43" s="2">
        <v>116</v>
      </c>
      <c r="B43" s="2">
        <v>229091</v>
      </c>
      <c r="C43" s="2">
        <v>340199</v>
      </c>
      <c r="D43" s="2">
        <v>9458</v>
      </c>
      <c r="E43" s="2">
        <v>17489</v>
      </c>
      <c r="F43" s="2">
        <v>2389244</v>
      </c>
      <c r="G43" s="2">
        <v>52280</v>
      </c>
      <c r="H43" s="2">
        <v>161798</v>
      </c>
    </row>
    <row r="44" spans="1:8" x14ac:dyDescent="0.35">
      <c r="A44" s="2">
        <v>239</v>
      </c>
      <c r="B44" s="2">
        <v>829961</v>
      </c>
      <c r="C44" s="2">
        <v>2282266</v>
      </c>
      <c r="D44" s="2">
        <v>40758</v>
      </c>
      <c r="E44" s="2">
        <v>70957</v>
      </c>
      <c r="F44" s="2">
        <v>9018595</v>
      </c>
      <c r="G44" s="2">
        <v>767452</v>
      </c>
      <c r="H44" s="2">
        <v>565551</v>
      </c>
    </row>
    <row r="45" spans="1:8" x14ac:dyDescent="0.35">
      <c r="A45" s="2">
        <v>197</v>
      </c>
      <c r="B45" s="2">
        <v>209231</v>
      </c>
      <c r="C45" s="2">
        <v>264545</v>
      </c>
      <c r="D45" s="2">
        <v>11679</v>
      </c>
      <c r="E45" s="2">
        <v>20274</v>
      </c>
      <c r="F45" s="2">
        <v>1397982</v>
      </c>
      <c r="G45" s="2">
        <v>-102100</v>
      </c>
      <c r="H45" s="2">
        <v>46481</v>
      </c>
    </row>
    <row r="46" spans="1:8" x14ac:dyDescent="0.35">
      <c r="A46" s="2">
        <v>660</v>
      </c>
      <c r="B46" s="2">
        <v>338783</v>
      </c>
      <c r="C46" s="2">
        <v>458962</v>
      </c>
      <c r="D46" s="2">
        <v>33797</v>
      </c>
      <c r="E46" s="2">
        <v>67893</v>
      </c>
      <c r="F46" s="2">
        <v>1496754</v>
      </c>
      <c r="G46" s="2">
        <v>50266</v>
      </c>
      <c r="H46" s="2">
        <v>332431</v>
      </c>
    </row>
    <row r="47" spans="1:8" x14ac:dyDescent="0.35">
      <c r="A47" s="2">
        <v>82</v>
      </c>
      <c r="B47" s="2">
        <v>158301</v>
      </c>
      <c r="C47" s="2">
        <v>28722</v>
      </c>
      <c r="D47" s="2">
        <v>4944</v>
      </c>
      <c r="E47" s="2">
        <v>15719</v>
      </c>
      <c r="F47" s="2">
        <v>409059</v>
      </c>
      <c r="G47" s="2">
        <v>4718</v>
      </c>
      <c r="H47" s="2">
        <v>115088</v>
      </c>
    </row>
    <row r="48" spans="1:8" x14ac:dyDescent="0.35">
      <c r="A48" s="2">
        <v>57</v>
      </c>
      <c r="B48" s="2">
        <v>8883</v>
      </c>
      <c r="C48" s="2">
        <v>54896</v>
      </c>
      <c r="D48" s="2">
        <v>1912</v>
      </c>
      <c r="E48" s="2">
        <v>3367</v>
      </c>
      <c r="F48" s="2">
        <v>23393</v>
      </c>
      <c r="G48" s="2">
        <v>1705</v>
      </c>
      <c r="H48" s="2">
        <v>6176</v>
      </c>
    </row>
    <row r="49" spans="1:8" x14ac:dyDescent="0.35">
      <c r="A49" s="2">
        <v>10</v>
      </c>
      <c r="B49" s="2">
        <v>41568</v>
      </c>
      <c r="C49" s="2">
        <v>38900</v>
      </c>
      <c r="D49" s="2">
        <v>529</v>
      </c>
      <c r="E49" s="2">
        <v>1381</v>
      </c>
      <c r="F49" s="2">
        <v>61256</v>
      </c>
      <c r="G49" s="2">
        <v>2008</v>
      </c>
      <c r="H49" s="2">
        <v>3101</v>
      </c>
    </row>
    <row r="50" spans="1:8" x14ac:dyDescent="0.35">
      <c r="A50" s="2">
        <v>2965</v>
      </c>
      <c r="B50" s="2">
        <v>1901783</v>
      </c>
      <c r="C50" s="2">
        <v>2512466</v>
      </c>
      <c r="D50" s="2">
        <v>162115</v>
      </c>
      <c r="E50" s="2">
        <v>360134</v>
      </c>
      <c r="F50" s="2">
        <v>7723078</v>
      </c>
      <c r="G50" s="2">
        <v>359014</v>
      </c>
      <c r="H50" s="2">
        <v>610003</v>
      </c>
    </row>
    <row r="51" spans="1:8" x14ac:dyDescent="0.35">
      <c r="A51" s="2">
        <v>562</v>
      </c>
      <c r="B51" s="2">
        <v>902332</v>
      </c>
      <c r="C51" s="2">
        <v>217163</v>
      </c>
      <c r="D51" s="2">
        <v>45931</v>
      </c>
      <c r="E51" s="2">
        <v>85743</v>
      </c>
      <c r="F51" s="2">
        <v>2783659</v>
      </c>
      <c r="G51" s="2">
        <v>153237</v>
      </c>
      <c r="H51" s="2">
        <v>290065</v>
      </c>
    </row>
    <row r="52" spans="1:8" x14ac:dyDescent="0.35">
      <c r="A52" s="2">
        <v>1395</v>
      </c>
      <c r="B52" s="2">
        <v>1451005</v>
      </c>
      <c r="C52" s="2">
        <v>1331828</v>
      </c>
      <c r="D52" s="2">
        <v>100303</v>
      </c>
      <c r="E52" s="2">
        <v>151586</v>
      </c>
      <c r="F52" s="2">
        <v>8258095</v>
      </c>
      <c r="G52" s="2">
        <v>405075</v>
      </c>
      <c r="H52" s="2">
        <v>579787</v>
      </c>
    </row>
    <row r="53" spans="1:8" x14ac:dyDescent="0.35">
      <c r="A53" s="2">
        <v>612</v>
      </c>
      <c r="B53" s="2">
        <v>435465</v>
      </c>
      <c r="C53" s="2">
        <v>136335</v>
      </c>
      <c r="D53" s="2">
        <v>52362</v>
      </c>
      <c r="E53" s="2">
        <v>77191</v>
      </c>
      <c r="F53" s="2">
        <v>1744477</v>
      </c>
      <c r="G53" s="2">
        <v>85696</v>
      </c>
      <c r="H53" s="2">
        <v>122950</v>
      </c>
    </row>
    <row r="54" spans="1:8" x14ac:dyDescent="0.35">
      <c r="A54" s="2">
        <v>971</v>
      </c>
      <c r="B54" s="2">
        <v>485137</v>
      </c>
      <c r="C54" s="2">
        <v>514957</v>
      </c>
      <c r="D54" s="2">
        <v>46135</v>
      </c>
      <c r="E54" s="2">
        <v>72026</v>
      </c>
      <c r="F54" s="2">
        <v>2717788</v>
      </c>
      <c r="G54" s="2">
        <v>88246</v>
      </c>
      <c r="H54" s="2">
        <v>285310</v>
      </c>
    </row>
    <row r="55" spans="1:8" x14ac:dyDescent="0.35">
      <c r="A55" s="2">
        <v>1117</v>
      </c>
      <c r="B55" s="2">
        <v>676999</v>
      </c>
      <c r="C55" s="2">
        <v>490064</v>
      </c>
      <c r="D55" s="2">
        <v>46582</v>
      </c>
      <c r="E55" s="2">
        <v>73247</v>
      </c>
      <c r="F55" s="2">
        <v>2148316</v>
      </c>
      <c r="G55" s="2">
        <v>133556</v>
      </c>
      <c r="H55" s="2">
        <v>169839</v>
      </c>
    </row>
    <row r="56" spans="1:8" x14ac:dyDescent="0.35">
      <c r="A56" s="2">
        <v>6307</v>
      </c>
      <c r="B56" s="2">
        <v>4831150</v>
      </c>
      <c r="C56" s="2">
        <v>3418093</v>
      </c>
      <c r="D56" s="2">
        <v>321521</v>
      </c>
      <c r="E56" s="2">
        <v>642414</v>
      </c>
      <c r="F56" s="2">
        <v>13780632</v>
      </c>
      <c r="G56" s="2">
        <v>1062383</v>
      </c>
      <c r="H56" s="2">
        <v>1912266</v>
      </c>
    </row>
    <row r="57" spans="1:8" x14ac:dyDescent="0.35">
      <c r="A57" s="2">
        <v>6498</v>
      </c>
      <c r="B57" s="2">
        <v>3988356</v>
      </c>
      <c r="C57" s="2">
        <v>3517361</v>
      </c>
      <c r="D57" s="2">
        <v>281561</v>
      </c>
      <c r="E57" s="2">
        <v>563670</v>
      </c>
      <c r="F57" s="2">
        <v>13681023</v>
      </c>
      <c r="G57" s="2">
        <v>1012114</v>
      </c>
      <c r="H57" s="2">
        <v>2062206</v>
      </c>
    </row>
    <row r="58" spans="1:8" x14ac:dyDescent="0.35">
      <c r="A58" s="2">
        <v>210</v>
      </c>
      <c r="B58" s="2">
        <v>9078309</v>
      </c>
      <c r="C58" s="2">
        <v>1253837</v>
      </c>
      <c r="D58" s="2">
        <v>147586</v>
      </c>
      <c r="E58" s="2">
        <v>480892</v>
      </c>
      <c r="F58" s="2">
        <v>27517405</v>
      </c>
      <c r="G58" s="2">
        <v>1381496</v>
      </c>
      <c r="H58" s="2">
        <v>1254032</v>
      </c>
    </row>
    <row r="59" spans="1:8" x14ac:dyDescent="0.35">
      <c r="A59" s="2">
        <v>685</v>
      </c>
      <c r="B59" s="2">
        <v>788270</v>
      </c>
      <c r="C59" s="2">
        <v>461965</v>
      </c>
      <c r="D59" s="2">
        <v>47214</v>
      </c>
      <c r="E59" s="2">
        <v>90491</v>
      </c>
      <c r="F59" s="2">
        <v>2357618</v>
      </c>
      <c r="G59" s="2">
        <v>40416</v>
      </c>
      <c r="H59" s="2">
        <v>-21924</v>
      </c>
    </row>
    <row r="60" spans="1:8" x14ac:dyDescent="0.35">
      <c r="A60" s="2">
        <v>5288</v>
      </c>
      <c r="B60" s="2">
        <v>8158539</v>
      </c>
      <c r="C60" s="2">
        <v>2913449</v>
      </c>
      <c r="D60" s="2">
        <v>593382</v>
      </c>
      <c r="E60" s="2">
        <v>1059169</v>
      </c>
      <c r="F60" s="2">
        <v>21963836</v>
      </c>
      <c r="G60" s="2">
        <v>1888987</v>
      </c>
      <c r="H60" s="2">
        <v>1912764</v>
      </c>
    </row>
    <row r="61" spans="1:8" x14ac:dyDescent="0.35">
      <c r="A61" s="2">
        <v>119</v>
      </c>
      <c r="B61" s="2">
        <v>1240565</v>
      </c>
      <c r="C61" s="2">
        <v>157538</v>
      </c>
      <c r="D61" s="2">
        <v>11201</v>
      </c>
      <c r="E61" s="2">
        <v>30052</v>
      </c>
      <c r="F61" s="2">
        <v>420997</v>
      </c>
      <c r="G61" s="2">
        <v>87945</v>
      </c>
      <c r="H61" s="2">
        <v>-83417</v>
      </c>
    </row>
    <row r="62" spans="1:8" x14ac:dyDescent="0.35">
      <c r="A62" s="2">
        <v>401</v>
      </c>
      <c r="B62" s="2">
        <v>486864</v>
      </c>
      <c r="C62" s="2">
        <v>291698</v>
      </c>
      <c r="D62" s="2">
        <v>28141</v>
      </c>
      <c r="E62" s="2">
        <v>46256</v>
      </c>
      <c r="F62" s="2">
        <v>1211280</v>
      </c>
      <c r="G62" s="2">
        <v>187223</v>
      </c>
      <c r="H62" s="2">
        <v>124032</v>
      </c>
    </row>
    <row r="63" spans="1:8" x14ac:dyDescent="0.35">
      <c r="A63" s="2">
        <v>131</v>
      </c>
      <c r="B63" s="2">
        <v>278911</v>
      </c>
      <c r="C63" s="2">
        <v>130111</v>
      </c>
      <c r="D63" s="2">
        <v>14316</v>
      </c>
      <c r="E63" s="2">
        <v>35063</v>
      </c>
      <c r="F63" s="2">
        <v>364296</v>
      </c>
      <c r="G63" s="2">
        <v>73396</v>
      </c>
      <c r="H63" s="2">
        <v>63587</v>
      </c>
    </row>
    <row r="64" spans="1:8" x14ac:dyDescent="0.35">
      <c r="A64" s="2">
        <v>36</v>
      </c>
      <c r="B64" s="2">
        <v>1872</v>
      </c>
      <c r="C64" s="2">
        <v>3198</v>
      </c>
      <c r="D64" s="2">
        <v>474</v>
      </c>
      <c r="E64" s="2">
        <v>619</v>
      </c>
      <c r="F64" s="2">
        <v>3107</v>
      </c>
      <c r="G64" s="2">
        <v>292</v>
      </c>
      <c r="H64" s="2">
        <v>-137</v>
      </c>
    </row>
    <row r="65" spans="1:8" x14ac:dyDescent="0.35">
      <c r="A65" s="2">
        <v>1620</v>
      </c>
      <c r="B65" s="2">
        <v>3006494</v>
      </c>
      <c r="C65" s="2">
        <v>679411</v>
      </c>
      <c r="D65" s="2">
        <v>220918</v>
      </c>
      <c r="E65" s="2">
        <v>406977</v>
      </c>
      <c r="F65" s="2">
        <v>13752171</v>
      </c>
      <c r="G65" s="2">
        <v>618963</v>
      </c>
      <c r="H65" s="2">
        <v>1831404</v>
      </c>
    </row>
    <row r="66" spans="1:8" x14ac:dyDescent="0.35">
      <c r="A66" s="2">
        <v>1755</v>
      </c>
      <c r="B66" s="2">
        <v>516642</v>
      </c>
      <c r="C66" s="2">
        <v>974845</v>
      </c>
      <c r="D66" s="2">
        <v>59154</v>
      </c>
      <c r="E66" s="2">
        <v>93965</v>
      </c>
      <c r="F66" s="2">
        <v>1717257</v>
      </c>
      <c r="G66" s="2">
        <v>91161</v>
      </c>
      <c r="H66" s="2">
        <v>32982</v>
      </c>
    </row>
    <row r="67" spans="1:8" x14ac:dyDescent="0.35">
      <c r="A67" s="2">
        <v>1422</v>
      </c>
      <c r="B67" s="2">
        <v>561213</v>
      </c>
      <c r="C67" s="2">
        <v>2457976</v>
      </c>
      <c r="D67" s="2">
        <v>177327</v>
      </c>
      <c r="E67" s="2">
        <v>336308</v>
      </c>
      <c r="F67" s="2">
        <v>15632491</v>
      </c>
      <c r="G67" s="2">
        <v>103946</v>
      </c>
      <c r="H67" s="2">
        <v>641238</v>
      </c>
    </row>
    <row r="68" spans="1:8" x14ac:dyDescent="0.35">
      <c r="A68" s="2">
        <v>10</v>
      </c>
      <c r="B68" s="2">
        <v>1308</v>
      </c>
      <c r="C68" s="2">
        <v>5098</v>
      </c>
      <c r="D68" s="2">
        <v>260</v>
      </c>
      <c r="E68" s="2">
        <v>379</v>
      </c>
      <c r="F68" s="2">
        <v>18632</v>
      </c>
      <c r="G68" s="2">
        <v>849</v>
      </c>
      <c r="H68" s="2">
        <v>610</v>
      </c>
    </row>
    <row r="69" spans="1:8" x14ac:dyDescent="0.35">
      <c r="A69" s="2">
        <v>185</v>
      </c>
      <c r="B69" s="2">
        <v>43483</v>
      </c>
      <c r="C69" s="2">
        <v>60798</v>
      </c>
      <c r="D69" s="2">
        <v>11240</v>
      </c>
      <c r="E69" s="2">
        <v>13057</v>
      </c>
      <c r="F69" s="2">
        <v>182767</v>
      </c>
      <c r="G69" s="2">
        <v>7980</v>
      </c>
      <c r="H69" s="2">
        <v>13600</v>
      </c>
    </row>
    <row r="70" spans="1:8" x14ac:dyDescent="0.35">
      <c r="A70" s="2">
        <v>115</v>
      </c>
      <c r="B70" s="2">
        <v>25849</v>
      </c>
      <c r="C70" s="2">
        <v>-3094</v>
      </c>
      <c r="D70" s="2">
        <v>5688</v>
      </c>
      <c r="E70" s="2">
        <v>7334</v>
      </c>
      <c r="F70" s="2">
        <v>51105</v>
      </c>
      <c r="G70" s="2">
        <v>4012</v>
      </c>
      <c r="H70" s="2">
        <v>2346</v>
      </c>
    </row>
    <row r="71" spans="1:8" x14ac:dyDescent="0.35">
      <c r="A71" s="2">
        <v>603</v>
      </c>
      <c r="B71" s="2">
        <v>417402</v>
      </c>
      <c r="C71" s="2">
        <v>410063</v>
      </c>
      <c r="D71" s="2">
        <v>41253</v>
      </c>
      <c r="E71" s="2">
        <v>60588</v>
      </c>
      <c r="F71" s="2">
        <v>697273</v>
      </c>
      <c r="G71" s="2">
        <v>86388</v>
      </c>
      <c r="H71" s="2">
        <v>165797</v>
      </c>
    </row>
    <row r="72" spans="1:8" x14ac:dyDescent="0.35">
      <c r="A72" s="2">
        <v>1039</v>
      </c>
      <c r="B72" s="2">
        <v>587278</v>
      </c>
      <c r="C72" s="2">
        <v>326256</v>
      </c>
      <c r="D72" s="2">
        <v>89356</v>
      </c>
      <c r="E72" s="2">
        <v>105153</v>
      </c>
      <c r="F72" s="2">
        <v>1572310</v>
      </c>
      <c r="G72" s="2">
        <v>85586</v>
      </c>
      <c r="H72" s="2">
        <v>175970</v>
      </c>
    </row>
    <row r="73" spans="1:8" x14ac:dyDescent="0.35">
      <c r="A73" s="2">
        <v>672</v>
      </c>
      <c r="B73" s="2">
        <v>388611</v>
      </c>
      <c r="C73" s="2">
        <v>188809</v>
      </c>
      <c r="D73" s="2">
        <v>19669</v>
      </c>
      <c r="E73" s="2">
        <v>47074</v>
      </c>
      <c r="F73" s="2">
        <v>703419</v>
      </c>
      <c r="G73" s="2">
        <v>42527</v>
      </c>
      <c r="H73" s="2">
        <v>163753</v>
      </c>
    </row>
    <row r="74" spans="1:8" x14ac:dyDescent="0.35">
      <c r="A74" s="2">
        <v>40</v>
      </c>
      <c r="B74" s="2">
        <v>15476</v>
      </c>
      <c r="C74" s="2">
        <v>27883</v>
      </c>
      <c r="D74" s="2">
        <v>2716</v>
      </c>
      <c r="E74" s="2">
        <v>5552</v>
      </c>
      <c r="F74" s="2">
        <v>51248</v>
      </c>
      <c r="G74" s="2">
        <v>-506</v>
      </c>
      <c r="H74" s="2">
        <v>-1534</v>
      </c>
    </row>
    <row r="75" spans="1:8" x14ac:dyDescent="0.35">
      <c r="A75" s="2">
        <v>20</v>
      </c>
      <c r="B75" s="2">
        <v>4862</v>
      </c>
      <c r="C75" s="2">
        <v>4294</v>
      </c>
      <c r="D75" s="2">
        <v>626</v>
      </c>
      <c r="E75" s="2">
        <v>905</v>
      </c>
      <c r="F75" s="2">
        <v>25491</v>
      </c>
      <c r="G75" s="2">
        <v>-212</v>
      </c>
      <c r="H75" s="2">
        <v>2288</v>
      </c>
    </row>
    <row r="76" spans="1:8" x14ac:dyDescent="0.35">
      <c r="A76" s="2">
        <v>123</v>
      </c>
      <c r="B76" s="2">
        <v>156799</v>
      </c>
      <c r="C76" s="2">
        <v>42924</v>
      </c>
      <c r="D76" s="2">
        <v>6414</v>
      </c>
      <c r="E76" s="2">
        <v>9490</v>
      </c>
      <c r="F76" s="2">
        <v>113915</v>
      </c>
      <c r="G76" s="2">
        <v>12545</v>
      </c>
      <c r="H76" s="2">
        <v>26506</v>
      </c>
    </row>
    <row r="77" spans="1:8" x14ac:dyDescent="0.35">
      <c r="A77" s="2">
        <v>351</v>
      </c>
      <c r="B77" s="2">
        <v>280986</v>
      </c>
      <c r="C77" s="2">
        <v>98376</v>
      </c>
      <c r="D77" s="2">
        <v>7874</v>
      </c>
      <c r="E77" s="2">
        <v>10186</v>
      </c>
      <c r="F77" s="2">
        <v>1295437</v>
      </c>
      <c r="G77" s="2">
        <v>-27270</v>
      </c>
      <c r="H77" s="2">
        <v>32866</v>
      </c>
    </row>
    <row r="78" spans="1:8" x14ac:dyDescent="0.35">
      <c r="A78" s="2">
        <v>254</v>
      </c>
      <c r="B78" s="2">
        <v>294580</v>
      </c>
      <c r="C78" s="2">
        <v>-110686</v>
      </c>
      <c r="D78" s="2">
        <v>12733</v>
      </c>
      <c r="E78" s="2">
        <v>32278</v>
      </c>
      <c r="F78" s="2">
        <v>427770</v>
      </c>
      <c r="G78" s="2">
        <v>4367</v>
      </c>
      <c r="H78" s="2">
        <v>91175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2ECC-E30D-434F-830F-EC469A68F7DC}">
  <dimension ref="A1:I38"/>
  <sheetViews>
    <sheetView workbookViewId="0">
      <selection activeCell="I24" sqref="A3:I24"/>
    </sheetView>
  </sheetViews>
  <sheetFormatPr defaultRowHeight="14.5" x14ac:dyDescent="0.35"/>
  <cols>
    <col min="1" max="1" width="21.08984375" bestFit="1" customWidth="1"/>
    <col min="2" max="2" width="12.453125" bestFit="1" customWidth="1"/>
    <col min="3" max="3" width="13.54296875" bestFit="1" customWidth="1"/>
    <col min="6" max="6" width="12.453125" bestFit="1" customWidth="1"/>
  </cols>
  <sheetData>
    <row r="1" spans="1:9" x14ac:dyDescent="0.35">
      <c r="A1" t="s">
        <v>43</v>
      </c>
    </row>
    <row r="2" spans="1:9" ht="15" thickBot="1" x14ac:dyDescent="0.4"/>
    <row r="3" spans="1:9" x14ac:dyDescent="0.35">
      <c r="A3" s="9" t="s">
        <v>44</v>
      </c>
      <c r="B3" s="9"/>
    </row>
    <row r="4" spans="1:9" x14ac:dyDescent="0.35">
      <c r="A4" s="6" t="s">
        <v>45</v>
      </c>
      <c r="B4" s="6">
        <v>0.9422727212643266</v>
      </c>
    </row>
    <row r="5" spans="1:9" x14ac:dyDescent="0.35">
      <c r="A5" s="6" t="s">
        <v>46</v>
      </c>
      <c r="B5" s="24">
        <v>0.88787788123887901</v>
      </c>
    </row>
    <row r="6" spans="1:9" x14ac:dyDescent="0.35">
      <c r="A6" s="6" t="s">
        <v>47</v>
      </c>
      <c r="B6" s="6">
        <v>0.87650317353847562</v>
      </c>
    </row>
    <row r="7" spans="1:9" x14ac:dyDescent="0.35">
      <c r="A7" s="6" t="s">
        <v>48</v>
      </c>
      <c r="B7" s="6">
        <v>577879.10921694362</v>
      </c>
    </row>
    <row r="8" spans="1:9" ht="15" thickBot="1" x14ac:dyDescent="0.4">
      <c r="A8" s="7" t="s">
        <v>49</v>
      </c>
      <c r="B8" s="7">
        <v>77</v>
      </c>
    </row>
    <row r="10" spans="1:9" ht="15" thickBot="1" x14ac:dyDescent="0.4">
      <c r="A10" t="s">
        <v>50</v>
      </c>
    </row>
    <row r="11" spans="1:9" x14ac:dyDescent="0.35">
      <c r="A11" s="8"/>
      <c r="B11" s="8" t="s">
        <v>55</v>
      </c>
      <c r="C11" s="8" t="s">
        <v>56</v>
      </c>
      <c r="D11" s="8" t="s">
        <v>57</v>
      </c>
      <c r="E11" s="8" t="s">
        <v>58</v>
      </c>
      <c r="F11" s="8" t="s">
        <v>59</v>
      </c>
    </row>
    <row r="12" spans="1:9" x14ac:dyDescent="0.35">
      <c r="A12" s="6" t="s">
        <v>51</v>
      </c>
      <c r="B12" s="6">
        <v>7</v>
      </c>
      <c r="C12" s="6">
        <v>182467289628461.69</v>
      </c>
      <c r="D12" s="6">
        <v>26066755661208.813</v>
      </c>
      <c r="E12" s="6">
        <v>78.057204160716935</v>
      </c>
      <c r="F12" s="6">
        <v>2.9215334465631524E-30</v>
      </c>
    </row>
    <row r="13" spans="1:9" x14ac:dyDescent="0.35">
      <c r="A13" s="6" t="s">
        <v>52</v>
      </c>
      <c r="B13" s="6">
        <v>69</v>
      </c>
      <c r="C13" s="6">
        <v>23042154275986.41</v>
      </c>
      <c r="D13" s="6">
        <v>333944264869.36829</v>
      </c>
      <c r="E13" s="6"/>
      <c r="F13" s="6"/>
    </row>
    <row r="14" spans="1:9" ht="15" thickBot="1" x14ac:dyDescent="0.4">
      <c r="A14" s="7" t="s">
        <v>53</v>
      </c>
      <c r="B14" s="7">
        <v>76</v>
      </c>
      <c r="C14" s="7">
        <v>205509443904448.09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60</v>
      </c>
      <c r="C16" s="8" t="s">
        <v>48</v>
      </c>
      <c r="D16" s="8" t="s">
        <v>61</v>
      </c>
      <c r="E16" s="8" t="s">
        <v>62</v>
      </c>
      <c r="F16" s="8" t="s">
        <v>63</v>
      </c>
      <c r="G16" s="8" t="s">
        <v>64</v>
      </c>
      <c r="H16" s="8" t="s">
        <v>65</v>
      </c>
      <c r="I16" s="8" t="s">
        <v>66</v>
      </c>
    </row>
    <row r="17" spans="1:9" x14ac:dyDescent="0.35">
      <c r="A17" s="6" t="s">
        <v>54</v>
      </c>
      <c r="B17" s="6">
        <v>35043.250844687223</v>
      </c>
      <c r="C17" s="6">
        <v>90656.430329906492</v>
      </c>
      <c r="D17" s="6">
        <v>0.38655008494336079</v>
      </c>
      <c r="E17" s="24">
        <v>0.70027882589929114</v>
      </c>
      <c r="F17" s="6">
        <v>-145811.37919194828</v>
      </c>
      <c r="G17" s="6">
        <v>215897.88088132272</v>
      </c>
      <c r="H17" s="6">
        <v>-145811.37919194828</v>
      </c>
      <c r="I17" s="6">
        <v>215897.88088132272</v>
      </c>
    </row>
    <row r="18" spans="1:9" x14ac:dyDescent="0.35">
      <c r="A18" s="6" t="s">
        <v>31</v>
      </c>
      <c r="B18" s="6">
        <v>-75.651245044897365</v>
      </c>
      <c r="C18" s="6">
        <v>28.935981552565686</v>
      </c>
      <c r="D18" s="6">
        <v>-2.6144350730756374</v>
      </c>
      <c r="E18" s="24">
        <v>1.0965819328437142E-2</v>
      </c>
      <c r="F18" s="6">
        <v>-133.37694877481584</v>
      </c>
      <c r="G18" s="6">
        <v>-17.925541314978901</v>
      </c>
      <c r="H18" s="6">
        <v>-133.37694877481584</v>
      </c>
      <c r="I18" s="6">
        <v>-17.925541314978901</v>
      </c>
    </row>
    <row r="19" spans="1:9" x14ac:dyDescent="0.35">
      <c r="A19" s="6" t="s">
        <v>32</v>
      </c>
      <c r="B19" s="6">
        <v>2.9197206432202149E-2</v>
      </c>
      <c r="C19" s="6">
        <v>2.5400130730854804E-2</v>
      </c>
      <c r="D19" s="6">
        <v>1.1494903999346291</v>
      </c>
      <c r="E19" s="24">
        <v>0.25432263324999099</v>
      </c>
      <c r="F19" s="6">
        <v>-2.1474667912441039E-2</v>
      </c>
      <c r="G19" s="6">
        <v>7.9869080776845333E-2</v>
      </c>
      <c r="H19" s="6">
        <v>-2.1474667912441039E-2</v>
      </c>
      <c r="I19" s="6">
        <v>7.9869080776845333E-2</v>
      </c>
    </row>
    <row r="20" spans="1:9" x14ac:dyDescent="0.35">
      <c r="A20" s="6" t="s">
        <v>33</v>
      </c>
      <c r="B20" s="6">
        <v>0.26755217507346118</v>
      </c>
      <c r="C20" s="6">
        <v>7.214964172508409E-2</v>
      </c>
      <c r="D20" s="6">
        <v>3.7082952690594162</v>
      </c>
      <c r="E20" s="6">
        <v>4.1786654356370579E-4</v>
      </c>
      <c r="F20" s="6">
        <v>0.12361757811237498</v>
      </c>
      <c r="G20" s="6">
        <v>0.41148677203454742</v>
      </c>
      <c r="H20" s="6">
        <v>0.12361757811237498</v>
      </c>
      <c r="I20" s="6">
        <v>0.41148677203454742</v>
      </c>
    </row>
    <row r="21" spans="1:9" x14ac:dyDescent="0.35">
      <c r="A21" s="6" t="s">
        <v>34</v>
      </c>
      <c r="B21" s="6">
        <v>2.9313361398457465</v>
      </c>
      <c r="C21" s="6">
        <v>1.5344115143762835</v>
      </c>
      <c r="D21" s="6">
        <v>1.9103976426019542</v>
      </c>
      <c r="E21" s="24">
        <v>6.0238452175050264E-2</v>
      </c>
      <c r="F21" s="6">
        <v>-0.12973107564697051</v>
      </c>
      <c r="G21" s="6">
        <v>5.9924033553384639</v>
      </c>
      <c r="H21" s="6">
        <v>-0.12973107564697051</v>
      </c>
      <c r="I21" s="6">
        <v>5.9924033553384639</v>
      </c>
    </row>
    <row r="22" spans="1:9" x14ac:dyDescent="0.35">
      <c r="A22" s="6" t="s">
        <v>35</v>
      </c>
      <c r="B22" s="6">
        <v>-3.9788253045345012</v>
      </c>
      <c r="C22" s="6">
        <v>1.0872790831136643</v>
      </c>
      <c r="D22" s="6">
        <v>-3.65943331967746</v>
      </c>
      <c r="E22" s="6">
        <v>4.9039604055362961E-4</v>
      </c>
      <c r="F22" s="6">
        <v>-6.1478877263341047</v>
      </c>
      <c r="G22" s="6">
        <v>-1.8097628827348977</v>
      </c>
      <c r="H22" s="6">
        <v>-6.1478877263341047</v>
      </c>
      <c r="I22" s="6">
        <v>-1.8097628827348977</v>
      </c>
    </row>
    <row r="23" spans="1:9" x14ac:dyDescent="0.35">
      <c r="A23" s="6" t="s">
        <v>36</v>
      </c>
      <c r="B23" s="6">
        <v>-3.7191668860690305E-3</v>
      </c>
      <c r="C23" s="6">
        <v>1.7075489849487261E-2</v>
      </c>
      <c r="D23" s="6">
        <v>-0.21780733196246835</v>
      </c>
      <c r="E23" s="24">
        <v>0.82822207079771559</v>
      </c>
      <c r="F23" s="6">
        <v>-3.7783837072013784E-2</v>
      </c>
      <c r="G23" s="6">
        <v>3.0345503299875721E-2</v>
      </c>
      <c r="H23" s="6">
        <v>-3.7783837072013784E-2</v>
      </c>
      <c r="I23" s="6">
        <v>3.0345503299875721E-2</v>
      </c>
    </row>
    <row r="24" spans="1:9" ht="15" thickBot="1" x14ac:dyDescent="0.4">
      <c r="A24" s="7" t="s">
        <v>37</v>
      </c>
      <c r="B24" s="7">
        <v>2.1910075385749024</v>
      </c>
      <c r="C24" s="7">
        <v>0.21566660250142447</v>
      </c>
      <c r="D24" s="7">
        <v>10.159234267904001</v>
      </c>
      <c r="E24" s="7">
        <v>2.4231853912879439E-15</v>
      </c>
      <c r="F24" s="7">
        <v>1.7607644387229309</v>
      </c>
      <c r="G24" s="7">
        <v>2.6212506384268739</v>
      </c>
      <c r="H24" s="7">
        <v>1.7607644387229309</v>
      </c>
      <c r="I24" s="7">
        <v>2.6212506384268739</v>
      </c>
    </row>
    <row r="28" spans="1:9" x14ac:dyDescent="0.35">
      <c r="A28" t="s">
        <v>98</v>
      </c>
      <c r="B28" t="s">
        <v>110</v>
      </c>
      <c r="C28" t="s">
        <v>111</v>
      </c>
      <c r="D28" t="s">
        <v>112</v>
      </c>
    </row>
    <row r="30" spans="1:9" x14ac:dyDescent="0.35">
      <c r="A30" t="s">
        <v>113</v>
      </c>
      <c r="B30">
        <v>28.18</v>
      </c>
      <c r="C30">
        <v>3.5487999999999999E-2</v>
      </c>
    </row>
    <row r="31" spans="1:9" x14ac:dyDescent="0.35">
      <c r="A31" t="s">
        <v>114</v>
      </c>
      <c r="B31">
        <v>24.72</v>
      </c>
      <c r="C31">
        <v>4.0448999999999999E-2</v>
      </c>
    </row>
    <row r="32" spans="1:9" x14ac:dyDescent="0.35">
      <c r="A32" t="s">
        <v>115</v>
      </c>
      <c r="B32">
        <v>11.14</v>
      </c>
      <c r="C32">
        <v>8.9736999999999997E-2</v>
      </c>
    </row>
    <row r="33" spans="1:3" x14ac:dyDescent="0.35">
      <c r="A33" t="s">
        <v>116</v>
      </c>
      <c r="B33">
        <v>10.79</v>
      </c>
      <c r="C33">
        <v>9.2715000000000006E-2</v>
      </c>
    </row>
    <row r="34" spans="1:3" x14ac:dyDescent="0.35">
      <c r="A34" t="s">
        <v>117</v>
      </c>
      <c r="B34">
        <v>7.98</v>
      </c>
      <c r="C34">
        <v>0.125338</v>
      </c>
    </row>
    <row r="35" spans="1:3" x14ac:dyDescent="0.35">
      <c r="A35" t="s">
        <v>118</v>
      </c>
      <c r="B35">
        <v>3.97</v>
      </c>
      <c r="C35">
        <v>0.25209900000000002</v>
      </c>
    </row>
    <row r="36" spans="1:3" x14ac:dyDescent="0.35">
      <c r="A36" t="s">
        <v>119</v>
      </c>
      <c r="B36">
        <v>2.89</v>
      </c>
      <c r="C36">
        <v>0.34633199999999997</v>
      </c>
    </row>
    <row r="38" spans="1:3" x14ac:dyDescent="0.35">
      <c r="A38" t="s">
        <v>120</v>
      </c>
      <c r="B38">
        <v>12.81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82D5-185D-4A51-A3EA-B659A4CDAF05}">
  <dimension ref="A1:I22"/>
  <sheetViews>
    <sheetView workbookViewId="0">
      <selection activeCell="B15" sqref="B15"/>
    </sheetView>
  </sheetViews>
  <sheetFormatPr defaultRowHeight="14.5" x14ac:dyDescent="0.35"/>
  <cols>
    <col min="1" max="1" width="21.08984375" bestFit="1" customWidth="1"/>
    <col min="2" max="2" width="18.453125" bestFit="1" customWidth="1"/>
    <col min="3" max="3" width="11.90625" bestFit="1" customWidth="1"/>
    <col min="4" max="4" width="14.6328125" bestFit="1" customWidth="1"/>
    <col min="5" max="5" width="17.81640625" bestFit="1" customWidth="1"/>
    <col min="6" max="6" width="16.81640625" bestFit="1" customWidth="1"/>
    <col min="7" max="7" width="12.453125" bestFit="1" customWidth="1"/>
    <col min="8" max="8" width="21.1796875" bestFit="1" customWidth="1"/>
    <col min="9" max="9" width="11.81640625" bestFit="1" customWidth="1"/>
  </cols>
  <sheetData>
    <row r="1" spans="1:9" x14ac:dyDescent="0.35">
      <c r="A1" s="16" t="s">
        <v>95</v>
      </c>
      <c r="B1" s="16" t="s">
        <v>96</v>
      </c>
      <c r="C1" s="17"/>
    </row>
    <row r="3" spans="1:9" ht="15" thickBot="1" x14ac:dyDescent="0.4"/>
    <row r="4" spans="1:9" x14ac:dyDescent="0.35">
      <c r="A4" s="8"/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8" t="s">
        <v>36</v>
      </c>
      <c r="H4" s="8" t="s">
        <v>37</v>
      </c>
      <c r="I4" s="8"/>
    </row>
    <row r="5" spans="1:9" x14ac:dyDescent="0.35">
      <c r="A5" s="6" t="s">
        <v>31</v>
      </c>
      <c r="B5" s="6">
        <v>1</v>
      </c>
      <c r="C5" s="6">
        <v>0.3255124962563139</v>
      </c>
      <c r="D5" s="6">
        <v>0.45103336557213014</v>
      </c>
      <c r="E5" s="6">
        <v>0.76644052686411712</v>
      </c>
      <c r="F5" s="6">
        <v>0.65221749558536624</v>
      </c>
      <c r="G5" s="6">
        <v>0.37711367906225929</v>
      </c>
      <c r="H5" s="6">
        <v>0.43026937272423693</v>
      </c>
      <c r="I5" s="6"/>
    </row>
    <row r="6" spans="1:9" x14ac:dyDescent="0.35">
      <c r="A6" s="6" t="s">
        <v>32</v>
      </c>
      <c r="B6" s="6">
        <v>0.3255124962563139</v>
      </c>
      <c r="C6" s="6">
        <v>1</v>
      </c>
      <c r="D6" s="6">
        <v>-0.17889607005584357</v>
      </c>
      <c r="E6" s="6">
        <v>0.45505344908769246</v>
      </c>
      <c r="F6" s="6">
        <v>0.64584824536689622</v>
      </c>
      <c r="G6" s="6">
        <v>0.90632271954614163</v>
      </c>
      <c r="H6" s="6">
        <v>0.8315897218107885</v>
      </c>
      <c r="I6" s="6"/>
    </row>
    <row r="7" spans="1:9" x14ac:dyDescent="0.35">
      <c r="A7" s="6" t="s">
        <v>33</v>
      </c>
      <c r="B7" s="6">
        <v>0.45103336557213014</v>
      </c>
      <c r="C7" s="6">
        <v>-0.17889607005584357</v>
      </c>
      <c r="D7" s="6">
        <v>1</v>
      </c>
      <c r="E7" s="6">
        <v>0.35236787628184268</v>
      </c>
      <c r="F7" s="6">
        <v>0.33439728648239075</v>
      </c>
      <c r="G7" s="6">
        <v>-4.7568469238841837E-2</v>
      </c>
      <c r="H7" s="6">
        <v>7.3503397638342918E-2</v>
      </c>
      <c r="I7" s="6"/>
    </row>
    <row r="8" spans="1:9" x14ac:dyDescent="0.35">
      <c r="A8" s="6" t="s">
        <v>34</v>
      </c>
      <c r="B8" s="6">
        <v>0.76644052686411712</v>
      </c>
      <c r="C8" s="6">
        <v>0.45505344908769246</v>
      </c>
      <c r="D8" s="6">
        <v>0.35236787628184268</v>
      </c>
      <c r="E8" s="6">
        <v>1</v>
      </c>
      <c r="F8" s="6">
        <v>0.93066984009938847</v>
      </c>
      <c r="G8" s="6">
        <v>0.48542606623186191</v>
      </c>
      <c r="H8" s="6">
        <v>0.54071685251133716</v>
      </c>
      <c r="I8" s="6"/>
    </row>
    <row r="9" spans="1:9" x14ac:dyDescent="0.35">
      <c r="A9" s="6" t="s">
        <v>35</v>
      </c>
      <c r="B9" s="6">
        <v>0.65221749558536624</v>
      </c>
      <c r="C9" s="6">
        <v>0.64584824536689622</v>
      </c>
      <c r="D9" s="6">
        <v>0.33439728648239075</v>
      </c>
      <c r="E9" s="6">
        <v>0.93066984009938847</v>
      </c>
      <c r="F9" s="6">
        <v>1</v>
      </c>
      <c r="G9" s="6">
        <v>0.65004409877227942</v>
      </c>
      <c r="H9" s="6">
        <v>0.65566578080562499</v>
      </c>
      <c r="I9" s="6"/>
    </row>
    <row r="10" spans="1:9" x14ac:dyDescent="0.35">
      <c r="A10" s="6" t="s">
        <v>36</v>
      </c>
      <c r="B10" s="6">
        <v>0.37711367906225929</v>
      </c>
      <c r="C10" s="6">
        <v>0.90632271954614163</v>
      </c>
      <c r="D10" s="6">
        <v>-4.7568469238841837E-2</v>
      </c>
      <c r="E10" s="6">
        <v>0.48542606623186191</v>
      </c>
      <c r="F10" s="6">
        <v>0.65004409877227942</v>
      </c>
      <c r="G10" s="6">
        <v>1</v>
      </c>
      <c r="H10" s="6">
        <v>0.91456301294149789</v>
      </c>
      <c r="I10" s="6"/>
    </row>
    <row r="11" spans="1:9" x14ac:dyDescent="0.35">
      <c r="A11" s="6" t="s">
        <v>37</v>
      </c>
      <c r="B11" s="6">
        <v>0.43026937272423693</v>
      </c>
      <c r="C11" s="6">
        <v>0.8315897218107885</v>
      </c>
      <c r="D11" s="6">
        <v>7.3503397638342918E-2</v>
      </c>
      <c r="E11" s="6">
        <v>0.54071685251133716</v>
      </c>
      <c r="F11" s="6">
        <v>0.65566578080562499</v>
      </c>
      <c r="G11" s="6">
        <v>0.91456301294149789</v>
      </c>
      <c r="H11" s="6">
        <v>1</v>
      </c>
      <c r="I11" s="6"/>
    </row>
    <row r="12" spans="1:9" ht="15" thickBot="1" x14ac:dyDescent="0.4">
      <c r="A12" s="7"/>
      <c r="B12" s="7"/>
      <c r="C12" s="7"/>
      <c r="D12" s="7"/>
      <c r="E12" s="7"/>
      <c r="F12" s="7"/>
      <c r="G12" s="7"/>
      <c r="H12" s="7"/>
      <c r="I12" s="7"/>
    </row>
    <row r="15" spans="1:9" x14ac:dyDescent="0.35">
      <c r="A15" t="s">
        <v>39</v>
      </c>
      <c r="B15">
        <f>MDETERM(B5:H11)</f>
        <v>1.8093638913210027E-4</v>
      </c>
    </row>
    <row r="16" spans="1:9" x14ac:dyDescent="0.35">
      <c r="A16" t="s">
        <v>40</v>
      </c>
      <c r="B16">
        <v>7</v>
      </c>
    </row>
    <row r="17" spans="1:4" x14ac:dyDescent="0.35">
      <c r="A17" t="s">
        <v>41</v>
      </c>
      <c r="B17">
        <v>77</v>
      </c>
    </row>
    <row r="18" spans="1:4" x14ac:dyDescent="0.35">
      <c r="A18" t="s">
        <v>42</v>
      </c>
      <c r="B18">
        <f>-(B17-1-((2*B16+5)/6))*LN(ABS(B15))</f>
        <v>627.63141966515389</v>
      </c>
      <c r="C18" s="18" t="s">
        <v>67</v>
      </c>
      <c r="D18" s="18"/>
    </row>
    <row r="19" spans="1:4" x14ac:dyDescent="0.35">
      <c r="A19" t="s">
        <v>68</v>
      </c>
      <c r="B19">
        <f>B16*(B16-1)/2</f>
        <v>21</v>
      </c>
      <c r="C19" s="18" t="s">
        <v>69</v>
      </c>
      <c r="D19" s="18"/>
    </row>
    <row r="20" spans="1:4" x14ac:dyDescent="0.35">
      <c r="A20" t="s">
        <v>70</v>
      </c>
      <c r="B20" s="17">
        <f>_xlfn.CHISQ.DIST.RT(B18,B19)</f>
        <v>2.4487689200087746E-119</v>
      </c>
    </row>
    <row r="22" spans="1:4" s="10" customFormat="1" x14ac:dyDescent="0.35">
      <c r="A22" s="10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3CDF-82FF-4A86-A1E3-1E4FCEDAB887}">
  <dimension ref="A1:Z116"/>
  <sheetViews>
    <sheetView topLeftCell="A22" workbookViewId="0">
      <selection activeCell="D2" sqref="D2"/>
    </sheetView>
  </sheetViews>
  <sheetFormatPr defaultRowHeight="14.5" x14ac:dyDescent="0.35"/>
  <cols>
    <col min="1" max="1" width="32.7265625" bestFit="1" customWidth="1"/>
    <col min="2" max="2" width="19.08984375" bestFit="1" customWidth="1"/>
  </cols>
  <sheetData>
    <row r="1" spans="1:17" x14ac:dyDescent="0.35">
      <c r="A1" s="16" t="s">
        <v>94</v>
      </c>
      <c r="B1" s="17"/>
      <c r="C1" s="17"/>
      <c r="D1" s="17"/>
    </row>
    <row r="4" spans="1:17" x14ac:dyDescent="0.35">
      <c r="A4" s="12">
        <v>1</v>
      </c>
      <c r="B4" s="12" t="s">
        <v>79</v>
      </c>
      <c r="C4" s="12"/>
      <c r="O4" s="12">
        <v>2</v>
      </c>
      <c r="P4" s="12" t="s">
        <v>80</v>
      </c>
      <c r="Q4" s="12"/>
    </row>
    <row r="7" spans="1:17" x14ac:dyDescent="0.35">
      <c r="A7" t="s">
        <v>43</v>
      </c>
      <c r="O7" t="s">
        <v>43</v>
      </c>
    </row>
    <row r="8" spans="1:17" ht="15" thickBot="1" x14ac:dyDescent="0.4"/>
    <row r="9" spans="1:17" x14ac:dyDescent="0.35">
      <c r="A9" s="9" t="s">
        <v>44</v>
      </c>
      <c r="B9" s="9"/>
      <c r="O9" s="9" t="s">
        <v>44</v>
      </c>
      <c r="P9" s="9"/>
    </row>
    <row r="10" spans="1:17" x14ac:dyDescent="0.35">
      <c r="A10" s="6" t="s">
        <v>45</v>
      </c>
      <c r="B10" s="6">
        <v>0.93523358522143119</v>
      </c>
      <c r="O10" s="6" t="s">
        <v>45</v>
      </c>
      <c r="P10" s="6">
        <v>0.9540769949282828</v>
      </c>
    </row>
    <row r="11" spans="1:17" x14ac:dyDescent="0.35">
      <c r="A11" s="6" t="s">
        <v>46</v>
      </c>
      <c r="B11" s="6">
        <v>0.87466185892613202</v>
      </c>
      <c r="O11" s="6" t="s">
        <v>46</v>
      </c>
      <c r="P11" s="6">
        <v>0.91026291225138256</v>
      </c>
    </row>
    <row r="12" spans="1:17" x14ac:dyDescent="0.35">
      <c r="A12" s="6" t="s">
        <v>47</v>
      </c>
      <c r="B12" s="6">
        <v>0.86391858969122914</v>
      </c>
      <c r="O12" s="6" t="s">
        <v>47</v>
      </c>
      <c r="P12" s="6">
        <v>0.90257116187292952</v>
      </c>
    </row>
    <row r="13" spans="1:17" x14ac:dyDescent="0.35">
      <c r="A13" s="6" t="s">
        <v>48</v>
      </c>
      <c r="B13" s="6">
        <v>320261.75405077072</v>
      </c>
      <c r="O13" s="6" t="s">
        <v>48</v>
      </c>
      <c r="P13" s="6">
        <v>4044965.3284383258</v>
      </c>
    </row>
    <row r="14" spans="1:17" ht="15" thickBot="1" x14ac:dyDescent="0.4">
      <c r="A14" s="7" t="s">
        <v>49</v>
      </c>
      <c r="B14" s="7">
        <v>77</v>
      </c>
      <c r="O14" s="7" t="s">
        <v>49</v>
      </c>
      <c r="P14" s="7">
        <v>77</v>
      </c>
    </row>
    <row r="16" spans="1:17" ht="15" thickBot="1" x14ac:dyDescent="0.4">
      <c r="A16" t="s">
        <v>50</v>
      </c>
      <c r="O16" t="s">
        <v>50</v>
      </c>
    </row>
    <row r="17" spans="1:26" x14ac:dyDescent="0.35">
      <c r="A17" s="8"/>
      <c r="B17" s="8" t="s">
        <v>55</v>
      </c>
      <c r="C17" s="8" t="s">
        <v>56</v>
      </c>
      <c r="D17" s="8" t="s">
        <v>57</v>
      </c>
      <c r="E17" s="8" t="s">
        <v>58</v>
      </c>
      <c r="F17" s="8" t="s">
        <v>59</v>
      </c>
      <c r="O17" s="8"/>
      <c r="P17" s="8" t="s">
        <v>55</v>
      </c>
      <c r="Q17" s="8" t="s">
        <v>56</v>
      </c>
      <c r="R17" s="8" t="s">
        <v>57</v>
      </c>
      <c r="S17" s="8" t="s">
        <v>58</v>
      </c>
      <c r="T17" s="8" t="s">
        <v>59</v>
      </c>
    </row>
    <row r="18" spans="1:26" x14ac:dyDescent="0.35">
      <c r="A18" s="6" t="s">
        <v>51</v>
      </c>
      <c r="B18" s="6">
        <v>6</v>
      </c>
      <c r="C18" s="6">
        <v>50103162049978.625</v>
      </c>
      <c r="D18" s="6">
        <v>8350527008329.7705</v>
      </c>
      <c r="E18" s="6">
        <v>81.414869142859317</v>
      </c>
      <c r="F18" s="15">
        <v>1.3916350788998423E-29</v>
      </c>
      <c r="H18" s="14" t="s">
        <v>86</v>
      </c>
      <c r="I18" s="14"/>
      <c r="J18" s="14"/>
      <c r="K18" s="14"/>
      <c r="L18" s="14"/>
      <c r="O18" s="6" t="s">
        <v>51</v>
      </c>
      <c r="P18" s="6">
        <v>6</v>
      </c>
      <c r="Q18" s="6">
        <v>1.161776329663328E+16</v>
      </c>
      <c r="R18" s="6">
        <v>1936293882772213.3</v>
      </c>
      <c r="S18" s="6">
        <v>118.3427526199138</v>
      </c>
      <c r="T18" s="15">
        <v>1.2537337184021663E-34</v>
      </c>
      <c r="V18" s="14" t="s">
        <v>86</v>
      </c>
      <c r="W18" s="14"/>
      <c r="X18" s="14"/>
      <c r="Y18" s="14"/>
      <c r="Z18" s="14"/>
    </row>
    <row r="19" spans="1:26" x14ac:dyDescent="0.35">
      <c r="A19" s="6" t="s">
        <v>52</v>
      </c>
      <c r="B19" s="6">
        <v>70</v>
      </c>
      <c r="C19" s="6">
        <v>7179731377537.3447</v>
      </c>
      <c r="D19" s="6">
        <v>102567591107.67635</v>
      </c>
      <c r="E19" s="6"/>
      <c r="F19" s="6"/>
      <c r="H19" s="14" t="s">
        <v>87</v>
      </c>
      <c r="I19" s="14"/>
      <c r="J19" s="14"/>
      <c r="K19" s="14"/>
      <c r="L19" s="14"/>
      <c r="O19" s="6" t="s">
        <v>52</v>
      </c>
      <c r="P19" s="6">
        <v>70</v>
      </c>
      <c r="Q19" s="6">
        <v>1145322115578772</v>
      </c>
      <c r="R19" s="6">
        <v>16361744508268.172</v>
      </c>
      <c r="S19" s="6"/>
      <c r="T19" s="6"/>
      <c r="V19" s="14" t="s">
        <v>88</v>
      </c>
      <c r="W19" s="14"/>
      <c r="X19" s="14"/>
      <c r="Y19" s="14"/>
      <c r="Z19" s="14"/>
    </row>
    <row r="20" spans="1:26" ht="15" thickBot="1" x14ac:dyDescent="0.4">
      <c r="A20" s="7" t="s">
        <v>53</v>
      </c>
      <c r="B20" s="7">
        <v>76</v>
      </c>
      <c r="C20" s="7">
        <v>57282893427515.969</v>
      </c>
      <c r="D20" s="7"/>
      <c r="E20" s="7"/>
      <c r="F20" s="7"/>
      <c r="O20" s="7" t="s">
        <v>53</v>
      </c>
      <c r="P20" s="7">
        <v>76</v>
      </c>
      <c r="Q20" s="7">
        <v>1.2763085412212052E+16</v>
      </c>
      <c r="R20" s="7"/>
      <c r="S20" s="7"/>
      <c r="T20" s="7"/>
    </row>
    <row r="21" spans="1:26" ht="15" thickBot="1" x14ac:dyDescent="0.4"/>
    <row r="22" spans="1:26" x14ac:dyDescent="0.35">
      <c r="A22" s="8"/>
      <c r="B22" s="8" t="s">
        <v>60</v>
      </c>
      <c r="C22" s="8" t="s">
        <v>48</v>
      </c>
      <c r="D22" s="8" t="s">
        <v>61</v>
      </c>
      <c r="E22" s="8" t="s">
        <v>62</v>
      </c>
      <c r="F22" s="8" t="s">
        <v>63</v>
      </c>
      <c r="G22" s="8" t="s">
        <v>64</v>
      </c>
      <c r="H22" s="8" t="s">
        <v>65</v>
      </c>
      <c r="I22" s="8" t="s">
        <v>66</v>
      </c>
      <c r="O22" s="8"/>
      <c r="P22" s="8" t="s">
        <v>60</v>
      </c>
      <c r="Q22" s="8" t="s">
        <v>48</v>
      </c>
      <c r="R22" s="8" t="s">
        <v>61</v>
      </c>
      <c r="S22" s="8" t="s">
        <v>62</v>
      </c>
      <c r="T22" s="8" t="s">
        <v>63</v>
      </c>
      <c r="U22" s="8" t="s">
        <v>64</v>
      </c>
      <c r="V22" s="8" t="s">
        <v>65</v>
      </c>
      <c r="W22" s="8" t="s">
        <v>66</v>
      </c>
    </row>
    <row r="23" spans="1:26" x14ac:dyDescent="0.35">
      <c r="A23" s="6" t="s">
        <v>54</v>
      </c>
      <c r="B23" s="6">
        <v>-52312.925510033849</v>
      </c>
      <c r="C23" s="6">
        <v>49851.390153501154</v>
      </c>
      <c r="D23" s="6">
        <v>-1.0493774666855467</v>
      </c>
      <c r="E23" s="6">
        <v>0.29761398901829739</v>
      </c>
      <c r="F23" s="6">
        <v>-151738.3881055612</v>
      </c>
      <c r="G23" s="6">
        <v>47112.537085493503</v>
      </c>
      <c r="H23" s="6">
        <v>-151738.3881055612</v>
      </c>
      <c r="I23" s="6">
        <v>47112.537085493503</v>
      </c>
      <c r="O23" s="6" t="s">
        <v>54</v>
      </c>
      <c r="P23" s="6">
        <v>1599804.3280839128</v>
      </c>
      <c r="Q23" s="6">
        <v>605070.92750538187</v>
      </c>
      <c r="R23" s="6">
        <v>2.6439947043558512</v>
      </c>
      <c r="S23" s="6">
        <v>1.0105416312460464E-2</v>
      </c>
      <c r="T23" s="6">
        <v>393028.41501336661</v>
      </c>
      <c r="U23" s="6">
        <v>2806580.2411544593</v>
      </c>
      <c r="V23" s="6">
        <v>393028.41501336661</v>
      </c>
      <c r="W23" s="6">
        <v>2806580.2411544593</v>
      </c>
    </row>
    <row r="24" spans="1:26" x14ac:dyDescent="0.35">
      <c r="A24" s="6" t="s">
        <v>31</v>
      </c>
      <c r="B24" s="6">
        <v>-29.488537153795736</v>
      </c>
      <c r="C24" s="6">
        <v>15.644262746961044</v>
      </c>
      <c r="D24" s="6">
        <v>-1.8849425908244857</v>
      </c>
      <c r="E24" s="6">
        <v>6.3588980866519429E-2</v>
      </c>
      <c r="F24" s="6">
        <v>-60.690035362634276</v>
      </c>
      <c r="G24" s="6">
        <v>1.7129610550428005</v>
      </c>
      <c r="H24" s="6">
        <v>-60.690035362634276</v>
      </c>
      <c r="I24" s="6">
        <v>1.7129610550428005</v>
      </c>
      <c r="O24" s="6" t="s">
        <v>31</v>
      </c>
      <c r="P24" s="6">
        <v>261.2572278541507</v>
      </c>
      <c r="Q24" s="6">
        <v>200.12086809878372</v>
      </c>
      <c r="R24" s="6">
        <v>1.3054971744635289</v>
      </c>
      <c r="S24" s="6">
        <v>0.19599820524144509</v>
      </c>
      <c r="T24" s="6">
        <v>-137.87125832192987</v>
      </c>
      <c r="U24" s="6">
        <v>660.38571403023127</v>
      </c>
      <c r="V24" s="6">
        <v>-137.87125832192987</v>
      </c>
      <c r="W24" s="6">
        <v>660.38571403023127</v>
      </c>
    </row>
    <row r="25" spans="1:26" x14ac:dyDescent="0.35">
      <c r="A25" s="6" t="s">
        <v>32</v>
      </c>
      <c r="B25" s="6">
        <v>3.4116378374559012E-2</v>
      </c>
      <c r="C25" s="6">
        <v>1.3473264352227121E-2</v>
      </c>
      <c r="D25" s="6">
        <v>2.5321538628401958</v>
      </c>
      <c r="E25" s="6">
        <v>1.3582664816206175E-2</v>
      </c>
      <c r="F25" s="6">
        <v>7.2447999337734818E-3</v>
      </c>
      <c r="G25" s="6">
        <v>6.0987956815344538E-2</v>
      </c>
      <c r="H25" s="6">
        <v>7.2447999337734818E-3</v>
      </c>
      <c r="I25" s="6">
        <v>6.0987956815344538E-2</v>
      </c>
      <c r="O25" s="6" t="s">
        <v>32</v>
      </c>
      <c r="P25" s="6">
        <v>0.47997721090886492</v>
      </c>
      <c r="Q25" s="6">
        <v>0.16828281005231802</v>
      </c>
      <c r="R25" s="6">
        <v>2.8522058239914294</v>
      </c>
      <c r="S25" s="6">
        <v>5.7031000934038957E-3</v>
      </c>
      <c r="T25" s="6">
        <v>0.14434772926738076</v>
      </c>
      <c r="U25" s="6">
        <v>0.81560669255034912</v>
      </c>
      <c r="V25" s="6">
        <v>0.14434772926738076</v>
      </c>
      <c r="W25" s="6">
        <v>0.81560669255034912</v>
      </c>
    </row>
    <row r="26" spans="1:26" x14ac:dyDescent="0.35">
      <c r="A26" s="6" t="s">
        <v>33</v>
      </c>
      <c r="B26" s="6">
        <v>0.12918832506090713</v>
      </c>
      <c r="C26" s="6">
        <v>3.6883804571515813E-2</v>
      </c>
      <c r="D26" s="6">
        <v>3.5025759018546356</v>
      </c>
      <c r="E26" s="6">
        <v>8.071351978572261E-4</v>
      </c>
      <c r="F26" s="6">
        <v>5.5625896400160288E-2</v>
      </c>
      <c r="G26" s="6">
        <v>0.20275075372165396</v>
      </c>
      <c r="H26" s="6">
        <v>5.5625896400160288E-2</v>
      </c>
      <c r="I26" s="6">
        <v>0.20275075372165396</v>
      </c>
      <c r="O26" s="6" t="s">
        <v>33</v>
      </c>
      <c r="P26" s="6">
        <v>-0.59927145149661765</v>
      </c>
      <c r="Q26" s="6">
        <v>0.49991882367887625</v>
      </c>
      <c r="R26" s="6">
        <v>-1.1987375211971629</v>
      </c>
      <c r="S26" s="6">
        <v>0.23467249741580767</v>
      </c>
      <c r="T26" s="6">
        <v>-1.5963281063147641</v>
      </c>
      <c r="U26" s="6">
        <v>0.39778520332152878</v>
      </c>
      <c r="V26" s="6">
        <v>-1.5963281063147641</v>
      </c>
      <c r="W26" s="6">
        <v>0.39778520332152878</v>
      </c>
    </row>
    <row r="27" spans="1:26" x14ac:dyDescent="0.35">
      <c r="A27" s="6" t="s">
        <v>34</v>
      </c>
      <c r="B27" s="6">
        <v>2.7138727013771171</v>
      </c>
      <c r="C27" s="6">
        <v>0.78607888693061323</v>
      </c>
      <c r="D27" s="6">
        <v>3.4524177490301544</v>
      </c>
      <c r="E27" s="6">
        <v>9.4652481390633905E-4</v>
      </c>
      <c r="F27" s="6">
        <v>1.1460877965029166</v>
      </c>
      <c r="G27" s="6">
        <v>4.2816576062513176</v>
      </c>
      <c r="H27" s="6">
        <v>1.1460877965029166</v>
      </c>
      <c r="I27" s="6">
        <v>4.2816576062513176</v>
      </c>
      <c r="O27" s="6" t="s">
        <v>34</v>
      </c>
      <c r="P27" s="6">
        <v>-20.43518958905231</v>
      </c>
      <c r="Q27" s="6">
        <v>10.458972081475151</v>
      </c>
      <c r="R27" s="6">
        <v>-1.9538430191669558</v>
      </c>
      <c r="S27" s="6">
        <v>5.4716442151530396E-2</v>
      </c>
      <c r="T27" s="6">
        <v>-41.294951659325079</v>
      </c>
      <c r="U27" s="6">
        <v>0.42457248122045499</v>
      </c>
      <c r="V27" s="6">
        <v>-41.294951659325079</v>
      </c>
      <c r="W27" s="6">
        <v>0.42457248122045499</v>
      </c>
    </row>
    <row r="28" spans="1:26" x14ac:dyDescent="0.35">
      <c r="A28" s="6" t="s">
        <v>35</v>
      </c>
      <c r="B28" s="6">
        <v>-1.8245623764172081</v>
      </c>
      <c r="C28" s="6">
        <v>0.56172569573556275</v>
      </c>
      <c r="D28" s="6">
        <v>-3.2481376413233134</v>
      </c>
      <c r="E28" s="6">
        <v>1.7854150071534849E-3</v>
      </c>
      <c r="F28" s="6">
        <v>-2.9448889506277034</v>
      </c>
      <c r="G28" s="6">
        <v>-0.70423580220671256</v>
      </c>
      <c r="H28" s="6">
        <v>-2.9448889506277034</v>
      </c>
      <c r="I28" s="6">
        <v>-0.70423580220671256</v>
      </c>
      <c r="O28" s="6" t="s">
        <v>35</v>
      </c>
      <c r="P28" s="6">
        <v>14.063653919249331</v>
      </c>
      <c r="Q28" s="6">
        <v>7.4226476602745892</v>
      </c>
      <c r="R28" s="6">
        <v>1.8946950687848045</v>
      </c>
      <c r="S28" s="6">
        <v>6.2263677579759771E-2</v>
      </c>
      <c r="T28" s="6">
        <v>-0.74035004200386823</v>
      </c>
      <c r="U28" s="6">
        <v>28.867657880502531</v>
      </c>
      <c r="V28" s="6">
        <v>-0.74035004200386823</v>
      </c>
      <c r="W28" s="6">
        <v>28.867657880502531</v>
      </c>
    </row>
    <row r="29" spans="1:26" ht="15" thickBot="1" x14ac:dyDescent="0.4">
      <c r="A29" s="7" t="s">
        <v>36</v>
      </c>
      <c r="B29" s="7">
        <v>5.3259120153318247E-2</v>
      </c>
      <c r="C29" s="7">
        <v>7.0022550732944319E-3</v>
      </c>
      <c r="D29" s="7">
        <v>7.6059954394464544</v>
      </c>
      <c r="E29" s="7">
        <v>9.7001981462066051E-11</v>
      </c>
      <c r="F29" s="7">
        <v>3.9293562769051771E-2</v>
      </c>
      <c r="G29" s="7">
        <v>6.7224677537584723E-2</v>
      </c>
      <c r="H29" s="7">
        <v>3.9293562769051771E-2</v>
      </c>
      <c r="I29" s="7">
        <v>6.7224677537584723E-2</v>
      </c>
      <c r="O29" s="7" t="s">
        <v>37</v>
      </c>
      <c r="P29" s="7">
        <v>8.4959791613798679</v>
      </c>
      <c r="Q29" s="7">
        <v>1.1170108145631736</v>
      </c>
      <c r="R29" s="7">
        <v>7.6059954394464544</v>
      </c>
      <c r="S29" s="7">
        <v>9.7001981462066051E-11</v>
      </c>
      <c r="T29" s="7">
        <v>6.2681713385653133</v>
      </c>
      <c r="U29" s="7">
        <v>10.723786984194422</v>
      </c>
      <c r="V29" s="7">
        <v>6.2681713385653133</v>
      </c>
      <c r="W29" s="7">
        <v>10.723786984194422</v>
      </c>
    </row>
    <row r="33" spans="1:26" x14ac:dyDescent="0.35">
      <c r="A33" s="12">
        <v>3</v>
      </c>
      <c r="B33" s="12" t="s">
        <v>81</v>
      </c>
      <c r="C33" s="12"/>
      <c r="D33" s="12"/>
      <c r="O33" s="12">
        <v>4</v>
      </c>
      <c r="P33" s="12" t="s">
        <v>82</v>
      </c>
      <c r="Q33" s="12"/>
    </row>
    <row r="36" spans="1:26" x14ac:dyDescent="0.35">
      <c r="A36" t="s">
        <v>43</v>
      </c>
      <c r="O36" t="s">
        <v>43</v>
      </c>
    </row>
    <row r="37" spans="1:26" ht="15" thickBot="1" x14ac:dyDescent="0.4"/>
    <row r="38" spans="1:26" x14ac:dyDescent="0.35">
      <c r="A38" s="9" t="s">
        <v>44</v>
      </c>
      <c r="B38" s="9"/>
      <c r="O38" s="9" t="s">
        <v>44</v>
      </c>
      <c r="P38" s="9"/>
    </row>
    <row r="39" spans="1:26" x14ac:dyDescent="0.35">
      <c r="A39" s="6" t="s">
        <v>45</v>
      </c>
      <c r="B39" s="6">
        <v>0.98209593514599014</v>
      </c>
      <c r="O39" s="6" t="s">
        <v>45</v>
      </c>
      <c r="P39" s="6">
        <v>0.97956684611385014</v>
      </c>
    </row>
    <row r="40" spans="1:26" x14ac:dyDescent="0.35">
      <c r="A40" s="6" t="s">
        <v>46</v>
      </c>
      <c r="B40" s="6">
        <v>0.96451242583027696</v>
      </c>
      <c r="O40" s="6" t="s">
        <v>46</v>
      </c>
      <c r="P40" s="6">
        <v>0.95955120600543531</v>
      </c>
    </row>
    <row r="41" spans="1:26" x14ac:dyDescent="0.35">
      <c r="A41" s="6" t="s">
        <v>47</v>
      </c>
      <c r="B41" s="6">
        <v>0.96147063375858643</v>
      </c>
      <c r="O41" s="6" t="s">
        <v>47</v>
      </c>
      <c r="P41" s="6">
        <v>0.95608416652018691</v>
      </c>
    </row>
    <row r="42" spans="1:26" x14ac:dyDescent="0.35">
      <c r="A42" s="6" t="s">
        <v>48</v>
      </c>
      <c r="B42" s="6">
        <v>63525.331701847856</v>
      </c>
      <c r="O42" s="6" t="s">
        <v>48</v>
      </c>
      <c r="P42" s="6">
        <v>45013.846520405234</v>
      </c>
    </row>
    <row r="43" spans="1:26" ht="15" thickBot="1" x14ac:dyDescent="0.4">
      <c r="A43" s="7" t="s">
        <v>49</v>
      </c>
      <c r="B43" s="7">
        <v>77</v>
      </c>
      <c r="O43" s="7" t="s">
        <v>49</v>
      </c>
      <c r="P43" s="7">
        <v>77</v>
      </c>
    </row>
    <row r="45" spans="1:26" ht="15" thickBot="1" x14ac:dyDescent="0.4">
      <c r="A45" t="s">
        <v>50</v>
      </c>
      <c r="O45" t="s">
        <v>50</v>
      </c>
    </row>
    <row r="46" spans="1:26" x14ac:dyDescent="0.35">
      <c r="A46" s="8"/>
      <c r="B46" s="8" t="s">
        <v>55</v>
      </c>
      <c r="C46" s="8" t="s">
        <v>56</v>
      </c>
      <c r="D46" s="8" t="s">
        <v>57</v>
      </c>
      <c r="E46" s="8" t="s">
        <v>58</v>
      </c>
      <c r="F46" s="8" t="s">
        <v>59</v>
      </c>
      <c r="O46" s="8"/>
      <c r="P46" s="8" t="s">
        <v>55</v>
      </c>
      <c r="Q46" s="8" t="s">
        <v>56</v>
      </c>
      <c r="R46" s="8" t="s">
        <v>57</v>
      </c>
      <c r="S46" s="8" t="s">
        <v>58</v>
      </c>
      <c r="T46" s="8" t="s">
        <v>59</v>
      </c>
    </row>
    <row r="47" spans="1:26" x14ac:dyDescent="0.35">
      <c r="A47" s="6" t="s">
        <v>51</v>
      </c>
      <c r="B47" s="6">
        <v>6</v>
      </c>
      <c r="C47" s="6">
        <v>7677563845998.5928</v>
      </c>
      <c r="D47" s="6">
        <v>1279593974333.0989</v>
      </c>
      <c r="E47" s="6">
        <v>317.08690242401366</v>
      </c>
      <c r="F47" s="15">
        <v>1.1108324284320669E-48</v>
      </c>
      <c r="H47" s="14" t="s">
        <v>86</v>
      </c>
      <c r="I47" s="11"/>
      <c r="J47" s="11"/>
      <c r="K47" s="11"/>
      <c r="L47" s="11"/>
      <c r="O47" s="6" t="s">
        <v>51</v>
      </c>
      <c r="P47" s="6">
        <v>6</v>
      </c>
      <c r="Q47" s="6">
        <v>3364750527624.1533</v>
      </c>
      <c r="R47" s="6">
        <v>560791754604.02551</v>
      </c>
      <c r="S47" s="6">
        <v>276.76385287451882</v>
      </c>
      <c r="T47" s="15">
        <v>1.072315990062345E-46</v>
      </c>
      <c r="V47" s="14" t="s">
        <v>86</v>
      </c>
      <c r="W47" s="11"/>
      <c r="X47" s="11"/>
      <c r="Y47" s="11"/>
      <c r="Z47" s="11"/>
    </row>
    <row r="48" spans="1:26" x14ac:dyDescent="0.35">
      <c r="A48" s="6" t="s">
        <v>52</v>
      </c>
      <c r="B48" s="6">
        <v>70</v>
      </c>
      <c r="C48" s="6">
        <v>282482743748.08575</v>
      </c>
      <c r="D48" s="6">
        <v>4035467767.8297963</v>
      </c>
      <c r="E48" s="6"/>
      <c r="F48" s="6"/>
      <c r="H48" s="14" t="s">
        <v>90</v>
      </c>
      <c r="I48" s="11"/>
      <c r="J48" s="11"/>
      <c r="K48" s="11"/>
      <c r="L48" s="11"/>
      <c r="O48" s="6" t="s">
        <v>52</v>
      </c>
      <c r="P48" s="6">
        <v>70</v>
      </c>
      <c r="Q48" s="6">
        <v>141837246499.3819</v>
      </c>
      <c r="R48" s="6">
        <v>2026246378.5625985</v>
      </c>
      <c r="S48" s="6"/>
      <c r="T48" s="6"/>
      <c r="V48" s="14" t="s">
        <v>89</v>
      </c>
      <c r="W48" s="11"/>
      <c r="X48" s="11"/>
      <c r="Y48" s="11"/>
      <c r="Z48" s="11"/>
    </row>
    <row r="49" spans="1:23" ht="15" thickBot="1" x14ac:dyDescent="0.4">
      <c r="A49" s="7" t="s">
        <v>53</v>
      </c>
      <c r="B49" s="7">
        <v>76</v>
      </c>
      <c r="C49" s="7">
        <v>7960046589746.6787</v>
      </c>
      <c r="D49" s="7"/>
      <c r="E49" s="7"/>
      <c r="F49" s="7"/>
      <c r="O49" s="7" t="s">
        <v>53</v>
      </c>
      <c r="P49" s="7">
        <v>76</v>
      </c>
      <c r="Q49" s="7">
        <v>3506587774123.5352</v>
      </c>
      <c r="R49" s="7"/>
      <c r="S49" s="7"/>
      <c r="T49" s="7"/>
    </row>
    <row r="50" spans="1:23" ht="15" thickBot="1" x14ac:dyDescent="0.4"/>
    <row r="51" spans="1:23" x14ac:dyDescent="0.35">
      <c r="A51" s="8"/>
      <c r="B51" s="8" t="s">
        <v>60</v>
      </c>
      <c r="C51" s="8" t="s">
        <v>48</v>
      </c>
      <c r="D51" s="8" t="s">
        <v>61</v>
      </c>
      <c r="E51" s="8" t="s">
        <v>62</v>
      </c>
      <c r="F51" s="8" t="s">
        <v>63</v>
      </c>
      <c r="G51" s="8" t="s">
        <v>64</v>
      </c>
      <c r="H51" s="8" t="s">
        <v>65</v>
      </c>
      <c r="I51" s="8" t="s">
        <v>66</v>
      </c>
      <c r="O51" s="8"/>
      <c r="P51" s="8" t="s">
        <v>60</v>
      </c>
      <c r="Q51" s="8" t="s">
        <v>48</v>
      </c>
      <c r="R51" s="8" t="s">
        <v>61</v>
      </c>
      <c r="S51" s="8" t="s">
        <v>62</v>
      </c>
      <c r="T51" s="8" t="s">
        <v>63</v>
      </c>
      <c r="U51" s="8" t="s">
        <v>64</v>
      </c>
      <c r="V51" s="8" t="s">
        <v>65</v>
      </c>
      <c r="W51" s="8" t="s">
        <v>66</v>
      </c>
    </row>
    <row r="52" spans="1:23" x14ac:dyDescent="0.35">
      <c r="A52" s="6" t="s">
        <v>54</v>
      </c>
      <c r="B52" s="6">
        <v>-980.81649090558494</v>
      </c>
      <c r="C52" s="6">
        <v>9965.0277195829458</v>
      </c>
      <c r="D52" s="6">
        <v>-9.8425866791932409E-2</v>
      </c>
      <c r="E52" s="6">
        <v>0.92187544206679151</v>
      </c>
      <c r="F52" s="6">
        <v>-20855.437594670399</v>
      </c>
      <c r="G52" s="6">
        <v>18893.804612859229</v>
      </c>
      <c r="H52" s="6">
        <v>-20855.437594670399</v>
      </c>
      <c r="I52" s="6">
        <v>18893.804612859229</v>
      </c>
      <c r="O52" s="6" t="s">
        <v>54</v>
      </c>
      <c r="P52" s="6">
        <v>4110.7530573751574</v>
      </c>
      <c r="Q52" s="6">
        <v>7044.5620240094495</v>
      </c>
      <c r="R52" s="6">
        <v>0.58353564683862358</v>
      </c>
      <c r="S52" s="6">
        <v>0.56140831050902851</v>
      </c>
      <c r="T52" s="6">
        <v>-9939.1828794832254</v>
      </c>
      <c r="U52" s="6">
        <v>18160.68899423354</v>
      </c>
      <c r="V52" s="6">
        <v>-9939.1828794832254</v>
      </c>
      <c r="W52" s="6">
        <v>18160.68899423354</v>
      </c>
    </row>
    <row r="53" spans="1:23" x14ac:dyDescent="0.35">
      <c r="A53" s="6" t="s">
        <v>31</v>
      </c>
      <c r="B53" s="6">
        <v>-15.081858620245004</v>
      </c>
      <c r="C53" s="6">
        <v>2.6207966116172625</v>
      </c>
      <c r="D53" s="6">
        <v>-5.7546848745878716</v>
      </c>
      <c r="E53" s="6">
        <v>2.1110298629164182E-7</v>
      </c>
      <c r="F53" s="6">
        <v>-20.308872644858646</v>
      </c>
      <c r="G53" s="6">
        <v>-9.8548445956313628</v>
      </c>
      <c r="H53" s="6">
        <v>-20.308872644858646</v>
      </c>
      <c r="I53" s="6">
        <v>-9.8548445956313628</v>
      </c>
      <c r="O53" s="6" t="s">
        <v>31</v>
      </c>
      <c r="P53" s="6">
        <v>13.394096166390138</v>
      </c>
      <c r="Q53" s="6">
        <v>1.586656689768883</v>
      </c>
      <c r="R53" s="6">
        <v>8.4417103288684086</v>
      </c>
      <c r="S53" s="6">
        <v>2.8065664231228176E-12</v>
      </c>
      <c r="T53" s="6">
        <v>10.229609180675057</v>
      </c>
      <c r="U53" s="6">
        <v>16.558583152105218</v>
      </c>
      <c r="V53" s="6">
        <v>10.229609180675057</v>
      </c>
      <c r="W53" s="6">
        <v>16.558583152105218</v>
      </c>
    </row>
    <row r="54" spans="1:23" x14ac:dyDescent="0.35">
      <c r="A54" s="6" t="s">
        <v>32</v>
      </c>
      <c r="B54" s="6">
        <v>1.4577823367530643E-2</v>
      </c>
      <c r="C54" s="6">
        <v>2.1818476969957938E-3</v>
      </c>
      <c r="D54" s="6">
        <v>6.6814119920482913</v>
      </c>
      <c r="E54" s="6">
        <v>4.7329864350989624E-9</v>
      </c>
      <c r="F54" s="6">
        <v>1.022626534840974E-2</v>
      </c>
      <c r="G54" s="6">
        <v>1.8929381386651546E-2</v>
      </c>
      <c r="H54" s="6">
        <v>1.022626534840974E-2</v>
      </c>
      <c r="I54" s="6">
        <v>1.8929381386651546E-2</v>
      </c>
      <c r="O54" s="6" t="s">
        <v>32</v>
      </c>
      <c r="P54" s="6">
        <v>-9.1094301676858027E-3</v>
      </c>
      <c r="Q54" s="6">
        <v>1.6520205485891194E-3</v>
      </c>
      <c r="R54" s="6">
        <v>-5.5141143222858577</v>
      </c>
      <c r="S54" s="6">
        <v>5.5109034578550789E-7</v>
      </c>
      <c r="T54" s="6">
        <v>-1.2404281259200536E-2</v>
      </c>
      <c r="U54" s="6">
        <v>-5.8145790761710697E-3</v>
      </c>
      <c r="V54" s="6">
        <v>-1.2404281259200536E-2</v>
      </c>
      <c r="W54" s="6">
        <v>-5.8145790761710697E-3</v>
      </c>
    </row>
    <row r="55" spans="1:23" x14ac:dyDescent="0.35">
      <c r="A55" s="6" t="s">
        <v>33</v>
      </c>
      <c r="B55" s="6">
        <v>4.3487891525689319E-2</v>
      </c>
      <c r="C55" s="6">
        <v>5.9906886858641728E-3</v>
      </c>
      <c r="D55" s="6">
        <v>7.2592474431703966</v>
      </c>
      <c r="E55" s="6">
        <v>4.19726441751597E-10</v>
      </c>
      <c r="F55" s="6">
        <v>3.153983968553406E-2</v>
      </c>
      <c r="G55" s="6">
        <v>5.5435943365844578E-2</v>
      </c>
      <c r="H55" s="6">
        <v>3.153983968553406E-2</v>
      </c>
      <c r="I55" s="6">
        <v>5.5435943365844578E-2</v>
      </c>
      <c r="O55" s="6" t="s">
        <v>33</v>
      </c>
      <c r="P55" s="6">
        <v>-2.7498138405767286E-2</v>
      </c>
      <c r="Q55" s="6">
        <v>4.5588714143348528E-3</v>
      </c>
      <c r="R55" s="6">
        <v>-6.0317863581987679</v>
      </c>
      <c r="S55" s="6">
        <v>6.8845652068275688E-8</v>
      </c>
      <c r="T55" s="6">
        <v>-3.6590520742309507E-2</v>
      </c>
      <c r="U55" s="6">
        <v>-1.8405756069225065E-2</v>
      </c>
      <c r="V55" s="6">
        <v>-3.6590520742309507E-2</v>
      </c>
      <c r="W55" s="6">
        <v>-1.8405756069225065E-2</v>
      </c>
    </row>
    <row r="56" spans="1:23" x14ac:dyDescent="0.35">
      <c r="A56" s="6" t="s">
        <v>34</v>
      </c>
      <c r="B56" s="6">
        <v>1.3269716098359252</v>
      </c>
      <c r="C56" s="6">
        <v>5.7413800743140286E-2</v>
      </c>
      <c r="D56" s="6">
        <v>23.112415354151061</v>
      </c>
      <c r="E56" s="6">
        <v>1.7430402066867622E-34</v>
      </c>
      <c r="F56" s="6">
        <v>1.2124633949059702</v>
      </c>
      <c r="G56" s="6">
        <v>1.4414798247658802</v>
      </c>
      <c r="H56" s="6">
        <v>1.2124633949059702</v>
      </c>
      <c r="I56" s="6">
        <v>1.4414798247658802</v>
      </c>
      <c r="O56" s="6" t="s">
        <v>35</v>
      </c>
      <c r="P56" s="6">
        <v>0.66628494478879086</v>
      </c>
      <c r="Q56" s="6">
        <v>2.8828010165935527E-2</v>
      </c>
      <c r="R56" s="6">
        <v>23.11241535415105</v>
      </c>
      <c r="S56" s="6">
        <v>1.7430402066868118E-34</v>
      </c>
      <c r="T56" s="6">
        <v>0.608789291455332</v>
      </c>
      <c r="U56" s="6">
        <v>0.72378059812224971</v>
      </c>
      <c r="V56" s="6">
        <v>0.608789291455332</v>
      </c>
      <c r="W56" s="6">
        <v>0.72378059812224971</v>
      </c>
    </row>
    <row r="57" spans="1:23" x14ac:dyDescent="0.35">
      <c r="A57" s="6" t="s">
        <v>36</v>
      </c>
      <c r="B57" s="6">
        <v>3.4686657073983874E-3</v>
      </c>
      <c r="C57" s="6">
        <v>1.8307250409550543E-3</v>
      </c>
      <c r="D57" s="6">
        <v>1.8946950687847972</v>
      </c>
      <c r="E57" s="6">
        <v>6.2263677579760653E-2</v>
      </c>
      <c r="F57" s="6">
        <v>-1.8260025573119641E-4</v>
      </c>
      <c r="G57" s="6">
        <v>7.1199316705279712E-3</v>
      </c>
      <c r="H57" s="6">
        <v>-1.8260025573119641E-4</v>
      </c>
      <c r="I57" s="6">
        <v>7.1199316705279712E-3</v>
      </c>
      <c r="O57" s="6" t="s">
        <v>36</v>
      </c>
      <c r="P57" s="6">
        <v>-2.5307037937875704E-3</v>
      </c>
      <c r="Q57" s="6">
        <v>1.2952441772249312E-3</v>
      </c>
      <c r="R57" s="6">
        <v>-1.9538430191669491</v>
      </c>
      <c r="S57" s="6">
        <v>5.4716442151531194E-2</v>
      </c>
      <c r="T57" s="6">
        <v>-5.1139868496505071E-3</v>
      </c>
      <c r="U57" s="6">
        <v>5.2579262075366697E-5</v>
      </c>
      <c r="V57" s="6">
        <v>-5.1139868496505071E-3</v>
      </c>
      <c r="W57" s="6">
        <v>5.2579262075366697E-5</v>
      </c>
    </row>
    <row r="58" spans="1:23" ht="15" thickBot="1" x14ac:dyDescent="0.4">
      <c r="A58" s="7" t="s">
        <v>37</v>
      </c>
      <c r="B58" s="7">
        <v>-7.1786444245306127E-2</v>
      </c>
      <c r="C58" s="7">
        <v>2.2100801188972972E-2</v>
      </c>
      <c r="D58" s="7">
        <v>-3.2481376413233125</v>
      </c>
      <c r="E58" s="7">
        <v>1.7854150071534849E-3</v>
      </c>
      <c r="F58" s="7">
        <v>-0.11586510233647057</v>
      </c>
      <c r="G58" s="7">
        <v>-2.7707786154141691E-2</v>
      </c>
      <c r="H58" s="7">
        <v>-0.11586510233647057</v>
      </c>
      <c r="I58" s="7">
        <v>-2.7707786154141691E-2</v>
      </c>
      <c r="O58" s="7" t="s">
        <v>37</v>
      </c>
      <c r="P58" s="7">
        <v>5.3613180086021492E-2</v>
      </c>
      <c r="Q58" s="7">
        <v>1.5529169406304446E-2</v>
      </c>
      <c r="R58" s="7">
        <v>3.4524177490301518</v>
      </c>
      <c r="S58" s="7">
        <v>9.465248139063474E-4</v>
      </c>
      <c r="T58" s="7">
        <v>2.2641228307106197E-2</v>
      </c>
      <c r="U58" s="7">
        <v>8.4585131864936783E-2</v>
      </c>
      <c r="V58" s="7">
        <v>2.2641228307106197E-2</v>
      </c>
      <c r="W58" s="7">
        <v>8.4585131864936783E-2</v>
      </c>
    </row>
    <row r="62" spans="1:23" x14ac:dyDescent="0.35">
      <c r="A62" s="12">
        <v>5</v>
      </c>
      <c r="B62" s="12" t="s">
        <v>83</v>
      </c>
      <c r="C62" s="12"/>
      <c r="O62" s="12">
        <v>6</v>
      </c>
      <c r="P62" s="12" t="s">
        <v>84</v>
      </c>
      <c r="Q62" s="12"/>
    </row>
    <row r="65" spans="1:26" x14ac:dyDescent="0.35">
      <c r="A65" t="s">
        <v>43</v>
      </c>
      <c r="O65" t="s">
        <v>43</v>
      </c>
    </row>
    <row r="66" spans="1:26" ht="15" thickBot="1" x14ac:dyDescent="0.4"/>
    <row r="67" spans="1:26" x14ac:dyDescent="0.35">
      <c r="A67" s="9" t="s">
        <v>44</v>
      </c>
      <c r="B67" s="9"/>
      <c r="O67" s="9" t="s">
        <v>44</v>
      </c>
      <c r="P67" s="9"/>
    </row>
    <row r="68" spans="1:26" x14ac:dyDescent="0.35">
      <c r="A68" s="6" t="s">
        <v>45</v>
      </c>
      <c r="B68" s="6">
        <v>0.80849734248297145</v>
      </c>
      <c r="O68" s="6" t="s">
        <v>45</v>
      </c>
      <c r="P68" s="6">
        <v>0.95251529020578707</v>
      </c>
    </row>
    <row r="69" spans="1:26" x14ac:dyDescent="0.35">
      <c r="A69" s="6" t="s">
        <v>46</v>
      </c>
      <c r="B69" s="6">
        <v>0.65366795280202727</v>
      </c>
      <c r="O69" s="6" t="s">
        <v>46</v>
      </c>
      <c r="P69" s="6">
        <v>0.90728537807581466</v>
      </c>
    </row>
    <row r="70" spans="1:26" x14ac:dyDescent="0.35">
      <c r="A70" s="6" t="s">
        <v>47</v>
      </c>
      <c r="B70" s="6">
        <v>0.62398234875648673</v>
      </c>
      <c r="O70" s="6" t="s">
        <v>47</v>
      </c>
      <c r="P70" s="6">
        <v>0.899338410482313</v>
      </c>
    </row>
    <row r="71" spans="1:26" x14ac:dyDescent="0.35">
      <c r="A71" s="6" t="s">
        <v>48</v>
      </c>
      <c r="B71" s="6">
        <v>957312.64571565064</v>
      </c>
      <c r="O71" s="6" t="s">
        <v>48</v>
      </c>
      <c r="P71" s="6">
        <v>2719268.0675211665</v>
      </c>
    </row>
    <row r="72" spans="1:26" ht="15" thickBot="1" x14ac:dyDescent="0.4">
      <c r="A72" s="7" t="s">
        <v>49</v>
      </c>
      <c r="B72" s="7">
        <v>77</v>
      </c>
      <c r="O72" s="7" t="s">
        <v>49</v>
      </c>
      <c r="P72" s="7">
        <v>77</v>
      </c>
    </row>
    <row r="74" spans="1:26" ht="15" thickBot="1" x14ac:dyDescent="0.4">
      <c r="A74" t="s">
        <v>50</v>
      </c>
      <c r="O74" t="s">
        <v>50</v>
      </c>
    </row>
    <row r="75" spans="1:26" x14ac:dyDescent="0.35">
      <c r="A75" s="8"/>
      <c r="B75" s="8" t="s">
        <v>55</v>
      </c>
      <c r="C75" s="8" t="s">
        <v>56</v>
      </c>
      <c r="D75" s="8" t="s">
        <v>57</v>
      </c>
      <c r="E75" s="8" t="s">
        <v>58</v>
      </c>
      <c r="F75" s="8" t="s">
        <v>59</v>
      </c>
      <c r="O75" s="8"/>
      <c r="P75" s="8" t="s">
        <v>55</v>
      </c>
      <c r="Q75" s="8" t="s">
        <v>56</v>
      </c>
      <c r="R75" s="8" t="s">
        <v>57</v>
      </c>
      <c r="S75" s="8" t="s">
        <v>58</v>
      </c>
      <c r="T75" s="8" t="s">
        <v>59</v>
      </c>
    </row>
    <row r="76" spans="1:26" x14ac:dyDescent="0.35">
      <c r="A76" s="6" t="s">
        <v>51</v>
      </c>
      <c r="B76" s="6">
        <v>6</v>
      </c>
      <c r="C76" s="6">
        <v>121079367898296.2</v>
      </c>
      <c r="D76" s="6">
        <v>20179894649716.035</v>
      </c>
      <c r="E76" s="6">
        <v>22.019695196339583</v>
      </c>
      <c r="F76" s="15">
        <v>2.234647889189601E-14</v>
      </c>
      <c r="H76" s="14" t="s">
        <v>86</v>
      </c>
      <c r="I76" s="11"/>
      <c r="J76" s="11"/>
      <c r="K76" s="11"/>
      <c r="L76" s="11"/>
      <c r="O76" s="6" t="s">
        <v>51</v>
      </c>
      <c r="P76" s="6">
        <v>6</v>
      </c>
      <c r="Q76" s="6">
        <v>5065213616574204</v>
      </c>
      <c r="R76" s="6">
        <v>844202269429034</v>
      </c>
      <c r="S76" s="6">
        <v>114.16749438084041</v>
      </c>
      <c r="T76" s="15">
        <v>3.9049504088859365E-34</v>
      </c>
      <c r="V76" s="14" t="s">
        <v>86</v>
      </c>
      <c r="W76" s="11"/>
      <c r="X76" s="11"/>
      <c r="Y76" s="11"/>
      <c r="Z76" s="11"/>
    </row>
    <row r="77" spans="1:26" x14ac:dyDescent="0.35">
      <c r="A77" s="6" t="s">
        <v>52</v>
      </c>
      <c r="B77" s="6">
        <v>70</v>
      </c>
      <c r="C77" s="6">
        <v>64151325115296.922</v>
      </c>
      <c r="D77" s="6">
        <v>916447501647.09888</v>
      </c>
      <c r="E77" s="6"/>
      <c r="F77" s="6"/>
      <c r="H77" s="14" t="s">
        <v>91</v>
      </c>
      <c r="I77" s="11"/>
      <c r="J77" s="11"/>
      <c r="K77" s="11"/>
      <c r="L77" s="11"/>
      <c r="O77" s="6" t="s">
        <v>52</v>
      </c>
      <c r="P77" s="6">
        <v>70</v>
      </c>
      <c r="Q77" s="6">
        <v>517609317612821</v>
      </c>
      <c r="R77" s="6">
        <v>7394418823040.2998</v>
      </c>
      <c r="S77" s="6"/>
      <c r="T77" s="6"/>
      <c r="V77" s="14" t="s">
        <v>92</v>
      </c>
      <c r="W77" s="11"/>
      <c r="X77" s="11"/>
      <c r="Y77" s="11"/>
      <c r="Z77" s="11"/>
    </row>
    <row r="78" spans="1:26" ht="15" thickBot="1" x14ac:dyDescent="0.4">
      <c r="A78" s="7" t="s">
        <v>53</v>
      </c>
      <c r="B78" s="7">
        <v>76</v>
      </c>
      <c r="C78" s="7">
        <v>185230693013593.13</v>
      </c>
      <c r="D78" s="7"/>
      <c r="E78" s="7"/>
      <c r="F78" s="7"/>
      <c r="O78" s="7" t="s">
        <v>53</v>
      </c>
      <c r="P78" s="7">
        <v>76</v>
      </c>
      <c r="Q78" s="7">
        <v>5582822934187025</v>
      </c>
      <c r="R78" s="7"/>
      <c r="S78" s="7"/>
      <c r="T78" s="7"/>
    </row>
    <row r="79" spans="1:26" ht="15" thickBot="1" x14ac:dyDescent="0.4"/>
    <row r="80" spans="1:26" x14ac:dyDescent="0.35">
      <c r="A80" s="8"/>
      <c r="B80" s="8" t="s">
        <v>60</v>
      </c>
      <c r="C80" s="8" t="s">
        <v>48</v>
      </c>
      <c r="D80" s="8" t="s">
        <v>61</v>
      </c>
      <c r="E80" s="8" t="s">
        <v>62</v>
      </c>
      <c r="F80" s="8" t="s">
        <v>63</v>
      </c>
      <c r="G80" s="8" t="s">
        <v>64</v>
      </c>
      <c r="H80" s="8" t="s">
        <v>65</v>
      </c>
      <c r="I80" s="8" t="s">
        <v>66</v>
      </c>
      <c r="O80" s="8"/>
      <c r="P80" s="8" t="s">
        <v>60</v>
      </c>
      <c r="Q80" s="8" t="s">
        <v>48</v>
      </c>
      <c r="R80" s="8" t="s">
        <v>61</v>
      </c>
      <c r="S80" s="8" t="s">
        <v>62</v>
      </c>
      <c r="T80" s="8" t="s">
        <v>63</v>
      </c>
      <c r="U80" s="8" t="s">
        <v>64</v>
      </c>
      <c r="V80" s="8" t="s">
        <v>65</v>
      </c>
      <c r="W80" s="8" t="s">
        <v>66</v>
      </c>
    </row>
    <row r="81" spans="1:23" x14ac:dyDescent="0.35">
      <c r="A81" s="6" t="s">
        <v>54</v>
      </c>
      <c r="B81" s="6">
        <v>231631.67251752992</v>
      </c>
      <c r="C81" s="6">
        <v>147607.25602189984</v>
      </c>
      <c r="D81" s="6">
        <v>1.5692431304539918</v>
      </c>
      <c r="E81" s="6">
        <v>0.12110094115081761</v>
      </c>
      <c r="F81" s="6">
        <v>-62761.716859257896</v>
      </c>
      <c r="G81" s="6">
        <v>526025.06189431774</v>
      </c>
      <c r="H81" s="6">
        <v>-62761.716859257896</v>
      </c>
      <c r="I81" s="6">
        <v>526025.06189431774</v>
      </c>
      <c r="O81" s="6" t="s">
        <v>54</v>
      </c>
      <c r="P81" s="6">
        <v>-391256.99542088783</v>
      </c>
      <c r="Q81" s="6">
        <v>424021.97163140622</v>
      </c>
      <c r="R81" s="6">
        <v>-0.92272811693116619</v>
      </c>
      <c r="S81" s="6">
        <v>0.35931852560098143</v>
      </c>
      <c r="T81" s="6">
        <v>-1236942.1518489532</v>
      </c>
      <c r="U81" s="6">
        <v>454428.16100717755</v>
      </c>
      <c r="V81" s="6">
        <v>-1236942.1518489532</v>
      </c>
      <c r="W81" s="6">
        <v>454428.16100717755</v>
      </c>
    </row>
    <row r="82" spans="1:23" x14ac:dyDescent="0.35">
      <c r="A82" s="6" t="s">
        <v>31</v>
      </c>
      <c r="B82" s="6">
        <v>223.08748159935138</v>
      </c>
      <c r="C82" s="6">
        <v>39.834867407185769</v>
      </c>
      <c r="D82" s="6">
        <v>5.6003068698330569</v>
      </c>
      <c r="E82" s="6">
        <v>3.9136238650997059E-7</v>
      </c>
      <c r="F82" s="6">
        <v>143.63934369997565</v>
      </c>
      <c r="G82" s="6">
        <v>302.5356194987271</v>
      </c>
      <c r="H82" s="6">
        <v>143.63934369997565</v>
      </c>
      <c r="I82" s="6">
        <v>302.5356194987271</v>
      </c>
      <c r="O82" s="6" t="s">
        <v>31</v>
      </c>
      <c r="P82" s="6">
        <v>417.31862820743737</v>
      </c>
      <c r="Q82" s="6">
        <v>126.69623362354979</v>
      </c>
      <c r="R82" s="6">
        <v>3.293851887084573</v>
      </c>
      <c r="S82" s="6">
        <v>1.5521698786107728E-3</v>
      </c>
      <c r="T82" s="6">
        <v>164.63095794699737</v>
      </c>
      <c r="U82" s="6">
        <v>670.0062984678774</v>
      </c>
      <c r="V82" s="6">
        <v>164.63095794699737</v>
      </c>
      <c r="W82" s="6">
        <v>670.0062984678774</v>
      </c>
    </row>
    <row r="83" spans="1:23" x14ac:dyDescent="0.35">
      <c r="A83" s="6" t="s">
        <v>32</v>
      </c>
      <c r="B83" s="6">
        <v>-0.22148770883030997</v>
      </c>
      <c r="C83" s="6">
        <v>3.2706689415853848E-2</v>
      </c>
      <c r="D83" s="6">
        <v>-6.7719390982735375</v>
      </c>
      <c r="E83" s="6">
        <v>3.2447751917626287E-9</v>
      </c>
      <c r="F83" s="6">
        <v>-0.28671914400446274</v>
      </c>
      <c r="G83" s="6">
        <v>-0.15625627365615721</v>
      </c>
      <c r="H83" s="6">
        <v>-0.28671914400446274</v>
      </c>
      <c r="I83" s="6">
        <v>-0.15625627365615721</v>
      </c>
      <c r="O83" s="6" t="s">
        <v>33</v>
      </c>
      <c r="P83" s="6">
        <v>-1.7870886006054933</v>
      </c>
      <c r="Q83" s="6">
        <v>0.26389614180982512</v>
      </c>
      <c r="R83" s="6">
        <v>-6.7719390982735401</v>
      </c>
      <c r="S83" s="6">
        <v>3.2447751917625824E-9</v>
      </c>
      <c r="T83" s="6">
        <v>-2.3134128594842402</v>
      </c>
      <c r="U83" s="6">
        <v>-1.2607643417267465</v>
      </c>
      <c r="V83" s="6">
        <v>-2.3134128594842402</v>
      </c>
      <c r="W83" s="6">
        <v>-1.2607643417267465</v>
      </c>
    </row>
    <row r="84" spans="1:23" x14ac:dyDescent="0.35">
      <c r="A84" s="6" t="s">
        <v>34</v>
      </c>
      <c r="B84" s="6">
        <v>-12.437085888730227</v>
      </c>
      <c r="C84" s="6">
        <v>2.0619241382488589</v>
      </c>
      <c r="D84" s="6">
        <v>-6.0317863581987723</v>
      </c>
      <c r="E84" s="6">
        <v>6.884565206827443E-8</v>
      </c>
      <c r="F84" s="6">
        <v>-16.549463911710571</v>
      </c>
      <c r="G84" s="6">
        <v>-8.3247078657498825</v>
      </c>
      <c r="H84" s="6">
        <v>-16.549463911710571</v>
      </c>
      <c r="I84" s="6">
        <v>-8.3247078657498825</v>
      </c>
      <c r="O84" s="6" t="s">
        <v>34</v>
      </c>
      <c r="P84" s="6">
        <v>-33.243213960432023</v>
      </c>
      <c r="Q84" s="6">
        <v>6.0287494994574544</v>
      </c>
      <c r="R84" s="6">
        <v>-5.5141143222858542</v>
      </c>
      <c r="S84" s="6">
        <v>5.5109034578551678E-7</v>
      </c>
      <c r="T84" s="6">
        <v>-45.267175699721932</v>
      </c>
      <c r="U84" s="6">
        <v>-21.219252221142117</v>
      </c>
      <c r="V84" s="6">
        <v>-45.267175699721932</v>
      </c>
      <c r="W84" s="6">
        <v>-21.219252221142117</v>
      </c>
    </row>
    <row r="85" spans="1:23" x14ac:dyDescent="0.35">
      <c r="A85" s="6" t="s">
        <v>35</v>
      </c>
      <c r="B85" s="6">
        <v>9.8760222689254711</v>
      </c>
      <c r="C85" s="6">
        <v>1.3604746698939127</v>
      </c>
      <c r="D85" s="6">
        <v>7.2592474431703931</v>
      </c>
      <c r="E85" s="6">
        <v>4.197264417515986E-10</v>
      </c>
      <c r="F85" s="6">
        <v>7.1626410976643982</v>
      </c>
      <c r="G85" s="6">
        <v>12.589403440186544</v>
      </c>
      <c r="H85" s="6">
        <v>7.1626410976643982</v>
      </c>
      <c r="I85" s="6">
        <v>12.589403440186544</v>
      </c>
      <c r="O85" s="6" t="s">
        <v>35</v>
      </c>
      <c r="P85" s="6">
        <v>26.711781064675716</v>
      </c>
      <c r="Q85" s="6">
        <v>3.997924554939297</v>
      </c>
      <c r="R85" s="6">
        <v>6.6814119920482833</v>
      </c>
      <c r="S85" s="6">
        <v>4.7329864350991502E-9</v>
      </c>
      <c r="T85" s="6">
        <v>18.738171962243484</v>
      </c>
      <c r="U85" s="6">
        <v>34.685390167107947</v>
      </c>
      <c r="V85" s="6">
        <v>18.738171962243484</v>
      </c>
      <c r="W85" s="6">
        <v>34.685390167107947</v>
      </c>
    </row>
    <row r="86" spans="1:23" x14ac:dyDescent="0.35">
      <c r="A86" s="6" t="s">
        <v>36</v>
      </c>
      <c r="B86" s="6">
        <v>-3.3566153306878538E-2</v>
      </c>
      <c r="C86" s="6">
        <v>2.8001253579980036E-2</v>
      </c>
      <c r="D86" s="6">
        <v>-1.198737521197166</v>
      </c>
      <c r="E86" s="6">
        <v>0.23467249741580626</v>
      </c>
      <c r="F86" s="6">
        <v>-8.9412892622906498E-2</v>
      </c>
      <c r="G86" s="6">
        <v>2.2280586009149415E-2</v>
      </c>
      <c r="H86" s="6">
        <v>-8.9412892622906498E-2</v>
      </c>
      <c r="I86" s="6">
        <v>2.2280586009149415E-2</v>
      </c>
      <c r="O86" s="6" t="s">
        <v>36</v>
      </c>
      <c r="P86" s="6">
        <v>0.21691773277485041</v>
      </c>
      <c r="Q86" s="6">
        <v>7.6052622482655222E-2</v>
      </c>
      <c r="R86" s="6">
        <v>2.852205823991425</v>
      </c>
      <c r="S86" s="6">
        <v>5.7031000934039816E-3</v>
      </c>
      <c r="T86" s="6">
        <v>6.5235560047919194E-2</v>
      </c>
      <c r="U86" s="6">
        <v>0.36859990550178162</v>
      </c>
      <c r="V86" s="6">
        <v>6.5235560047919194E-2</v>
      </c>
      <c r="W86" s="6">
        <v>0.36859990550178162</v>
      </c>
    </row>
    <row r="87" spans="1:23" ht="15" thickBot="1" x14ac:dyDescent="0.4">
      <c r="A87" s="7" t="s">
        <v>37</v>
      </c>
      <c r="B87" s="7">
        <v>1.1543053362708897</v>
      </c>
      <c r="C87" s="7">
        <v>0.32955897848200177</v>
      </c>
      <c r="D87" s="7">
        <v>3.5025759018546352</v>
      </c>
      <c r="E87" s="7">
        <v>8.071351978572261E-4</v>
      </c>
      <c r="F87" s="7">
        <v>0.49702067906898384</v>
      </c>
      <c r="G87" s="7">
        <v>1.8115899934727957</v>
      </c>
      <c r="H87" s="7">
        <v>0.49702067906898384</v>
      </c>
      <c r="I87" s="7">
        <v>1.8115899934727957</v>
      </c>
      <c r="O87" s="7" t="s">
        <v>37</v>
      </c>
      <c r="P87" s="7">
        <v>2.459556549026948</v>
      </c>
      <c r="Q87" s="7">
        <v>0.97132981732325929</v>
      </c>
      <c r="R87" s="7">
        <v>2.5321538628401909</v>
      </c>
      <c r="S87" s="7">
        <v>1.3582664816206366E-2</v>
      </c>
      <c r="T87" s="7">
        <v>0.5223003135875135</v>
      </c>
      <c r="U87" s="7">
        <v>4.3968127844663822</v>
      </c>
      <c r="V87" s="7">
        <v>0.5223003135875135</v>
      </c>
      <c r="W87" s="7">
        <v>4.3968127844663822</v>
      </c>
    </row>
    <row r="91" spans="1:23" x14ac:dyDescent="0.35">
      <c r="A91" s="12">
        <v>7</v>
      </c>
      <c r="B91" s="12" t="s">
        <v>85</v>
      </c>
      <c r="C91" s="12"/>
    </row>
    <row r="94" spans="1:23" x14ac:dyDescent="0.35">
      <c r="A94" t="s">
        <v>43</v>
      </c>
    </row>
    <row r="95" spans="1:23" ht="15" thickBot="1" x14ac:dyDescent="0.4"/>
    <row r="96" spans="1:23" x14ac:dyDescent="0.35">
      <c r="A96" s="9" t="s">
        <v>44</v>
      </c>
      <c r="B96" s="9"/>
    </row>
    <row r="97" spans="1:12" x14ac:dyDescent="0.35">
      <c r="A97" s="6" t="s">
        <v>45</v>
      </c>
      <c r="B97" s="6">
        <v>0.8648124819692613</v>
      </c>
    </row>
    <row r="98" spans="1:12" x14ac:dyDescent="0.35">
      <c r="A98" s="6" t="s">
        <v>46</v>
      </c>
      <c r="B98" s="6">
        <v>0.747900628969834</v>
      </c>
    </row>
    <row r="99" spans="1:12" x14ac:dyDescent="0.35">
      <c r="A99" s="6" t="s">
        <v>47</v>
      </c>
      <c r="B99" s="6">
        <v>0.72629211145296269</v>
      </c>
    </row>
    <row r="100" spans="1:12" x14ac:dyDescent="0.35">
      <c r="A100" s="6" t="s">
        <v>48</v>
      </c>
      <c r="B100" s="6">
        <v>2386.9853622142746</v>
      </c>
    </row>
    <row r="101" spans="1:12" ht="15" thickBot="1" x14ac:dyDescent="0.4">
      <c r="A101" s="7" t="s">
        <v>49</v>
      </c>
      <c r="B101" s="7">
        <v>77</v>
      </c>
    </row>
    <row r="103" spans="1:12" ht="15" thickBot="1" x14ac:dyDescent="0.4">
      <c r="A103" t="s">
        <v>50</v>
      </c>
    </row>
    <row r="104" spans="1:12" x14ac:dyDescent="0.35">
      <c r="A104" s="8"/>
      <c r="B104" s="8" t="s">
        <v>55</v>
      </c>
      <c r="C104" s="8" t="s">
        <v>56</v>
      </c>
      <c r="D104" s="8" t="s">
        <v>57</v>
      </c>
      <c r="E104" s="8" t="s">
        <v>58</v>
      </c>
      <c r="F104" s="8" t="s">
        <v>59</v>
      </c>
    </row>
    <row r="105" spans="1:12" x14ac:dyDescent="0.35">
      <c r="A105" s="6" t="s">
        <v>51</v>
      </c>
      <c r="B105" s="6">
        <v>6</v>
      </c>
      <c r="C105" s="6">
        <v>1183231404.4973779</v>
      </c>
      <c r="D105" s="6">
        <v>197205234.08289632</v>
      </c>
      <c r="E105" s="6">
        <v>34.611380831002975</v>
      </c>
      <c r="F105" s="15">
        <v>4.3082808310026695E-19</v>
      </c>
      <c r="H105" s="14" t="s">
        <v>86</v>
      </c>
      <c r="I105" s="11"/>
      <c r="J105" s="11"/>
      <c r="K105" s="11"/>
      <c r="L105" s="11"/>
    </row>
    <row r="106" spans="1:12" x14ac:dyDescent="0.35">
      <c r="A106" s="6" t="s">
        <v>52</v>
      </c>
      <c r="B106" s="6">
        <v>70</v>
      </c>
      <c r="C106" s="6">
        <v>398838938.35976487</v>
      </c>
      <c r="D106" s="6">
        <v>5697699.119425212</v>
      </c>
      <c r="E106" s="6"/>
      <c r="F106" s="6"/>
      <c r="H106" s="14" t="s">
        <v>93</v>
      </c>
      <c r="I106" s="11"/>
      <c r="J106" s="11"/>
      <c r="K106" s="11"/>
      <c r="L106" s="11"/>
    </row>
    <row r="107" spans="1:12" ht="15" thickBot="1" x14ac:dyDescent="0.4">
      <c r="A107" s="7" t="s">
        <v>53</v>
      </c>
      <c r="B107" s="7">
        <v>76</v>
      </c>
      <c r="C107" s="7">
        <v>1582070342.8571427</v>
      </c>
      <c r="D107" s="7"/>
      <c r="E107" s="7"/>
      <c r="F107" s="7"/>
    </row>
    <row r="108" spans="1:12" ht="15" thickBot="1" x14ac:dyDescent="0.4"/>
    <row r="109" spans="1:12" x14ac:dyDescent="0.35">
      <c r="A109" s="8"/>
      <c r="B109" s="8" t="s">
        <v>60</v>
      </c>
      <c r="C109" s="8" t="s">
        <v>48</v>
      </c>
      <c r="D109" s="8" t="s">
        <v>61</v>
      </c>
      <c r="E109" s="8" t="s">
        <v>62</v>
      </c>
      <c r="F109" s="8" t="s">
        <v>63</v>
      </c>
      <c r="G109" s="8" t="s">
        <v>64</v>
      </c>
      <c r="H109" s="8" t="s">
        <v>65</v>
      </c>
      <c r="I109" s="8" t="s">
        <v>66</v>
      </c>
    </row>
    <row r="110" spans="1:12" x14ac:dyDescent="0.35">
      <c r="A110" s="6" t="s">
        <v>54</v>
      </c>
      <c r="B110" s="6">
        <v>-13.49428667860866</v>
      </c>
      <c r="C110" s="6">
        <v>374.46165036243247</v>
      </c>
      <c r="D110" s="6">
        <v>-3.6036498438619446E-2</v>
      </c>
      <c r="E110" s="6">
        <v>0.97135582516261731</v>
      </c>
      <c r="F110" s="6">
        <v>-760.33449909652995</v>
      </c>
      <c r="G110" s="6">
        <v>733.34592573931263</v>
      </c>
      <c r="H110" s="6">
        <v>-760.33449909652995</v>
      </c>
      <c r="I110" s="6">
        <v>733.34592573931263</v>
      </c>
    </row>
    <row r="111" spans="1:12" x14ac:dyDescent="0.35">
      <c r="A111" s="6" t="s">
        <v>32</v>
      </c>
      <c r="B111" s="6">
        <v>3.2156090118244218E-4</v>
      </c>
      <c r="C111" s="6">
        <v>9.7624578215949973E-5</v>
      </c>
      <c r="D111" s="6">
        <v>3.2938518870845717</v>
      </c>
      <c r="E111" s="6">
        <v>1.5521698786107728E-3</v>
      </c>
      <c r="F111" s="6">
        <v>1.2685481936754273E-4</v>
      </c>
      <c r="G111" s="6">
        <v>5.1626698299734165E-4</v>
      </c>
      <c r="H111" s="6">
        <v>1.2685481936754273E-4</v>
      </c>
      <c r="I111" s="6">
        <v>5.1626698299734165E-4</v>
      </c>
    </row>
    <row r="112" spans="1:12" x14ac:dyDescent="0.35">
      <c r="A112" s="6" t="s">
        <v>33</v>
      </c>
      <c r="B112" s="6">
        <v>1.3869701703359261E-3</v>
      </c>
      <c r="C112" s="6">
        <v>2.4765967340237418E-4</v>
      </c>
      <c r="D112" s="6">
        <v>5.6003068698330516</v>
      </c>
      <c r="E112" s="6">
        <v>3.9136238650997768E-7</v>
      </c>
      <c r="F112" s="6">
        <v>8.9302852661309984E-4</v>
      </c>
      <c r="G112" s="6">
        <v>1.8809118140587523E-3</v>
      </c>
      <c r="H112" s="6">
        <v>8.9302852661309984E-4</v>
      </c>
      <c r="I112" s="6">
        <v>1.8809118140587523E-3</v>
      </c>
    </row>
    <row r="113" spans="1:9" x14ac:dyDescent="0.35">
      <c r="A113" s="6" t="s">
        <v>34</v>
      </c>
      <c r="B113" s="6">
        <v>3.7663499730410527E-2</v>
      </c>
      <c r="C113" s="6">
        <v>4.4615958452887622E-3</v>
      </c>
      <c r="D113" s="6">
        <v>8.4417103288684103</v>
      </c>
      <c r="E113" s="6">
        <v>2.8065664231227671E-12</v>
      </c>
      <c r="F113" s="6">
        <v>2.8765127398842488E-2</v>
      </c>
      <c r="G113" s="6">
        <v>4.6561872061978565E-2</v>
      </c>
      <c r="H113" s="6">
        <v>2.8765127398842488E-2</v>
      </c>
      <c r="I113" s="6">
        <v>4.6561872061978565E-2</v>
      </c>
    </row>
    <row r="114" spans="1:9" x14ac:dyDescent="0.35">
      <c r="A114" s="6" t="s">
        <v>35</v>
      </c>
      <c r="B114" s="6">
        <v>-2.1294159072438378E-2</v>
      </c>
      <c r="C114" s="6">
        <v>3.7003171392531514E-3</v>
      </c>
      <c r="D114" s="6">
        <v>-5.7546848745878734</v>
      </c>
      <c r="E114" s="6">
        <v>2.1110298629164028E-7</v>
      </c>
      <c r="F114" s="6">
        <v>-2.8674208900287851E-2</v>
      </c>
      <c r="G114" s="6">
        <v>-1.3914109244588907E-2</v>
      </c>
      <c r="H114" s="6">
        <v>-2.8674208900287851E-2</v>
      </c>
      <c r="I114" s="6">
        <v>-1.3914109244588907E-2</v>
      </c>
    </row>
    <row r="115" spans="1:9" x14ac:dyDescent="0.35">
      <c r="A115" s="6" t="s">
        <v>36</v>
      </c>
      <c r="B115" s="6">
        <v>9.0978384140874189E-5</v>
      </c>
      <c r="C115" s="6">
        <v>6.9688687130449369E-5</v>
      </c>
      <c r="D115" s="6">
        <v>1.3054971744635238</v>
      </c>
      <c r="E115" s="6">
        <v>0.1959982052414472</v>
      </c>
      <c r="F115" s="6">
        <v>-4.8011319742705035E-5</v>
      </c>
      <c r="G115" s="6">
        <v>2.2996808802445341E-4</v>
      </c>
      <c r="H115" s="6">
        <v>-4.8011319742705035E-5</v>
      </c>
      <c r="I115" s="6">
        <v>2.2996808802445341E-4</v>
      </c>
    </row>
    <row r="116" spans="1:9" ht="15" thickBot="1" x14ac:dyDescent="0.4">
      <c r="A116" s="7" t="s">
        <v>37</v>
      </c>
      <c r="B116" s="7">
        <v>-1.638108201234188E-3</v>
      </c>
      <c r="C116" s="7">
        <v>8.6904938601746516E-4</v>
      </c>
      <c r="D116" s="7">
        <v>-1.8849425908244841</v>
      </c>
      <c r="E116" s="7">
        <v>6.3588980866519429E-2</v>
      </c>
      <c r="F116" s="7">
        <v>-3.3713725486693834E-3</v>
      </c>
      <c r="G116" s="7">
        <v>9.5156146201007133E-5</v>
      </c>
      <c r="H116" s="7">
        <v>-3.3713725486693834E-3</v>
      </c>
      <c r="I116" s="7">
        <v>9.5156146201007133E-5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E5CA-83DF-42FD-89C5-CAFAA4FF42A4}">
  <dimension ref="A1:P48"/>
  <sheetViews>
    <sheetView topLeftCell="A22" workbookViewId="0">
      <selection activeCell="N41" sqref="N41"/>
    </sheetView>
  </sheetViews>
  <sheetFormatPr defaultRowHeight="14.5" x14ac:dyDescent="0.35"/>
  <cols>
    <col min="2" max="2" width="16" bestFit="1" customWidth="1"/>
    <col min="3" max="3" width="10.453125" bestFit="1" customWidth="1"/>
  </cols>
  <sheetData>
    <row r="1" spans="1:16" x14ac:dyDescent="0.35">
      <c r="A1" s="16" t="s">
        <v>97</v>
      </c>
      <c r="B1" s="16"/>
      <c r="C1" s="16"/>
      <c r="D1" s="16"/>
    </row>
    <row r="4" spans="1:16" x14ac:dyDescent="0.35">
      <c r="A4" s="20">
        <v>1</v>
      </c>
      <c r="B4" s="20" t="s">
        <v>72</v>
      </c>
      <c r="J4" s="20">
        <v>2</v>
      </c>
      <c r="K4" s="20" t="s">
        <v>73</v>
      </c>
    </row>
    <row r="6" spans="1:16" x14ac:dyDescent="0.35">
      <c r="A6" t="s">
        <v>98</v>
      </c>
      <c r="B6" t="s">
        <v>99</v>
      </c>
      <c r="C6" t="s">
        <v>100</v>
      </c>
      <c r="J6" t="s">
        <v>98</v>
      </c>
      <c r="K6" t="s">
        <v>99</v>
      </c>
      <c r="L6" t="s">
        <v>100</v>
      </c>
    </row>
    <row r="7" spans="1:16" x14ac:dyDescent="0.35">
      <c r="A7" t="s">
        <v>73</v>
      </c>
      <c r="B7">
        <v>0.36630000000000001</v>
      </c>
      <c r="C7" s="11">
        <v>1.6000000000000001E-3</v>
      </c>
      <c r="E7" s="21" t="s">
        <v>101</v>
      </c>
      <c r="F7" s="21"/>
      <c r="G7" s="21"/>
      <c r="J7" t="s">
        <v>72</v>
      </c>
      <c r="K7">
        <v>0.36630000000000001</v>
      </c>
      <c r="L7" s="11">
        <v>1.6000000000000001E-3</v>
      </c>
      <c r="N7" s="21" t="s">
        <v>101</v>
      </c>
      <c r="O7" s="21"/>
      <c r="P7" s="21"/>
    </row>
    <row r="8" spans="1:16" x14ac:dyDescent="0.35">
      <c r="A8" t="s">
        <v>74</v>
      </c>
      <c r="B8">
        <v>0.55630000000000002</v>
      </c>
      <c r="C8" s="22">
        <v>0</v>
      </c>
      <c r="E8" s="21" t="s">
        <v>101</v>
      </c>
      <c r="F8" s="21"/>
      <c r="G8" s="21"/>
      <c r="J8" t="s">
        <v>74</v>
      </c>
      <c r="K8">
        <v>-0.62909999999999999</v>
      </c>
      <c r="L8" s="22">
        <v>0</v>
      </c>
      <c r="N8" s="21" t="s">
        <v>101</v>
      </c>
      <c r="O8" s="21"/>
      <c r="P8" s="21"/>
    </row>
    <row r="9" spans="1:16" x14ac:dyDescent="0.35">
      <c r="A9" t="s">
        <v>75</v>
      </c>
      <c r="B9">
        <v>0.71030000000000004</v>
      </c>
      <c r="C9" s="22">
        <v>0</v>
      </c>
      <c r="E9" s="21" t="s">
        <v>101</v>
      </c>
      <c r="F9" s="21"/>
      <c r="G9" s="21"/>
      <c r="J9" t="s">
        <v>75</v>
      </c>
      <c r="K9">
        <v>-0.55030000000000001</v>
      </c>
      <c r="L9" s="22">
        <v>0</v>
      </c>
      <c r="N9" s="21" t="s">
        <v>101</v>
      </c>
      <c r="O9" s="21"/>
      <c r="P9" s="21"/>
    </row>
    <row r="10" spans="1:16" x14ac:dyDescent="0.35">
      <c r="A10" t="s">
        <v>76</v>
      </c>
      <c r="B10">
        <v>-0.56669999999999998</v>
      </c>
      <c r="C10" s="22">
        <v>0</v>
      </c>
      <c r="E10" s="21" t="s">
        <v>101</v>
      </c>
      <c r="F10" s="21"/>
      <c r="G10" s="21"/>
      <c r="J10" t="s">
        <v>76</v>
      </c>
      <c r="K10">
        <v>0.624</v>
      </c>
      <c r="L10" s="22">
        <v>0</v>
      </c>
      <c r="N10" s="21" t="s">
        <v>101</v>
      </c>
      <c r="O10" s="21"/>
      <c r="P10" s="21"/>
    </row>
    <row r="11" spans="1:16" x14ac:dyDescent="0.35">
      <c r="A11" t="s">
        <v>77</v>
      </c>
      <c r="B11">
        <v>0.1542</v>
      </c>
      <c r="C11" s="19">
        <v>0.19600000000000001</v>
      </c>
      <c r="J11" t="s">
        <v>77</v>
      </c>
      <c r="K11">
        <v>0.32269999999999999</v>
      </c>
      <c r="L11" s="22">
        <v>5.7000000000000002E-3</v>
      </c>
      <c r="N11" s="21" t="s">
        <v>101</v>
      </c>
      <c r="O11" s="21"/>
      <c r="P11" s="21"/>
    </row>
    <row r="12" spans="1:16" x14ac:dyDescent="0.35">
      <c r="A12" t="s">
        <v>78</v>
      </c>
      <c r="B12">
        <v>-0.2198</v>
      </c>
      <c r="C12">
        <v>6.3600000000000004E-2</v>
      </c>
      <c r="J12" t="s">
        <v>78</v>
      </c>
      <c r="K12">
        <v>0.28970000000000001</v>
      </c>
      <c r="L12">
        <v>1.3599999999999999E-2</v>
      </c>
    </row>
    <row r="16" spans="1:16" x14ac:dyDescent="0.35">
      <c r="A16" s="20">
        <v>3</v>
      </c>
      <c r="B16" s="20" t="s">
        <v>74</v>
      </c>
      <c r="J16" s="20">
        <v>4</v>
      </c>
      <c r="K16" s="20" t="s">
        <v>75</v>
      </c>
    </row>
    <row r="18" spans="1:16" x14ac:dyDescent="0.35">
      <c r="A18" t="s">
        <v>98</v>
      </c>
      <c r="B18" t="s">
        <v>99</v>
      </c>
      <c r="C18" t="s">
        <v>100</v>
      </c>
      <c r="J18" t="s">
        <v>98</v>
      </c>
      <c r="K18" t="s">
        <v>99</v>
      </c>
      <c r="L18" t="s">
        <v>100</v>
      </c>
    </row>
    <row r="19" spans="1:16" x14ac:dyDescent="0.35">
      <c r="A19" t="s">
        <v>72</v>
      </c>
      <c r="B19">
        <v>0.55630000000000002</v>
      </c>
      <c r="C19" s="22">
        <v>0</v>
      </c>
      <c r="E19" s="21" t="s">
        <v>101</v>
      </c>
      <c r="F19" s="21"/>
      <c r="G19" s="21"/>
      <c r="J19" t="s">
        <v>72</v>
      </c>
      <c r="K19">
        <v>0.71030000000000004</v>
      </c>
      <c r="L19" s="22">
        <v>0</v>
      </c>
      <c r="N19" s="21" t="s">
        <v>101</v>
      </c>
      <c r="O19" s="21"/>
      <c r="P19" s="21"/>
    </row>
    <row r="20" spans="1:16" x14ac:dyDescent="0.35">
      <c r="A20" t="s">
        <v>73</v>
      </c>
      <c r="B20">
        <v>-0.62909999999999999</v>
      </c>
      <c r="C20" s="22">
        <v>0</v>
      </c>
      <c r="E20" s="21" t="s">
        <v>101</v>
      </c>
      <c r="F20" s="21"/>
      <c r="G20" s="21"/>
      <c r="J20" t="s">
        <v>73</v>
      </c>
      <c r="K20">
        <v>-0.55030000000000001</v>
      </c>
      <c r="L20" s="22">
        <v>0</v>
      </c>
      <c r="N20" s="21" t="s">
        <v>101</v>
      </c>
      <c r="O20" s="21"/>
      <c r="P20" s="21"/>
    </row>
    <row r="21" spans="1:16" x14ac:dyDescent="0.35">
      <c r="A21" t="s">
        <v>75</v>
      </c>
      <c r="B21">
        <v>-0.58479999999999999</v>
      </c>
      <c r="C21" s="22">
        <v>0</v>
      </c>
      <c r="E21" s="21" t="s">
        <v>101</v>
      </c>
      <c r="F21" s="21"/>
      <c r="G21" s="21"/>
      <c r="J21" t="s">
        <v>74</v>
      </c>
      <c r="K21">
        <v>-0.58479999999999999</v>
      </c>
      <c r="L21" s="22">
        <v>0</v>
      </c>
      <c r="N21" s="21" t="s">
        <v>101</v>
      </c>
      <c r="O21" s="21"/>
      <c r="P21" s="21"/>
    </row>
    <row r="22" spans="1:16" x14ac:dyDescent="0.35">
      <c r="A22" t="s">
        <v>76</v>
      </c>
      <c r="B22">
        <v>0.65539999999999998</v>
      </c>
      <c r="C22" s="22">
        <v>0</v>
      </c>
      <c r="E22" s="21" t="s">
        <v>101</v>
      </c>
      <c r="F22" s="21"/>
      <c r="G22" s="21"/>
      <c r="J22" t="s">
        <v>76</v>
      </c>
      <c r="K22">
        <v>0.94030000000000002</v>
      </c>
      <c r="L22" s="22">
        <v>0</v>
      </c>
      <c r="N22" s="21" t="s">
        <v>101</v>
      </c>
      <c r="O22" s="21"/>
      <c r="P22" s="21"/>
    </row>
    <row r="23" spans="1:16" x14ac:dyDescent="0.35">
      <c r="A23" t="s">
        <v>77</v>
      </c>
      <c r="B23">
        <v>-0.14180000000000001</v>
      </c>
      <c r="C23" s="23">
        <v>0.23469999999999999</v>
      </c>
      <c r="J23" t="s">
        <v>77</v>
      </c>
      <c r="K23">
        <v>-0.22739999999999999</v>
      </c>
      <c r="L23" s="23">
        <v>5.4699999999999999E-2</v>
      </c>
    </row>
    <row r="24" spans="1:16" x14ac:dyDescent="0.35">
      <c r="A24" t="s">
        <v>78</v>
      </c>
      <c r="B24">
        <v>0.38619999999999999</v>
      </c>
      <c r="C24" s="11">
        <v>8.0000000000000004E-4</v>
      </c>
      <c r="E24" s="21" t="s">
        <v>101</v>
      </c>
      <c r="F24" s="21"/>
      <c r="G24" s="21"/>
      <c r="J24" t="s">
        <v>78</v>
      </c>
      <c r="K24">
        <v>0.38140000000000002</v>
      </c>
      <c r="L24" s="11">
        <v>8.9999999999999998E-4</v>
      </c>
      <c r="N24" s="21" t="s">
        <v>101</v>
      </c>
      <c r="O24" s="21"/>
      <c r="P24" s="21"/>
    </row>
    <row r="28" spans="1:16" x14ac:dyDescent="0.35">
      <c r="A28" s="20">
        <v>5</v>
      </c>
      <c r="B28" s="20" t="s">
        <v>76</v>
      </c>
      <c r="J28" s="20">
        <v>6</v>
      </c>
      <c r="K28" s="20" t="s">
        <v>77</v>
      </c>
    </row>
    <row r="30" spans="1:16" x14ac:dyDescent="0.35">
      <c r="A30" t="s">
        <v>98</v>
      </c>
      <c r="B30" t="s">
        <v>99</v>
      </c>
      <c r="C30" t="s">
        <v>100</v>
      </c>
      <c r="J30" t="s">
        <v>98</v>
      </c>
      <c r="K30" t="s">
        <v>99</v>
      </c>
      <c r="L30" t="s">
        <v>100</v>
      </c>
    </row>
    <row r="31" spans="1:16" x14ac:dyDescent="0.35">
      <c r="A31" t="s">
        <v>72</v>
      </c>
      <c r="B31">
        <v>-0.56669999999999998</v>
      </c>
      <c r="C31" s="22">
        <v>0</v>
      </c>
      <c r="E31" s="21" t="s">
        <v>101</v>
      </c>
      <c r="F31" s="21"/>
      <c r="G31" s="21"/>
      <c r="J31" t="s">
        <v>72</v>
      </c>
      <c r="K31">
        <v>0.1542</v>
      </c>
      <c r="L31">
        <v>0.19600000000000001</v>
      </c>
    </row>
    <row r="32" spans="1:16" x14ac:dyDescent="0.35">
      <c r="A32" t="s">
        <v>73</v>
      </c>
      <c r="B32">
        <v>0.624</v>
      </c>
      <c r="C32" s="22">
        <v>0</v>
      </c>
      <c r="E32" s="21" t="s">
        <v>101</v>
      </c>
      <c r="F32" s="21"/>
      <c r="G32" s="21"/>
      <c r="J32" t="s">
        <v>73</v>
      </c>
      <c r="K32">
        <v>0.32269999999999999</v>
      </c>
      <c r="L32" s="22">
        <v>5.7000000000000002E-3</v>
      </c>
      <c r="N32" s="21" t="s">
        <v>101</v>
      </c>
      <c r="O32" s="21"/>
      <c r="P32" s="21"/>
    </row>
    <row r="33" spans="1:16" x14ac:dyDescent="0.35">
      <c r="A33" t="s">
        <v>74</v>
      </c>
      <c r="B33">
        <v>0.65539999999999998</v>
      </c>
      <c r="C33" s="22">
        <v>0</v>
      </c>
      <c r="E33" s="21" t="s">
        <v>101</v>
      </c>
      <c r="F33" s="21"/>
      <c r="G33" s="21"/>
      <c r="J33" t="s">
        <v>74</v>
      </c>
      <c r="K33">
        <v>-0.14180000000000001</v>
      </c>
      <c r="L33">
        <v>0.23469999999999999</v>
      </c>
    </row>
    <row r="34" spans="1:16" x14ac:dyDescent="0.35">
      <c r="A34" t="s">
        <v>75</v>
      </c>
      <c r="B34">
        <v>0.94030000000000002</v>
      </c>
      <c r="C34" s="22">
        <v>0</v>
      </c>
      <c r="E34" s="21" t="s">
        <v>101</v>
      </c>
      <c r="F34" s="21"/>
      <c r="G34" s="21"/>
      <c r="J34" t="s">
        <v>75</v>
      </c>
      <c r="K34">
        <v>-0.22739999999999999</v>
      </c>
      <c r="L34">
        <v>5.4699999999999999E-2</v>
      </c>
    </row>
    <row r="35" spans="1:16" x14ac:dyDescent="0.35">
      <c r="A35" t="s">
        <v>77</v>
      </c>
      <c r="B35">
        <v>0.22090000000000001</v>
      </c>
      <c r="C35" s="23">
        <v>6.2300000000000001E-2</v>
      </c>
      <c r="J35" t="s">
        <v>76</v>
      </c>
      <c r="K35">
        <v>0.22090000000000001</v>
      </c>
      <c r="L35">
        <v>6.2300000000000001E-2</v>
      </c>
    </row>
    <row r="36" spans="1:16" x14ac:dyDescent="0.35">
      <c r="A36" t="s">
        <v>78</v>
      </c>
      <c r="B36">
        <v>-0.3619</v>
      </c>
      <c r="C36" s="11">
        <v>1.8E-3</v>
      </c>
      <c r="E36" s="21" t="s">
        <v>101</v>
      </c>
      <c r="F36" s="21"/>
      <c r="G36" s="21"/>
      <c r="J36" t="s">
        <v>78</v>
      </c>
      <c r="K36">
        <v>0.67269999999999996</v>
      </c>
      <c r="L36" s="11">
        <v>8.9999999999999998E-4</v>
      </c>
      <c r="N36" s="21" t="s">
        <v>101</v>
      </c>
      <c r="O36" s="21"/>
      <c r="P36" s="21"/>
    </row>
    <row r="40" spans="1:16" x14ac:dyDescent="0.35">
      <c r="A40" s="20">
        <v>7</v>
      </c>
      <c r="B40" s="20" t="s">
        <v>78</v>
      </c>
    </row>
    <row r="42" spans="1:16" x14ac:dyDescent="0.35">
      <c r="A42" t="s">
        <v>98</v>
      </c>
      <c r="B42" t="s">
        <v>99</v>
      </c>
      <c r="C42" t="s">
        <v>100</v>
      </c>
    </row>
    <row r="43" spans="1:16" x14ac:dyDescent="0.35">
      <c r="A43" t="s">
        <v>72</v>
      </c>
      <c r="B43">
        <v>-0.2198</v>
      </c>
      <c r="C43">
        <v>6.3600000000000004E-2</v>
      </c>
    </row>
    <row r="44" spans="1:16" x14ac:dyDescent="0.35">
      <c r="A44" t="s">
        <v>73</v>
      </c>
      <c r="B44">
        <v>0.28970000000000001</v>
      </c>
      <c r="C44">
        <v>1.3599999999999999E-2</v>
      </c>
    </row>
    <row r="45" spans="1:16" x14ac:dyDescent="0.35">
      <c r="A45" t="s">
        <v>74</v>
      </c>
      <c r="B45">
        <v>0.38619999999999999</v>
      </c>
      <c r="C45" s="22">
        <v>8.0000000000000004E-4</v>
      </c>
      <c r="E45" s="21" t="s">
        <v>101</v>
      </c>
      <c r="F45" s="21"/>
      <c r="G45" s="21"/>
    </row>
    <row r="46" spans="1:16" x14ac:dyDescent="0.35">
      <c r="A46" t="s">
        <v>75</v>
      </c>
      <c r="B46">
        <v>0.38140000000000002</v>
      </c>
      <c r="C46" s="22">
        <v>8.9999999999999998E-4</v>
      </c>
      <c r="E46" s="21" t="s">
        <v>101</v>
      </c>
      <c r="F46" s="21"/>
      <c r="G46" s="21"/>
    </row>
    <row r="47" spans="1:16" x14ac:dyDescent="0.35">
      <c r="A47" t="s">
        <v>76</v>
      </c>
      <c r="B47">
        <v>-0.3619</v>
      </c>
      <c r="C47" s="22">
        <v>1.8E-3</v>
      </c>
      <c r="E47" s="21" t="s">
        <v>101</v>
      </c>
      <c r="F47" s="21"/>
      <c r="G47" s="21"/>
    </row>
    <row r="48" spans="1:16" x14ac:dyDescent="0.35">
      <c r="A48" t="s">
        <v>77</v>
      </c>
      <c r="B48">
        <v>0.67269999999999996</v>
      </c>
      <c r="C48" s="22">
        <v>0</v>
      </c>
      <c r="E48" s="21" t="s">
        <v>101</v>
      </c>
      <c r="F48" s="21"/>
      <c r="G48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1872-0112-45AB-BB45-B3D1DDE365D7}">
  <dimension ref="A1:I109"/>
  <sheetViews>
    <sheetView topLeftCell="A70" workbookViewId="0">
      <selection activeCell="E108" sqref="E108"/>
    </sheetView>
  </sheetViews>
  <sheetFormatPr defaultRowHeight="14.5" x14ac:dyDescent="0.35"/>
  <cols>
    <col min="2" max="2" width="13.1796875" customWidth="1"/>
    <col min="5" max="5" width="13.36328125" bestFit="1" customWidth="1"/>
    <col min="6" max="6" width="10.453125" bestFit="1" customWidth="1"/>
  </cols>
  <sheetData>
    <row r="1" spans="1:9" x14ac:dyDescent="0.35">
      <c r="A1" s="29" t="s">
        <v>122</v>
      </c>
      <c r="B1" s="29" t="s">
        <v>121</v>
      </c>
    </row>
    <row r="2" spans="1:9" ht="15" thickBot="1" x14ac:dyDescent="0.4"/>
    <row r="3" spans="1:9" x14ac:dyDescent="0.35">
      <c r="A3" s="9" t="s">
        <v>44</v>
      </c>
      <c r="B3" s="9"/>
    </row>
    <row r="4" spans="1:9" x14ac:dyDescent="0.35">
      <c r="A4" s="6" t="s">
        <v>45</v>
      </c>
      <c r="B4" s="6">
        <v>0.9422727212643266</v>
      </c>
    </row>
    <row r="5" spans="1:9" x14ac:dyDescent="0.35">
      <c r="A5" s="6" t="s">
        <v>46</v>
      </c>
      <c r="B5" s="6">
        <v>0.88787788123887901</v>
      </c>
    </row>
    <row r="6" spans="1:9" x14ac:dyDescent="0.35">
      <c r="A6" s="6" t="s">
        <v>47</v>
      </c>
      <c r="B6" s="6">
        <v>0.87650317353847562</v>
      </c>
    </row>
    <row r="7" spans="1:9" x14ac:dyDescent="0.35">
      <c r="A7" s="6" t="s">
        <v>48</v>
      </c>
      <c r="B7" s="6">
        <v>577879.10921694362</v>
      </c>
    </row>
    <row r="8" spans="1:9" ht="15" thickBot="1" x14ac:dyDescent="0.4">
      <c r="A8" s="7" t="s">
        <v>49</v>
      </c>
      <c r="B8" s="7">
        <v>77</v>
      </c>
    </row>
    <row r="10" spans="1:9" ht="15" thickBot="1" x14ac:dyDescent="0.4">
      <c r="A10" t="s">
        <v>50</v>
      </c>
    </row>
    <row r="11" spans="1:9" x14ac:dyDescent="0.35">
      <c r="A11" s="8"/>
      <c r="B11" s="8" t="s">
        <v>55</v>
      </c>
      <c r="C11" s="8" t="s">
        <v>56</v>
      </c>
      <c r="D11" s="8" t="s">
        <v>57</v>
      </c>
      <c r="E11" s="8" t="s">
        <v>58</v>
      </c>
      <c r="F11" s="8" t="s">
        <v>59</v>
      </c>
    </row>
    <row r="12" spans="1:9" x14ac:dyDescent="0.35">
      <c r="A12" s="6" t="s">
        <v>51</v>
      </c>
      <c r="B12" s="6">
        <v>7</v>
      </c>
      <c r="C12" s="6">
        <v>182467289628461.69</v>
      </c>
      <c r="D12" s="6">
        <v>26066755661208.813</v>
      </c>
      <c r="E12" s="6">
        <v>78.057204160716935</v>
      </c>
      <c r="F12" s="6">
        <v>2.9215334465631524E-30</v>
      </c>
    </row>
    <row r="13" spans="1:9" x14ac:dyDescent="0.35">
      <c r="A13" s="6" t="s">
        <v>52</v>
      </c>
      <c r="B13" s="6">
        <v>69</v>
      </c>
      <c r="C13" s="6">
        <v>23042154275986.41</v>
      </c>
      <c r="D13" s="6">
        <v>333944264869.36829</v>
      </c>
      <c r="E13" s="6"/>
      <c r="F13" s="6"/>
    </row>
    <row r="14" spans="1:9" ht="15" thickBot="1" x14ac:dyDescent="0.4">
      <c r="A14" s="7" t="s">
        <v>53</v>
      </c>
      <c r="B14" s="7">
        <v>76</v>
      </c>
      <c r="C14" s="7">
        <v>205509443904448.09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60</v>
      </c>
      <c r="C16" s="8" t="s">
        <v>48</v>
      </c>
      <c r="D16" s="8" t="s">
        <v>61</v>
      </c>
      <c r="E16" s="8" t="s">
        <v>62</v>
      </c>
      <c r="F16" s="8" t="s">
        <v>63</v>
      </c>
      <c r="G16" s="8" t="s">
        <v>64</v>
      </c>
      <c r="H16" s="8" t="s">
        <v>65</v>
      </c>
      <c r="I16" s="8" t="s">
        <v>66</v>
      </c>
    </row>
    <row r="17" spans="1:9" x14ac:dyDescent="0.35">
      <c r="A17" s="6" t="s">
        <v>54</v>
      </c>
      <c r="B17" s="6">
        <v>35043.250844687223</v>
      </c>
      <c r="C17" s="6">
        <v>90656.430329906492</v>
      </c>
      <c r="D17" s="6">
        <v>0.38655008494336079</v>
      </c>
      <c r="E17" s="6">
        <v>0.70027882589929114</v>
      </c>
      <c r="F17" s="6">
        <v>-145811.37919194828</v>
      </c>
      <c r="G17" s="6">
        <v>215897.88088132272</v>
      </c>
      <c r="H17" s="6">
        <v>-145811.37919194828</v>
      </c>
      <c r="I17" s="6">
        <v>215897.88088132272</v>
      </c>
    </row>
    <row r="18" spans="1:9" x14ac:dyDescent="0.35">
      <c r="A18" s="6" t="s">
        <v>31</v>
      </c>
      <c r="B18" s="6">
        <v>-75.651245044897365</v>
      </c>
      <c r="C18" s="6">
        <v>28.935981552565686</v>
      </c>
      <c r="D18" s="6">
        <v>-2.6144350730756374</v>
      </c>
      <c r="E18" s="6">
        <v>1.0965819328437142E-2</v>
      </c>
      <c r="F18" s="6">
        <v>-133.37694877481584</v>
      </c>
      <c r="G18" s="6">
        <v>-17.925541314978901</v>
      </c>
      <c r="H18" s="6">
        <v>-133.37694877481584</v>
      </c>
      <c r="I18" s="6">
        <v>-17.925541314978901</v>
      </c>
    </row>
    <row r="19" spans="1:9" x14ac:dyDescent="0.35">
      <c r="A19" s="6" t="s">
        <v>32</v>
      </c>
      <c r="B19" s="6">
        <v>2.9197206432202149E-2</v>
      </c>
      <c r="C19" s="6">
        <v>2.5400130730854804E-2</v>
      </c>
      <c r="D19" s="6">
        <v>1.1494903999346291</v>
      </c>
      <c r="E19" s="6">
        <v>0.25432263324999099</v>
      </c>
      <c r="F19" s="6">
        <v>-2.1474667912441039E-2</v>
      </c>
      <c r="G19" s="6">
        <v>7.9869080776845333E-2</v>
      </c>
      <c r="H19" s="6">
        <v>-2.1474667912441039E-2</v>
      </c>
      <c r="I19" s="6">
        <v>7.9869080776845333E-2</v>
      </c>
    </row>
    <row r="20" spans="1:9" x14ac:dyDescent="0.35">
      <c r="A20" s="6" t="s">
        <v>33</v>
      </c>
      <c r="B20" s="6">
        <v>0.26755217507346118</v>
      </c>
      <c r="C20" s="6">
        <v>7.214964172508409E-2</v>
      </c>
      <c r="D20" s="6">
        <v>3.7082952690594162</v>
      </c>
      <c r="E20" s="6">
        <v>4.1786654356370579E-4</v>
      </c>
      <c r="F20" s="6">
        <v>0.12361757811237498</v>
      </c>
      <c r="G20" s="6">
        <v>0.41148677203454742</v>
      </c>
      <c r="H20" s="6">
        <v>0.12361757811237498</v>
      </c>
      <c r="I20" s="6">
        <v>0.41148677203454742</v>
      </c>
    </row>
    <row r="21" spans="1:9" x14ac:dyDescent="0.35">
      <c r="A21" s="6" t="s">
        <v>34</v>
      </c>
      <c r="B21" s="6">
        <v>2.9313361398457465</v>
      </c>
      <c r="C21" s="6">
        <v>1.5344115143762835</v>
      </c>
      <c r="D21" s="6">
        <v>1.9103976426019542</v>
      </c>
      <c r="E21" s="6">
        <v>6.0238452175050264E-2</v>
      </c>
      <c r="F21" s="6">
        <v>-0.12973107564697051</v>
      </c>
      <c r="G21" s="6">
        <v>5.9924033553384639</v>
      </c>
      <c r="H21" s="6">
        <v>-0.12973107564697051</v>
      </c>
      <c r="I21" s="6">
        <v>5.9924033553384639</v>
      </c>
    </row>
    <row r="22" spans="1:9" x14ac:dyDescent="0.35">
      <c r="A22" s="6" t="s">
        <v>35</v>
      </c>
      <c r="B22" s="6">
        <v>-3.9788253045345012</v>
      </c>
      <c r="C22" s="6">
        <v>1.0872790831136643</v>
      </c>
      <c r="D22" s="6">
        <v>-3.65943331967746</v>
      </c>
      <c r="E22" s="6">
        <v>4.9039604055362961E-4</v>
      </c>
      <c r="F22" s="6">
        <v>-6.1478877263341047</v>
      </c>
      <c r="G22" s="6">
        <v>-1.8097628827348977</v>
      </c>
      <c r="H22" s="6">
        <v>-6.1478877263341047</v>
      </c>
      <c r="I22" s="6">
        <v>-1.8097628827348977</v>
      </c>
    </row>
    <row r="23" spans="1:9" x14ac:dyDescent="0.35">
      <c r="A23" s="6" t="s">
        <v>36</v>
      </c>
      <c r="B23" s="6">
        <v>-3.7191668860690305E-3</v>
      </c>
      <c r="C23" s="6">
        <v>1.7075489849487261E-2</v>
      </c>
      <c r="D23" s="6">
        <v>-0.21780733196246835</v>
      </c>
      <c r="E23" s="6">
        <v>0.82822207079771559</v>
      </c>
      <c r="F23" s="6">
        <v>-3.7783837072013784E-2</v>
      </c>
      <c r="G23" s="6">
        <v>3.0345503299875721E-2</v>
      </c>
      <c r="H23" s="6">
        <v>-3.7783837072013784E-2</v>
      </c>
      <c r="I23" s="6">
        <v>3.0345503299875721E-2</v>
      </c>
    </row>
    <row r="24" spans="1:9" ht="15" thickBot="1" x14ac:dyDescent="0.4">
      <c r="A24" s="7" t="s">
        <v>37</v>
      </c>
      <c r="B24" s="7">
        <v>2.1910075385749024</v>
      </c>
      <c r="C24" s="7">
        <v>0.21566660250142447</v>
      </c>
      <c r="D24" s="7">
        <v>10.159234267904001</v>
      </c>
      <c r="E24" s="7">
        <v>2.4231853912879439E-15</v>
      </c>
      <c r="F24" s="7">
        <v>1.7607644387229309</v>
      </c>
      <c r="G24" s="7">
        <v>2.6212506384268739</v>
      </c>
      <c r="H24" s="7">
        <v>1.7607644387229309</v>
      </c>
      <c r="I24" s="7">
        <v>2.6212506384268739</v>
      </c>
    </row>
    <row r="26" spans="1:9" x14ac:dyDescent="0.35">
      <c r="A26" s="27" t="s">
        <v>98</v>
      </c>
      <c r="B26" s="27" t="s">
        <v>110</v>
      </c>
      <c r="C26" s="27" t="s">
        <v>111</v>
      </c>
      <c r="D26" t="s">
        <v>112</v>
      </c>
    </row>
    <row r="28" spans="1:9" x14ac:dyDescent="0.35">
      <c r="A28" s="27" t="s">
        <v>113</v>
      </c>
      <c r="B28" s="11">
        <v>28.18</v>
      </c>
      <c r="C28">
        <v>3.5487999999999999E-2</v>
      </c>
    </row>
    <row r="29" spans="1:9" x14ac:dyDescent="0.35">
      <c r="A29" s="27" t="s">
        <v>114</v>
      </c>
      <c r="B29" s="26">
        <v>24.72</v>
      </c>
      <c r="C29">
        <v>4.0448999999999999E-2</v>
      </c>
      <c r="D29" s="25"/>
    </row>
    <row r="30" spans="1:9" x14ac:dyDescent="0.35">
      <c r="A30" s="27" t="s">
        <v>115</v>
      </c>
      <c r="B30" s="26">
        <v>11.14</v>
      </c>
      <c r="C30">
        <v>8.9736999999999997E-2</v>
      </c>
      <c r="D30" s="25"/>
    </row>
    <row r="31" spans="1:9" x14ac:dyDescent="0.35">
      <c r="A31" s="27" t="s">
        <v>116</v>
      </c>
      <c r="B31" s="11">
        <v>10.79</v>
      </c>
      <c r="C31">
        <v>9.2715000000000006E-2</v>
      </c>
    </row>
    <row r="32" spans="1:9" x14ac:dyDescent="0.35">
      <c r="A32" s="27" t="s">
        <v>117</v>
      </c>
      <c r="B32" s="26">
        <v>7.98</v>
      </c>
      <c r="C32">
        <v>0.125338</v>
      </c>
      <c r="D32" s="25"/>
      <c r="G32" s="25"/>
    </row>
    <row r="33" spans="1:7" x14ac:dyDescent="0.35">
      <c r="A33" s="27" t="s">
        <v>118</v>
      </c>
      <c r="B33">
        <v>3.97</v>
      </c>
      <c r="C33">
        <v>0.25209900000000002</v>
      </c>
    </row>
    <row r="34" spans="1:7" x14ac:dyDescent="0.35">
      <c r="A34" s="27" t="s">
        <v>119</v>
      </c>
      <c r="B34">
        <v>2.89</v>
      </c>
      <c r="C34">
        <v>0.34633199999999997</v>
      </c>
    </row>
    <row r="35" spans="1:7" x14ac:dyDescent="0.35">
      <c r="A35" s="27"/>
    </row>
    <row r="36" spans="1:7" x14ac:dyDescent="0.35">
      <c r="A36" s="27" t="s">
        <v>120</v>
      </c>
      <c r="B36">
        <v>12.81</v>
      </c>
    </row>
    <row r="39" spans="1:7" x14ac:dyDescent="0.35">
      <c r="A39" s="28" t="s">
        <v>123</v>
      </c>
      <c r="B39" s="28" t="s">
        <v>124</v>
      </c>
      <c r="C39" s="29"/>
      <c r="D39" s="29"/>
      <c r="E39" s="29"/>
    </row>
    <row r="40" spans="1:7" x14ac:dyDescent="0.35">
      <c r="A40" s="28"/>
      <c r="B40" s="28" t="s">
        <v>125</v>
      </c>
      <c r="C40" s="29"/>
      <c r="D40" s="29"/>
      <c r="E40" s="29"/>
    </row>
    <row r="41" spans="1:7" x14ac:dyDescent="0.35">
      <c r="A41" s="28"/>
      <c r="B41" s="28" t="s">
        <v>126</v>
      </c>
      <c r="C41" s="29"/>
      <c r="D41" s="29"/>
      <c r="E41" s="29"/>
    </row>
    <row r="44" spans="1:7" x14ac:dyDescent="0.35">
      <c r="A44" s="27" t="s">
        <v>102</v>
      </c>
      <c r="B44" s="27" t="s">
        <v>56</v>
      </c>
      <c r="C44" s="27" t="s">
        <v>55</v>
      </c>
      <c r="D44" s="27" t="s">
        <v>57</v>
      </c>
      <c r="E44" s="27" t="s">
        <v>103</v>
      </c>
      <c r="F44" t="s">
        <v>104</v>
      </c>
      <c r="G44">
        <v>77</v>
      </c>
    </row>
    <row r="45" spans="1:7" x14ac:dyDescent="0.35">
      <c r="E45" s="27" t="s">
        <v>127</v>
      </c>
      <c r="F45" t="s">
        <v>104</v>
      </c>
      <c r="G45">
        <v>72.77</v>
      </c>
    </row>
    <row r="46" spans="1:7" x14ac:dyDescent="0.35">
      <c r="A46" s="27" t="s">
        <v>105</v>
      </c>
      <c r="B46" s="25">
        <v>177120000000000</v>
      </c>
      <c r="C46">
        <v>6</v>
      </c>
      <c r="D46" s="25">
        <v>29519000000000</v>
      </c>
      <c r="E46" s="27" t="s">
        <v>106</v>
      </c>
      <c r="F46" t="s">
        <v>104</v>
      </c>
      <c r="G46">
        <v>0</v>
      </c>
    </row>
    <row r="47" spans="1:7" x14ac:dyDescent="0.35">
      <c r="A47" s="27" t="s">
        <v>52</v>
      </c>
      <c r="B47" s="25">
        <v>28394000000000</v>
      </c>
      <c r="C47">
        <v>70</v>
      </c>
      <c r="D47" s="25">
        <v>405630000000</v>
      </c>
      <c r="E47" s="27" t="s">
        <v>107</v>
      </c>
      <c r="F47" t="s">
        <v>104</v>
      </c>
      <c r="G47">
        <v>0.86180000000000001</v>
      </c>
    </row>
    <row r="48" spans="1:7" x14ac:dyDescent="0.35">
      <c r="A48" s="27"/>
      <c r="E48" s="27" t="s">
        <v>108</v>
      </c>
      <c r="F48" t="s">
        <v>104</v>
      </c>
      <c r="G48">
        <v>0.85</v>
      </c>
    </row>
    <row r="49" spans="1:7" x14ac:dyDescent="0.35">
      <c r="A49" s="27" t="s">
        <v>53</v>
      </c>
      <c r="B49" s="25">
        <v>205510000000000</v>
      </c>
      <c r="C49">
        <v>76</v>
      </c>
      <c r="D49" s="25">
        <v>2704100000000</v>
      </c>
      <c r="E49" s="27" t="s">
        <v>109</v>
      </c>
      <c r="F49" t="s">
        <v>104</v>
      </c>
      <c r="G49" s="25">
        <v>640000</v>
      </c>
    </row>
    <row r="53" spans="1:7" x14ac:dyDescent="0.35">
      <c r="A53" s="27" t="s">
        <v>128</v>
      </c>
      <c r="B53" s="27" t="s">
        <v>129</v>
      </c>
      <c r="C53" s="27" t="s">
        <v>130</v>
      </c>
      <c r="D53" s="27" t="s">
        <v>131</v>
      </c>
      <c r="E53" s="27" t="s">
        <v>132</v>
      </c>
      <c r="F53" s="27" t="s">
        <v>133</v>
      </c>
      <c r="G53" s="27" t="s">
        <v>134</v>
      </c>
    </row>
    <row r="54" spans="1:7" x14ac:dyDescent="0.35">
      <c r="A54" s="27"/>
    </row>
    <row r="55" spans="1:7" x14ac:dyDescent="0.35">
      <c r="A55" s="27" t="s">
        <v>118</v>
      </c>
      <c r="B55">
        <v>-15.66859</v>
      </c>
      <c r="C55">
        <v>27.282869999999999</v>
      </c>
      <c r="D55">
        <v>-0.56999999999999995</v>
      </c>
      <c r="E55">
        <v>0.56799999999999995</v>
      </c>
      <c r="F55">
        <v>-70.082560000000001</v>
      </c>
      <c r="G55">
        <v>38.745379999999997</v>
      </c>
    </row>
    <row r="56" spans="1:7" x14ac:dyDescent="0.35">
      <c r="A56" s="27" t="s">
        <v>114</v>
      </c>
      <c r="B56">
        <v>2.0165200000000001E-2</v>
      </c>
      <c r="C56">
        <v>1.489144</v>
      </c>
      <c r="D56">
        <v>0.01</v>
      </c>
      <c r="E56">
        <v>0.98899999999999999</v>
      </c>
      <c r="F56">
        <v>-2.9498389999999999</v>
      </c>
      <c r="G56">
        <v>2.99017</v>
      </c>
    </row>
    <row r="57" spans="1:7" x14ac:dyDescent="0.35">
      <c r="A57" s="27" t="s">
        <v>113</v>
      </c>
      <c r="B57">
        <v>-1.680752</v>
      </c>
      <c r="C57">
        <v>1.017698</v>
      </c>
      <c r="D57">
        <v>-1.65</v>
      </c>
      <c r="E57">
        <v>0.10299999999999999</v>
      </c>
      <c r="F57">
        <v>-3.710486</v>
      </c>
      <c r="G57">
        <v>0.34898269999999998</v>
      </c>
    </row>
    <row r="58" spans="1:7" x14ac:dyDescent="0.35">
      <c r="A58" s="27" t="s">
        <v>115</v>
      </c>
      <c r="B58">
        <v>-2.4878399999999998E-2</v>
      </c>
      <c r="C58">
        <v>1.7895100000000001E-2</v>
      </c>
      <c r="D58">
        <v>-1.39</v>
      </c>
      <c r="E58">
        <v>0.16900000000000001</v>
      </c>
      <c r="F58">
        <v>-6.0568999999999998E-2</v>
      </c>
      <c r="G58">
        <v>1.0812199999999999E-2</v>
      </c>
    </row>
    <row r="59" spans="1:7" x14ac:dyDescent="0.35">
      <c r="A59" s="27" t="s">
        <v>117</v>
      </c>
      <c r="B59">
        <v>2.4883459999999999</v>
      </c>
      <c r="C59">
        <v>0.2231514</v>
      </c>
      <c r="D59">
        <v>11.15</v>
      </c>
      <c r="E59">
        <v>0</v>
      </c>
      <c r="F59">
        <v>2.0432839999999999</v>
      </c>
      <c r="G59">
        <v>2.9334069999999999</v>
      </c>
    </row>
    <row r="60" spans="1:7" x14ac:dyDescent="0.35">
      <c r="A60" s="27" t="s">
        <v>135</v>
      </c>
      <c r="B60">
        <v>-4.9478999999999999E-3</v>
      </c>
      <c r="C60">
        <v>2.6368699999999998E-2</v>
      </c>
      <c r="D60">
        <v>-0.19</v>
      </c>
      <c r="E60">
        <v>0.85199999999999998</v>
      </c>
      <c r="F60">
        <v>-5.7538499999999999E-2</v>
      </c>
      <c r="G60">
        <v>4.7642700000000003E-2</v>
      </c>
    </row>
    <row r="61" spans="1:7" x14ac:dyDescent="0.35">
      <c r="A61" s="27" t="s">
        <v>136</v>
      </c>
      <c r="B61">
        <v>133093.79999999999</v>
      </c>
      <c r="C61">
        <v>96199.18</v>
      </c>
      <c r="D61">
        <v>1.38</v>
      </c>
      <c r="E61">
        <v>0.17100000000000001</v>
      </c>
      <c r="F61">
        <v>-58769.38</v>
      </c>
      <c r="G61">
        <v>324957</v>
      </c>
    </row>
    <row r="65" spans="1:5" x14ac:dyDescent="0.35">
      <c r="A65" s="27" t="s">
        <v>98</v>
      </c>
      <c r="B65" s="27" t="s">
        <v>110</v>
      </c>
      <c r="C65" s="27" t="s">
        <v>111</v>
      </c>
      <c r="D65" t="s">
        <v>112</v>
      </c>
    </row>
    <row r="67" spans="1:5" x14ac:dyDescent="0.35">
      <c r="A67" s="27" t="s">
        <v>113</v>
      </c>
      <c r="B67" s="26">
        <v>20.32</v>
      </c>
      <c r="C67">
        <v>4.9202000000000003E-2</v>
      </c>
      <c r="E67" t="s">
        <v>137</v>
      </c>
    </row>
    <row r="68" spans="1:5" x14ac:dyDescent="0.35">
      <c r="A68" s="27" t="s">
        <v>114</v>
      </c>
      <c r="B68" s="26">
        <v>19.170000000000002</v>
      </c>
      <c r="C68">
        <v>5.2165000000000003E-2</v>
      </c>
    </row>
    <row r="69" spans="1:5" x14ac:dyDescent="0.35">
      <c r="A69" s="27" t="s">
        <v>115</v>
      </c>
      <c r="B69" s="26">
        <v>10.08</v>
      </c>
      <c r="C69">
        <v>9.9246000000000001E-2</v>
      </c>
    </row>
    <row r="70" spans="1:5" x14ac:dyDescent="0.35">
      <c r="A70" s="27" t="s">
        <v>135</v>
      </c>
      <c r="B70" s="26">
        <v>9.26</v>
      </c>
      <c r="C70">
        <v>0.10795100000000001</v>
      </c>
    </row>
    <row r="71" spans="1:5" x14ac:dyDescent="0.35">
      <c r="A71" s="27" t="s">
        <v>117</v>
      </c>
      <c r="B71" s="26">
        <v>7.03</v>
      </c>
      <c r="C71">
        <v>0.142203</v>
      </c>
    </row>
    <row r="72" spans="1:5" x14ac:dyDescent="0.35">
      <c r="A72" s="27" t="s">
        <v>118</v>
      </c>
      <c r="B72">
        <v>2.9</v>
      </c>
      <c r="C72">
        <v>0.34445100000000001</v>
      </c>
    </row>
    <row r="73" spans="1:5" x14ac:dyDescent="0.35">
      <c r="A73" s="27"/>
    </row>
    <row r="74" spans="1:5" x14ac:dyDescent="0.35">
      <c r="A74" s="27" t="s">
        <v>120</v>
      </c>
      <c r="B74">
        <v>11.46</v>
      </c>
    </row>
    <row r="78" spans="1:5" x14ac:dyDescent="0.35">
      <c r="A78" s="28" t="s">
        <v>138</v>
      </c>
      <c r="B78" s="28" t="s">
        <v>139</v>
      </c>
      <c r="C78" s="29"/>
      <c r="D78" s="28"/>
    </row>
    <row r="82" spans="1:7" x14ac:dyDescent="0.35">
      <c r="A82" s="27" t="s">
        <v>102</v>
      </c>
      <c r="B82" s="27" t="s">
        <v>56</v>
      </c>
      <c r="C82" s="27" t="s">
        <v>55</v>
      </c>
      <c r="D82" s="27" t="s">
        <v>57</v>
      </c>
      <c r="E82" s="27" t="s">
        <v>103</v>
      </c>
      <c r="F82" t="s">
        <v>104</v>
      </c>
      <c r="G82">
        <v>77</v>
      </c>
    </row>
    <row r="83" spans="1:7" x14ac:dyDescent="0.35">
      <c r="E83" s="27" t="s">
        <v>140</v>
      </c>
      <c r="F83" t="s">
        <v>104</v>
      </c>
      <c r="G83">
        <v>111.32</v>
      </c>
    </row>
    <row r="84" spans="1:7" x14ac:dyDescent="0.35">
      <c r="A84" s="27" t="s">
        <v>105</v>
      </c>
      <c r="B84" s="25">
        <v>176910000000000</v>
      </c>
      <c r="C84">
        <v>4</v>
      </c>
      <c r="D84" s="25">
        <v>44226000000000</v>
      </c>
      <c r="E84" s="27" t="s">
        <v>106</v>
      </c>
      <c r="F84" t="s">
        <v>104</v>
      </c>
      <c r="G84">
        <v>0</v>
      </c>
    </row>
    <row r="85" spans="1:7" x14ac:dyDescent="0.35">
      <c r="A85" s="27" t="s">
        <v>52</v>
      </c>
      <c r="B85" s="25">
        <v>28604000000000</v>
      </c>
      <c r="C85">
        <v>72</v>
      </c>
      <c r="D85" s="25">
        <v>397280000000</v>
      </c>
      <c r="E85" s="27" t="s">
        <v>107</v>
      </c>
      <c r="F85" t="s">
        <v>104</v>
      </c>
      <c r="G85">
        <v>0.86080000000000001</v>
      </c>
    </row>
    <row r="86" spans="1:7" x14ac:dyDescent="0.35">
      <c r="A86" s="27"/>
      <c r="E86" s="27" t="s">
        <v>108</v>
      </c>
      <c r="F86" t="s">
        <v>104</v>
      </c>
      <c r="G86">
        <v>0.85309999999999997</v>
      </c>
    </row>
    <row r="87" spans="1:7" x14ac:dyDescent="0.35">
      <c r="A87" s="27" t="s">
        <v>53</v>
      </c>
      <c r="B87" s="25">
        <v>205510000000000</v>
      </c>
      <c r="C87">
        <v>76</v>
      </c>
      <c r="D87" s="25">
        <v>2704100000000</v>
      </c>
      <c r="E87" s="27" t="s">
        <v>109</v>
      </c>
      <c r="F87" t="s">
        <v>104</v>
      </c>
      <c r="G87" s="25">
        <v>630000</v>
      </c>
    </row>
    <row r="92" spans="1:7" x14ac:dyDescent="0.35">
      <c r="A92" s="27" t="s">
        <v>128</v>
      </c>
      <c r="B92" s="27" t="s">
        <v>129</v>
      </c>
      <c r="C92" s="27" t="s">
        <v>130</v>
      </c>
      <c r="D92" s="27" t="s">
        <v>131</v>
      </c>
      <c r="E92" s="27" t="s">
        <v>132</v>
      </c>
      <c r="F92" s="27" t="s">
        <v>133</v>
      </c>
      <c r="G92" s="27" t="s">
        <v>134</v>
      </c>
    </row>
    <row r="94" spans="1:7" x14ac:dyDescent="0.35">
      <c r="A94" s="27" t="s">
        <v>113</v>
      </c>
      <c r="B94">
        <v>-1.8221529999999999</v>
      </c>
      <c r="C94">
        <v>0.325073</v>
      </c>
      <c r="D94">
        <v>-5.61</v>
      </c>
      <c r="E94">
        <v>0</v>
      </c>
      <c r="F94">
        <v>-2.4701740000000001</v>
      </c>
      <c r="G94">
        <v>-1.174132</v>
      </c>
    </row>
    <row r="95" spans="1:7" x14ac:dyDescent="0.35">
      <c r="A95" s="27" t="s">
        <v>115</v>
      </c>
      <c r="B95">
        <v>-2.38061E-2</v>
      </c>
      <c r="C95">
        <v>1.75628E-2</v>
      </c>
      <c r="D95">
        <v>-1.36</v>
      </c>
      <c r="E95">
        <v>0.17899999999999999</v>
      </c>
      <c r="F95">
        <v>-5.8816899999999998E-2</v>
      </c>
      <c r="G95">
        <v>1.12047E-2</v>
      </c>
    </row>
    <row r="96" spans="1:7" x14ac:dyDescent="0.35">
      <c r="A96" s="27" t="s">
        <v>117</v>
      </c>
      <c r="B96">
        <v>2.4664489999999999</v>
      </c>
      <c r="C96">
        <v>0.21070649999999999</v>
      </c>
      <c r="D96">
        <v>11.71</v>
      </c>
      <c r="E96">
        <v>0</v>
      </c>
      <c r="F96">
        <v>2.0464129999999998</v>
      </c>
      <c r="G96">
        <v>2.8864839999999998</v>
      </c>
    </row>
    <row r="97" spans="1:7" x14ac:dyDescent="0.35">
      <c r="A97" s="27" t="s">
        <v>135</v>
      </c>
      <c r="B97">
        <v>-3.8585E-3</v>
      </c>
      <c r="C97">
        <v>2.2946399999999999E-2</v>
      </c>
      <c r="D97">
        <v>-0.17</v>
      </c>
      <c r="E97">
        <v>0.86699999999999999</v>
      </c>
      <c r="F97">
        <v>-4.9601399999999997E-2</v>
      </c>
      <c r="G97">
        <v>4.1884400000000002E-2</v>
      </c>
    </row>
    <row r="98" spans="1:7" x14ac:dyDescent="0.35">
      <c r="A98" s="27" t="s">
        <v>136</v>
      </c>
      <c r="B98">
        <v>122272.3</v>
      </c>
      <c r="C98">
        <v>93822.04</v>
      </c>
      <c r="D98">
        <v>1.3</v>
      </c>
      <c r="E98">
        <v>0.19700000000000001</v>
      </c>
      <c r="F98">
        <v>-64758.47</v>
      </c>
      <c r="G98">
        <v>309303.2</v>
      </c>
    </row>
    <row r="102" spans="1:7" x14ac:dyDescent="0.35">
      <c r="A102" s="27" t="s">
        <v>98</v>
      </c>
      <c r="B102" s="27" t="s">
        <v>110</v>
      </c>
      <c r="C102" s="27" t="s">
        <v>111</v>
      </c>
      <c r="D102" t="s">
        <v>112</v>
      </c>
    </row>
    <row r="104" spans="1:7" x14ac:dyDescent="0.35">
      <c r="A104" s="27" t="s">
        <v>115</v>
      </c>
      <c r="B104" s="27">
        <v>9.91</v>
      </c>
      <c r="C104">
        <v>0.100915</v>
      </c>
      <c r="E104" s="30" t="s">
        <v>141</v>
      </c>
      <c r="F104" s="30"/>
      <c r="G104" s="30"/>
    </row>
    <row r="105" spans="1:7" x14ac:dyDescent="0.35">
      <c r="A105" s="27" t="s">
        <v>135</v>
      </c>
      <c r="B105" s="27">
        <v>7.16</v>
      </c>
      <c r="C105">
        <v>0.13961599999999999</v>
      </c>
    </row>
    <row r="106" spans="1:7" x14ac:dyDescent="0.35">
      <c r="A106" s="27" t="s">
        <v>117</v>
      </c>
      <c r="B106">
        <v>6.4</v>
      </c>
      <c r="C106">
        <v>0.15621299999999999</v>
      </c>
    </row>
    <row r="107" spans="1:7" x14ac:dyDescent="0.35">
      <c r="A107" s="27" t="s">
        <v>113</v>
      </c>
      <c r="B107">
        <v>2.12</v>
      </c>
      <c r="C107">
        <v>0.47230299999999997</v>
      </c>
    </row>
    <row r="108" spans="1:7" x14ac:dyDescent="0.35">
      <c r="A108" s="27"/>
    </row>
    <row r="109" spans="1:7" x14ac:dyDescent="0.35">
      <c r="A109" s="27" t="s">
        <v>120</v>
      </c>
      <c r="B109">
        <v>6.4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3974-2E57-4E83-BEC5-2ACB862B2922}">
  <dimension ref="A1:AE78"/>
  <sheetViews>
    <sheetView zoomScale="70" zoomScaleNormal="70" workbookViewId="0">
      <selection activeCell="N2" sqref="N2"/>
    </sheetView>
  </sheetViews>
  <sheetFormatPr defaultRowHeight="14.5" x14ac:dyDescent="0.35"/>
  <sheetData>
    <row r="1" spans="1:31" ht="101.5" x14ac:dyDescent="0.35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3" t="s">
        <v>30</v>
      </c>
    </row>
    <row r="2" spans="1:31" x14ac:dyDescent="0.35">
      <c r="A2" s="2">
        <v>1</v>
      </c>
      <c r="B2" s="2">
        <v>3316</v>
      </c>
      <c r="C2" s="2">
        <v>473207</v>
      </c>
      <c r="D2" s="2">
        <v>1298979</v>
      </c>
      <c r="E2" s="2">
        <v>1643268</v>
      </c>
      <c r="F2" s="2">
        <v>1635987</v>
      </c>
      <c r="G2" s="2">
        <v>60625</v>
      </c>
      <c r="H2" s="2">
        <v>79471</v>
      </c>
      <c r="I2" s="2">
        <v>56893</v>
      </c>
      <c r="J2" s="2">
        <v>116224</v>
      </c>
      <c r="K2" s="2">
        <v>7050</v>
      </c>
      <c r="L2" s="2">
        <v>67875</v>
      </c>
      <c r="M2" s="2">
        <v>5567371</v>
      </c>
      <c r="N2" s="2">
        <v>7351142</v>
      </c>
      <c r="O2" s="2">
        <v>6183570</v>
      </c>
      <c r="P2" s="2">
        <v>7818781</v>
      </c>
      <c r="Q2" s="2">
        <v>49113</v>
      </c>
      <c r="R2" s="2">
        <v>418527</v>
      </c>
      <c r="S2" s="2">
        <v>9606</v>
      </c>
      <c r="T2" s="2">
        <v>102577</v>
      </c>
      <c r="U2" s="2">
        <v>2064</v>
      </c>
      <c r="V2" s="2">
        <v>19657</v>
      </c>
      <c r="W2" s="2">
        <v>328065</v>
      </c>
      <c r="X2" s="2">
        <v>-13236</v>
      </c>
      <c r="Y2" s="2">
        <v>35877</v>
      </c>
      <c r="Z2" s="2">
        <v>16572</v>
      </c>
      <c r="AA2" s="2">
        <v>41556</v>
      </c>
      <c r="AB2" s="2">
        <v>-22110</v>
      </c>
      <c r="AC2" s="2">
        <v>36018</v>
      </c>
      <c r="AD2" s="2">
        <v>71895</v>
      </c>
      <c r="AE2" s="2">
        <v>204790</v>
      </c>
    </row>
    <row r="3" spans="1:31" x14ac:dyDescent="0.35">
      <c r="A3" s="2">
        <v>2</v>
      </c>
      <c r="B3" s="2">
        <v>164</v>
      </c>
      <c r="C3" s="2">
        <v>58595</v>
      </c>
      <c r="D3" s="2">
        <v>46146</v>
      </c>
      <c r="E3" s="2">
        <v>86469</v>
      </c>
      <c r="F3" s="2">
        <v>62025</v>
      </c>
      <c r="G3" s="2">
        <v>9636</v>
      </c>
      <c r="H3" s="2">
        <v>10766</v>
      </c>
      <c r="I3" s="2">
        <v>9254</v>
      </c>
      <c r="J3" s="2">
        <v>13567</v>
      </c>
      <c r="K3" s="2">
        <v>985</v>
      </c>
      <c r="L3" s="2">
        <v>9156</v>
      </c>
      <c r="M3" s="2">
        <v>15094</v>
      </c>
      <c r="N3" s="2">
        <v>51823</v>
      </c>
      <c r="O3" s="2">
        <v>89575</v>
      </c>
      <c r="P3" s="2">
        <v>94040</v>
      </c>
      <c r="Q3" s="2">
        <v>6852</v>
      </c>
      <c r="R3" s="2">
        <v>35364</v>
      </c>
      <c r="S3" s="2">
        <v>3309</v>
      </c>
      <c r="T3" s="2">
        <v>4779</v>
      </c>
      <c r="U3" s="2">
        <v>267</v>
      </c>
      <c r="V3" s="2">
        <v>757</v>
      </c>
      <c r="W3" s="2">
        <v>28301</v>
      </c>
      <c r="X3" s="2">
        <v>3970</v>
      </c>
      <c r="Y3" s="2">
        <v>10823</v>
      </c>
      <c r="Z3" s="2">
        <v>3</v>
      </c>
      <c r="AA3" s="2">
        <v>-926</v>
      </c>
      <c r="AB3" s="2">
        <v>2516</v>
      </c>
      <c r="AC3" s="2">
        <v>1592</v>
      </c>
      <c r="AD3" s="2">
        <v>12415</v>
      </c>
      <c r="AE3" s="2">
        <v>13749</v>
      </c>
    </row>
    <row r="4" spans="1:31" x14ac:dyDescent="0.35">
      <c r="A4" s="2">
        <v>3</v>
      </c>
      <c r="B4" s="2">
        <v>180</v>
      </c>
      <c r="C4" s="2">
        <v>261980</v>
      </c>
      <c r="D4" s="2">
        <v>234176</v>
      </c>
      <c r="E4" s="2">
        <v>426180</v>
      </c>
      <c r="F4" s="2">
        <v>85983</v>
      </c>
      <c r="G4" s="2">
        <v>20817</v>
      </c>
      <c r="H4" s="2">
        <v>26936</v>
      </c>
      <c r="I4" s="2">
        <v>29383</v>
      </c>
      <c r="J4" s="2">
        <v>59926</v>
      </c>
      <c r="K4" s="2">
        <v>4667</v>
      </c>
      <c r="L4" s="2">
        <v>54349</v>
      </c>
      <c r="M4" s="2">
        <v>1736803</v>
      </c>
      <c r="N4" s="2">
        <v>1976229</v>
      </c>
      <c r="O4" s="2">
        <v>1977016</v>
      </c>
      <c r="P4" s="2">
        <v>2154018</v>
      </c>
      <c r="Q4" s="2">
        <v>30409</v>
      </c>
      <c r="R4" s="2">
        <v>147381</v>
      </c>
      <c r="S4" s="2">
        <v>2318</v>
      </c>
      <c r="T4" s="2">
        <v>14469</v>
      </c>
      <c r="U4" s="2">
        <v>493</v>
      </c>
      <c r="V4" s="2">
        <v>2116</v>
      </c>
      <c r="W4" s="2">
        <v>133203</v>
      </c>
      <c r="X4" s="2">
        <v>6069</v>
      </c>
      <c r="Y4" s="2">
        <v>36477</v>
      </c>
      <c r="Z4" s="2">
        <v>8604</v>
      </c>
      <c r="AA4" s="2">
        <v>-339</v>
      </c>
      <c r="AB4" s="2">
        <v>19882</v>
      </c>
      <c r="AC4" s="2">
        <v>28147</v>
      </c>
      <c r="AD4" s="2">
        <v>64624</v>
      </c>
      <c r="AE4" s="2">
        <v>68610</v>
      </c>
    </row>
    <row r="5" spans="1:31" x14ac:dyDescent="0.35">
      <c r="A5" s="2">
        <v>4</v>
      </c>
      <c r="B5" s="2">
        <v>538</v>
      </c>
      <c r="C5" s="2">
        <v>538829</v>
      </c>
      <c r="D5" s="2">
        <v>416186</v>
      </c>
      <c r="E5" s="2">
        <v>1154347</v>
      </c>
      <c r="F5" s="2">
        <v>688785</v>
      </c>
      <c r="G5" s="2">
        <v>73484</v>
      </c>
      <c r="H5" s="2">
        <v>87614</v>
      </c>
      <c r="I5" s="2">
        <v>87980</v>
      </c>
      <c r="J5" s="2">
        <v>157931</v>
      </c>
      <c r="K5" s="2">
        <v>20542</v>
      </c>
      <c r="L5" s="2">
        <v>98517</v>
      </c>
      <c r="M5" s="2">
        <v>4070703</v>
      </c>
      <c r="N5" s="2">
        <v>4514249</v>
      </c>
      <c r="O5" s="2">
        <v>4606764</v>
      </c>
      <c r="P5" s="2">
        <v>5008128</v>
      </c>
      <c r="Q5" s="2">
        <v>57246</v>
      </c>
      <c r="R5" s="2">
        <v>436633</v>
      </c>
      <c r="S5" s="2">
        <v>5589</v>
      </c>
      <c r="T5" s="2">
        <v>67714</v>
      </c>
      <c r="U5" s="2">
        <v>1123</v>
      </c>
      <c r="V5" s="2">
        <v>10221</v>
      </c>
      <c r="W5" s="2">
        <v>374675</v>
      </c>
      <c r="X5" s="2">
        <v>79817</v>
      </c>
      <c r="Y5" s="2">
        <v>137064</v>
      </c>
      <c r="Z5" s="2">
        <v>15402</v>
      </c>
      <c r="AA5" s="2">
        <v>2485</v>
      </c>
      <c r="AB5" s="2">
        <v>80894</v>
      </c>
      <c r="AC5" s="2">
        <v>98781</v>
      </c>
      <c r="AD5" s="2">
        <v>235845</v>
      </c>
      <c r="AE5" s="2">
        <v>196201</v>
      </c>
    </row>
    <row r="6" spans="1:31" x14ac:dyDescent="0.35">
      <c r="A6" s="2">
        <v>5</v>
      </c>
      <c r="B6" s="2">
        <v>1256</v>
      </c>
      <c r="C6" s="2">
        <v>851941</v>
      </c>
      <c r="D6" s="2">
        <v>1198411</v>
      </c>
      <c r="E6" s="2">
        <v>1282658</v>
      </c>
      <c r="F6" s="2">
        <v>362491</v>
      </c>
      <c r="G6" s="2">
        <v>61866</v>
      </c>
      <c r="H6" s="2">
        <v>77989</v>
      </c>
      <c r="I6" s="2">
        <v>65524</v>
      </c>
      <c r="J6" s="2">
        <v>141835</v>
      </c>
      <c r="K6" s="2">
        <v>15628</v>
      </c>
      <c r="L6" s="2">
        <v>67590</v>
      </c>
      <c r="M6" s="2">
        <v>1039609</v>
      </c>
      <c r="N6" s="2">
        <v>1506761</v>
      </c>
      <c r="O6" s="2">
        <v>1621351</v>
      </c>
      <c r="P6" s="2">
        <v>1931789</v>
      </c>
      <c r="Q6" s="2">
        <v>84075</v>
      </c>
      <c r="R6" s="2">
        <v>340953</v>
      </c>
      <c r="S6" s="2">
        <v>7931</v>
      </c>
      <c r="T6" s="2">
        <v>55099</v>
      </c>
      <c r="U6" s="2">
        <v>1411</v>
      </c>
      <c r="V6" s="2">
        <v>4311</v>
      </c>
      <c r="W6" s="2">
        <v>283645</v>
      </c>
      <c r="X6" s="2">
        <v>44681</v>
      </c>
      <c r="Y6" s="2">
        <v>128756</v>
      </c>
      <c r="Z6" s="2">
        <v>10590</v>
      </c>
      <c r="AA6" s="2">
        <v>1828</v>
      </c>
      <c r="AB6" s="2">
        <v>7019</v>
      </c>
      <c r="AC6" s="2">
        <v>19437</v>
      </c>
      <c r="AD6" s="2">
        <v>148194</v>
      </c>
      <c r="AE6" s="2">
        <v>126182</v>
      </c>
    </row>
    <row r="7" spans="1:31" x14ac:dyDescent="0.35">
      <c r="A7" s="2">
        <v>6</v>
      </c>
      <c r="B7" s="2">
        <v>3044</v>
      </c>
      <c r="C7" s="2">
        <v>1682278</v>
      </c>
      <c r="D7" s="2">
        <v>1302759</v>
      </c>
      <c r="E7" s="2">
        <v>4215520</v>
      </c>
      <c r="F7" s="2">
        <v>988493</v>
      </c>
      <c r="G7" s="2">
        <v>78789</v>
      </c>
      <c r="H7" s="2">
        <v>105037</v>
      </c>
      <c r="I7" s="2">
        <v>104327</v>
      </c>
      <c r="J7" s="2">
        <v>220660</v>
      </c>
      <c r="K7" s="2">
        <v>19918</v>
      </c>
      <c r="L7" s="2">
        <v>358974</v>
      </c>
      <c r="M7" s="2">
        <v>16066345</v>
      </c>
      <c r="N7" s="2">
        <v>20073785</v>
      </c>
      <c r="O7" s="2">
        <v>17777267</v>
      </c>
      <c r="P7" s="2">
        <v>21086610</v>
      </c>
      <c r="Q7" s="2">
        <v>140827</v>
      </c>
      <c r="R7" s="2">
        <v>871998</v>
      </c>
      <c r="S7" s="2">
        <v>9691</v>
      </c>
      <c r="T7" s="2">
        <v>191722</v>
      </c>
      <c r="U7" s="2">
        <v>4163</v>
      </c>
      <c r="V7" s="2">
        <v>28616</v>
      </c>
      <c r="W7" s="2">
        <v>703363</v>
      </c>
      <c r="X7" s="2">
        <v>39617</v>
      </c>
      <c r="Y7" s="2">
        <v>180444</v>
      </c>
      <c r="Z7" s="2">
        <v>300747</v>
      </c>
      <c r="AA7" s="2">
        <v>-39155</v>
      </c>
      <c r="AB7" s="2">
        <v>141494</v>
      </c>
      <c r="AC7" s="2">
        <v>403086</v>
      </c>
      <c r="AD7" s="2">
        <v>583531</v>
      </c>
      <c r="AE7" s="2">
        <v>462785</v>
      </c>
    </row>
    <row r="8" spans="1:31" x14ac:dyDescent="0.35">
      <c r="A8" s="2">
        <v>7</v>
      </c>
      <c r="B8" s="2">
        <v>2064</v>
      </c>
      <c r="C8" s="2">
        <v>2685439</v>
      </c>
      <c r="D8" s="2">
        <v>1088215</v>
      </c>
      <c r="E8" s="2">
        <v>4443736</v>
      </c>
      <c r="F8" s="2">
        <v>1231641</v>
      </c>
      <c r="G8" s="2">
        <v>133107</v>
      </c>
      <c r="H8" s="2">
        <v>176956</v>
      </c>
      <c r="I8" s="2">
        <v>237082</v>
      </c>
      <c r="J8" s="2">
        <v>500291</v>
      </c>
      <c r="K8" s="2">
        <v>74236</v>
      </c>
      <c r="L8" s="2">
        <v>323204</v>
      </c>
      <c r="M8" s="2">
        <v>13301792</v>
      </c>
      <c r="N8" s="2">
        <v>15855567</v>
      </c>
      <c r="O8" s="2">
        <v>15627175</v>
      </c>
      <c r="P8" s="2">
        <v>17261868</v>
      </c>
      <c r="Q8" s="2">
        <v>265292</v>
      </c>
      <c r="R8" s="2">
        <v>1141010</v>
      </c>
      <c r="S8" s="2">
        <v>21206</v>
      </c>
      <c r="T8" s="2">
        <v>181240</v>
      </c>
      <c r="U8" s="2">
        <v>1329</v>
      </c>
      <c r="V8" s="2">
        <v>34262</v>
      </c>
      <c r="W8" s="2">
        <v>974154</v>
      </c>
      <c r="X8" s="2">
        <v>370275</v>
      </c>
      <c r="Y8" s="2">
        <v>635567</v>
      </c>
      <c r="Z8" s="2">
        <v>83655</v>
      </c>
      <c r="AA8" s="2">
        <v>49027</v>
      </c>
      <c r="AB8" s="2">
        <v>303271</v>
      </c>
      <c r="AC8" s="2">
        <v>435954</v>
      </c>
      <c r="AD8" s="2">
        <v>1071521</v>
      </c>
      <c r="AE8" s="2">
        <v>399628</v>
      </c>
    </row>
    <row r="9" spans="1:31" x14ac:dyDescent="0.35">
      <c r="A9" s="2">
        <v>8</v>
      </c>
      <c r="B9" s="2">
        <v>19587</v>
      </c>
      <c r="C9" s="2">
        <v>2826625</v>
      </c>
      <c r="D9" s="2">
        <v>3814026</v>
      </c>
      <c r="E9" s="2">
        <v>7672621</v>
      </c>
      <c r="F9" s="2">
        <v>2607840</v>
      </c>
      <c r="G9" s="2">
        <v>279149</v>
      </c>
      <c r="H9" s="2">
        <v>370351</v>
      </c>
      <c r="I9" s="2">
        <v>265783</v>
      </c>
      <c r="J9" s="2">
        <v>468074</v>
      </c>
      <c r="K9" s="2">
        <v>33070</v>
      </c>
      <c r="L9" s="2">
        <v>624511</v>
      </c>
      <c r="M9" s="2">
        <v>17730954</v>
      </c>
      <c r="N9" s="2">
        <v>23824061</v>
      </c>
      <c r="O9" s="2">
        <v>20748117</v>
      </c>
      <c r="P9" s="2">
        <v>25614044</v>
      </c>
      <c r="Q9" s="2">
        <v>300862</v>
      </c>
      <c r="R9" s="2">
        <v>1489122</v>
      </c>
      <c r="S9" s="2">
        <v>32192</v>
      </c>
      <c r="T9" s="2">
        <v>458528</v>
      </c>
      <c r="U9" s="2">
        <v>4861</v>
      </c>
      <c r="V9" s="2">
        <v>38768</v>
      </c>
      <c r="W9" s="2">
        <v>1042031</v>
      </c>
      <c r="X9" s="2">
        <v>58301</v>
      </c>
      <c r="Y9" s="2">
        <v>359163</v>
      </c>
      <c r="Z9" s="2">
        <v>109709</v>
      </c>
      <c r="AA9" s="2">
        <v>9684</v>
      </c>
      <c r="AB9" s="2">
        <v>117487</v>
      </c>
      <c r="AC9" s="2">
        <v>236881</v>
      </c>
      <c r="AD9" s="2">
        <v>596043</v>
      </c>
      <c r="AE9" s="2">
        <v>540887</v>
      </c>
    </row>
    <row r="10" spans="1:31" x14ac:dyDescent="0.35">
      <c r="A10" s="2">
        <v>9</v>
      </c>
      <c r="B10" s="2">
        <v>10174</v>
      </c>
      <c r="C10" s="2">
        <v>11408061</v>
      </c>
      <c r="D10" s="2">
        <v>780074</v>
      </c>
      <c r="E10" s="2">
        <v>19738523</v>
      </c>
      <c r="F10" s="2">
        <v>5790343</v>
      </c>
      <c r="G10" s="2">
        <v>672496</v>
      </c>
      <c r="H10" s="2">
        <v>855211</v>
      </c>
      <c r="I10" s="2">
        <v>852254</v>
      </c>
      <c r="J10" s="2">
        <v>1689626</v>
      </c>
      <c r="K10" s="2">
        <v>211982</v>
      </c>
      <c r="L10" s="2">
        <v>982173</v>
      </c>
      <c r="M10" s="2">
        <v>21270480</v>
      </c>
      <c r="N10" s="2">
        <v>26455485</v>
      </c>
      <c r="O10" s="2">
        <v>27959369</v>
      </c>
      <c r="P10" s="2">
        <v>31542069</v>
      </c>
      <c r="Q10" s="2">
        <v>778775</v>
      </c>
      <c r="R10" s="2">
        <v>4307809</v>
      </c>
      <c r="S10" s="2">
        <v>102136</v>
      </c>
      <c r="T10" s="2">
        <v>945894</v>
      </c>
      <c r="U10" s="2">
        <v>10209</v>
      </c>
      <c r="V10" s="2">
        <v>91525</v>
      </c>
      <c r="W10" s="2">
        <v>3361512</v>
      </c>
      <c r="X10" s="2">
        <v>381062</v>
      </c>
      <c r="Y10" s="2">
        <v>1159837</v>
      </c>
      <c r="Z10" s="2">
        <v>57074</v>
      </c>
      <c r="AA10" s="2">
        <v>11281</v>
      </c>
      <c r="AB10" s="2">
        <v>961743</v>
      </c>
      <c r="AC10" s="2">
        <v>1030098</v>
      </c>
      <c r="AD10" s="2">
        <v>2189934</v>
      </c>
      <c r="AE10" s="2">
        <v>1459904</v>
      </c>
    </row>
    <row r="11" spans="1:31" x14ac:dyDescent="0.35">
      <c r="A11" s="2">
        <v>10</v>
      </c>
      <c r="B11" s="2">
        <v>989</v>
      </c>
      <c r="C11" s="2">
        <v>864421</v>
      </c>
      <c r="D11" s="2">
        <v>235653</v>
      </c>
      <c r="E11" s="2">
        <v>1489508</v>
      </c>
      <c r="F11" s="2">
        <v>383166</v>
      </c>
      <c r="G11" s="2">
        <v>52250</v>
      </c>
      <c r="H11" s="2">
        <v>72304</v>
      </c>
      <c r="I11" s="2">
        <v>77721</v>
      </c>
      <c r="J11" s="2">
        <v>183241</v>
      </c>
      <c r="K11" s="2">
        <v>18142</v>
      </c>
      <c r="L11" s="2">
        <v>117930</v>
      </c>
      <c r="M11" s="2">
        <v>4875712</v>
      </c>
      <c r="N11" s="2">
        <v>5660632</v>
      </c>
      <c r="O11" s="2">
        <v>5838563</v>
      </c>
      <c r="P11" s="2">
        <v>6391337</v>
      </c>
      <c r="Q11" s="2">
        <v>78070</v>
      </c>
      <c r="R11" s="2">
        <v>652636</v>
      </c>
      <c r="S11" s="2">
        <v>7148</v>
      </c>
      <c r="T11" s="2">
        <v>65840</v>
      </c>
      <c r="U11" s="2">
        <v>539</v>
      </c>
      <c r="V11" s="2">
        <v>4220</v>
      </c>
      <c r="W11" s="2">
        <v>584406</v>
      </c>
      <c r="X11" s="2">
        <v>33534</v>
      </c>
      <c r="Y11" s="2">
        <v>111604</v>
      </c>
      <c r="Z11" s="2">
        <v>66308</v>
      </c>
      <c r="AA11" s="2">
        <v>7692</v>
      </c>
      <c r="AB11" s="2">
        <v>-6675</v>
      </c>
      <c r="AC11" s="2">
        <v>67325</v>
      </c>
      <c r="AD11" s="2">
        <v>178929</v>
      </c>
      <c r="AE11" s="2">
        <v>383023</v>
      </c>
    </row>
    <row r="12" spans="1:31" x14ac:dyDescent="0.35">
      <c r="A12" s="2">
        <v>11</v>
      </c>
      <c r="B12" s="2">
        <v>2329</v>
      </c>
      <c r="C12" s="2">
        <v>3386731</v>
      </c>
      <c r="D12" s="2">
        <v>549783</v>
      </c>
      <c r="E12" s="2">
        <v>4470717</v>
      </c>
      <c r="F12" s="2">
        <v>1295650</v>
      </c>
      <c r="G12" s="2">
        <v>126196</v>
      </c>
      <c r="H12" s="2">
        <v>161065</v>
      </c>
      <c r="I12" s="2">
        <v>195835</v>
      </c>
      <c r="J12" s="2">
        <v>415455</v>
      </c>
      <c r="K12" s="2">
        <v>46260</v>
      </c>
      <c r="L12" s="2">
        <v>321039</v>
      </c>
      <c r="M12" s="2">
        <v>4021470</v>
      </c>
      <c r="N12" s="2">
        <v>5714581</v>
      </c>
      <c r="O12" s="2">
        <v>6972918</v>
      </c>
      <c r="P12" s="2">
        <v>7656224</v>
      </c>
      <c r="Q12" s="2">
        <v>314242</v>
      </c>
      <c r="R12" s="2">
        <v>1627401</v>
      </c>
      <c r="S12" s="2">
        <v>19455</v>
      </c>
      <c r="T12" s="2">
        <v>151048</v>
      </c>
      <c r="U12" s="2">
        <v>3879</v>
      </c>
      <c r="V12" s="2">
        <v>17977</v>
      </c>
      <c r="W12" s="2">
        <v>1478753</v>
      </c>
      <c r="X12" s="2">
        <v>129512</v>
      </c>
      <c r="Y12" s="2">
        <v>443755</v>
      </c>
      <c r="Z12" s="2">
        <v>-10636</v>
      </c>
      <c r="AA12" s="2">
        <v>9128</v>
      </c>
      <c r="AB12" s="2">
        <v>-8961</v>
      </c>
      <c r="AC12" s="2">
        <v>-10468</v>
      </c>
      <c r="AD12" s="2">
        <v>433287</v>
      </c>
      <c r="AE12" s="2">
        <v>1017038</v>
      </c>
    </row>
    <row r="13" spans="1:31" x14ac:dyDescent="0.35">
      <c r="A13" s="2">
        <v>12</v>
      </c>
      <c r="B13" s="2">
        <v>3591</v>
      </c>
      <c r="C13" s="2">
        <v>608951</v>
      </c>
      <c r="D13" s="2">
        <v>455175</v>
      </c>
      <c r="E13" s="2">
        <v>1346611</v>
      </c>
      <c r="F13" s="2">
        <v>225700</v>
      </c>
      <c r="G13" s="2">
        <v>441117</v>
      </c>
      <c r="H13" s="2">
        <v>461335</v>
      </c>
      <c r="I13" s="2">
        <v>208382</v>
      </c>
      <c r="J13" s="2">
        <v>294121</v>
      </c>
      <c r="K13" s="2">
        <v>34305</v>
      </c>
      <c r="L13" s="2">
        <v>39388</v>
      </c>
      <c r="M13" s="2">
        <v>2093795</v>
      </c>
      <c r="N13" s="2">
        <v>2671391</v>
      </c>
      <c r="O13" s="2">
        <v>4177765</v>
      </c>
      <c r="P13" s="2">
        <v>4381051</v>
      </c>
      <c r="Q13" s="2">
        <v>69906</v>
      </c>
      <c r="R13" s="2">
        <v>1639754</v>
      </c>
      <c r="S13" s="2">
        <v>9256</v>
      </c>
      <c r="T13" s="2">
        <v>29883</v>
      </c>
      <c r="U13" s="2">
        <v>1641</v>
      </c>
      <c r="V13" s="2">
        <v>7140</v>
      </c>
      <c r="W13" s="2">
        <v>1609397</v>
      </c>
      <c r="X13" s="2">
        <v>33917</v>
      </c>
      <c r="Y13" s="2">
        <v>103823</v>
      </c>
      <c r="Z13" s="2">
        <v>-6328</v>
      </c>
      <c r="AA13" s="2">
        <v>1825</v>
      </c>
      <c r="AB13" s="2">
        <v>-11581</v>
      </c>
      <c r="AC13" s="2">
        <v>-16085</v>
      </c>
      <c r="AD13" s="2">
        <v>87738</v>
      </c>
      <c r="AE13" s="2">
        <v>1280971</v>
      </c>
    </row>
    <row r="14" spans="1:31" x14ac:dyDescent="0.35">
      <c r="A14" s="2">
        <v>13</v>
      </c>
      <c r="B14" s="2">
        <v>12659</v>
      </c>
      <c r="C14" s="2">
        <v>14058721</v>
      </c>
      <c r="D14" s="2">
        <v>587005</v>
      </c>
      <c r="E14" s="2">
        <v>19626087</v>
      </c>
      <c r="F14" s="2">
        <v>8388594</v>
      </c>
      <c r="G14" s="2">
        <v>1142085</v>
      </c>
      <c r="H14" s="2">
        <v>1332175</v>
      </c>
      <c r="I14" s="2">
        <v>1534557</v>
      </c>
      <c r="J14" s="2">
        <v>2477373</v>
      </c>
      <c r="K14" s="2">
        <v>269409</v>
      </c>
      <c r="L14" s="2">
        <v>2810901</v>
      </c>
      <c r="M14" s="2">
        <v>21265914</v>
      </c>
      <c r="N14" s="2">
        <v>28095498</v>
      </c>
      <c r="O14" s="2">
        <v>27930644</v>
      </c>
      <c r="P14" s="2">
        <v>33642584</v>
      </c>
      <c r="Q14" s="2">
        <v>1262321</v>
      </c>
      <c r="R14" s="2">
        <v>4284765</v>
      </c>
      <c r="S14" s="2">
        <v>36225</v>
      </c>
      <c r="T14" s="2">
        <v>1290486</v>
      </c>
      <c r="U14" s="2">
        <v>15538</v>
      </c>
      <c r="V14" s="2">
        <v>87681</v>
      </c>
      <c r="W14" s="2">
        <v>3061273</v>
      </c>
      <c r="X14" s="2">
        <v>375630</v>
      </c>
      <c r="Y14" s="2">
        <v>1637952</v>
      </c>
      <c r="Z14" s="2">
        <v>-30917</v>
      </c>
      <c r="AA14" s="2">
        <v>36559</v>
      </c>
      <c r="AB14" s="2">
        <v>141736</v>
      </c>
      <c r="AC14" s="2">
        <v>147378</v>
      </c>
      <c r="AD14" s="2">
        <v>1785330</v>
      </c>
      <c r="AE14" s="2">
        <v>314491</v>
      </c>
    </row>
    <row r="15" spans="1:31" x14ac:dyDescent="0.35">
      <c r="A15" s="2">
        <v>14</v>
      </c>
      <c r="B15" s="2">
        <v>5299</v>
      </c>
      <c r="C15" s="2">
        <v>2610589</v>
      </c>
      <c r="D15" s="2">
        <v>864537</v>
      </c>
      <c r="E15" s="2">
        <v>3980471</v>
      </c>
      <c r="F15" s="2">
        <v>1408875</v>
      </c>
      <c r="G15" s="2">
        <v>287082</v>
      </c>
      <c r="H15" s="2">
        <v>346496</v>
      </c>
      <c r="I15" s="2">
        <v>375291</v>
      </c>
      <c r="J15" s="2">
        <v>654521</v>
      </c>
      <c r="K15" s="2">
        <v>66302</v>
      </c>
      <c r="L15" s="2">
        <v>358369</v>
      </c>
      <c r="M15" s="2">
        <v>4583038</v>
      </c>
      <c r="N15" s="2">
        <v>6681274</v>
      </c>
      <c r="O15" s="2">
        <v>6934332</v>
      </c>
      <c r="P15" s="2">
        <v>8269457</v>
      </c>
      <c r="Q15" s="2">
        <v>278498</v>
      </c>
      <c r="R15" s="2">
        <v>1309686</v>
      </c>
      <c r="S15" s="2">
        <v>28002</v>
      </c>
      <c r="T15" s="2">
        <v>205551</v>
      </c>
      <c r="U15" s="2">
        <v>5332</v>
      </c>
      <c r="V15" s="2">
        <v>21235</v>
      </c>
      <c r="W15" s="2">
        <v>1102699</v>
      </c>
      <c r="X15" s="2">
        <v>169752</v>
      </c>
      <c r="Y15" s="2">
        <v>448250</v>
      </c>
      <c r="Z15" s="2">
        <v>69316</v>
      </c>
      <c r="AA15" s="2">
        <v>7127</v>
      </c>
      <c r="AB15" s="2">
        <v>52479</v>
      </c>
      <c r="AC15" s="2">
        <v>128922</v>
      </c>
      <c r="AD15" s="2">
        <v>577172</v>
      </c>
      <c r="AE15" s="2">
        <v>381877</v>
      </c>
    </row>
    <row r="16" spans="1:31" x14ac:dyDescent="0.35">
      <c r="A16" s="2">
        <v>15</v>
      </c>
      <c r="B16" s="2">
        <v>6525</v>
      </c>
      <c r="C16" s="2">
        <v>1821962</v>
      </c>
      <c r="D16" s="2">
        <v>1200586</v>
      </c>
      <c r="E16" s="2">
        <v>3640380</v>
      </c>
      <c r="F16" s="2">
        <v>1141135</v>
      </c>
      <c r="G16" s="2">
        <v>698738</v>
      </c>
      <c r="H16" s="2">
        <v>813264</v>
      </c>
      <c r="I16" s="2">
        <v>889777</v>
      </c>
      <c r="J16" s="2">
        <v>1490795</v>
      </c>
      <c r="K16" s="2">
        <v>169914</v>
      </c>
      <c r="L16" s="2">
        <v>165704</v>
      </c>
      <c r="M16" s="2">
        <v>3978115</v>
      </c>
      <c r="N16" s="2">
        <v>6033710</v>
      </c>
      <c r="O16" s="2">
        <v>7151417</v>
      </c>
      <c r="P16" s="2">
        <v>8474595</v>
      </c>
      <c r="Q16" s="2">
        <v>162887</v>
      </c>
      <c r="R16" s="2">
        <v>2277998</v>
      </c>
      <c r="S16" s="2">
        <v>108612</v>
      </c>
      <c r="T16" s="2">
        <v>219204</v>
      </c>
      <c r="U16" s="2">
        <v>21060</v>
      </c>
      <c r="V16" s="2">
        <v>27442</v>
      </c>
      <c r="W16" s="2">
        <v>1998684</v>
      </c>
      <c r="X16" s="2">
        <v>126169</v>
      </c>
      <c r="Y16" s="2">
        <v>289056</v>
      </c>
      <c r="Z16" s="2">
        <v>235176</v>
      </c>
      <c r="AA16" s="2">
        <v>11996</v>
      </c>
      <c r="AB16" s="2">
        <v>69892</v>
      </c>
      <c r="AC16" s="2">
        <v>317064</v>
      </c>
      <c r="AD16" s="2">
        <v>606120</v>
      </c>
      <c r="AE16" s="2">
        <v>337975</v>
      </c>
    </row>
    <row r="17" spans="1:31" x14ac:dyDescent="0.35">
      <c r="A17" s="2">
        <v>16</v>
      </c>
      <c r="B17" s="2">
        <v>17</v>
      </c>
      <c r="C17" s="2">
        <v>1233</v>
      </c>
      <c r="D17" s="2">
        <v>2097</v>
      </c>
      <c r="E17" s="2">
        <v>3130</v>
      </c>
      <c r="F17" s="2">
        <v>1179</v>
      </c>
      <c r="G17" s="2">
        <v>625</v>
      </c>
      <c r="H17" s="2">
        <v>772</v>
      </c>
      <c r="I17" s="2">
        <v>717</v>
      </c>
      <c r="J17" s="2">
        <v>1276</v>
      </c>
      <c r="K17" s="2">
        <v>54</v>
      </c>
      <c r="L17" s="2">
        <v>298</v>
      </c>
      <c r="M17" s="2">
        <v>3795</v>
      </c>
      <c r="N17" s="2">
        <v>5156</v>
      </c>
      <c r="O17" s="2">
        <v>5946</v>
      </c>
      <c r="P17" s="2">
        <v>7077</v>
      </c>
      <c r="Q17" s="2">
        <v>203</v>
      </c>
      <c r="R17" s="2">
        <v>1719</v>
      </c>
      <c r="S17" s="2">
        <v>169</v>
      </c>
      <c r="T17" s="2">
        <v>158</v>
      </c>
      <c r="U17" s="2">
        <v>12</v>
      </c>
      <c r="V17" s="2">
        <v>6</v>
      </c>
      <c r="W17" s="2">
        <v>1410</v>
      </c>
      <c r="X17" s="2">
        <v>-142</v>
      </c>
      <c r="Y17" s="2">
        <v>61</v>
      </c>
      <c r="Z17" s="2">
        <v>-5</v>
      </c>
      <c r="AA17" s="2">
        <v>-3</v>
      </c>
      <c r="AB17" s="2">
        <v>53</v>
      </c>
      <c r="AC17" s="2">
        <v>45</v>
      </c>
      <c r="AD17" s="2">
        <v>106</v>
      </c>
      <c r="AE17" s="2">
        <v>79</v>
      </c>
    </row>
    <row r="18" spans="1:31" x14ac:dyDescent="0.35">
      <c r="A18" s="2">
        <v>17</v>
      </c>
      <c r="B18" s="2">
        <v>3956</v>
      </c>
      <c r="C18" s="2">
        <v>1034688</v>
      </c>
      <c r="D18" s="2">
        <v>747451</v>
      </c>
      <c r="E18" s="2">
        <v>1954680</v>
      </c>
      <c r="F18" s="2">
        <v>627987</v>
      </c>
      <c r="G18" s="2">
        <v>324813</v>
      </c>
      <c r="H18" s="2">
        <v>375484</v>
      </c>
      <c r="I18" s="2">
        <v>393528</v>
      </c>
      <c r="J18" s="2">
        <v>607690</v>
      </c>
      <c r="K18" s="2">
        <v>59115</v>
      </c>
      <c r="L18" s="2">
        <v>95009</v>
      </c>
      <c r="M18" s="2">
        <v>2238282</v>
      </c>
      <c r="N18" s="2">
        <v>3650255</v>
      </c>
      <c r="O18" s="2">
        <v>4170489</v>
      </c>
      <c r="P18" s="2">
        <v>4718010</v>
      </c>
      <c r="Q18" s="2">
        <v>109095</v>
      </c>
      <c r="R18" s="2">
        <v>958661</v>
      </c>
      <c r="S18" s="2">
        <v>24381</v>
      </c>
      <c r="T18" s="2">
        <v>97224</v>
      </c>
      <c r="U18" s="2">
        <v>1735</v>
      </c>
      <c r="V18" s="2">
        <v>14022</v>
      </c>
      <c r="W18" s="2">
        <v>852812</v>
      </c>
      <c r="X18" s="2">
        <v>67270</v>
      </c>
      <c r="Y18" s="2">
        <v>176365</v>
      </c>
      <c r="Z18" s="2">
        <v>40295</v>
      </c>
      <c r="AA18" s="2">
        <v>33961</v>
      </c>
      <c r="AB18" s="2">
        <v>6777</v>
      </c>
      <c r="AC18" s="2">
        <v>81033</v>
      </c>
      <c r="AD18" s="2">
        <v>257398</v>
      </c>
      <c r="AE18" s="2">
        <v>186007</v>
      </c>
    </row>
    <row r="19" spans="1:31" x14ac:dyDescent="0.35">
      <c r="A19" s="2">
        <v>18</v>
      </c>
      <c r="B19" s="2">
        <v>2101</v>
      </c>
      <c r="C19" s="2">
        <v>346389</v>
      </c>
      <c r="D19" s="2">
        <v>331815</v>
      </c>
      <c r="E19" s="2">
        <v>760586</v>
      </c>
      <c r="F19" s="2">
        <v>148414</v>
      </c>
      <c r="G19" s="2">
        <v>96189</v>
      </c>
      <c r="H19" s="2">
        <v>117273</v>
      </c>
      <c r="I19" s="2">
        <v>116534</v>
      </c>
      <c r="J19" s="2">
        <v>214877</v>
      </c>
      <c r="K19" s="2">
        <v>22487</v>
      </c>
      <c r="L19" s="2">
        <v>37144</v>
      </c>
      <c r="M19" s="2">
        <v>1066627</v>
      </c>
      <c r="N19" s="2">
        <v>1335239</v>
      </c>
      <c r="O19" s="2">
        <v>1513102</v>
      </c>
      <c r="P19" s="2">
        <v>1703956</v>
      </c>
      <c r="Q19" s="2">
        <v>38242</v>
      </c>
      <c r="R19" s="2">
        <v>330475</v>
      </c>
      <c r="S19" s="2">
        <v>12455</v>
      </c>
      <c r="T19" s="2">
        <v>22862</v>
      </c>
      <c r="U19" s="2">
        <v>3485</v>
      </c>
      <c r="V19" s="2">
        <v>6220</v>
      </c>
      <c r="W19" s="2">
        <v>304863</v>
      </c>
      <c r="X19" s="2">
        <v>14636</v>
      </c>
      <c r="Y19" s="2">
        <v>52878</v>
      </c>
      <c r="Z19" s="2">
        <v>22092</v>
      </c>
      <c r="AA19" s="2">
        <v>3801</v>
      </c>
      <c r="AB19" s="2">
        <v>9107</v>
      </c>
      <c r="AC19" s="2">
        <v>35000</v>
      </c>
      <c r="AD19" s="2">
        <v>87879</v>
      </c>
      <c r="AE19" s="2">
        <v>67499</v>
      </c>
    </row>
    <row r="20" spans="1:31" x14ac:dyDescent="0.35">
      <c r="A20" s="2">
        <v>19</v>
      </c>
      <c r="B20" s="2">
        <v>2516</v>
      </c>
      <c r="C20" s="2">
        <v>777582</v>
      </c>
      <c r="D20" s="2">
        <v>536684</v>
      </c>
      <c r="E20" s="2">
        <v>1459785</v>
      </c>
      <c r="F20" s="2">
        <v>341727</v>
      </c>
      <c r="G20" s="2">
        <v>232509</v>
      </c>
      <c r="H20" s="2">
        <v>269861</v>
      </c>
      <c r="I20" s="2">
        <v>279484</v>
      </c>
      <c r="J20" s="2">
        <v>469596</v>
      </c>
      <c r="K20" s="2">
        <v>62814</v>
      </c>
      <c r="L20" s="2">
        <v>94284</v>
      </c>
      <c r="M20" s="2">
        <v>2315062</v>
      </c>
      <c r="N20" s="2">
        <v>2973664</v>
      </c>
      <c r="O20" s="2">
        <v>3415901</v>
      </c>
      <c r="P20" s="2">
        <v>3827425</v>
      </c>
      <c r="Q20" s="2">
        <v>92745</v>
      </c>
      <c r="R20" s="2">
        <v>761016</v>
      </c>
      <c r="S20" s="2">
        <v>23039</v>
      </c>
      <c r="T20" s="2">
        <v>63627</v>
      </c>
      <c r="U20" s="2">
        <v>3229</v>
      </c>
      <c r="V20" s="2">
        <v>7562</v>
      </c>
      <c r="W20" s="2">
        <v>685140</v>
      </c>
      <c r="X20" s="2">
        <v>32564</v>
      </c>
      <c r="Y20" s="2">
        <v>125309</v>
      </c>
      <c r="Z20" s="2">
        <v>40861</v>
      </c>
      <c r="AA20" s="2">
        <v>8307</v>
      </c>
      <c r="AB20" s="2">
        <v>5649</v>
      </c>
      <c r="AC20" s="2">
        <v>54818</v>
      </c>
      <c r="AD20" s="2">
        <v>180127</v>
      </c>
      <c r="AE20" s="2">
        <v>152731</v>
      </c>
    </row>
    <row r="21" spans="1:31" x14ac:dyDescent="0.35">
      <c r="A21" s="2">
        <v>20</v>
      </c>
      <c r="B21" s="2">
        <v>1310</v>
      </c>
      <c r="C21" s="2">
        <v>23166</v>
      </c>
      <c r="D21" s="2">
        <v>76862</v>
      </c>
      <c r="E21" s="2">
        <v>80395</v>
      </c>
      <c r="F21" s="2">
        <v>35769</v>
      </c>
      <c r="G21" s="2">
        <v>5529</v>
      </c>
      <c r="H21" s="2">
        <v>8074</v>
      </c>
      <c r="I21" s="2">
        <v>4971</v>
      </c>
      <c r="J21" s="2">
        <v>8071</v>
      </c>
      <c r="K21" s="2">
        <v>373</v>
      </c>
      <c r="L21" s="2">
        <v>3588</v>
      </c>
      <c r="M21" s="2">
        <v>93923</v>
      </c>
      <c r="N21" s="2">
        <v>158183</v>
      </c>
      <c r="O21" s="2">
        <v>116333</v>
      </c>
      <c r="P21" s="2">
        <v>180723</v>
      </c>
      <c r="Q21" s="2">
        <v>1911</v>
      </c>
      <c r="R21" s="2">
        <v>20629</v>
      </c>
      <c r="S21" s="2">
        <v>426</v>
      </c>
      <c r="T21" s="2">
        <v>6015</v>
      </c>
      <c r="U21" s="2">
        <v>40</v>
      </c>
      <c r="V21" s="2">
        <v>310</v>
      </c>
      <c r="W21" s="2">
        <v>14537</v>
      </c>
      <c r="X21" s="2">
        <v>-232</v>
      </c>
      <c r="Y21" s="2">
        <v>1679</v>
      </c>
      <c r="Z21" s="2">
        <v>2194</v>
      </c>
      <c r="AA21" s="2">
        <v>17</v>
      </c>
      <c r="AB21" s="2">
        <v>1241</v>
      </c>
      <c r="AC21" s="2">
        <v>3451</v>
      </c>
      <c r="AD21" s="2">
        <v>5131</v>
      </c>
      <c r="AE21" s="2">
        <v>6092</v>
      </c>
    </row>
    <row r="22" spans="1:31" x14ac:dyDescent="0.35">
      <c r="A22" s="2">
        <v>21</v>
      </c>
      <c r="B22" s="2">
        <v>3255</v>
      </c>
      <c r="C22" s="2">
        <v>665770</v>
      </c>
      <c r="D22" s="2">
        <v>356043</v>
      </c>
      <c r="E22" s="2">
        <v>1113863</v>
      </c>
      <c r="F22" s="2">
        <v>370232</v>
      </c>
      <c r="G22" s="2">
        <v>69357</v>
      </c>
      <c r="H22" s="2">
        <v>90600</v>
      </c>
      <c r="I22" s="2">
        <v>79655</v>
      </c>
      <c r="J22" s="2">
        <v>155394</v>
      </c>
      <c r="K22" s="2">
        <v>13378</v>
      </c>
      <c r="L22" s="2">
        <v>95973</v>
      </c>
      <c r="M22" s="2">
        <v>1279604</v>
      </c>
      <c r="N22" s="2">
        <v>1642504</v>
      </c>
      <c r="O22" s="2">
        <v>1849759</v>
      </c>
      <c r="P22" s="2">
        <v>2048651</v>
      </c>
      <c r="Q22" s="2">
        <v>58125</v>
      </c>
      <c r="R22" s="2">
        <v>348022</v>
      </c>
      <c r="S22" s="2">
        <v>8090</v>
      </c>
      <c r="T22" s="2">
        <v>46017</v>
      </c>
      <c r="U22" s="2">
        <v>618</v>
      </c>
      <c r="V22" s="2">
        <v>4010</v>
      </c>
      <c r="W22" s="2">
        <v>298544</v>
      </c>
      <c r="X22" s="2">
        <v>64691</v>
      </c>
      <c r="Y22" s="2">
        <v>122817</v>
      </c>
      <c r="Z22" s="2">
        <v>13109</v>
      </c>
      <c r="AA22" s="2">
        <v>12014</v>
      </c>
      <c r="AB22" s="2">
        <v>18549</v>
      </c>
      <c r="AC22" s="2">
        <v>43673</v>
      </c>
      <c r="AD22" s="2">
        <v>166490</v>
      </c>
      <c r="AE22" s="2">
        <v>129772</v>
      </c>
    </row>
    <row r="23" spans="1:31" x14ac:dyDescent="0.35">
      <c r="A23" s="2">
        <v>22</v>
      </c>
      <c r="B23" s="2">
        <v>7109</v>
      </c>
      <c r="C23" s="2">
        <v>5859566</v>
      </c>
      <c r="D23" s="2">
        <v>815534</v>
      </c>
      <c r="E23" s="2">
        <v>7519709</v>
      </c>
      <c r="F23" s="2">
        <v>1912021</v>
      </c>
      <c r="G23" s="2">
        <v>224756</v>
      </c>
      <c r="H23" s="2">
        <v>284057</v>
      </c>
      <c r="I23" s="2">
        <v>338892</v>
      </c>
      <c r="J23" s="2">
        <v>681274</v>
      </c>
      <c r="K23" s="2">
        <v>80912</v>
      </c>
      <c r="L23" s="2">
        <v>980365</v>
      </c>
      <c r="M23" s="2">
        <v>7240466</v>
      </c>
      <c r="N23" s="2">
        <v>9172796</v>
      </c>
      <c r="O23" s="2">
        <v>10732452</v>
      </c>
      <c r="P23" s="2">
        <v>11338867</v>
      </c>
      <c r="Q23" s="2">
        <v>437444</v>
      </c>
      <c r="R23" s="2">
        <v>1728626</v>
      </c>
      <c r="S23" s="2">
        <v>29622</v>
      </c>
      <c r="T23" s="2">
        <v>267637</v>
      </c>
      <c r="U23" s="2">
        <v>3960</v>
      </c>
      <c r="V23" s="2">
        <v>24936</v>
      </c>
      <c r="W23" s="2">
        <v>1460263</v>
      </c>
      <c r="X23" s="2">
        <v>137835</v>
      </c>
      <c r="Y23" s="2">
        <v>575279</v>
      </c>
      <c r="Z23" s="2">
        <v>107841</v>
      </c>
      <c r="AA23" s="2">
        <v>8339</v>
      </c>
      <c r="AB23" s="2">
        <v>32042</v>
      </c>
      <c r="AC23" s="2">
        <v>148223</v>
      </c>
      <c r="AD23" s="2">
        <v>723502</v>
      </c>
      <c r="AE23" s="2">
        <v>698077</v>
      </c>
    </row>
    <row r="24" spans="1:31" x14ac:dyDescent="0.35">
      <c r="A24" s="2">
        <v>23</v>
      </c>
      <c r="B24" s="2">
        <v>4483</v>
      </c>
      <c r="C24" s="2">
        <v>1642640</v>
      </c>
      <c r="D24" s="2">
        <v>97270</v>
      </c>
      <c r="E24" s="2">
        <v>2106884</v>
      </c>
      <c r="F24" s="2">
        <v>859805</v>
      </c>
      <c r="G24" s="2">
        <v>104694</v>
      </c>
      <c r="H24" s="2">
        <v>158365</v>
      </c>
      <c r="I24" s="2">
        <v>174204</v>
      </c>
      <c r="J24" s="2">
        <v>502715</v>
      </c>
      <c r="K24" s="2">
        <v>61459</v>
      </c>
      <c r="L24" s="2">
        <v>103324</v>
      </c>
      <c r="M24" s="2">
        <v>2025715</v>
      </c>
      <c r="N24" s="2">
        <v>2894833</v>
      </c>
      <c r="O24" s="2">
        <v>2586860</v>
      </c>
      <c r="P24" s="2">
        <v>4153331</v>
      </c>
      <c r="Q24" s="2">
        <v>208860</v>
      </c>
      <c r="R24" s="2">
        <v>1049638</v>
      </c>
      <c r="S24" s="2">
        <v>33073</v>
      </c>
      <c r="T24" s="2">
        <v>106823</v>
      </c>
      <c r="U24" s="2">
        <v>7737</v>
      </c>
      <c r="V24" s="2">
        <v>34750</v>
      </c>
      <c r="W24" s="2">
        <v>952228</v>
      </c>
      <c r="X24" s="2">
        <v>-11992</v>
      </c>
      <c r="Y24" s="2">
        <v>196868</v>
      </c>
      <c r="Z24" s="2">
        <v>-12766</v>
      </c>
      <c r="AA24" s="2">
        <v>2516</v>
      </c>
      <c r="AB24" s="2">
        <v>6961</v>
      </c>
      <c r="AC24" s="2">
        <v>-3290</v>
      </c>
      <c r="AD24" s="2">
        <v>193578</v>
      </c>
      <c r="AE24" s="2">
        <v>388055</v>
      </c>
    </row>
    <row r="25" spans="1:31" x14ac:dyDescent="0.35">
      <c r="A25" s="2">
        <v>24</v>
      </c>
      <c r="B25" s="2">
        <v>20</v>
      </c>
      <c r="C25" s="2">
        <v>6303</v>
      </c>
      <c r="D25" s="2">
        <v>-249</v>
      </c>
      <c r="E25" s="2">
        <v>9009</v>
      </c>
      <c r="F25" s="2">
        <v>5541</v>
      </c>
      <c r="G25" s="2">
        <v>336</v>
      </c>
      <c r="H25" s="2">
        <v>799</v>
      </c>
      <c r="I25" s="2">
        <v>762</v>
      </c>
      <c r="J25" s="2">
        <v>4274</v>
      </c>
      <c r="K25" s="2">
        <v>361</v>
      </c>
      <c r="L25" s="2">
        <v>220</v>
      </c>
      <c r="M25" s="2">
        <v>1628</v>
      </c>
      <c r="N25" s="2">
        <v>13014</v>
      </c>
      <c r="O25" s="2">
        <v>4179</v>
      </c>
      <c r="P25" s="2">
        <v>14747</v>
      </c>
      <c r="Q25" s="2">
        <v>475</v>
      </c>
      <c r="R25" s="2">
        <v>1259</v>
      </c>
      <c r="S25" s="2">
        <v>469</v>
      </c>
      <c r="T25" s="2">
        <v>686</v>
      </c>
      <c r="U25" s="2">
        <v>9</v>
      </c>
      <c r="V25" s="2">
        <v>73</v>
      </c>
      <c r="W25" s="2">
        <v>184</v>
      </c>
      <c r="X25" s="2">
        <v>-490</v>
      </c>
      <c r="Y25" s="2">
        <v>-16</v>
      </c>
      <c r="Z25" s="2">
        <v>350</v>
      </c>
      <c r="AA25" s="2">
        <v>0</v>
      </c>
      <c r="AB25" s="2">
        <v>-133</v>
      </c>
      <c r="AC25" s="2">
        <v>217</v>
      </c>
      <c r="AD25" s="2">
        <v>201</v>
      </c>
      <c r="AE25" s="2">
        <v>-4450</v>
      </c>
    </row>
    <row r="26" spans="1:31" x14ac:dyDescent="0.35">
      <c r="A26" s="2">
        <v>25</v>
      </c>
      <c r="B26" s="2">
        <v>669</v>
      </c>
      <c r="C26" s="2">
        <v>589177</v>
      </c>
      <c r="D26" s="2">
        <v>567928</v>
      </c>
      <c r="E26" s="2">
        <v>911999</v>
      </c>
      <c r="F26" s="2">
        <v>251977</v>
      </c>
      <c r="G26" s="2">
        <v>17633</v>
      </c>
      <c r="H26" s="2">
        <v>22357</v>
      </c>
      <c r="I26" s="2">
        <v>48081</v>
      </c>
      <c r="J26" s="2">
        <v>102564</v>
      </c>
      <c r="K26" s="2">
        <v>15747</v>
      </c>
      <c r="L26" s="2">
        <v>27163</v>
      </c>
      <c r="M26" s="2">
        <v>1453655</v>
      </c>
      <c r="N26" s="2">
        <v>1937766</v>
      </c>
      <c r="O26" s="2">
        <v>1723893</v>
      </c>
      <c r="P26" s="2">
        <v>2148557</v>
      </c>
      <c r="Q26" s="2">
        <v>50860</v>
      </c>
      <c r="R26" s="2">
        <v>159930</v>
      </c>
      <c r="S26" s="2">
        <v>15859</v>
      </c>
      <c r="T26" s="2">
        <v>42124</v>
      </c>
      <c r="U26" s="2">
        <v>32</v>
      </c>
      <c r="V26" s="2">
        <v>5653</v>
      </c>
      <c r="W26" s="2">
        <v>107633</v>
      </c>
      <c r="X26" s="2">
        <v>-4317</v>
      </c>
      <c r="Y26" s="2">
        <v>46543</v>
      </c>
      <c r="Z26" s="2">
        <v>21312</v>
      </c>
      <c r="AA26" s="2">
        <v>4923</v>
      </c>
      <c r="AB26" s="2">
        <v>-35843</v>
      </c>
      <c r="AC26" s="2">
        <v>-9608</v>
      </c>
      <c r="AD26" s="2">
        <v>36935</v>
      </c>
      <c r="AE26" s="2">
        <v>-10679</v>
      </c>
    </row>
    <row r="27" spans="1:31" x14ac:dyDescent="0.35">
      <c r="A27" s="2">
        <v>26</v>
      </c>
      <c r="B27" s="2">
        <v>926</v>
      </c>
      <c r="C27" s="2">
        <v>42528581</v>
      </c>
      <c r="D27" s="2">
        <v>-4638443</v>
      </c>
      <c r="E27" s="2">
        <v>52451403</v>
      </c>
      <c r="F27" s="2">
        <v>7200911</v>
      </c>
      <c r="G27" s="2">
        <v>96068</v>
      </c>
      <c r="H27" s="2">
        <v>124509</v>
      </c>
      <c r="I27" s="2">
        <v>341857</v>
      </c>
      <c r="J27" s="2">
        <v>890511</v>
      </c>
      <c r="K27" s="2">
        <v>214554</v>
      </c>
      <c r="L27" s="2">
        <v>1783569</v>
      </c>
      <c r="M27" s="2">
        <v>73110281</v>
      </c>
      <c r="N27" s="2">
        <v>78093239</v>
      </c>
      <c r="O27" s="2">
        <v>89987263</v>
      </c>
      <c r="P27" s="2">
        <v>93793114</v>
      </c>
      <c r="Q27" s="2">
        <v>1601116</v>
      </c>
      <c r="R27" s="2">
        <v>14098759</v>
      </c>
      <c r="S27" s="2">
        <v>52710</v>
      </c>
      <c r="T27" s="2">
        <v>874228</v>
      </c>
      <c r="U27" s="2">
        <v>1485</v>
      </c>
      <c r="V27" s="2">
        <v>90189</v>
      </c>
      <c r="W27" s="2">
        <v>13263495</v>
      </c>
      <c r="X27" s="2">
        <v>2722589</v>
      </c>
      <c r="Y27" s="2">
        <v>4323705</v>
      </c>
      <c r="Z27" s="2">
        <v>725965</v>
      </c>
      <c r="AA27" s="2">
        <v>187433</v>
      </c>
      <c r="AB27" s="2">
        <v>401031</v>
      </c>
      <c r="AC27" s="2">
        <v>1314430</v>
      </c>
      <c r="AD27" s="2">
        <v>5638135</v>
      </c>
      <c r="AE27" s="2">
        <v>12158429</v>
      </c>
    </row>
    <row r="28" spans="1:31" x14ac:dyDescent="0.35">
      <c r="A28" s="2">
        <v>27</v>
      </c>
      <c r="B28" s="2">
        <v>4884</v>
      </c>
      <c r="C28" s="2">
        <v>24858292</v>
      </c>
      <c r="D28" s="2">
        <v>3638209</v>
      </c>
      <c r="E28" s="2">
        <v>29516941</v>
      </c>
      <c r="F28" s="2">
        <v>4954630</v>
      </c>
      <c r="G28" s="2">
        <v>242728</v>
      </c>
      <c r="H28" s="2">
        <v>336399</v>
      </c>
      <c r="I28" s="2">
        <v>593589</v>
      </c>
      <c r="J28" s="2">
        <v>1460960</v>
      </c>
      <c r="K28" s="2">
        <v>247892</v>
      </c>
      <c r="L28" s="2">
        <v>3283257</v>
      </c>
      <c r="M28" s="2">
        <v>24292496</v>
      </c>
      <c r="N28" s="2">
        <v>31960524</v>
      </c>
      <c r="O28" s="2">
        <v>36593891</v>
      </c>
      <c r="P28" s="2">
        <v>39996072</v>
      </c>
      <c r="Q28" s="2">
        <v>1389901</v>
      </c>
      <c r="R28" s="2">
        <v>6645646</v>
      </c>
      <c r="S28" s="2">
        <v>65434</v>
      </c>
      <c r="T28" s="2">
        <v>910306</v>
      </c>
      <c r="U28" s="2">
        <v>11180</v>
      </c>
      <c r="V28" s="2">
        <v>83391</v>
      </c>
      <c r="W28" s="2">
        <v>5764478</v>
      </c>
      <c r="X28" s="2">
        <v>720580</v>
      </c>
      <c r="Y28" s="2">
        <v>2110481</v>
      </c>
      <c r="Z28" s="2">
        <v>363379</v>
      </c>
      <c r="AA28" s="2">
        <v>54732</v>
      </c>
      <c r="AB28" s="2">
        <v>-71914</v>
      </c>
      <c r="AC28" s="2">
        <v>346197</v>
      </c>
      <c r="AD28" s="2">
        <v>2456678</v>
      </c>
      <c r="AE28" s="2">
        <v>4055627</v>
      </c>
    </row>
    <row r="29" spans="1:31" x14ac:dyDescent="0.35">
      <c r="A29" s="2">
        <v>28</v>
      </c>
      <c r="B29" s="2">
        <v>7481</v>
      </c>
      <c r="C29" s="2">
        <v>5798404</v>
      </c>
      <c r="D29" s="2">
        <v>3824689</v>
      </c>
      <c r="E29" s="2">
        <v>9229850</v>
      </c>
      <c r="F29" s="2">
        <v>1833486</v>
      </c>
      <c r="G29" s="2">
        <v>333620</v>
      </c>
      <c r="H29" s="2">
        <v>445725</v>
      </c>
      <c r="I29" s="2">
        <v>477879</v>
      </c>
      <c r="J29" s="2">
        <v>1266513</v>
      </c>
      <c r="K29" s="2">
        <v>188598</v>
      </c>
      <c r="L29" s="2">
        <v>679468</v>
      </c>
      <c r="M29" s="2">
        <v>14190595</v>
      </c>
      <c r="N29" s="2">
        <v>17659613</v>
      </c>
      <c r="O29" s="2">
        <v>22133910</v>
      </c>
      <c r="P29" s="2">
        <v>23683193</v>
      </c>
      <c r="Q29" s="2">
        <v>533911</v>
      </c>
      <c r="R29" s="2">
        <v>5489669</v>
      </c>
      <c r="S29" s="2">
        <v>112807</v>
      </c>
      <c r="T29" s="2">
        <v>263815</v>
      </c>
      <c r="U29" s="2">
        <v>7487</v>
      </c>
      <c r="V29" s="2">
        <v>63694</v>
      </c>
      <c r="W29" s="2">
        <v>5184227</v>
      </c>
      <c r="X29" s="2">
        <v>320143</v>
      </c>
      <c r="Y29" s="2">
        <v>854055</v>
      </c>
      <c r="Z29" s="2">
        <v>266612</v>
      </c>
      <c r="AA29" s="2">
        <v>52676</v>
      </c>
      <c r="AB29" s="2">
        <v>-11361</v>
      </c>
      <c r="AC29" s="2">
        <v>307927</v>
      </c>
      <c r="AD29" s="2">
        <v>1161981</v>
      </c>
      <c r="AE29" s="2">
        <v>3729116</v>
      </c>
    </row>
    <row r="30" spans="1:31" x14ac:dyDescent="0.35">
      <c r="A30" s="2">
        <v>29</v>
      </c>
      <c r="B30" s="2">
        <v>203</v>
      </c>
      <c r="C30" s="2">
        <v>1225218</v>
      </c>
      <c r="D30" s="2">
        <v>295630</v>
      </c>
      <c r="E30" s="2">
        <v>1553936</v>
      </c>
      <c r="F30" s="2">
        <v>399600</v>
      </c>
      <c r="G30" s="2">
        <v>38386</v>
      </c>
      <c r="H30" s="2">
        <v>46192</v>
      </c>
      <c r="I30" s="2">
        <v>71741</v>
      </c>
      <c r="J30" s="2">
        <v>127519</v>
      </c>
      <c r="K30" s="2">
        <v>18447</v>
      </c>
      <c r="L30" s="2">
        <v>238494</v>
      </c>
      <c r="M30" s="2">
        <v>1725070</v>
      </c>
      <c r="N30" s="2">
        <v>2113466</v>
      </c>
      <c r="O30" s="2">
        <v>2379894</v>
      </c>
      <c r="P30" s="2">
        <v>2470600</v>
      </c>
      <c r="Q30" s="2">
        <v>86502</v>
      </c>
      <c r="R30" s="2">
        <v>270631</v>
      </c>
      <c r="S30" s="2">
        <v>2293</v>
      </c>
      <c r="T30" s="2">
        <v>52778</v>
      </c>
      <c r="U30" s="2">
        <v>2159</v>
      </c>
      <c r="V30" s="2">
        <v>5905</v>
      </c>
      <c r="W30" s="2">
        <v>223624</v>
      </c>
      <c r="X30" s="2">
        <v>-5271</v>
      </c>
      <c r="Y30" s="2">
        <v>81231</v>
      </c>
      <c r="Z30" s="2">
        <v>20163</v>
      </c>
      <c r="AA30" s="2">
        <v>-2214</v>
      </c>
      <c r="AB30" s="2">
        <v>2152</v>
      </c>
      <c r="AC30" s="2">
        <v>20100</v>
      </c>
      <c r="AD30" s="2">
        <v>101332</v>
      </c>
      <c r="AE30" s="2">
        <v>77658</v>
      </c>
    </row>
    <row r="31" spans="1:31" x14ac:dyDescent="0.35">
      <c r="A31" s="2">
        <v>30</v>
      </c>
      <c r="B31" s="2">
        <v>5051</v>
      </c>
      <c r="C31" s="2">
        <v>11967765</v>
      </c>
      <c r="D31" s="2">
        <v>8050095</v>
      </c>
      <c r="E31" s="2">
        <v>17942789</v>
      </c>
      <c r="F31" s="2">
        <v>4576504</v>
      </c>
      <c r="G31" s="2">
        <v>454024</v>
      </c>
      <c r="H31" s="2">
        <v>740251</v>
      </c>
      <c r="I31" s="2">
        <v>907482</v>
      </c>
      <c r="J31" s="2">
        <v>2987524</v>
      </c>
      <c r="K31" s="2">
        <v>346078</v>
      </c>
      <c r="L31" s="2">
        <v>920821</v>
      </c>
      <c r="M31" s="2">
        <v>12952433</v>
      </c>
      <c r="N31" s="2">
        <v>18283189</v>
      </c>
      <c r="O31" s="2">
        <v>25762215</v>
      </c>
      <c r="P31" s="2">
        <v>28501422</v>
      </c>
      <c r="Q31" s="2">
        <v>1089067</v>
      </c>
      <c r="R31" s="2">
        <v>9129166</v>
      </c>
      <c r="S31" s="2">
        <v>73318</v>
      </c>
      <c r="T31" s="2">
        <v>480050</v>
      </c>
      <c r="U31" s="2">
        <v>13484</v>
      </c>
      <c r="V31" s="2">
        <v>128817</v>
      </c>
      <c r="W31" s="2">
        <v>8718099</v>
      </c>
      <c r="X31" s="2">
        <v>625413</v>
      </c>
      <c r="Y31" s="2">
        <v>1714480</v>
      </c>
      <c r="Z31" s="2">
        <v>281171</v>
      </c>
      <c r="AA31" s="2">
        <v>115427</v>
      </c>
      <c r="AB31" s="2">
        <v>74572</v>
      </c>
      <c r="AC31" s="2">
        <v>471170</v>
      </c>
      <c r="AD31" s="2">
        <v>2185650</v>
      </c>
      <c r="AE31" s="2">
        <v>5384498</v>
      </c>
    </row>
    <row r="32" spans="1:31" x14ac:dyDescent="0.35">
      <c r="A32" s="2">
        <v>31</v>
      </c>
      <c r="B32" s="2">
        <v>2784</v>
      </c>
      <c r="C32" s="2">
        <v>4054813</v>
      </c>
      <c r="D32" s="2">
        <v>1438549</v>
      </c>
      <c r="E32" s="2">
        <v>5279483</v>
      </c>
      <c r="F32" s="2">
        <v>945470</v>
      </c>
      <c r="G32" s="2">
        <v>181957</v>
      </c>
      <c r="H32" s="2">
        <v>225531</v>
      </c>
      <c r="I32" s="2">
        <v>363782</v>
      </c>
      <c r="J32" s="2">
        <v>670886</v>
      </c>
      <c r="K32" s="2">
        <v>102773</v>
      </c>
      <c r="L32" s="2">
        <v>394338</v>
      </c>
      <c r="M32" s="2">
        <v>5201431</v>
      </c>
      <c r="N32" s="2">
        <v>6657912</v>
      </c>
      <c r="O32" s="2">
        <v>7911896</v>
      </c>
      <c r="P32" s="2">
        <v>8730694</v>
      </c>
      <c r="Q32" s="2">
        <v>422222</v>
      </c>
      <c r="R32" s="2">
        <v>1650559</v>
      </c>
      <c r="S32" s="2">
        <v>30494</v>
      </c>
      <c r="T32" s="2">
        <v>108317</v>
      </c>
      <c r="U32" s="2">
        <v>4608</v>
      </c>
      <c r="V32" s="2">
        <v>26641</v>
      </c>
      <c r="W32" s="2">
        <v>1542997</v>
      </c>
      <c r="X32" s="2">
        <v>178843</v>
      </c>
      <c r="Y32" s="2">
        <v>601065</v>
      </c>
      <c r="Z32" s="2">
        <v>103611</v>
      </c>
      <c r="AA32" s="2">
        <v>10694</v>
      </c>
      <c r="AB32" s="2">
        <v>-13016</v>
      </c>
      <c r="AC32" s="2">
        <v>101289</v>
      </c>
      <c r="AD32" s="2">
        <v>702354</v>
      </c>
      <c r="AE32" s="2">
        <v>769338</v>
      </c>
    </row>
    <row r="33" spans="1:31" x14ac:dyDescent="0.35">
      <c r="A33" s="2">
        <v>32</v>
      </c>
      <c r="B33" s="2">
        <v>11403</v>
      </c>
      <c r="C33" s="2">
        <v>5537543</v>
      </c>
      <c r="D33" s="2">
        <v>3851756</v>
      </c>
      <c r="E33" s="2">
        <v>8249311</v>
      </c>
      <c r="F33" s="2">
        <v>2879290</v>
      </c>
      <c r="G33" s="2">
        <v>379234</v>
      </c>
      <c r="H33" s="2">
        <v>487683</v>
      </c>
      <c r="I33" s="2">
        <v>517906</v>
      </c>
      <c r="J33" s="2">
        <v>1131557</v>
      </c>
      <c r="K33" s="2">
        <v>115552</v>
      </c>
      <c r="L33" s="2">
        <v>850210</v>
      </c>
      <c r="M33" s="2">
        <v>12882826</v>
      </c>
      <c r="N33" s="2">
        <v>15896453</v>
      </c>
      <c r="O33" s="2">
        <v>17443631</v>
      </c>
      <c r="P33" s="2">
        <v>19197544</v>
      </c>
      <c r="Q33" s="2">
        <v>624845</v>
      </c>
      <c r="R33" s="2">
        <v>2676245</v>
      </c>
      <c r="S33" s="2">
        <v>58287</v>
      </c>
      <c r="T33" s="2">
        <v>428085</v>
      </c>
      <c r="U33" s="2">
        <v>6937</v>
      </c>
      <c r="V33" s="2">
        <v>46792</v>
      </c>
      <c r="W33" s="2">
        <v>2243602</v>
      </c>
      <c r="X33" s="2">
        <v>410446</v>
      </c>
      <c r="Y33" s="2">
        <v>1035291</v>
      </c>
      <c r="Z33" s="2">
        <v>167815</v>
      </c>
      <c r="AA33" s="2">
        <v>31432</v>
      </c>
      <c r="AB33" s="2">
        <v>65076</v>
      </c>
      <c r="AC33" s="2">
        <v>264323</v>
      </c>
      <c r="AD33" s="2">
        <v>1299614</v>
      </c>
      <c r="AE33" s="2">
        <v>996492</v>
      </c>
    </row>
    <row r="34" spans="1:31" x14ac:dyDescent="0.35">
      <c r="A34" s="2">
        <v>33</v>
      </c>
      <c r="B34" s="2">
        <v>907</v>
      </c>
      <c r="C34" s="2">
        <v>1452044</v>
      </c>
      <c r="D34" s="2">
        <v>275939</v>
      </c>
      <c r="E34" s="2">
        <v>1858183</v>
      </c>
      <c r="F34" s="2">
        <v>447150</v>
      </c>
      <c r="G34" s="2">
        <v>61389</v>
      </c>
      <c r="H34" s="2">
        <v>77816</v>
      </c>
      <c r="I34" s="2">
        <v>90031</v>
      </c>
      <c r="J34" s="2">
        <v>189353</v>
      </c>
      <c r="K34" s="2">
        <v>23183</v>
      </c>
      <c r="L34" s="2">
        <v>394718</v>
      </c>
      <c r="M34" s="2">
        <v>1056572</v>
      </c>
      <c r="N34" s="2">
        <v>1769837</v>
      </c>
      <c r="O34" s="2">
        <v>2263226</v>
      </c>
      <c r="P34" s="2">
        <v>2382120</v>
      </c>
      <c r="Q34" s="2">
        <v>125267</v>
      </c>
      <c r="R34" s="2">
        <v>487015</v>
      </c>
      <c r="S34" s="2">
        <v>8345</v>
      </c>
      <c r="T34" s="2">
        <v>76503</v>
      </c>
      <c r="U34" s="2">
        <v>321</v>
      </c>
      <c r="V34" s="2">
        <v>7339</v>
      </c>
      <c r="W34" s="2">
        <v>409827</v>
      </c>
      <c r="X34" s="2">
        <v>136911</v>
      </c>
      <c r="Y34" s="2">
        <v>262178</v>
      </c>
      <c r="Z34" s="2">
        <v>21817</v>
      </c>
      <c r="AA34" s="2">
        <v>3958</v>
      </c>
      <c r="AB34" s="2">
        <v>-14954</v>
      </c>
      <c r="AC34" s="2">
        <v>10821</v>
      </c>
      <c r="AD34" s="2">
        <v>272999</v>
      </c>
      <c r="AE34" s="2">
        <v>197291</v>
      </c>
    </row>
    <row r="35" spans="1:31" x14ac:dyDescent="0.35">
      <c r="A35" s="2">
        <v>34</v>
      </c>
      <c r="B35" s="2">
        <v>27647</v>
      </c>
      <c r="C35" s="2">
        <v>17749045</v>
      </c>
      <c r="D35" s="2">
        <v>2687370</v>
      </c>
      <c r="E35" s="2">
        <v>22057492</v>
      </c>
      <c r="F35" s="2">
        <v>6102592</v>
      </c>
      <c r="G35" s="2">
        <v>836838</v>
      </c>
      <c r="H35" s="2">
        <v>1012813</v>
      </c>
      <c r="I35" s="2">
        <v>938799</v>
      </c>
      <c r="J35" s="2">
        <v>1806950</v>
      </c>
      <c r="K35" s="2">
        <v>213039</v>
      </c>
      <c r="L35" s="2">
        <v>4313781</v>
      </c>
      <c r="M35" s="2">
        <v>10358692</v>
      </c>
      <c r="N35" s="2">
        <v>18557175</v>
      </c>
      <c r="O35" s="2">
        <v>23268249</v>
      </c>
      <c r="P35" s="2">
        <v>25605671</v>
      </c>
      <c r="Q35" s="2">
        <v>1430762</v>
      </c>
      <c r="R35" s="2">
        <v>5617735</v>
      </c>
      <c r="S35" s="2">
        <v>131078</v>
      </c>
      <c r="T35" s="2">
        <v>753761</v>
      </c>
      <c r="U35" s="2">
        <v>42192</v>
      </c>
      <c r="V35" s="2">
        <v>89630</v>
      </c>
      <c r="W35" s="2">
        <v>4864717</v>
      </c>
      <c r="X35" s="2">
        <v>239610</v>
      </c>
      <c r="Y35" s="2">
        <v>1670372</v>
      </c>
      <c r="Z35" s="2">
        <v>312009</v>
      </c>
      <c r="AA35" s="2">
        <v>92529</v>
      </c>
      <c r="AB35" s="2">
        <v>130306</v>
      </c>
      <c r="AC35" s="2">
        <v>534844</v>
      </c>
      <c r="AD35" s="2">
        <v>2205216</v>
      </c>
      <c r="AE35" s="2">
        <v>2844729</v>
      </c>
    </row>
    <row r="36" spans="1:31" x14ac:dyDescent="0.35">
      <c r="A36" s="2">
        <v>35</v>
      </c>
      <c r="B36" s="2">
        <v>5753</v>
      </c>
      <c r="C36" s="2">
        <v>54158996</v>
      </c>
      <c r="D36" s="2">
        <v>-3149593</v>
      </c>
      <c r="E36" s="2">
        <v>65323332</v>
      </c>
      <c r="F36" s="2">
        <v>27884642</v>
      </c>
      <c r="G36" s="2">
        <v>536980</v>
      </c>
      <c r="H36" s="2">
        <v>671956</v>
      </c>
      <c r="I36" s="2">
        <v>1381769</v>
      </c>
      <c r="J36" s="2">
        <v>2573879</v>
      </c>
      <c r="K36" s="2">
        <v>400362</v>
      </c>
      <c r="L36" s="2">
        <v>7022351</v>
      </c>
      <c r="M36" s="2">
        <v>44679777</v>
      </c>
      <c r="N36" s="2">
        <v>59387348</v>
      </c>
      <c r="O36" s="2">
        <v>63125294</v>
      </c>
      <c r="P36" s="2">
        <v>68849076</v>
      </c>
      <c r="Q36" s="2">
        <v>2687042</v>
      </c>
      <c r="R36" s="2">
        <v>6774686</v>
      </c>
      <c r="S36" s="2">
        <v>85291</v>
      </c>
      <c r="T36" s="2">
        <v>3631651</v>
      </c>
      <c r="U36" s="2">
        <v>13770</v>
      </c>
      <c r="V36" s="2">
        <v>286535</v>
      </c>
      <c r="W36" s="2">
        <v>3358049</v>
      </c>
      <c r="X36" s="2">
        <v>-1423446</v>
      </c>
      <c r="Y36" s="2">
        <v>1263596</v>
      </c>
      <c r="Z36" s="2">
        <v>1096355</v>
      </c>
      <c r="AA36" s="2">
        <v>-63471</v>
      </c>
      <c r="AB36" s="2">
        <v>-195033</v>
      </c>
      <c r="AC36" s="2">
        <v>837851</v>
      </c>
      <c r="AD36" s="2">
        <v>2101447</v>
      </c>
      <c r="AE36" s="2">
        <v>383809</v>
      </c>
    </row>
    <row r="37" spans="1:31" x14ac:dyDescent="0.35">
      <c r="A37" s="2">
        <v>36</v>
      </c>
      <c r="B37" s="2">
        <v>1795</v>
      </c>
      <c r="C37" s="2">
        <v>10091544</v>
      </c>
      <c r="D37" s="2">
        <v>191449</v>
      </c>
      <c r="E37" s="2">
        <v>12882971</v>
      </c>
      <c r="F37" s="2">
        <v>5498219</v>
      </c>
      <c r="G37" s="2">
        <v>96915</v>
      </c>
      <c r="H37" s="2">
        <v>127189</v>
      </c>
      <c r="I37" s="2">
        <v>267054</v>
      </c>
      <c r="J37" s="2">
        <v>566065</v>
      </c>
      <c r="K37" s="2">
        <v>124523</v>
      </c>
      <c r="L37" s="2">
        <v>2020734</v>
      </c>
      <c r="M37" s="2">
        <v>18478437</v>
      </c>
      <c r="N37" s="2">
        <v>22778101</v>
      </c>
      <c r="O37" s="2">
        <v>24758704</v>
      </c>
      <c r="P37" s="2">
        <v>26496192</v>
      </c>
      <c r="Q37" s="2">
        <v>474480</v>
      </c>
      <c r="R37" s="2">
        <v>3243611</v>
      </c>
      <c r="S37" s="2">
        <v>17108</v>
      </c>
      <c r="T37" s="2">
        <v>556496</v>
      </c>
      <c r="U37" s="2">
        <v>2754</v>
      </c>
      <c r="V37" s="2">
        <v>67233</v>
      </c>
      <c r="W37" s="2">
        <v>2739994</v>
      </c>
      <c r="X37" s="2">
        <v>50912</v>
      </c>
      <c r="Y37" s="2">
        <v>525392</v>
      </c>
      <c r="Z37" s="2">
        <v>297261</v>
      </c>
      <c r="AA37" s="2">
        <v>76452</v>
      </c>
      <c r="AB37" s="2">
        <v>28359</v>
      </c>
      <c r="AC37" s="2">
        <v>402072</v>
      </c>
      <c r="AD37" s="2">
        <v>927464</v>
      </c>
      <c r="AE37" s="2">
        <v>2049407</v>
      </c>
    </row>
    <row r="38" spans="1:31" x14ac:dyDescent="0.35">
      <c r="A38" s="2">
        <v>37</v>
      </c>
      <c r="B38" s="2">
        <v>4250</v>
      </c>
      <c r="C38" s="2">
        <v>3152155</v>
      </c>
      <c r="D38" s="2">
        <v>1362377</v>
      </c>
      <c r="E38" s="2">
        <v>5009765</v>
      </c>
      <c r="F38" s="2">
        <v>1770995</v>
      </c>
      <c r="G38" s="2">
        <v>180960</v>
      </c>
      <c r="H38" s="2">
        <v>233467</v>
      </c>
      <c r="I38" s="2">
        <v>274914</v>
      </c>
      <c r="J38" s="2">
        <v>551537</v>
      </c>
      <c r="K38" s="2">
        <v>59593</v>
      </c>
      <c r="L38" s="2">
        <v>708396</v>
      </c>
      <c r="M38" s="2">
        <v>6221711</v>
      </c>
      <c r="N38" s="2">
        <v>7948293</v>
      </c>
      <c r="O38" s="2">
        <v>8693444</v>
      </c>
      <c r="P38" s="2">
        <v>9325186</v>
      </c>
      <c r="Q38" s="2">
        <v>322377</v>
      </c>
      <c r="R38" s="2">
        <v>1054516</v>
      </c>
      <c r="S38" s="2">
        <v>14113</v>
      </c>
      <c r="T38" s="2">
        <v>230384</v>
      </c>
      <c r="U38" s="2">
        <v>3826</v>
      </c>
      <c r="V38" s="2">
        <v>25802</v>
      </c>
      <c r="W38" s="2">
        <v>839648</v>
      </c>
      <c r="X38" s="2">
        <v>26067</v>
      </c>
      <c r="Y38" s="2">
        <v>348444</v>
      </c>
      <c r="Z38" s="2">
        <v>96250</v>
      </c>
      <c r="AA38" s="2">
        <v>52963</v>
      </c>
      <c r="AB38" s="2">
        <v>32262</v>
      </c>
      <c r="AC38" s="2">
        <v>181475</v>
      </c>
      <c r="AD38" s="2">
        <v>529919</v>
      </c>
      <c r="AE38" s="2">
        <v>228518</v>
      </c>
    </row>
    <row r="39" spans="1:31" x14ac:dyDescent="0.35">
      <c r="A39" s="2">
        <v>38</v>
      </c>
      <c r="B39" s="2">
        <v>4686</v>
      </c>
      <c r="C39" s="2">
        <v>2254273</v>
      </c>
      <c r="D39" s="2">
        <v>2077320</v>
      </c>
      <c r="E39" s="2">
        <v>4093783</v>
      </c>
      <c r="F39" s="2">
        <v>1575217</v>
      </c>
      <c r="G39" s="2">
        <v>198380</v>
      </c>
      <c r="H39" s="2">
        <v>263014</v>
      </c>
      <c r="I39" s="2">
        <v>366990</v>
      </c>
      <c r="J39" s="2">
        <v>827126</v>
      </c>
      <c r="K39" s="2">
        <v>110796</v>
      </c>
      <c r="L39" s="2">
        <v>202038</v>
      </c>
      <c r="M39" s="2">
        <v>5558317</v>
      </c>
      <c r="N39" s="2">
        <v>7281465</v>
      </c>
      <c r="O39" s="2">
        <v>7733332</v>
      </c>
      <c r="P39" s="2">
        <v>9102915</v>
      </c>
      <c r="Q39" s="2">
        <v>229205</v>
      </c>
      <c r="R39" s="2">
        <v>1592245</v>
      </c>
      <c r="S39" s="2">
        <v>24368</v>
      </c>
      <c r="T39" s="2">
        <v>303801</v>
      </c>
      <c r="U39" s="2">
        <v>11724</v>
      </c>
      <c r="V39" s="2">
        <v>85075</v>
      </c>
      <c r="W39" s="2">
        <v>1360874</v>
      </c>
      <c r="X39" s="2">
        <v>20402</v>
      </c>
      <c r="Y39" s="2">
        <v>249607</v>
      </c>
      <c r="Z39" s="2">
        <v>-86659</v>
      </c>
      <c r="AA39" s="2">
        <v>11025</v>
      </c>
      <c r="AB39" s="2">
        <v>14553</v>
      </c>
      <c r="AC39" s="2">
        <v>-61081</v>
      </c>
      <c r="AD39" s="2">
        <v>188526</v>
      </c>
      <c r="AE39" s="2">
        <v>422951</v>
      </c>
    </row>
    <row r="40" spans="1:31" x14ac:dyDescent="0.35">
      <c r="A40" s="2">
        <v>39</v>
      </c>
      <c r="B40" s="2">
        <v>106</v>
      </c>
      <c r="C40" s="2">
        <v>29791</v>
      </c>
      <c r="D40" s="2">
        <v>28223</v>
      </c>
      <c r="E40" s="2">
        <v>62111</v>
      </c>
      <c r="F40" s="2">
        <v>8882</v>
      </c>
      <c r="G40" s="2">
        <v>2616</v>
      </c>
      <c r="H40" s="2">
        <v>3548</v>
      </c>
      <c r="I40" s="2">
        <v>4242</v>
      </c>
      <c r="J40" s="2">
        <v>12015</v>
      </c>
      <c r="K40" s="2">
        <v>1133</v>
      </c>
      <c r="L40" s="2">
        <v>2371</v>
      </c>
      <c r="M40" s="2">
        <v>35721</v>
      </c>
      <c r="N40" s="2">
        <v>51490</v>
      </c>
      <c r="O40" s="2">
        <v>80735</v>
      </c>
      <c r="P40" s="2">
        <v>83447</v>
      </c>
      <c r="Q40" s="2">
        <v>5507</v>
      </c>
      <c r="R40" s="2">
        <v>26450</v>
      </c>
      <c r="S40" s="2">
        <v>417</v>
      </c>
      <c r="T40" s="2">
        <v>1508</v>
      </c>
      <c r="U40" s="2">
        <v>18</v>
      </c>
      <c r="V40" s="2">
        <v>352</v>
      </c>
      <c r="W40" s="2">
        <v>24896</v>
      </c>
      <c r="X40" s="2">
        <v>-2188</v>
      </c>
      <c r="Y40" s="2">
        <v>3319</v>
      </c>
      <c r="Z40" s="2">
        <v>-17</v>
      </c>
      <c r="AA40" s="2">
        <v>15060</v>
      </c>
      <c r="AB40" s="2">
        <v>561</v>
      </c>
      <c r="AC40" s="2">
        <v>15604</v>
      </c>
      <c r="AD40" s="2">
        <v>18923</v>
      </c>
      <c r="AE40" s="2">
        <v>11748</v>
      </c>
    </row>
    <row r="41" spans="1:31" x14ac:dyDescent="0.35">
      <c r="A41" s="2">
        <v>40</v>
      </c>
      <c r="B41" s="2">
        <v>11999</v>
      </c>
      <c r="C41" s="2">
        <v>3380322</v>
      </c>
      <c r="D41" s="2">
        <v>1944252</v>
      </c>
      <c r="E41" s="2">
        <v>5395967</v>
      </c>
      <c r="F41" s="2">
        <v>1889053</v>
      </c>
      <c r="G41" s="2">
        <v>332296</v>
      </c>
      <c r="H41" s="2">
        <v>425004</v>
      </c>
      <c r="I41" s="2">
        <v>501914</v>
      </c>
      <c r="J41" s="2">
        <v>1036587</v>
      </c>
      <c r="K41" s="2">
        <v>114631</v>
      </c>
      <c r="L41" s="2">
        <v>420059</v>
      </c>
      <c r="M41" s="2">
        <v>7131179</v>
      </c>
      <c r="N41" s="2">
        <v>9432653</v>
      </c>
      <c r="O41" s="2">
        <v>10169513</v>
      </c>
      <c r="P41" s="2">
        <v>11960022</v>
      </c>
      <c r="Q41" s="2">
        <v>361345</v>
      </c>
      <c r="R41" s="2">
        <v>2166024</v>
      </c>
      <c r="S41" s="2">
        <v>42463</v>
      </c>
      <c r="T41" s="2">
        <v>255828</v>
      </c>
      <c r="U41" s="2">
        <v>11902</v>
      </c>
      <c r="V41" s="2">
        <v>30748</v>
      </c>
      <c r="W41" s="2">
        <v>1910383</v>
      </c>
      <c r="X41" s="2">
        <v>113625</v>
      </c>
      <c r="Y41" s="2">
        <v>474970</v>
      </c>
      <c r="Z41" s="2">
        <v>141773</v>
      </c>
      <c r="AA41" s="2">
        <v>55640</v>
      </c>
      <c r="AB41" s="2">
        <v>17824</v>
      </c>
      <c r="AC41" s="2">
        <v>215238</v>
      </c>
      <c r="AD41" s="2">
        <v>690208</v>
      </c>
      <c r="AE41" s="2">
        <v>759165</v>
      </c>
    </row>
    <row r="42" spans="1:31" x14ac:dyDescent="0.35">
      <c r="A42" s="2">
        <v>41</v>
      </c>
      <c r="B42" s="2">
        <v>980</v>
      </c>
      <c r="C42" s="2">
        <v>505186</v>
      </c>
      <c r="D42" s="2">
        <v>482209</v>
      </c>
      <c r="E42" s="2">
        <v>972769</v>
      </c>
      <c r="F42" s="2">
        <v>229697</v>
      </c>
      <c r="G42" s="2">
        <v>55385</v>
      </c>
      <c r="H42" s="2">
        <v>73809</v>
      </c>
      <c r="I42" s="2">
        <v>107632</v>
      </c>
      <c r="J42" s="2">
        <v>250019</v>
      </c>
      <c r="K42" s="2">
        <v>38477</v>
      </c>
      <c r="L42" s="2">
        <v>42888</v>
      </c>
      <c r="M42" s="2">
        <v>1461029</v>
      </c>
      <c r="N42" s="2">
        <v>1914768</v>
      </c>
      <c r="O42" s="2">
        <v>2047563</v>
      </c>
      <c r="P42" s="2">
        <v>2475658</v>
      </c>
      <c r="Q42" s="2">
        <v>67005</v>
      </c>
      <c r="R42" s="2">
        <v>493886</v>
      </c>
      <c r="S42" s="2">
        <v>12790</v>
      </c>
      <c r="T42" s="2">
        <v>43293</v>
      </c>
      <c r="U42" s="2">
        <v>2149</v>
      </c>
      <c r="V42" s="2">
        <v>10058</v>
      </c>
      <c r="W42" s="2">
        <v>450009</v>
      </c>
      <c r="X42" s="2">
        <v>46656</v>
      </c>
      <c r="Y42" s="2">
        <v>113661</v>
      </c>
      <c r="Z42" s="2">
        <v>27015</v>
      </c>
      <c r="AA42" s="2">
        <v>27042</v>
      </c>
      <c r="AB42" s="2">
        <v>16545</v>
      </c>
      <c r="AC42" s="2">
        <v>70602</v>
      </c>
      <c r="AD42" s="2">
        <v>184263</v>
      </c>
      <c r="AE42" s="2">
        <v>161514</v>
      </c>
    </row>
    <row r="43" spans="1:31" x14ac:dyDescent="0.35">
      <c r="A43" s="2">
        <v>42</v>
      </c>
      <c r="B43" s="2">
        <v>116</v>
      </c>
      <c r="C43" s="2">
        <v>229091</v>
      </c>
      <c r="D43" s="2">
        <v>340199</v>
      </c>
      <c r="E43" s="2">
        <v>547598</v>
      </c>
      <c r="F43" s="2">
        <v>55780</v>
      </c>
      <c r="G43" s="2">
        <v>9458</v>
      </c>
      <c r="H43" s="2">
        <v>20182</v>
      </c>
      <c r="I43" s="2">
        <v>17489</v>
      </c>
      <c r="J43" s="2">
        <v>292426</v>
      </c>
      <c r="K43" s="2">
        <v>27725</v>
      </c>
      <c r="L43" s="2">
        <v>19487</v>
      </c>
      <c r="M43" s="2">
        <v>861647</v>
      </c>
      <c r="N43" s="2">
        <v>2389244</v>
      </c>
      <c r="O43" s="2">
        <v>920769</v>
      </c>
      <c r="P43" s="2">
        <v>2953478</v>
      </c>
      <c r="Q43" s="2">
        <v>47761</v>
      </c>
      <c r="R43" s="2">
        <v>516473</v>
      </c>
      <c r="S43" s="2">
        <v>38898</v>
      </c>
      <c r="T43" s="2">
        <v>21430</v>
      </c>
      <c r="U43" s="2">
        <v>2800</v>
      </c>
      <c r="V43" s="2">
        <v>23004</v>
      </c>
      <c r="W43" s="2">
        <v>481949</v>
      </c>
      <c r="X43" s="2">
        <v>10823</v>
      </c>
      <c r="Y43" s="2">
        <v>58584</v>
      </c>
      <c r="Z43" s="2">
        <v>15206</v>
      </c>
      <c r="AA43" s="2">
        <v>-3712</v>
      </c>
      <c r="AB43" s="2">
        <v>-17797</v>
      </c>
      <c r="AC43" s="2">
        <v>-6304</v>
      </c>
      <c r="AD43" s="2">
        <v>52280</v>
      </c>
      <c r="AE43" s="2">
        <v>161798</v>
      </c>
    </row>
    <row r="44" spans="1:31" x14ac:dyDescent="0.35">
      <c r="A44" s="2">
        <v>43</v>
      </c>
      <c r="B44" s="2">
        <v>239</v>
      </c>
      <c r="C44" s="2">
        <v>829961</v>
      </c>
      <c r="D44" s="2">
        <v>2282266</v>
      </c>
      <c r="E44" s="2">
        <v>2157255</v>
      </c>
      <c r="F44" s="2">
        <v>345937</v>
      </c>
      <c r="G44" s="2">
        <v>40758</v>
      </c>
      <c r="H44" s="2">
        <v>54180</v>
      </c>
      <c r="I44" s="2">
        <v>70957</v>
      </c>
      <c r="J44" s="2">
        <v>281031</v>
      </c>
      <c r="K44" s="2">
        <v>52466</v>
      </c>
      <c r="L44" s="2">
        <v>24175</v>
      </c>
      <c r="M44" s="2">
        <v>6620967</v>
      </c>
      <c r="N44" s="2">
        <v>9018595</v>
      </c>
      <c r="O44" s="2">
        <v>7878937</v>
      </c>
      <c r="P44" s="2">
        <v>10011503</v>
      </c>
      <c r="Q44" s="2">
        <v>82319</v>
      </c>
      <c r="R44" s="2">
        <v>910588</v>
      </c>
      <c r="S44" s="2">
        <v>38483</v>
      </c>
      <c r="T44" s="2">
        <v>32278</v>
      </c>
      <c r="U44" s="2">
        <v>1540</v>
      </c>
      <c r="V44" s="2">
        <v>57681</v>
      </c>
      <c r="W44" s="2">
        <v>899048</v>
      </c>
      <c r="X44" s="2">
        <v>162356</v>
      </c>
      <c r="Y44" s="2">
        <v>244676</v>
      </c>
      <c r="Z44" s="2">
        <v>399842</v>
      </c>
      <c r="AA44" s="2">
        <v>21591</v>
      </c>
      <c r="AB44" s="2">
        <v>101343</v>
      </c>
      <c r="AC44" s="2">
        <v>522776</v>
      </c>
      <c r="AD44" s="2">
        <v>767452</v>
      </c>
      <c r="AE44" s="2">
        <v>565551</v>
      </c>
    </row>
    <row r="45" spans="1:31" x14ac:dyDescent="0.35">
      <c r="A45" s="2">
        <v>44</v>
      </c>
      <c r="B45" s="2">
        <v>197</v>
      </c>
      <c r="C45" s="2">
        <v>209231</v>
      </c>
      <c r="D45" s="2">
        <v>264545</v>
      </c>
      <c r="E45" s="2">
        <v>472443</v>
      </c>
      <c r="F45" s="2">
        <v>116562</v>
      </c>
      <c r="G45" s="2">
        <v>11679</v>
      </c>
      <c r="H45" s="2">
        <v>16622</v>
      </c>
      <c r="I45" s="2">
        <v>20274</v>
      </c>
      <c r="J45" s="2">
        <v>64400</v>
      </c>
      <c r="K45" s="2">
        <v>10257</v>
      </c>
      <c r="L45" s="2">
        <v>8975</v>
      </c>
      <c r="M45" s="2">
        <v>1147125</v>
      </c>
      <c r="N45" s="2">
        <v>1397982</v>
      </c>
      <c r="O45" s="2">
        <v>1390493</v>
      </c>
      <c r="P45" s="2">
        <v>1584688</v>
      </c>
      <c r="Q45" s="2">
        <v>37390</v>
      </c>
      <c r="R45" s="2">
        <v>149316</v>
      </c>
      <c r="S45" s="2">
        <v>7974</v>
      </c>
      <c r="T45" s="2">
        <v>27283</v>
      </c>
      <c r="U45" s="2">
        <v>138</v>
      </c>
      <c r="V45" s="2">
        <v>6941</v>
      </c>
      <c r="W45" s="2">
        <v>121138</v>
      </c>
      <c r="X45" s="2">
        <v>-20863</v>
      </c>
      <c r="Y45" s="2">
        <v>16527</v>
      </c>
      <c r="Z45" s="2">
        <v>-111510</v>
      </c>
      <c r="AA45" s="2">
        <v>491</v>
      </c>
      <c r="AB45" s="2">
        <v>-7608</v>
      </c>
      <c r="AC45" s="2">
        <v>-118627</v>
      </c>
      <c r="AD45" s="2">
        <v>-102100</v>
      </c>
      <c r="AE45" s="2">
        <v>46481</v>
      </c>
    </row>
    <row r="46" spans="1:31" x14ac:dyDescent="0.35">
      <c r="A46" s="2">
        <v>45</v>
      </c>
      <c r="B46" s="2">
        <v>660</v>
      </c>
      <c r="C46" s="2">
        <v>338783</v>
      </c>
      <c r="D46" s="2">
        <v>458962</v>
      </c>
      <c r="E46" s="2">
        <v>619697</v>
      </c>
      <c r="F46" s="2">
        <v>112059</v>
      </c>
      <c r="G46" s="2">
        <v>33797</v>
      </c>
      <c r="H46" s="2">
        <v>55547</v>
      </c>
      <c r="I46" s="2">
        <v>67893</v>
      </c>
      <c r="J46" s="2">
        <v>260869</v>
      </c>
      <c r="K46" s="2">
        <v>36863</v>
      </c>
      <c r="L46" s="2">
        <v>22530</v>
      </c>
      <c r="M46" s="2">
        <v>1073118</v>
      </c>
      <c r="N46" s="2">
        <v>1496754</v>
      </c>
      <c r="O46" s="2">
        <v>1807373</v>
      </c>
      <c r="P46" s="2">
        <v>2188934</v>
      </c>
      <c r="Q46" s="2">
        <v>37170</v>
      </c>
      <c r="R46" s="2">
        <v>655010</v>
      </c>
      <c r="S46" s="2">
        <v>12487</v>
      </c>
      <c r="T46" s="2">
        <v>26188</v>
      </c>
      <c r="U46" s="2">
        <v>2027</v>
      </c>
      <c r="V46" s="2">
        <v>11801</v>
      </c>
      <c r="W46" s="2">
        <v>630163</v>
      </c>
      <c r="X46" s="2">
        <v>16928</v>
      </c>
      <c r="Y46" s="2">
        <v>54098</v>
      </c>
      <c r="Z46" s="2">
        <v>-5700</v>
      </c>
      <c r="AA46" s="2">
        <v>-2620</v>
      </c>
      <c r="AB46" s="2">
        <v>4488</v>
      </c>
      <c r="AC46" s="2">
        <v>-3833</v>
      </c>
      <c r="AD46" s="2">
        <v>50266</v>
      </c>
      <c r="AE46" s="2">
        <v>332431</v>
      </c>
    </row>
    <row r="47" spans="1:31" x14ac:dyDescent="0.35">
      <c r="A47" s="2">
        <v>46</v>
      </c>
      <c r="B47" s="2">
        <v>82</v>
      </c>
      <c r="C47" s="2">
        <v>158301</v>
      </c>
      <c r="D47" s="2">
        <v>28722</v>
      </c>
      <c r="E47" s="2">
        <v>229403</v>
      </c>
      <c r="F47" s="2">
        <v>31504</v>
      </c>
      <c r="G47" s="2">
        <v>4944</v>
      </c>
      <c r="H47" s="2">
        <v>7914</v>
      </c>
      <c r="I47" s="2">
        <v>15719</v>
      </c>
      <c r="J47" s="2">
        <v>65431</v>
      </c>
      <c r="K47" s="2">
        <v>9786</v>
      </c>
      <c r="L47" s="2">
        <v>7830</v>
      </c>
      <c r="M47" s="2">
        <v>88284</v>
      </c>
      <c r="N47" s="2">
        <v>409059</v>
      </c>
      <c r="O47" s="2">
        <v>179082</v>
      </c>
      <c r="P47" s="2">
        <v>618105</v>
      </c>
      <c r="Q47" s="2">
        <v>10216</v>
      </c>
      <c r="R47" s="2">
        <v>198829</v>
      </c>
      <c r="S47" s="2">
        <v>12376</v>
      </c>
      <c r="T47" s="2">
        <v>3289</v>
      </c>
      <c r="U47" s="2">
        <v>7</v>
      </c>
      <c r="V47" s="2">
        <v>7134</v>
      </c>
      <c r="W47" s="2">
        <v>190305</v>
      </c>
      <c r="X47" s="2">
        <v>18</v>
      </c>
      <c r="Y47" s="2">
        <v>10234</v>
      </c>
      <c r="Z47" s="2">
        <v>3359</v>
      </c>
      <c r="AA47" s="2">
        <v>-6916</v>
      </c>
      <c r="AB47" s="2">
        <v>-1960</v>
      </c>
      <c r="AC47" s="2">
        <v>-5516</v>
      </c>
      <c r="AD47" s="2">
        <v>4718</v>
      </c>
      <c r="AE47" s="2">
        <v>115088</v>
      </c>
    </row>
    <row r="48" spans="1:31" x14ac:dyDescent="0.35">
      <c r="A48" s="2">
        <v>47</v>
      </c>
      <c r="B48" s="2">
        <v>57</v>
      </c>
      <c r="C48" s="2">
        <v>8883</v>
      </c>
      <c r="D48" s="2">
        <v>54896</v>
      </c>
      <c r="E48" s="2">
        <v>16366</v>
      </c>
      <c r="F48" s="2">
        <v>3719</v>
      </c>
      <c r="G48" s="2">
        <v>1912</v>
      </c>
      <c r="H48" s="2">
        <v>2543</v>
      </c>
      <c r="I48" s="2">
        <v>3367</v>
      </c>
      <c r="J48" s="2">
        <v>7459</v>
      </c>
      <c r="K48" s="2">
        <v>1052</v>
      </c>
      <c r="L48" s="2">
        <v>1159</v>
      </c>
      <c r="M48" s="2">
        <v>15709</v>
      </c>
      <c r="N48" s="2">
        <v>23393</v>
      </c>
      <c r="O48" s="2">
        <v>34128</v>
      </c>
      <c r="P48" s="2">
        <v>38650</v>
      </c>
      <c r="Q48" s="2">
        <v>2055</v>
      </c>
      <c r="R48" s="2">
        <v>13202</v>
      </c>
      <c r="S48" s="2">
        <v>248</v>
      </c>
      <c r="T48" s="2">
        <v>372</v>
      </c>
      <c r="U48" s="2">
        <v>27</v>
      </c>
      <c r="V48" s="2">
        <v>2078</v>
      </c>
      <c r="W48" s="2">
        <v>14686</v>
      </c>
      <c r="X48" s="2">
        <v>-134</v>
      </c>
      <c r="Y48" s="2">
        <v>1920</v>
      </c>
      <c r="Z48" s="2">
        <v>-281</v>
      </c>
      <c r="AA48" s="2">
        <v>47</v>
      </c>
      <c r="AB48" s="2">
        <v>19</v>
      </c>
      <c r="AC48" s="2">
        <v>-215</v>
      </c>
      <c r="AD48" s="2">
        <v>1705</v>
      </c>
      <c r="AE48" s="2">
        <v>6176</v>
      </c>
    </row>
    <row r="49" spans="1:31" x14ac:dyDescent="0.35">
      <c r="A49" s="2">
        <v>48</v>
      </c>
      <c r="B49" s="2">
        <v>10</v>
      </c>
      <c r="C49" s="2">
        <v>41568</v>
      </c>
      <c r="D49" s="2">
        <v>38900</v>
      </c>
      <c r="E49" s="2">
        <v>53400</v>
      </c>
      <c r="F49" s="2">
        <v>2744</v>
      </c>
      <c r="G49" s="2">
        <v>529</v>
      </c>
      <c r="H49" s="2">
        <v>657</v>
      </c>
      <c r="I49" s="2">
        <v>1381</v>
      </c>
      <c r="J49" s="2">
        <v>3646</v>
      </c>
      <c r="K49" s="2">
        <v>571</v>
      </c>
      <c r="L49" s="2">
        <v>2217</v>
      </c>
      <c r="M49" s="2">
        <v>54287</v>
      </c>
      <c r="N49" s="2">
        <v>61256</v>
      </c>
      <c r="O49" s="2">
        <v>74420</v>
      </c>
      <c r="P49" s="2">
        <v>75141</v>
      </c>
      <c r="Q49" s="2">
        <v>6197</v>
      </c>
      <c r="R49" s="2">
        <v>7689</v>
      </c>
      <c r="S49" s="2">
        <v>96</v>
      </c>
      <c r="T49" s="2">
        <v>323</v>
      </c>
      <c r="U49" s="2">
        <v>0</v>
      </c>
      <c r="V49" s="2">
        <v>49</v>
      </c>
      <c r="W49" s="2">
        <v>7319</v>
      </c>
      <c r="X49" s="2">
        <v>-4593</v>
      </c>
      <c r="Y49" s="2">
        <v>1604</v>
      </c>
      <c r="Z49" s="2">
        <v>740</v>
      </c>
      <c r="AA49" s="2">
        <v>-149</v>
      </c>
      <c r="AB49" s="2">
        <v>-187</v>
      </c>
      <c r="AC49" s="2">
        <v>405</v>
      </c>
      <c r="AD49" s="2">
        <v>2008</v>
      </c>
      <c r="AE49" s="2">
        <v>3101</v>
      </c>
    </row>
    <row r="50" spans="1:31" x14ac:dyDescent="0.35">
      <c r="A50" s="2">
        <v>49</v>
      </c>
      <c r="B50" s="2">
        <v>2965</v>
      </c>
      <c r="C50" s="2">
        <v>1901783</v>
      </c>
      <c r="D50" s="2">
        <v>2512466</v>
      </c>
      <c r="E50" s="2">
        <v>3740376</v>
      </c>
      <c r="F50" s="2">
        <v>700035</v>
      </c>
      <c r="G50" s="2">
        <v>162115</v>
      </c>
      <c r="H50" s="2">
        <v>226603</v>
      </c>
      <c r="I50" s="2">
        <v>360134</v>
      </c>
      <c r="J50" s="2">
        <v>895015</v>
      </c>
      <c r="K50" s="2">
        <v>120081</v>
      </c>
      <c r="L50" s="2">
        <v>112442</v>
      </c>
      <c r="M50" s="2">
        <v>6212511</v>
      </c>
      <c r="N50" s="2">
        <v>7723078</v>
      </c>
      <c r="O50" s="2">
        <v>8775956</v>
      </c>
      <c r="P50" s="2">
        <v>9732339</v>
      </c>
      <c r="Q50" s="2">
        <v>219975</v>
      </c>
      <c r="R50" s="2">
        <v>1789286</v>
      </c>
      <c r="S50" s="2">
        <v>33542</v>
      </c>
      <c r="T50" s="2">
        <v>174943</v>
      </c>
      <c r="U50" s="2">
        <v>3056</v>
      </c>
      <c r="V50" s="2">
        <v>41242</v>
      </c>
      <c r="W50" s="2">
        <v>1625099</v>
      </c>
      <c r="X50" s="2">
        <v>39719</v>
      </c>
      <c r="Y50" s="2">
        <v>259694</v>
      </c>
      <c r="Z50" s="2">
        <v>73482</v>
      </c>
      <c r="AA50" s="2">
        <v>8486</v>
      </c>
      <c r="AB50" s="2">
        <v>17352</v>
      </c>
      <c r="AC50" s="2">
        <v>99320</v>
      </c>
      <c r="AD50" s="2">
        <v>359014</v>
      </c>
      <c r="AE50" s="2">
        <v>610003</v>
      </c>
    </row>
    <row r="51" spans="1:31" x14ac:dyDescent="0.35">
      <c r="A51" s="2">
        <v>50</v>
      </c>
      <c r="B51" s="2">
        <v>562</v>
      </c>
      <c r="C51" s="2">
        <v>902332</v>
      </c>
      <c r="D51" s="2">
        <v>217163</v>
      </c>
      <c r="E51" s="2">
        <v>1412259</v>
      </c>
      <c r="F51" s="2">
        <v>158222</v>
      </c>
      <c r="G51" s="2">
        <v>45931</v>
      </c>
      <c r="H51" s="2">
        <v>57762</v>
      </c>
      <c r="I51" s="2">
        <v>85743</v>
      </c>
      <c r="J51" s="2">
        <v>171527</v>
      </c>
      <c r="K51" s="2">
        <v>29356</v>
      </c>
      <c r="L51" s="2">
        <v>87849</v>
      </c>
      <c r="M51" s="2">
        <v>2339301</v>
      </c>
      <c r="N51" s="2">
        <v>2783659</v>
      </c>
      <c r="O51" s="2">
        <v>3108984</v>
      </c>
      <c r="P51" s="2">
        <v>3429393</v>
      </c>
      <c r="Q51" s="2">
        <v>99089</v>
      </c>
      <c r="R51" s="2">
        <v>546645</v>
      </c>
      <c r="S51" s="2">
        <v>10226</v>
      </c>
      <c r="T51" s="2">
        <v>64673</v>
      </c>
      <c r="U51" s="2">
        <v>4456</v>
      </c>
      <c r="V51" s="2">
        <v>14747</v>
      </c>
      <c r="W51" s="2">
        <v>490948</v>
      </c>
      <c r="X51" s="2">
        <v>50383</v>
      </c>
      <c r="Y51" s="2">
        <v>149472</v>
      </c>
      <c r="Z51" s="2">
        <v>-39063</v>
      </c>
      <c r="AA51" s="2">
        <v>9681</v>
      </c>
      <c r="AB51" s="2">
        <v>33146</v>
      </c>
      <c r="AC51" s="2">
        <v>3765</v>
      </c>
      <c r="AD51" s="2">
        <v>153237</v>
      </c>
      <c r="AE51" s="2">
        <v>290065</v>
      </c>
    </row>
    <row r="52" spans="1:31" x14ac:dyDescent="0.35">
      <c r="A52" s="2">
        <v>51</v>
      </c>
      <c r="B52" s="2">
        <v>1395</v>
      </c>
      <c r="C52" s="2">
        <v>1451005</v>
      </c>
      <c r="D52" s="2">
        <v>1331828</v>
      </c>
      <c r="E52" s="2">
        <v>2851252</v>
      </c>
      <c r="F52" s="2">
        <v>543999</v>
      </c>
      <c r="G52" s="2">
        <v>100303</v>
      </c>
      <c r="H52" s="2">
        <v>127857</v>
      </c>
      <c r="I52" s="2">
        <v>151586</v>
      </c>
      <c r="J52" s="2">
        <v>351351</v>
      </c>
      <c r="K52" s="2">
        <v>39186</v>
      </c>
      <c r="L52" s="2">
        <v>140293</v>
      </c>
      <c r="M52" s="2">
        <v>6837065</v>
      </c>
      <c r="N52" s="2">
        <v>8258095</v>
      </c>
      <c r="O52" s="2">
        <v>8398291</v>
      </c>
      <c r="P52" s="2">
        <v>9502373</v>
      </c>
      <c r="Q52" s="2">
        <v>127990</v>
      </c>
      <c r="R52" s="2">
        <v>1116288</v>
      </c>
      <c r="S52" s="2">
        <v>18011</v>
      </c>
      <c r="T52" s="2">
        <v>149055</v>
      </c>
      <c r="U52" s="2">
        <v>1624</v>
      </c>
      <c r="V52" s="2">
        <v>19478</v>
      </c>
      <c r="W52" s="2">
        <v>970324</v>
      </c>
      <c r="X52" s="2">
        <v>89090</v>
      </c>
      <c r="Y52" s="2">
        <v>217081</v>
      </c>
      <c r="Z52" s="2">
        <v>171881</v>
      </c>
      <c r="AA52" s="2">
        <v>12866</v>
      </c>
      <c r="AB52" s="2">
        <v>3248</v>
      </c>
      <c r="AC52" s="2">
        <v>187995</v>
      </c>
      <c r="AD52" s="2">
        <v>405075</v>
      </c>
      <c r="AE52" s="2">
        <v>579787</v>
      </c>
    </row>
    <row r="53" spans="1:31" x14ac:dyDescent="0.35">
      <c r="A53" s="2">
        <v>52</v>
      </c>
      <c r="B53" s="2">
        <v>612</v>
      </c>
      <c r="C53" s="2">
        <v>435465</v>
      </c>
      <c r="D53" s="2">
        <v>136335</v>
      </c>
      <c r="E53" s="2">
        <v>745221</v>
      </c>
      <c r="F53" s="2">
        <v>196034</v>
      </c>
      <c r="G53" s="2">
        <v>52362</v>
      </c>
      <c r="H53" s="2">
        <v>64563</v>
      </c>
      <c r="I53" s="2">
        <v>77191</v>
      </c>
      <c r="J53" s="2">
        <v>158279</v>
      </c>
      <c r="K53" s="2">
        <v>26334</v>
      </c>
      <c r="L53" s="2">
        <v>44305</v>
      </c>
      <c r="M53" s="2">
        <v>1425548</v>
      </c>
      <c r="N53" s="2">
        <v>1744477</v>
      </c>
      <c r="O53" s="2">
        <v>2028926</v>
      </c>
      <c r="P53" s="2">
        <v>2139465</v>
      </c>
      <c r="Q53" s="2">
        <v>57472</v>
      </c>
      <c r="R53" s="2">
        <v>337516</v>
      </c>
      <c r="S53" s="2">
        <v>7243</v>
      </c>
      <c r="T53" s="2">
        <v>28435</v>
      </c>
      <c r="U53" s="2">
        <v>619</v>
      </c>
      <c r="V53" s="2">
        <v>5105</v>
      </c>
      <c r="W53" s="2">
        <v>307562</v>
      </c>
      <c r="X53" s="2">
        <v>5307</v>
      </c>
      <c r="Y53" s="2">
        <v>62779</v>
      </c>
      <c r="Z53" s="2">
        <v>10303</v>
      </c>
      <c r="AA53" s="2">
        <v>-3183</v>
      </c>
      <c r="AB53" s="2">
        <v>15798</v>
      </c>
      <c r="AC53" s="2">
        <v>22917</v>
      </c>
      <c r="AD53" s="2">
        <v>85696</v>
      </c>
      <c r="AE53" s="2">
        <v>122950</v>
      </c>
    </row>
    <row r="54" spans="1:31" x14ac:dyDescent="0.35">
      <c r="A54" s="2">
        <v>53</v>
      </c>
      <c r="B54" s="2">
        <v>971</v>
      </c>
      <c r="C54" s="2">
        <v>485137</v>
      </c>
      <c r="D54" s="2">
        <v>514957</v>
      </c>
      <c r="E54" s="2">
        <v>928077</v>
      </c>
      <c r="F54" s="2">
        <v>330083</v>
      </c>
      <c r="G54" s="2">
        <v>46135</v>
      </c>
      <c r="H54" s="2">
        <v>58319</v>
      </c>
      <c r="I54" s="2">
        <v>72026</v>
      </c>
      <c r="J54" s="2">
        <v>162648</v>
      </c>
      <c r="K54" s="2">
        <v>21920</v>
      </c>
      <c r="L54" s="2">
        <v>35676</v>
      </c>
      <c r="M54" s="2">
        <v>2185463</v>
      </c>
      <c r="N54" s="2">
        <v>2717788</v>
      </c>
      <c r="O54" s="2">
        <v>2860193</v>
      </c>
      <c r="P54" s="2">
        <v>3288183</v>
      </c>
      <c r="Q54" s="2">
        <v>62639</v>
      </c>
      <c r="R54" s="2">
        <v>507756</v>
      </c>
      <c r="S54" s="2">
        <v>11153</v>
      </c>
      <c r="T54" s="2">
        <v>36107</v>
      </c>
      <c r="U54" s="2">
        <v>1202</v>
      </c>
      <c r="V54" s="2">
        <v>8181</v>
      </c>
      <c r="W54" s="2">
        <v>469878</v>
      </c>
      <c r="X54" s="2">
        <v>15160</v>
      </c>
      <c r="Y54" s="2">
        <v>77799</v>
      </c>
      <c r="Z54" s="2">
        <v>3974</v>
      </c>
      <c r="AA54" s="2">
        <v>-14345</v>
      </c>
      <c r="AB54" s="2">
        <v>20818</v>
      </c>
      <c r="AC54" s="2">
        <v>10447</v>
      </c>
      <c r="AD54" s="2">
        <v>88246</v>
      </c>
      <c r="AE54" s="2">
        <v>285310</v>
      </c>
    </row>
    <row r="55" spans="1:31" x14ac:dyDescent="0.35">
      <c r="A55" s="2">
        <v>54</v>
      </c>
      <c r="B55" s="2">
        <v>1117</v>
      </c>
      <c r="C55" s="2">
        <v>676999</v>
      </c>
      <c r="D55" s="2">
        <v>490064</v>
      </c>
      <c r="E55" s="2">
        <v>1127018</v>
      </c>
      <c r="F55" s="2">
        <v>272450</v>
      </c>
      <c r="G55" s="2">
        <v>46582</v>
      </c>
      <c r="H55" s="2">
        <v>63373</v>
      </c>
      <c r="I55" s="2">
        <v>73247</v>
      </c>
      <c r="J55" s="2">
        <v>207884</v>
      </c>
      <c r="K55" s="2">
        <v>26142</v>
      </c>
      <c r="L55" s="2">
        <v>33128</v>
      </c>
      <c r="M55" s="2">
        <v>1745342</v>
      </c>
      <c r="N55" s="2">
        <v>2148316</v>
      </c>
      <c r="O55" s="2">
        <v>2393730</v>
      </c>
      <c r="P55" s="2">
        <v>2646857</v>
      </c>
      <c r="Q55" s="2">
        <v>52366</v>
      </c>
      <c r="R55" s="2">
        <v>446174</v>
      </c>
      <c r="S55" s="2">
        <v>14204</v>
      </c>
      <c r="T55" s="2">
        <v>41419</v>
      </c>
      <c r="U55" s="2">
        <v>954</v>
      </c>
      <c r="V55" s="2">
        <v>12359</v>
      </c>
      <c r="W55" s="2">
        <v>403865</v>
      </c>
      <c r="X55" s="2">
        <v>51991</v>
      </c>
      <c r="Y55" s="2">
        <v>104357</v>
      </c>
      <c r="Z55" s="2">
        <v>22308</v>
      </c>
      <c r="AA55" s="2">
        <v>5732</v>
      </c>
      <c r="AB55" s="2">
        <v>1159</v>
      </c>
      <c r="AC55" s="2">
        <v>29199</v>
      </c>
      <c r="AD55" s="2">
        <v>133556</v>
      </c>
      <c r="AE55" s="2">
        <v>169839</v>
      </c>
    </row>
    <row r="56" spans="1:31" x14ac:dyDescent="0.35">
      <c r="A56" s="2">
        <v>55</v>
      </c>
      <c r="B56" s="2">
        <v>6307</v>
      </c>
      <c r="C56" s="2">
        <v>4831150</v>
      </c>
      <c r="D56" s="2">
        <v>3418093</v>
      </c>
      <c r="E56" s="2">
        <v>8376469</v>
      </c>
      <c r="F56" s="2">
        <v>1846720</v>
      </c>
      <c r="G56" s="2">
        <v>321521</v>
      </c>
      <c r="H56" s="2">
        <v>452340</v>
      </c>
      <c r="I56" s="2">
        <v>642414</v>
      </c>
      <c r="J56" s="2">
        <v>1817948</v>
      </c>
      <c r="K56" s="2">
        <v>253059</v>
      </c>
      <c r="L56" s="2">
        <v>301937</v>
      </c>
      <c r="M56" s="2">
        <v>10100261</v>
      </c>
      <c r="N56" s="2">
        <v>13780632</v>
      </c>
      <c r="O56" s="2">
        <v>15565077</v>
      </c>
      <c r="P56" s="2">
        <v>18588099</v>
      </c>
      <c r="Q56" s="2">
        <v>543080</v>
      </c>
      <c r="R56" s="2">
        <v>4264387</v>
      </c>
      <c r="S56" s="2">
        <v>101617</v>
      </c>
      <c r="T56" s="2">
        <v>298255</v>
      </c>
      <c r="U56" s="2">
        <v>7749</v>
      </c>
      <c r="V56" s="2">
        <v>111009</v>
      </c>
      <c r="W56" s="2">
        <v>3983273</v>
      </c>
      <c r="X56" s="2">
        <v>227310</v>
      </c>
      <c r="Y56" s="2">
        <v>770391</v>
      </c>
      <c r="Z56" s="2">
        <v>217749</v>
      </c>
      <c r="AA56" s="2">
        <v>88652</v>
      </c>
      <c r="AB56" s="2">
        <v>-14408</v>
      </c>
      <c r="AC56" s="2">
        <v>291993</v>
      </c>
      <c r="AD56" s="2">
        <v>1062383</v>
      </c>
      <c r="AE56" s="2">
        <v>1912266</v>
      </c>
    </row>
    <row r="57" spans="1:31" x14ac:dyDescent="0.35">
      <c r="A57" s="2">
        <v>56</v>
      </c>
      <c r="B57" s="2">
        <v>6498</v>
      </c>
      <c r="C57" s="2">
        <v>3988356</v>
      </c>
      <c r="D57" s="2">
        <v>3517361</v>
      </c>
      <c r="E57" s="2">
        <v>7290256</v>
      </c>
      <c r="F57" s="2">
        <v>1468849</v>
      </c>
      <c r="G57" s="2">
        <v>281561</v>
      </c>
      <c r="H57" s="2">
        <v>396162</v>
      </c>
      <c r="I57" s="2">
        <v>563670</v>
      </c>
      <c r="J57" s="2">
        <v>1514710</v>
      </c>
      <c r="K57" s="2">
        <v>219178</v>
      </c>
      <c r="L57" s="2">
        <v>253581</v>
      </c>
      <c r="M57" s="2">
        <v>11030069</v>
      </c>
      <c r="N57" s="2">
        <v>13681023</v>
      </c>
      <c r="O57" s="2">
        <v>16231020</v>
      </c>
      <c r="P57" s="2">
        <v>18129201</v>
      </c>
      <c r="Q57" s="2">
        <v>450813</v>
      </c>
      <c r="R57" s="2">
        <v>3997365</v>
      </c>
      <c r="S57" s="2">
        <v>73174</v>
      </c>
      <c r="T57" s="2">
        <v>221919</v>
      </c>
      <c r="U57" s="2">
        <v>13316</v>
      </c>
      <c r="V57" s="2">
        <v>80507</v>
      </c>
      <c r="W57" s="2">
        <v>3796094</v>
      </c>
      <c r="X57" s="2">
        <v>174168</v>
      </c>
      <c r="Y57" s="2">
        <v>624981</v>
      </c>
      <c r="Z57" s="2">
        <v>270605</v>
      </c>
      <c r="AA57" s="2">
        <v>89385</v>
      </c>
      <c r="AB57" s="2">
        <v>27143</v>
      </c>
      <c r="AC57" s="2">
        <v>387133</v>
      </c>
      <c r="AD57" s="2">
        <v>1012114</v>
      </c>
      <c r="AE57" s="2">
        <v>2062206</v>
      </c>
    </row>
    <row r="58" spans="1:31" x14ac:dyDescent="0.35">
      <c r="A58" s="2">
        <v>57</v>
      </c>
      <c r="B58" s="2">
        <v>210</v>
      </c>
      <c r="C58" s="2">
        <v>9078309</v>
      </c>
      <c r="D58" s="2">
        <v>1253837</v>
      </c>
      <c r="E58" s="2">
        <v>11462696</v>
      </c>
      <c r="F58" s="2">
        <v>1590067</v>
      </c>
      <c r="G58" s="2">
        <v>147586</v>
      </c>
      <c r="H58" s="2">
        <v>207241</v>
      </c>
      <c r="I58" s="2">
        <v>480892</v>
      </c>
      <c r="J58" s="2">
        <v>1251672</v>
      </c>
      <c r="K58" s="2">
        <v>256817</v>
      </c>
      <c r="L58" s="2">
        <v>282114</v>
      </c>
      <c r="M58" s="2">
        <v>23102381</v>
      </c>
      <c r="N58" s="2">
        <v>27517405</v>
      </c>
      <c r="O58" s="2">
        <v>29411868</v>
      </c>
      <c r="P58" s="2">
        <v>31607847</v>
      </c>
      <c r="Q58" s="2">
        <v>1273400</v>
      </c>
      <c r="R58" s="2">
        <v>2817042</v>
      </c>
      <c r="S58" s="2">
        <v>58972</v>
      </c>
      <c r="T58" s="2">
        <v>215076</v>
      </c>
      <c r="U58" s="2">
        <v>36875</v>
      </c>
      <c r="V58" s="2">
        <v>182652</v>
      </c>
      <c r="W58" s="2">
        <v>2762521</v>
      </c>
      <c r="X58" s="2">
        <v>12338</v>
      </c>
      <c r="Y58" s="2">
        <v>1285738</v>
      </c>
      <c r="Z58" s="2">
        <v>219160</v>
      </c>
      <c r="AA58" s="2">
        <v>18795</v>
      </c>
      <c r="AB58" s="2">
        <v>-142198</v>
      </c>
      <c r="AC58" s="2">
        <v>95757</v>
      </c>
      <c r="AD58" s="2">
        <v>1381496</v>
      </c>
      <c r="AE58" s="2">
        <v>1254032</v>
      </c>
    </row>
    <row r="59" spans="1:31" x14ac:dyDescent="0.35">
      <c r="A59" s="2">
        <v>58</v>
      </c>
      <c r="B59" s="2">
        <v>685</v>
      </c>
      <c r="C59" s="2">
        <v>788270</v>
      </c>
      <c r="D59" s="2">
        <v>461965</v>
      </c>
      <c r="E59" s="2">
        <v>1241799</v>
      </c>
      <c r="F59" s="2">
        <v>328678</v>
      </c>
      <c r="G59" s="2">
        <v>47214</v>
      </c>
      <c r="H59" s="2">
        <v>61437</v>
      </c>
      <c r="I59" s="2">
        <v>90491</v>
      </c>
      <c r="J59" s="2">
        <v>236873</v>
      </c>
      <c r="K59" s="2">
        <v>32434</v>
      </c>
      <c r="L59" s="2">
        <v>37549</v>
      </c>
      <c r="M59" s="2">
        <v>1835893</v>
      </c>
      <c r="N59" s="2">
        <v>2357618</v>
      </c>
      <c r="O59" s="2">
        <v>2362791</v>
      </c>
      <c r="P59" s="2">
        <v>2714499</v>
      </c>
      <c r="Q59" s="2">
        <v>76041</v>
      </c>
      <c r="R59" s="2">
        <v>280840</v>
      </c>
      <c r="S59" s="2">
        <v>10963</v>
      </c>
      <c r="T59" s="2">
        <v>35630</v>
      </c>
      <c r="U59" s="2">
        <v>883</v>
      </c>
      <c r="V59" s="2">
        <v>12254</v>
      </c>
      <c r="W59" s="2">
        <v>247384</v>
      </c>
      <c r="X59" s="2">
        <v>40334</v>
      </c>
      <c r="Y59" s="2">
        <v>116375</v>
      </c>
      <c r="Z59" s="2">
        <v>32261</v>
      </c>
      <c r="AA59" s="2">
        <v>-12025</v>
      </c>
      <c r="AB59" s="2">
        <v>-96196</v>
      </c>
      <c r="AC59" s="2">
        <v>-75959</v>
      </c>
      <c r="AD59" s="2">
        <v>40416</v>
      </c>
      <c r="AE59" s="2">
        <v>-21924</v>
      </c>
    </row>
    <row r="60" spans="1:31" x14ac:dyDescent="0.35">
      <c r="A60" s="2">
        <v>59</v>
      </c>
      <c r="B60" s="2">
        <v>5288</v>
      </c>
      <c r="C60" s="2">
        <v>8158539</v>
      </c>
      <c r="D60" s="2">
        <v>2913449</v>
      </c>
      <c r="E60" s="2">
        <v>11324098</v>
      </c>
      <c r="F60" s="2">
        <v>2769799</v>
      </c>
      <c r="G60" s="2">
        <v>593382</v>
      </c>
      <c r="H60" s="2">
        <v>748936</v>
      </c>
      <c r="I60" s="2">
        <v>1059169</v>
      </c>
      <c r="J60" s="2">
        <v>2231716</v>
      </c>
      <c r="K60" s="2">
        <v>353658</v>
      </c>
      <c r="L60" s="2">
        <v>767697</v>
      </c>
      <c r="M60" s="2">
        <v>17570071</v>
      </c>
      <c r="N60" s="2">
        <v>21963836</v>
      </c>
      <c r="O60" s="2">
        <v>26115658</v>
      </c>
      <c r="P60" s="2">
        <v>27927719</v>
      </c>
      <c r="Q60" s="2">
        <v>1103872</v>
      </c>
      <c r="R60" s="2">
        <v>4860012</v>
      </c>
      <c r="S60" s="2">
        <v>112136</v>
      </c>
      <c r="T60" s="2">
        <v>333843</v>
      </c>
      <c r="U60" s="2">
        <v>12296</v>
      </c>
      <c r="V60" s="2">
        <v>71810</v>
      </c>
      <c r="W60" s="2">
        <v>4498139</v>
      </c>
      <c r="X60" s="2">
        <v>516571</v>
      </c>
      <c r="Y60" s="2">
        <v>1620443</v>
      </c>
      <c r="Z60" s="2">
        <v>136974</v>
      </c>
      <c r="AA60" s="2">
        <v>68401</v>
      </c>
      <c r="AB60" s="2">
        <v>63170</v>
      </c>
      <c r="AC60" s="2">
        <v>268545</v>
      </c>
      <c r="AD60" s="2">
        <v>1888987</v>
      </c>
      <c r="AE60" s="2">
        <v>1912764</v>
      </c>
    </row>
    <row r="61" spans="1:31" x14ac:dyDescent="0.35">
      <c r="A61" s="2">
        <v>60</v>
      </c>
      <c r="B61" s="2">
        <v>119</v>
      </c>
      <c r="C61" s="2">
        <v>1240565</v>
      </c>
      <c r="D61" s="2">
        <v>157538</v>
      </c>
      <c r="E61" s="2">
        <v>1540086</v>
      </c>
      <c r="F61" s="2">
        <v>605394</v>
      </c>
      <c r="G61" s="2">
        <v>11201</v>
      </c>
      <c r="H61" s="2">
        <v>14865</v>
      </c>
      <c r="I61" s="2">
        <v>30052</v>
      </c>
      <c r="J61" s="2">
        <v>63386</v>
      </c>
      <c r="K61" s="2">
        <v>7802</v>
      </c>
      <c r="L61" s="2">
        <v>7170</v>
      </c>
      <c r="M61" s="2">
        <v>233368</v>
      </c>
      <c r="N61" s="2">
        <v>420997</v>
      </c>
      <c r="O61" s="2">
        <v>194201</v>
      </c>
      <c r="P61" s="2">
        <v>533237</v>
      </c>
      <c r="Q61" s="2">
        <v>42182</v>
      </c>
      <c r="R61" s="2">
        <v>70058</v>
      </c>
      <c r="S61" s="2">
        <v>2584</v>
      </c>
      <c r="T61" s="2">
        <v>97846</v>
      </c>
      <c r="U61" s="2">
        <v>250</v>
      </c>
      <c r="V61" s="2">
        <v>17894</v>
      </c>
      <c r="W61" s="2">
        <v>-12228</v>
      </c>
      <c r="X61" s="2">
        <v>29217</v>
      </c>
      <c r="Y61" s="2">
        <v>71398</v>
      </c>
      <c r="Z61" s="2">
        <v>3611</v>
      </c>
      <c r="AA61" s="2">
        <v>21311</v>
      </c>
      <c r="AB61" s="2">
        <v>-8374</v>
      </c>
      <c r="AC61" s="2">
        <v>16547</v>
      </c>
      <c r="AD61" s="2">
        <v>87945</v>
      </c>
      <c r="AE61" s="2">
        <v>-83417</v>
      </c>
    </row>
    <row r="62" spans="1:31" x14ac:dyDescent="0.35">
      <c r="A62" s="2">
        <v>61</v>
      </c>
      <c r="B62" s="2">
        <v>401</v>
      </c>
      <c r="C62" s="2">
        <v>486864</v>
      </c>
      <c r="D62" s="2">
        <v>291698</v>
      </c>
      <c r="E62" s="2">
        <v>795573</v>
      </c>
      <c r="F62" s="2">
        <v>263457</v>
      </c>
      <c r="G62" s="2">
        <v>28141</v>
      </c>
      <c r="H62" s="2">
        <v>38083</v>
      </c>
      <c r="I62" s="2">
        <v>46256</v>
      </c>
      <c r="J62" s="2">
        <v>148826</v>
      </c>
      <c r="K62" s="2">
        <v>15221</v>
      </c>
      <c r="L62" s="2">
        <v>34461</v>
      </c>
      <c r="M62" s="2">
        <v>905252</v>
      </c>
      <c r="N62" s="2">
        <v>1211280</v>
      </c>
      <c r="O62" s="2">
        <v>1166802</v>
      </c>
      <c r="P62" s="2">
        <v>1569047</v>
      </c>
      <c r="Q62" s="2">
        <v>40930</v>
      </c>
      <c r="R62" s="2">
        <v>316837</v>
      </c>
      <c r="S62" s="2">
        <v>5072</v>
      </c>
      <c r="T62" s="2">
        <v>30029</v>
      </c>
      <c r="U62" s="2">
        <v>661</v>
      </c>
      <c r="V62" s="2">
        <v>5682</v>
      </c>
      <c r="W62" s="2">
        <v>288079</v>
      </c>
      <c r="X62" s="2">
        <v>88702</v>
      </c>
      <c r="Y62" s="2">
        <v>129632</v>
      </c>
      <c r="Z62" s="2">
        <v>35068</v>
      </c>
      <c r="AA62" s="2">
        <v>21665</v>
      </c>
      <c r="AB62" s="2">
        <v>858</v>
      </c>
      <c r="AC62" s="2">
        <v>57590</v>
      </c>
      <c r="AD62" s="2">
        <v>187223</v>
      </c>
      <c r="AE62" s="2">
        <v>124032</v>
      </c>
    </row>
    <row r="63" spans="1:31" x14ac:dyDescent="0.35">
      <c r="A63" s="2">
        <v>62</v>
      </c>
      <c r="B63" s="2">
        <v>131</v>
      </c>
      <c r="C63" s="2">
        <v>278911</v>
      </c>
      <c r="D63" s="2">
        <v>130111</v>
      </c>
      <c r="E63" s="2">
        <v>422355</v>
      </c>
      <c r="F63" s="2">
        <v>59163</v>
      </c>
      <c r="G63" s="2">
        <v>14316</v>
      </c>
      <c r="H63" s="2">
        <v>19434</v>
      </c>
      <c r="I63" s="2">
        <v>35063</v>
      </c>
      <c r="J63" s="2">
        <v>87053</v>
      </c>
      <c r="K63" s="2">
        <v>11672</v>
      </c>
      <c r="L63" s="2">
        <v>10793</v>
      </c>
      <c r="M63" s="2">
        <v>266591</v>
      </c>
      <c r="N63" s="2">
        <v>364296</v>
      </c>
      <c r="O63" s="2">
        <v>447547</v>
      </c>
      <c r="P63" s="2">
        <v>565151</v>
      </c>
      <c r="Q63" s="2">
        <v>27468</v>
      </c>
      <c r="R63" s="2">
        <v>173387</v>
      </c>
      <c r="S63" s="2">
        <v>5522</v>
      </c>
      <c r="T63" s="2">
        <v>10092</v>
      </c>
      <c r="U63" s="2">
        <v>1546</v>
      </c>
      <c r="V63" s="2">
        <v>2992</v>
      </c>
      <c r="W63" s="2">
        <v>162311</v>
      </c>
      <c r="X63" s="2">
        <v>25295</v>
      </c>
      <c r="Y63" s="2">
        <v>52763</v>
      </c>
      <c r="Z63" s="2">
        <v>8190</v>
      </c>
      <c r="AA63" s="2">
        <v>8020</v>
      </c>
      <c r="AB63" s="2">
        <v>4424</v>
      </c>
      <c r="AC63" s="2">
        <v>20634</v>
      </c>
      <c r="AD63" s="2">
        <v>73396</v>
      </c>
      <c r="AE63" s="2">
        <v>63587</v>
      </c>
    </row>
    <row r="64" spans="1:31" x14ac:dyDescent="0.35">
      <c r="A64" s="2">
        <v>63</v>
      </c>
      <c r="B64" s="2">
        <v>36</v>
      </c>
      <c r="C64" s="2">
        <v>1872</v>
      </c>
      <c r="D64" s="2">
        <v>3198</v>
      </c>
      <c r="E64" s="2">
        <v>4399</v>
      </c>
      <c r="F64" s="2">
        <v>726</v>
      </c>
      <c r="G64" s="2">
        <v>474</v>
      </c>
      <c r="H64" s="2">
        <v>665</v>
      </c>
      <c r="I64" s="2">
        <v>619</v>
      </c>
      <c r="J64" s="2">
        <v>1064</v>
      </c>
      <c r="K64" s="2">
        <v>135</v>
      </c>
      <c r="L64" s="2">
        <v>265</v>
      </c>
      <c r="M64" s="2">
        <v>1377</v>
      </c>
      <c r="N64" s="2">
        <v>3107</v>
      </c>
      <c r="O64" s="2">
        <v>3131</v>
      </c>
      <c r="P64" s="2">
        <v>4541</v>
      </c>
      <c r="Q64" s="2">
        <v>305</v>
      </c>
      <c r="R64" s="2">
        <v>1128</v>
      </c>
      <c r="S64" s="2">
        <v>13</v>
      </c>
      <c r="T64" s="2">
        <v>163</v>
      </c>
      <c r="U64" s="2">
        <v>3</v>
      </c>
      <c r="V64" s="2">
        <v>107</v>
      </c>
      <c r="W64" s="2">
        <v>1062</v>
      </c>
      <c r="X64" s="2">
        <v>-323</v>
      </c>
      <c r="Y64" s="2">
        <v>-18</v>
      </c>
      <c r="Z64" s="2">
        <v>-16</v>
      </c>
      <c r="AA64" s="2">
        <v>56</v>
      </c>
      <c r="AB64" s="2">
        <v>270</v>
      </c>
      <c r="AC64" s="2">
        <v>310</v>
      </c>
      <c r="AD64" s="2">
        <v>292</v>
      </c>
      <c r="AE64" s="2">
        <v>-137</v>
      </c>
    </row>
    <row r="65" spans="1:31" x14ac:dyDescent="0.35">
      <c r="A65" s="2">
        <v>64</v>
      </c>
      <c r="B65" s="2">
        <v>1620</v>
      </c>
      <c r="C65" s="2">
        <v>3006494</v>
      </c>
      <c r="D65" s="2">
        <v>679411</v>
      </c>
      <c r="E65" s="2">
        <v>3922838</v>
      </c>
      <c r="F65" s="2">
        <v>822261</v>
      </c>
      <c r="G65" s="2">
        <v>220918</v>
      </c>
      <c r="H65" s="2">
        <v>274778</v>
      </c>
      <c r="I65" s="2">
        <v>406977</v>
      </c>
      <c r="J65" s="2">
        <v>831097</v>
      </c>
      <c r="K65" s="2">
        <v>131641</v>
      </c>
      <c r="L65" s="2">
        <v>509860</v>
      </c>
      <c r="M65" s="2">
        <v>11863234</v>
      </c>
      <c r="N65" s="2">
        <v>13752171</v>
      </c>
      <c r="O65" s="2">
        <v>16402194</v>
      </c>
      <c r="P65" s="2">
        <v>16984470</v>
      </c>
      <c r="Q65" s="2">
        <v>362079</v>
      </c>
      <c r="R65" s="2">
        <v>2870220</v>
      </c>
      <c r="S65" s="2">
        <v>29453</v>
      </c>
      <c r="T65" s="2">
        <v>99701</v>
      </c>
      <c r="U65" s="2">
        <v>4757</v>
      </c>
      <c r="V65" s="2">
        <v>48318</v>
      </c>
      <c r="W65" s="2">
        <v>2794142</v>
      </c>
      <c r="X65" s="2">
        <v>180171</v>
      </c>
      <c r="Y65" s="2">
        <v>542249</v>
      </c>
      <c r="Z65" s="2">
        <v>36752</v>
      </c>
      <c r="AA65" s="2">
        <v>6999</v>
      </c>
      <c r="AB65" s="2">
        <v>32963</v>
      </c>
      <c r="AC65" s="2">
        <v>76714</v>
      </c>
      <c r="AD65" s="2">
        <v>618963</v>
      </c>
      <c r="AE65" s="2">
        <v>1831404</v>
      </c>
    </row>
    <row r="66" spans="1:31" x14ac:dyDescent="0.35">
      <c r="A66" s="2">
        <v>65</v>
      </c>
      <c r="B66" s="2">
        <v>1755</v>
      </c>
      <c r="C66" s="2">
        <v>516642</v>
      </c>
      <c r="D66" s="2">
        <v>974845</v>
      </c>
      <c r="E66" s="2">
        <v>944622</v>
      </c>
      <c r="F66" s="2">
        <v>354449</v>
      </c>
      <c r="G66" s="2">
        <v>59154</v>
      </c>
      <c r="H66" s="2">
        <v>81465</v>
      </c>
      <c r="I66" s="2">
        <v>93965</v>
      </c>
      <c r="J66" s="2">
        <v>240479</v>
      </c>
      <c r="K66" s="2">
        <v>24339</v>
      </c>
      <c r="L66" s="2">
        <v>40049</v>
      </c>
      <c r="M66" s="2">
        <v>1314600</v>
      </c>
      <c r="N66" s="2">
        <v>1717257</v>
      </c>
      <c r="O66" s="2">
        <v>1892099</v>
      </c>
      <c r="P66" s="2">
        <v>2122355</v>
      </c>
      <c r="Q66" s="2">
        <v>48994</v>
      </c>
      <c r="R66" s="2">
        <v>356103</v>
      </c>
      <c r="S66" s="2">
        <v>20830</v>
      </c>
      <c r="T66" s="2">
        <v>50944</v>
      </c>
      <c r="U66" s="2">
        <v>7918</v>
      </c>
      <c r="V66" s="2">
        <v>5554</v>
      </c>
      <c r="W66" s="2">
        <v>297801</v>
      </c>
      <c r="X66" s="2">
        <v>27128</v>
      </c>
      <c r="Y66" s="2">
        <v>76122</v>
      </c>
      <c r="Z66" s="2">
        <v>28706</v>
      </c>
      <c r="AA66" s="2">
        <v>-15017</v>
      </c>
      <c r="AB66" s="2">
        <v>1349</v>
      </c>
      <c r="AC66" s="2">
        <v>15038</v>
      </c>
      <c r="AD66" s="2">
        <v>91161</v>
      </c>
      <c r="AE66" s="2">
        <v>32982</v>
      </c>
    </row>
    <row r="67" spans="1:31" x14ac:dyDescent="0.35">
      <c r="A67" s="2">
        <v>66</v>
      </c>
      <c r="B67" s="2">
        <v>1422</v>
      </c>
      <c r="C67" s="2">
        <v>561213</v>
      </c>
      <c r="D67" s="2">
        <v>2457976</v>
      </c>
      <c r="E67" s="2">
        <v>3092002</v>
      </c>
      <c r="F67" s="2">
        <v>492393</v>
      </c>
      <c r="G67" s="2">
        <v>177327</v>
      </c>
      <c r="H67" s="2">
        <v>221714</v>
      </c>
      <c r="I67" s="2">
        <v>336308</v>
      </c>
      <c r="J67" s="2">
        <v>542973</v>
      </c>
      <c r="K67" s="2">
        <v>49223</v>
      </c>
      <c r="L67" s="2">
        <v>44224</v>
      </c>
      <c r="M67" s="2">
        <v>12005562</v>
      </c>
      <c r="N67" s="2">
        <v>15632491</v>
      </c>
      <c r="O67" s="2">
        <v>13180556</v>
      </c>
      <c r="P67" s="2">
        <v>17039715</v>
      </c>
      <c r="Q67" s="2">
        <v>76571</v>
      </c>
      <c r="R67" s="2">
        <v>1330654</v>
      </c>
      <c r="S67" s="2">
        <v>16032</v>
      </c>
      <c r="T67" s="2">
        <v>142066</v>
      </c>
      <c r="U67" s="2">
        <v>1620</v>
      </c>
      <c r="V67" s="2">
        <v>59259</v>
      </c>
      <c r="W67" s="2">
        <v>1233435</v>
      </c>
      <c r="X67" s="2">
        <v>16175</v>
      </c>
      <c r="Y67" s="2">
        <v>92746</v>
      </c>
      <c r="Z67" s="2">
        <v>-38355</v>
      </c>
      <c r="AA67" s="2">
        <v>10142</v>
      </c>
      <c r="AB67" s="2">
        <v>39413</v>
      </c>
      <c r="AC67" s="2">
        <v>11200</v>
      </c>
      <c r="AD67" s="2">
        <v>103946</v>
      </c>
      <c r="AE67" s="2">
        <v>641238</v>
      </c>
    </row>
    <row r="68" spans="1:31" x14ac:dyDescent="0.35">
      <c r="A68" s="2">
        <v>67</v>
      </c>
      <c r="B68" s="2">
        <v>10</v>
      </c>
      <c r="C68" s="2">
        <v>1308</v>
      </c>
      <c r="D68" s="2">
        <v>5098</v>
      </c>
      <c r="E68" s="2">
        <v>5490</v>
      </c>
      <c r="F68" s="2">
        <v>1664</v>
      </c>
      <c r="G68" s="2">
        <v>260</v>
      </c>
      <c r="H68" s="2">
        <v>331</v>
      </c>
      <c r="I68" s="2">
        <v>379</v>
      </c>
      <c r="J68" s="2">
        <v>637</v>
      </c>
      <c r="K68" s="2">
        <v>70</v>
      </c>
      <c r="L68" s="2">
        <v>82</v>
      </c>
      <c r="M68" s="2">
        <v>17473</v>
      </c>
      <c r="N68" s="2">
        <v>18632</v>
      </c>
      <c r="O68" s="2">
        <v>19573</v>
      </c>
      <c r="P68" s="2">
        <v>20606</v>
      </c>
      <c r="Q68" s="2">
        <v>161</v>
      </c>
      <c r="R68" s="2">
        <v>1813</v>
      </c>
      <c r="S68" s="2">
        <v>11</v>
      </c>
      <c r="T68" s="2">
        <v>553</v>
      </c>
      <c r="U68" s="2">
        <v>1</v>
      </c>
      <c r="V68" s="2">
        <v>67</v>
      </c>
      <c r="W68" s="2">
        <v>1317</v>
      </c>
      <c r="X68" s="2">
        <v>180</v>
      </c>
      <c r="Y68" s="2">
        <v>341</v>
      </c>
      <c r="Z68" s="2">
        <v>622</v>
      </c>
      <c r="AA68" s="2">
        <v>-400</v>
      </c>
      <c r="AB68" s="2">
        <v>286</v>
      </c>
      <c r="AC68" s="2">
        <v>508</v>
      </c>
      <c r="AD68" s="2">
        <v>849</v>
      </c>
      <c r="AE68" s="2">
        <v>610</v>
      </c>
    </row>
    <row r="69" spans="1:31" x14ac:dyDescent="0.35">
      <c r="A69" s="2">
        <v>68</v>
      </c>
      <c r="B69" s="2">
        <v>185</v>
      </c>
      <c r="C69" s="2">
        <v>43483</v>
      </c>
      <c r="D69" s="2">
        <v>60798</v>
      </c>
      <c r="E69" s="2">
        <v>88407</v>
      </c>
      <c r="F69" s="2">
        <v>27507</v>
      </c>
      <c r="G69" s="2">
        <v>11240</v>
      </c>
      <c r="H69" s="2">
        <v>13800</v>
      </c>
      <c r="I69" s="2">
        <v>13057</v>
      </c>
      <c r="J69" s="2">
        <v>27866</v>
      </c>
      <c r="K69" s="2">
        <v>3479</v>
      </c>
      <c r="L69" s="2">
        <v>3920</v>
      </c>
      <c r="M69" s="2">
        <v>135464</v>
      </c>
      <c r="N69" s="2">
        <v>182767</v>
      </c>
      <c r="O69" s="2">
        <v>203145</v>
      </c>
      <c r="P69" s="2">
        <v>235598</v>
      </c>
      <c r="Q69" s="2">
        <v>4058</v>
      </c>
      <c r="R69" s="2">
        <v>48774</v>
      </c>
      <c r="S69" s="2">
        <v>743</v>
      </c>
      <c r="T69" s="2">
        <v>4317</v>
      </c>
      <c r="U69" s="2">
        <v>109</v>
      </c>
      <c r="V69" s="2">
        <v>1122</v>
      </c>
      <c r="W69" s="2">
        <v>44944</v>
      </c>
      <c r="X69" s="2">
        <v>945</v>
      </c>
      <c r="Y69" s="2">
        <v>5003</v>
      </c>
      <c r="Z69" s="2">
        <v>941</v>
      </c>
      <c r="AA69" s="2">
        <v>1137</v>
      </c>
      <c r="AB69" s="2">
        <v>899</v>
      </c>
      <c r="AC69" s="2">
        <v>2977</v>
      </c>
      <c r="AD69" s="2">
        <v>7980</v>
      </c>
      <c r="AE69" s="2">
        <v>13600</v>
      </c>
    </row>
    <row r="70" spans="1:31" x14ac:dyDescent="0.35">
      <c r="A70" s="2">
        <v>69</v>
      </c>
      <c r="B70" s="2">
        <v>115</v>
      </c>
      <c r="C70" s="2">
        <v>25849</v>
      </c>
      <c r="D70" s="2">
        <v>-3094</v>
      </c>
      <c r="E70" s="2">
        <v>41291</v>
      </c>
      <c r="F70" s="2">
        <v>36321</v>
      </c>
      <c r="G70" s="2">
        <v>5688</v>
      </c>
      <c r="H70" s="2">
        <v>6737</v>
      </c>
      <c r="I70" s="2">
        <v>7334</v>
      </c>
      <c r="J70" s="2">
        <v>11991</v>
      </c>
      <c r="K70" s="2">
        <v>1069</v>
      </c>
      <c r="L70" s="2">
        <v>2185</v>
      </c>
      <c r="M70" s="2">
        <v>37910</v>
      </c>
      <c r="N70" s="2">
        <v>51105</v>
      </c>
      <c r="O70" s="2">
        <v>67257</v>
      </c>
      <c r="P70" s="2">
        <v>72724</v>
      </c>
      <c r="Q70" s="2">
        <v>2929</v>
      </c>
      <c r="R70" s="2">
        <v>18689</v>
      </c>
      <c r="S70" s="2">
        <v>1688</v>
      </c>
      <c r="T70" s="2">
        <v>1798</v>
      </c>
      <c r="U70" s="2">
        <v>0</v>
      </c>
      <c r="V70" s="2">
        <v>203</v>
      </c>
      <c r="W70" s="2">
        <v>15407</v>
      </c>
      <c r="X70" s="2">
        <v>1099</v>
      </c>
      <c r="Y70" s="2">
        <v>4029</v>
      </c>
      <c r="Z70" s="2">
        <v>911</v>
      </c>
      <c r="AA70" s="2">
        <v>-417</v>
      </c>
      <c r="AB70" s="2">
        <v>-511</v>
      </c>
      <c r="AC70" s="2">
        <v>-17</v>
      </c>
      <c r="AD70" s="2">
        <v>4012</v>
      </c>
      <c r="AE70" s="2">
        <v>2346</v>
      </c>
    </row>
    <row r="71" spans="1:31" x14ac:dyDescent="0.35">
      <c r="A71" s="2">
        <v>70</v>
      </c>
      <c r="B71" s="2">
        <v>603</v>
      </c>
      <c r="C71" s="2">
        <v>417402</v>
      </c>
      <c r="D71" s="2">
        <v>410063</v>
      </c>
      <c r="E71" s="2">
        <v>648343</v>
      </c>
      <c r="F71" s="2">
        <v>143964</v>
      </c>
      <c r="G71" s="2">
        <v>41253</v>
      </c>
      <c r="H71" s="2">
        <v>57326</v>
      </c>
      <c r="I71" s="2">
        <v>60588</v>
      </c>
      <c r="J71" s="2">
        <v>160594</v>
      </c>
      <c r="K71" s="2">
        <v>19984</v>
      </c>
      <c r="L71" s="2">
        <v>31158</v>
      </c>
      <c r="M71" s="2">
        <v>432860</v>
      </c>
      <c r="N71" s="2">
        <v>697273</v>
      </c>
      <c r="O71" s="2">
        <v>939368</v>
      </c>
      <c r="P71" s="2">
        <v>1112300</v>
      </c>
      <c r="Q71" s="2">
        <v>52080</v>
      </c>
      <c r="R71" s="2">
        <v>362947</v>
      </c>
      <c r="S71" s="2">
        <v>8695</v>
      </c>
      <c r="T71" s="2">
        <v>16963</v>
      </c>
      <c r="U71" s="2">
        <v>1479</v>
      </c>
      <c r="V71" s="2">
        <v>7606</v>
      </c>
      <c r="W71" s="2">
        <v>346375</v>
      </c>
      <c r="X71" s="2">
        <v>11202</v>
      </c>
      <c r="Y71" s="2">
        <v>63282</v>
      </c>
      <c r="Z71" s="2">
        <v>19168</v>
      </c>
      <c r="AA71" s="2">
        <v>74</v>
      </c>
      <c r="AB71" s="2">
        <v>3864</v>
      </c>
      <c r="AC71" s="2">
        <v>23106</v>
      </c>
      <c r="AD71" s="2">
        <v>86388</v>
      </c>
      <c r="AE71" s="2">
        <v>165797</v>
      </c>
    </row>
    <row r="72" spans="1:31" x14ac:dyDescent="0.35">
      <c r="A72" s="2">
        <v>71</v>
      </c>
      <c r="B72" s="2">
        <v>1039</v>
      </c>
      <c r="C72" s="2">
        <v>587278</v>
      </c>
      <c r="D72" s="2">
        <v>326256</v>
      </c>
      <c r="E72" s="2">
        <v>938988</v>
      </c>
      <c r="F72" s="2">
        <v>206983</v>
      </c>
      <c r="G72" s="2">
        <v>89356</v>
      </c>
      <c r="H72" s="2">
        <v>104707</v>
      </c>
      <c r="I72" s="2">
        <v>105153</v>
      </c>
      <c r="J72" s="2">
        <v>197369</v>
      </c>
      <c r="K72" s="2">
        <v>19414</v>
      </c>
      <c r="L72" s="2">
        <v>49025</v>
      </c>
      <c r="M72" s="2">
        <v>1227502</v>
      </c>
      <c r="N72" s="2">
        <v>1572310</v>
      </c>
      <c r="O72" s="2">
        <v>1793701</v>
      </c>
      <c r="P72" s="2">
        <v>2053224</v>
      </c>
      <c r="Q72" s="2">
        <v>57666</v>
      </c>
      <c r="R72" s="2">
        <v>423248</v>
      </c>
      <c r="S72" s="2">
        <v>10294</v>
      </c>
      <c r="T72" s="2">
        <v>27308</v>
      </c>
      <c r="U72" s="2">
        <v>495</v>
      </c>
      <c r="V72" s="2">
        <v>6611</v>
      </c>
      <c r="W72" s="2">
        <v>392752</v>
      </c>
      <c r="X72" s="2">
        <v>11113</v>
      </c>
      <c r="Y72" s="2">
        <v>68779</v>
      </c>
      <c r="Z72" s="2">
        <v>-2388</v>
      </c>
      <c r="AA72" s="2">
        <v>10983</v>
      </c>
      <c r="AB72" s="2">
        <v>8212</v>
      </c>
      <c r="AC72" s="2">
        <v>16807</v>
      </c>
      <c r="AD72" s="2">
        <v>85586</v>
      </c>
      <c r="AE72" s="2">
        <v>175970</v>
      </c>
    </row>
    <row r="73" spans="1:31" x14ac:dyDescent="0.35">
      <c r="A73" s="2">
        <v>72</v>
      </c>
      <c r="B73" s="2">
        <v>672</v>
      </c>
      <c r="C73" s="2">
        <v>388611</v>
      </c>
      <c r="D73" s="2">
        <v>188809</v>
      </c>
      <c r="E73" s="2">
        <v>473396</v>
      </c>
      <c r="F73" s="2">
        <v>148255</v>
      </c>
      <c r="G73" s="2">
        <v>19669</v>
      </c>
      <c r="H73" s="2">
        <v>26674</v>
      </c>
      <c r="I73" s="2">
        <v>47074</v>
      </c>
      <c r="J73" s="2">
        <v>122571</v>
      </c>
      <c r="K73" s="2">
        <v>17212</v>
      </c>
      <c r="L73" s="2">
        <v>15204</v>
      </c>
      <c r="M73" s="2">
        <v>91122</v>
      </c>
      <c r="N73" s="2">
        <v>703419</v>
      </c>
      <c r="O73" s="2">
        <v>16128</v>
      </c>
      <c r="P73" s="2">
        <v>1058506</v>
      </c>
      <c r="Q73" s="2">
        <v>39437</v>
      </c>
      <c r="R73" s="2">
        <v>315650</v>
      </c>
      <c r="S73" s="2">
        <v>21439</v>
      </c>
      <c r="T73" s="2">
        <v>8889</v>
      </c>
      <c r="U73" s="2">
        <v>365</v>
      </c>
      <c r="V73" s="2">
        <v>17849</v>
      </c>
      <c r="W73" s="2">
        <v>303536</v>
      </c>
      <c r="X73" s="2">
        <v>-9030</v>
      </c>
      <c r="Y73" s="2">
        <v>30407</v>
      </c>
      <c r="Z73" s="2">
        <v>11347</v>
      </c>
      <c r="AA73" s="2">
        <v>410</v>
      </c>
      <c r="AB73" s="2">
        <v>363</v>
      </c>
      <c r="AC73" s="2">
        <v>12120</v>
      </c>
      <c r="AD73" s="2">
        <v>42527</v>
      </c>
      <c r="AE73" s="2">
        <v>163753</v>
      </c>
    </row>
    <row r="74" spans="1:31" x14ac:dyDescent="0.35">
      <c r="A74" s="2">
        <v>73</v>
      </c>
      <c r="B74" s="2">
        <v>40</v>
      </c>
      <c r="C74" s="2">
        <v>15476</v>
      </c>
      <c r="D74" s="2">
        <v>27883</v>
      </c>
      <c r="E74" s="2">
        <v>38884</v>
      </c>
      <c r="F74" s="2">
        <v>2923</v>
      </c>
      <c r="G74" s="2">
        <v>2716</v>
      </c>
      <c r="H74" s="2">
        <v>3407</v>
      </c>
      <c r="I74" s="2">
        <v>5552</v>
      </c>
      <c r="J74" s="2">
        <v>11479</v>
      </c>
      <c r="K74" s="2">
        <v>1065</v>
      </c>
      <c r="L74" s="2">
        <v>1203</v>
      </c>
      <c r="M74" s="2">
        <v>11483</v>
      </c>
      <c r="N74" s="2">
        <v>51248</v>
      </c>
      <c r="O74" s="2">
        <v>13999</v>
      </c>
      <c r="P74" s="2">
        <v>65654</v>
      </c>
      <c r="Q74" s="2">
        <v>2331</v>
      </c>
      <c r="R74" s="2">
        <v>12075</v>
      </c>
      <c r="S74" s="2">
        <v>324</v>
      </c>
      <c r="T74" s="2">
        <v>978</v>
      </c>
      <c r="U74" s="2">
        <v>0</v>
      </c>
      <c r="V74" s="2">
        <v>237</v>
      </c>
      <c r="W74" s="2">
        <v>11010</v>
      </c>
      <c r="X74" s="2">
        <v>-2232</v>
      </c>
      <c r="Y74" s="2">
        <v>99</v>
      </c>
      <c r="Z74" s="2">
        <v>1220</v>
      </c>
      <c r="AA74" s="2">
        <v>-1777</v>
      </c>
      <c r="AB74" s="2">
        <v>-48</v>
      </c>
      <c r="AC74" s="2">
        <v>-605</v>
      </c>
      <c r="AD74" s="2">
        <v>-506</v>
      </c>
      <c r="AE74" s="2">
        <v>-1534</v>
      </c>
    </row>
    <row r="75" spans="1:31" x14ac:dyDescent="0.35">
      <c r="A75" s="2">
        <v>74</v>
      </c>
      <c r="B75" s="2">
        <v>20</v>
      </c>
      <c r="C75" s="2">
        <v>4862</v>
      </c>
      <c r="D75" s="2">
        <v>4294</v>
      </c>
      <c r="E75" s="2">
        <v>6509</v>
      </c>
      <c r="F75" s="2">
        <v>1076</v>
      </c>
      <c r="G75" s="2">
        <v>626</v>
      </c>
      <c r="H75" s="2">
        <v>790</v>
      </c>
      <c r="I75" s="2">
        <v>905</v>
      </c>
      <c r="J75" s="2">
        <v>1591</v>
      </c>
      <c r="K75" s="2">
        <v>141</v>
      </c>
      <c r="L75" s="2">
        <v>478</v>
      </c>
      <c r="M75" s="2">
        <v>21076</v>
      </c>
      <c r="N75" s="2">
        <v>25491</v>
      </c>
      <c r="O75" s="2">
        <v>25171</v>
      </c>
      <c r="P75" s="2">
        <v>30252</v>
      </c>
      <c r="Q75" s="2">
        <v>565</v>
      </c>
      <c r="R75" s="2">
        <v>4196</v>
      </c>
      <c r="S75" s="2">
        <v>103</v>
      </c>
      <c r="T75" s="2">
        <v>245</v>
      </c>
      <c r="U75" s="2">
        <v>0</v>
      </c>
      <c r="V75" s="2">
        <v>173</v>
      </c>
      <c r="W75" s="2">
        <v>4020</v>
      </c>
      <c r="X75" s="2">
        <v>-300</v>
      </c>
      <c r="Y75" s="2">
        <v>264</v>
      </c>
      <c r="Z75" s="2">
        <v>-514</v>
      </c>
      <c r="AA75" s="2">
        <v>0</v>
      </c>
      <c r="AB75" s="2">
        <v>37</v>
      </c>
      <c r="AC75" s="2">
        <v>-477</v>
      </c>
      <c r="AD75" s="2">
        <v>-212</v>
      </c>
      <c r="AE75" s="2">
        <v>2288</v>
      </c>
    </row>
    <row r="76" spans="1:31" x14ac:dyDescent="0.35">
      <c r="A76" s="2">
        <v>75</v>
      </c>
      <c r="B76" s="2">
        <v>123</v>
      </c>
      <c r="C76" s="2">
        <v>156799</v>
      </c>
      <c r="D76" s="2">
        <v>42924</v>
      </c>
      <c r="E76" s="2">
        <v>167084</v>
      </c>
      <c r="F76" s="2">
        <v>89145</v>
      </c>
      <c r="G76" s="2">
        <v>6414</v>
      </c>
      <c r="H76" s="2">
        <v>8688</v>
      </c>
      <c r="I76" s="2">
        <v>9490</v>
      </c>
      <c r="J76" s="2">
        <v>19119</v>
      </c>
      <c r="K76" s="2">
        <v>2043</v>
      </c>
      <c r="L76" s="2">
        <v>17315</v>
      </c>
      <c r="M76" s="2">
        <v>33609</v>
      </c>
      <c r="N76" s="2">
        <v>113915</v>
      </c>
      <c r="O76" s="2">
        <v>57785</v>
      </c>
      <c r="P76" s="2">
        <v>202296</v>
      </c>
      <c r="Q76" s="2">
        <v>27995</v>
      </c>
      <c r="R76" s="2">
        <v>60386</v>
      </c>
      <c r="S76" s="2">
        <v>1028</v>
      </c>
      <c r="T76" s="2">
        <v>17513</v>
      </c>
      <c r="U76" s="2">
        <v>64</v>
      </c>
      <c r="V76" s="2">
        <v>5759</v>
      </c>
      <c r="W76" s="2">
        <v>47668</v>
      </c>
      <c r="X76" s="2">
        <v>-16595</v>
      </c>
      <c r="Y76" s="2">
        <v>11400</v>
      </c>
      <c r="Z76" s="2">
        <v>1457</v>
      </c>
      <c r="AA76" s="2">
        <v>-97</v>
      </c>
      <c r="AB76" s="2">
        <v>-216</v>
      </c>
      <c r="AC76" s="2">
        <v>1144</v>
      </c>
      <c r="AD76" s="2">
        <v>12545</v>
      </c>
      <c r="AE76" s="2">
        <v>26506</v>
      </c>
    </row>
    <row r="77" spans="1:31" x14ac:dyDescent="0.35">
      <c r="A77" s="2">
        <v>76</v>
      </c>
      <c r="B77" s="2">
        <v>351</v>
      </c>
      <c r="C77" s="2">
        <v>280986</v>
      </c>
      <c r="D77" s="2">
        <v>98376</v>
      </c>
      <c r="E77" s="2">
        <v>578240</v>
      </c>
      <c r="F77" s="2">
        <v>234381</v>
      </c>
      <c r="G77" s="2">
        <v>7874</v>
      </c>
      <c r="H77" s="2">
        <v>10442</v>
      </c>
      <c r="I77" s="2">
        <v>10186</v>
      </c>
      <c r="J77" s="2">
        <v>19108</v>
      </c>
      <c r="K77" s="2">
        <v>2619</v>
      </c>
      <c r="L77" s="2">
        <v>45354</v>
      </c>
      <c r="M77" s="2">
        <v>1141019</v>
      </c>
      <c r="N77" s="2">
        <v>1295437</v>
      </c>
      <c r="O77" s="2">
        <v>1266670</v>
      </c>
      <c r="P77" s="2">
        <v>1374093</v>
      </c>
      <c r="Q77" s="2">
        <v>10620</v>
      </c>
      <c r="R77" s="2">
        <v>68036</v>
      </c>
      <c r="S77" s="2">
        <v>1898</v>
      </c>
      <c r="T77" s="2">
        <v>26325</v>
      </c>
      <c r="U77" s="2">
        <v>917</v>
      </c>
      <c r="V77" s="2">
        <v>13862</v>
      </c>
      <c r="W77" s="2">
        <v>54593</v>
      </c>
      <c r="X77" s="2">
        <v>29829</v>
      </c>
      <c r="Y77" s="2">
        <v>40449</v>
      </c>
      <c r="Z77" s="2">
        <v>-69975</v>
      </c>
      <c r="AA77" s="2">
        <v>634</v>
      </c>
      <c r="AB77" s="2">
        <v>1622</v>
      </c>
      <c r="AC77" s="2">
        <v>-67719</v>
      </c>
      <c r="AD77" s="2">
        <v>-27270</v>
      </c>
      <c r="AE77" s="2">
        <v>32866</v>
      </c>
    </row>
    <row r="78" spans="1:31" x14ac:dyDescent="0.35">
      <c r="A78" s="2">
        <v>77</v>
      </c>
      <c r="B78" s="2">
        <v>254</v>
      </c>
      <c r="C78" s="2">
        <v>294580</v>
      </c>
      <c r="D78" s="2">
        <v>-110686</v>
      </c>
      <c r="E78" s="2">
        <v>354190</v>
      </c>
      <c r="F78" s="2">
        <v>67755</v>
      </c>
      <c r="G78" s="2">
        <v>12733</v>
      </c>
      <c r="H78" s="2">
        <v>25328</v>
      </c>
      <c r="I78" s="2">
        <v>32278</v>
      </c>
      <c r="J78" s="2">
        <v>115364</v>
      </c>
      <c r="K78" s="2">
        <v>14446</v>
      </c>
      <c r="L78" s="2">
        <v>14282</v>
      </c>
      <c r="M78" s="2">
        <v>281631</v>
      </c>
      <c r="N78" s="2">
        <v>427770</v>
      </c>
      <c r="O78" s="2">
        <v>340716</v>
      </c>
      <c r="P78" s="2">
        <v>695230</v>
      </c>
      <c r="Q78" s="2">
        <v>34491</v>
      </c>
      <c r="R78" s="2">
        <v>232969</v>
      </c>
      <c r="S78" s="2">
        <v>7006</v>
      </c>
      <c r="T78" s="2">
        <v>10269</v>
      </c>
      <c r="U78" s="2">
        <v>1340</v>
      </c>
      <c r="V78" s="2">
        <v>3952</v>
      </c>
      <c r="W78" s="2">
        <v>220986</v>
      </c>
      <c r="X78" s="2">
        <v>8446</v>
      </c>
      <c r="Y78" s="2">
        <v>42937</v>
      </c>
      <c r="Z78" s="2">
        <v>-40057</v>
      </c>
      <c r="AA78" s="2">
        <v>87</v>
      </c>
      <c r="AB78" s="2">
        <v>1400</v>
      </c>
      <c r="AC78" s="2">
        <v>-38570</v>
      </c>
      <c r="AD78" s="2">
        <v>4367</v>
      </c>
      <c r="AE78" s="2">
        <v>91175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CAA7-8F9F-4503-86FF-4DB893ADA6F1}">
  <dimension ref="A1:H78"/>
  <sheetViews>
    <sheetView workbookViewId="0">
      <selection sqref="A1:H78"/>
    </sheetView>
  </sheetViews>
  <sheetFormatPr defaultRowHeight="14.5" x14ac:dyDescent="0.35"/>
  <sheetData>
    <row r="1" spans="1:8" s="4" customFormat="1" x14ac:dyDescent="0.35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38</v>
      </c>
    </row>
    <row r="2" spans="1:8" x14ac:dyDescent="0.35">
      <c r="A2" s="2">
        <v>3316</v>
      </c>
      <c r="B2" s="2">
        <v>473207</v>
      </c>
      <c r="C2" s="2">
        <v>1298979</v>
      </c>
      <c r="D2" s="2">
        <v>60625</v>
      </c>
      <c r="E2" s="2">
        <v>56893</v>
      </c>
      <c r="F2" s="2">
        <v>7351142</v>
      </c>
      <c r="G2" s="2">
        <v>71895</v>
      </c>
      <c r="H2" s="2">
        <v>204790</v>
      </c>
    </row>
    <row r="3" spans="1:8" x14ac:dyDescent="0.35">
      <c r="A3" s="2">
        <v>164</v>
      </c>
      <c r="B3" s="2">
        <v>58595</v>
      </c>
      <c r="C3" s="2">
        <v>46146</v>
      </c>
      <c r="D3" s="2">
        <v>9636</v>
      </c>
      <c r="E3" s="2">
        <v>9254</v>
      </c>
      <c r="F3" s="2">
        <v>51823</v>
      </c>
      <c r="G3" s="2">
        <v>12415</v>
      </c>
      <c r="H3" s="2">
        <v>13749</v>
      </c>
    </row>
    <row r="4" spans="1:8" x14ac:dyDescent="0.35">
      <c r="A4" s="2">
        <v>180</v>
      </c>
      <c r="B4" s="2">
        <v>261980</v>
      </c>
      <c r="C4" s="2">
        <v>234176</v>
      </c>
      <c r="D4" s="2">
        <v>20817</v>
      </c>
      <c r="E4" s="2">
        <v>29383</v>
      </c>
      <c r="F4" s="2">
        <v>1976229</v>
      </c>
      <c r="G4" s="2">
        <v>64624</v>
      </c>
      <c r="H4" s="2">
        <v>68610</v>
      </c>
    </row>
    <row r="5" spans="1:8" x14ac:dyDescent="0.35">
      <c r="A5" s="2">
        <v>538</v>
      </c>
      <c r="B5" s="2">
        <v>538829</v>
      </c>
      <c r="C5" s="2">
        <v>416186</v>
      </c>
      <c r="D5" s="2">
        <v>73484</v>
      </c>
      <c r="E5" s="2">
        <v>87980</v>
      </c>
      <c r="F5" s="2">
        <v>4514249</v>
      </c>
      <c r="G5" s="2">
        <v>235845</v>
      </c>
      <c r="H5" s="2">
        <v>196201</v>
      </c>
    </row>
    <row r="6" spans="1:8" x14ac:dyDescent="0.35">
      <c r="A6" s="2">
        <v>1256</v>
      </c>
      <c r="B6" s="2">
        <v>851941</v>
      </c>
      <c r="C6" s="2">
        <v>1198411</v>
      </c>
      <c r="D6" s="2">
        <v>61866</v>
      </c>
      <c r="E6" s="2">
        <v>65524</v>
      </c>
      <c r="F6" s="2">
        <v>1506761</v>
      </c>
      <c r="G6" s="2">
        <v>148194</v>
      </c>
      <c r="H6" s="2">
        <v>126182</v>
      </c>
    </row>
    <row r="7" spans="1:8" x14ac:dyDescent="0.35">
      <c r="A7" s="2">
        <v>3044</v>
      </c>
      <c r="B7" s="2">
        <v>1682278</v>
      </c>
      <c r="C7" s="2">
        <v>1302759</v>
      </c>
      <c r="D7" s="2">
        <v>78789</v>
      </c>
      <c r="E7" s="2">
        <v>104327</v>
      </c>
      <c r="F7" s="2">
        <v>20073785</v>
      </c>
      <c r="G7" s="2">
        <v>583531</v>
      </c>
      <c r="H7" s="2">
        <v>462785</v>
      </c>
    </row>
    <row r="8" spans="1:8" x14ac:dyDescent="0.35">
      <c r="A8" s="2">
        <v>2064</v>
      </c>
      <c r="B8" s="2">
        <v>2685439</v>
      </c>
      <c r="C8" s="2">
        <v>1088215</v>
      </c>
      <c r="D8" s="2">
        <v>133107</v>
      </c>
      <c r="E8" s="2">
        <v>237082</v>
      </c>
      <c r="F8" s="2">
        <v>15855567</v>
      </c>
      <c r="G8" s="2">
        <v>1071521</v>
      </c>
      <c r="H8" s="2">
        <v>399628</v>
      </c>
    </row>
    <row r="9" spans="1:8" x14ac:dyDescent="0.35">
      <c r="A9" s="2">
        <v>19587</v>
      </c>
      <c r="B9" s="2">
        <v>2826625</v>
      </c>
      <c r="C9" s="2">
        <v>3814026</v>
      </c>
      <c r="D9" s="2">
        <v>279149</v>
      </c>
      <c r="E9" s="2">
        <v>265783</v>
      </c>
      <c r="F9" s="2">
        <v>23824061</v>
      </c>
      <c r="G9" s="2">
        <v>596043</v>
      </c>
      <c r="H9" s="2">
        <v>540887</v>
      </c>
    </row>
    <row r="10" spans="1:8" x14ac:dyDescent="0.35">
      <c r="A10" s="2">
        <v>10174</v>
      </c>
      <c r="B10" s="2">
        <v>11408061</v>
      </c>
      <c r="C10" s="2">
        <v>780074</v>
      </c>
      <c r="D10" s="2">
        <v>672496</v>
      </c>
      <c r="E10" s="2">
        <v>852254</v>
      </c>
      <c r="F10" s="2">
        <v>26455485</v>
      </c>
      <c r="G10" s="2">
        <v>2189934</v>
      </c>
      <c r="H10" s="2">
        <v>1459904</v>
      </c>
    </row>
    <row r="11" spans="1:8" x14ac:dyDescent="0.35">
      <c r="A11" s="2">
        <v>989</v>
      </c>
      <c r="B11" s="2">
        <v>864421</v>
      </c>
      <c r="C11" s="2">
        <v>235653</v>
      </c>
      <c r="D11" s="2">
        <v>52250</v>
      </c>
      <c r="E11" s="2">
        <v>77721</v>
      </c>
      <c r="F11" s="2">
        <v>5660632</v>
      </c>
      <c r="G11" s="2">
        <v>178929</v>
      </c>
      <c r="H11" s="2">
        <v>383023</v>
      </c>
    </row>
    <row r="12" spans="1:8" x14ac:dyDescent="0.35">
      <c r="A12" s="2">
        <v>2329</v>
      </c>
      <c r="B12" s="2">
        <v>3386731</v>
      </c>
      <c r="C12" s="2">
        <v>549783</v>
      </c>
      <c r="D12" s="2">
        <v>126196</v>
      </c>
      <c r="E12" s="2">
        <v>195835</v>
      </c>
      <c r="F12" s="2">
        <v>5714581</v>
      </c>
      <c r="G12" s="2">
        <v>433287</v>
      </c>
      <c r="H12" s="2">
        <v>1017038</v>
      </c>
    </row>
    <row r="13" spans="1:8" x14ac:dyDescent="0.35">
      <c r="A13" s="2">
        <v>3591</v>
      </c>
      <c r="B13" s="2">
        <v>608951</v>
      </c>
      <c r="C13" s="2">
        <v>455175</v>
      </c>
      <c r="D13" s="2">
        <v>441117</v>
      </c>
      <c r="E13" s="2">
        <v>208382</v>
      </c>
      <c r="F13" s="2">
        <v>2671391</v>
      </c>
      <c r="G13" s="2">
        <v>87738</v>
      </c>
      <c r="H13" s="2">
        <v>1280971</v>
      </c>
    </row>
    <row r="14" spans="1:8" x14ac:dyDescent="0.35">
      <c r="A14" s="2">
        <v>12659</v>
      </c>
      <c r="B14" s="2">
        <v>14058721</v>
      </c>
      <c r="C14" s="2">
        <v>587005</v>
      </c>
      <c r="D14" s="2">
        <v>1142085</v>
      </c>
      <c r="E14" s="2">
        <v>1534557</v>
      </c>
      <c r="F14" s="2">
        <v>28095498</v>
      </c>
      <c r="G14" s="2">
        <v>1785330</v>
      </c>
      <c r="H14" s="2">
        <v>314491</v>
      </c>
    </row>
    <row r="15" spans="1:8" x14ac:dyDescent="0.35">
      <c r="A15" s="2">
        <v>5299</v>
      </c>
      <c r="B15" s="2">
        <v>2610589</v>
      </c>
      <c r="C15" s="2">
        <v>864537</v>
      </c>
      <c r="D15" s="2">
        <v>287082</v>
      </c>
      <c r="E15" s="2">
        <v>375291</v>
      </c>
      <c r="F15" s="2">
        <v>6681274</v>
      </c>
      <c r="G15" s="2">
        <v>577172</v>
      </c>
      <c r="H15" s="2">
        <v>381877</v>
      </c>
    </row>
    <row r="16" spans="1:8" x14ac:dyDescent="0.35">
      <c r="A16" s="2">
        <v>6525</v>
      </c>
      <c r="B16" s="2">
        <v>1821962</v>
      </c>
      <c r="C16" s="2">
        <v>1200586</v>
      </c>
      <c r="D16" s="2">
        <v>698738</v>
      </c>
      <c r="E16" s="2">
        <v>889777</v>
      </c>
      <c r="F16" s="2">
        <v>6033710</v>
      </c>
      <c r="G16" s="2">
        <v>606120</v>
      </c>
      <c r="H16" s="2">
        <v>337975</v>
      </c>
    </row>
    <row r="17" spans="1:8" x14ac:dyDescent="0.35">
      <c r="A17" s="2">
        <v>17</v>
      </c>
      <c r="B17" s="2">
        <v>1233</v>
      </c>
      <c r="C17" s="2">
        <v>2097</v>
      </c>
      <c r="D17" s="2">
        <v>625</v>
      </c>
      <c r="E17" s="2">
        <v>717</v>
      </c>
      <c r="F17" s="2">
        <v>5156</v>
      </c>
      <c r="G17" s="2">
        <v>106</v>
      </c>
      <c r="H17" s="2">
        <v>79</v>
      </c>
    </row>
    <row r="18" spans="1:8" x14ac:dyDescent="0.35">
      <c r="A18" s="2">
        <v>3956</v>
      </c>
      <c r="B18" s="2">
        <v>1034688</v>
      </c>
      <c r="C18" s="2">
        <v>747451</v>
      </c>
      <c r="D18" s="2">
        <v>324813</v>
      </c>
      <c r="E18" s="2">
        <v>393528</v>
      </c>
      <c r="F18" s="2">
        <v>3650255</v>
      </c>
      <c r="G18" s="2">
        <v>257398</v>
      </c>
      <c r="H18" s="2">
        <v>186007</v>
      </c>
    </row>
    <row r="19" spans="1:8" x14ac:dyDescent="0.35">
      <c r="A19" s="2">
        <v>2101</v>
      </c>
      <c r="B19" s="2">
        <v>346389</v>
      </c>
      <c r="C19" s="2">
        <v>331815</v>
      </c>
      <c r="D19" s="2">
        <v>96189</v>
      </c>
      <c r="E19" s="2">
        <v>116534</v>
      </c>
      <c r="F19" s="2">
        <v>1335239</v>
      </c>
      <c r="G19" s="2">
        <v>87879</v>
      </c>
      <c r="H19" s="2">
        <v>67499</v>
      </c>
    </row>
    <row r="20" spans="1:8" x14ac:dyDescent="0.35">
      <c r="A20" s="2">
        <v>2516</v>
      </c>
      <c r="B20" s="2">
        <v>777582</v>
      </c>
      <c r="C20" s="2">
        <v>536684</v>
      </c>
      <c r="D20" s="2">
        <v>232509</v>
      </c>
      <c r="E20" s="2">
        <v>279484</v>
      </c>
      <c r="F20" s="2">
        <v>2973664</v>
      </c>
      <c r="G20" s="2">
        <v>180127</v>
      </c>
      <c r="H20" s="2">
        <v>152731</v>
      </c>
    </row>
    <row r="21" spans="1:8" x14ac:dyDescent="0.35">
      <c r="A21" s="2">
        <v>1310</v>
      </c>
      <c r="B21" s="2">
        <v>23166</v>
      </c>
      <c r="C21" s="2">
        <v>76862</v>
      </c>
      <c r="D21" s="2">
        <v>5529</v>
      </c>
      <c r="E21" s="2">
        <v>4971</v>
      </c>
      <c r="F21" s="2">
        <v>158183</v>
      </c>
      <c r="G21" s="2">
        <v>5131</v>
      </c>
      <c r="H21" s="2">
        <v>6092</v>
      </c>
    </row>
    <row r="22" spans="1:8" x14ac:dyDescent="0.35">
      <c r="A22" s="2">
        <v>3255</v>
      </c>
      <c r="B22" s="2">
        <v>665770</v>
      </c>
      <c r="C22" s="2">
        <v>356043</v>
      </c>
      <c r="D22" s="2">
        <v>69357</v>
      </c>
      <c r="E22" s="2">
        <v>79655</v>
      </c>
      <c r="F22" s="2">
        <v>1642504</v>
      </c>
      <c r="G22" s="2">
        <v>166490</v>
      </c>
      <c r="H22" s="2">
        <v>129772</v>
      </c>
    </row>
    <row r="23" spans="1:8" x14ac:dyDescent="0.35">
      <c r="A23" s="2">
        <v>7109</v>
      </c>
      <c r="B23" s="2">
        <v>5859566</v>
      </c>
      <c r="C23" s="2">
        <v>815534</v>
      </c>
      <c r="D23" s="2">
        <v>224756</v>
      </c>
      <c r="E23" s="2">
        <v>338892</v>
      </c>
      <c r="F23" s="2">
        <v>9172796</v>
      </c>
      <c r="G23" s="2">
        <v>723502</v>
      </c>
      <c r="H23" s="2">
        <v>698077</v>
      </c>
    </row>
    <row r="24" spans="1:8" x14ac:dyDescent="0.35">
      <c r="A24" s="2">
        <v>4483</v>
      </c>
      <c r="B24" s="2">
        <v>1642640</v>
      </c>
      <c r="C24" s="2">
        <v>97270</v>
      </c>
      <c r="D24" s="2">
        <v>104694</v>
      </c>
      <c r="E24" s="2">
        <v>174204</v>
      </c>
      <c r="F24" s="2">
        <v>2894833</v>
      </c>
      <c r="G24" s="2">
        <v>193578</v>
      </c>
      <c r="H24" s="2">
        <v>388055</v>
      </c>
    </row>
    <row r="25" spans="1:8" x14ac:dyDescent="0.35">
      <c r="A25" s="2">
        <v>20</v>
      </c>
      <c r="B25" s="2">
        <v>6303</v>
      </c>
      <c r="C25" s="2">
        <v>-249</v>
      </c>
      <c r="D25" s="2">
        <v>336</v>
      </c>
      <c r="E25" s="2">
        <v>762</v>
      </c>
      <c r="F25" s="2">
        <v>13014</v>
      </c>
      <c r="G25" s="2">
        <v>201</v>
      </c>
      <c r="H25" s="2">
        <v>-4450</v>
      </c>
    </row>
    <row r="26" spans="1:8" x14ac:dyDescent="0.35">
      <c r="A26" s="2">
        <v>669</v>
      </c>
      <c r="B26" s="2">
        <v>589177</v>
      </c>
      <c r="C26" s="2">
        <v>567928</v>
      </c>
      <c r="D26" s="2">
        <v>17633</v>
      </c>
      <c r="E26" s="2">
        <v>48081</v>
      </c>
      <c r="F26" s="2">
        <v>1937766</v>
      </c>
      <c r="G26" s="2">
        <v>36935</v>
      </c>
      <c r="H26" s="2">
        <v>-10679</v>
      </c>
    </row>
    <row r="27" spans="1:8" x14ac:dyDescent="0.35">
      <c r="A27" s="2">
        <v>926</v>
      </c>
      <c r="B27" s="2">
        <v>42528581</v>
      </c>
      <c r="C27" s="2">
        <v>-4638443</v>
      </c>
      <c r="D27" s="2">
        <v>96068</v>
      </c>
      <c r="E27" s="2">
        <v>341857</v>
      </c>
      <c r="F27" s="2">
        <v>78093239</v>
      </c>
      <c r="G27" s="2">
        <v>5638135</v>
      </c>
      <c r="H27" s="2">
        <v>12158429</v>
      </c>
    </row>
    <row r="28" spans="1:8" x14ac:dyDescent="0.35">
      <c r="A28" s="2">
        <v>4884</v>
      </c>
      <c r="B28" s="2">
        <v>24858292</v>
      </c>
      <c r="C28" s="2">
        <v>3638209</v>
      </c>
      <c r="D28" s="2">
        <v>242728</v>
      </c>
      <c r="E28" s="2">
        <v>593589</v>
      </c>
      <c r="F28" s="2">
        <v>31960524</v>
      </c>
      <c r="G28" s="2">
        <v>2456678</v>
      </c>
      <c r="H28" s="2">
        <v>4055627</v>
      </c>
    </row>
    <row r="29" spans="1:8" x14ac:dyDescent="0.35">
      <c r="A29" s="2">
        <v>7481</v>
      </c>
      <c r="B29" s="2">
        <v>5798404</v>
      </c>
      <c r="C29" s="2">
        <v>3824689</v>
      </c>
      <c r="D29" s="2">
        <v>333620</v>
      </c>
      <c r="E29" s="2">
        <v>477879</v>
      </c>
      <c r="F29" s="2">
        <v>17659613</v>
      </c>
      <c r="G29" s="2">
        <v>1161981</v>
      </c>
      <c r="H29" s="2">
        <v>3729116</v>
      </c>
    </row>
    <row r="30" spans="1:8" x14ac:dyDescent="0.35">
      <c r="A30" s="2">
        <v>203</v>
      </c>
      <c r="B30" s="2">
        <v>1225218</v>
      </c>
      <c r="C30" s="2">
        <v>295630</v>
      </c>
      <c r="D30" s="2">
        <v>38386</v>
      </c>
      <c r="E30" s="2">
        <v>71741</v>
      </c>
      <c r="F30" s="2">
        <v>2113466</v>
      </c>
      <c r="G30" s="2">
        <v>101332</v>
      </c>
      <c r="H30" s="2">
        <v>77658</v>
      </c>
    </row>
    <row r="31" spans="1:8" x14ac:dyDescent="0.35">
      <c r="A31" s="2">
        <v>5051</v>
      </c>
      <c r="B31" s="2">
        <v>11967765</v>
      </c>
      <c r="C31" s="2">
        <v>8050095</v>
      </c>
      <c r="D31" s="2">
        <v>454024</v>
      </c>
      <c r="E31" s="2">
        <v>907482</v>
      </c>
      <c r="F31" s="2">
        <v>18283189</v>
      </c>
      <c r="G31" s="2">
        <v>2185650</v>
      </c>
      <c r="H31" s="2">
        <v>5384498</v>
      </c>
    </row>
    <row r="32" spans="1:8" x14ac:dyDescent="0.35">
      <c r="A32" s="2">
        <v>2784</v>
      </c>
      <c r="B32" s="2">
        <v>4054813</v>
      </c>
      <c r="C32" s="2">
        <v>1438549</v>
      </c>
      <c r="D32" s="2">
        <v>181957</v>
      </c>
      <c r="E32" s="2">
        <v>363782</v>
      </c>
      <c r="F32" s="2">
        <v>6657912</v>
      </c>
      <c r="G32" s="2">
        <v>702354</v>
      </c>
      <c r="H32" s="2">
        <v>769338</v>
      </c>
    </row>
    <row r="33" spans="1:8" x14ac:dyDescent="0.35">
      <c r="A33" s="2">
        <v>11403</v>
      </c>
      <c r="B33" s="2">
        <v>5537543</v>
      </c>
      <c r="C33" s="2">
        <v>3851756</v>
      </c>
      <c r="D33" s="2">
        <v>379234</v>
      </c>
      <c r="E33" s="2">
        <v>517906</v>
      </c>
      <c r="F33" s="2">
        <v>15896453</v>
      </c>
      <c r="G33" s="2">
        <v>1299614</v>
      </c>
      <c r="H33" s="2">
        <v>996492</v>
      </c>
    </row>
    <row r="34" spans="1:8" x14ac:dyDescent="0.35">
      <c r="A34" s="2">
        <v>907</v>
      </c>
      <c r="B34" s="2">
        <v>1452044</v>
      </c>
      <c r="C34" s="2">
        <v>275939</v>
      </c>
      <c r="D34" s="2">
        <v>61389</v>
      </c>
      <c r="E34" s="2">
        <v>90031</v>
      </c>
      <c r="F34" s="2">
        <v>1769837</v>
      </c>
      <c r="G34" s="2">
        <v>272999</v>
      </c>
      <c r="H34" s="2">
        <v>197291</v>
      </c>
    </row>
    <row r="35" spans="1:8" x14ac:dyDescent="0.35">
      <c r="A35" s="2">
        <v>27647</v>
      </c>
      <c r="B35" s="2">
        <v>17749045</v>
      </c>
      <c r="C35" s="2">
        <v>2687370</v>
      </c>
      <c r="D35" s="2">
        <v>836838</v>
      </c>
      <c r="E35" s="2">
        <v>938799</v>
      </c>
      <c r="F35" s="2">
        <v>18557175</v>
      </c>
      <c r="G35" s="2">
        <v>2205216</v>
      </c>
      <c r="H35" s="2">
        <v>2844729</v>
      </c>
    </row>
    <row r="36" spans="1:8" x14ac:dyDescent="0.35">
      <c r="A36" s="2">
        <v>5753</v>
      </c>
      <c r="B36" s="2">
        <v>54158996</v>
      </c>
      <c r="C36" s="2">
        <v>-3149593</v>
      </c>
      <c r="D36" s="2">
        <v>536980</v>
      </c>
      <c r="E36" s="2">
        <v>1381769</v>
      </c>
      <c r="F36" s="2">
        <v>59387348</v>
      </c>
      <c r="G36" s="2">
        <v>2101447</v>
      </c>
      <c r="H36" s="2">
        <v>383809</v>
      </c>
    </row>
    <row r="37" spans="1:8" x14ac:dyDescent="0.35">
      <c r="A37" s="2">
        <v>1795</v>
      </c>
      <c r="B37" s="2">
        <v>10091544</v>
      </c>
      <c r="C37" s="2">
        <v>191449</v>
      </c>
      <c r="D37" s="2">
        <v>96915</v>
      </c>
      <c r="E37" s="2">
        <v>267054</v>
      </c>
      <c r="F37" s="2">
        <v>22778101</v>
      </c>
      <c r="G37" s="2">
        <v>927464</v>
      </c>
      <c r="H37" s="2">
        <v>2049407</v>
      </c>
    </row>
    <row r="38" spans="1:8" x14ac:dyDescent="0.35">
      <c r="A38" s="2">
        <v>4250</v>
      </c>
      <c r="B38" s="2">
        <v>3152155</v>
      </c>
      <c r="C38" s="2">
        <v>1362377</v>
      </c>
      <c r="D38" s="2">
        <v>180960</v>
      </c>
      <c r="E38" s="2">
        <v>274914</v>
      </c>
      <c r="F38" s="2">
        <v>7948293</v>
      </c>
      <c r="G38" s="2">
        <v>529919</v>
      </c>
      <c r="H38" s="2">
        <v>228518</v>
      </c>
    </row>
    <row r="39" spans="1:8" x14ac:dyDescent="0.35">
      <c r="A39" s="2">
        <v>4686</v>
      </c>
      <c r="B39" s="2">
        <v>2254273</v>
      </c>
      <c r="C39" s="2">
        <v>2077320</v>
      </c>
      <c r="D39" s="2">
        <v>198380</v>
      </c>
      <c r="E39" s="2">
        <v>366990</v>
      </c>
      <c r="F39" s="2">
        <v>7281465</v>
      </c>
      <c r="G39" s="2">
        <v>188526</v>
      </c>
      <c r="H39" s="2">
        <v>422951</v>
      </c>
    </row>
    <row r="40" spans="1:8" x14ac:dyDescent="0.35">
      <c r="A40" s="2">
        <v>106</v>
      </c>
      <c r="B40" s="2">
        <v>29791</v>
      </c>
      <c r="C40" s="2">
        <v>28223</v>
      </c>
      <c r="D40" s="2">
        <v>2616</v>
      </c>
      <c r="E40" s="2">
        <v>4242</v>
      </c>
      <c r="F40" s="2">
        <v>51490</v>
      </c>
      <c r="G40" s="2">
        <v>18923</v>
      </c>
      <c r="H40" s="2">
        <v>11748</v>
      </c>
    </row>
    <row r="41" spans="1:8" x14ac:dyDescent="0.35">
      <c r="A41" s="2">
        <v>11999</v>
      </c>
      <c r="B41" s="2">
        <v>3380322</v>
      </c>
      <c r="C41" s="2">
        <v>1944252</v>
      </c>
      <c r="D41" s="2">
        <v>332296</v>
      </c>
      <c r="E41" s="2">
        <v>501914</v>
      </c>
      <c r="F41" s="2">
        <v>9432653</v>
      </c>
      <c r="G41" s="2">
        <v>690208</v>
      </c>
      <c r="H41" s="2">
        <v>759165</v>
      </c>
    </row>
    <row r="42" spans="1:8" x14ac:dyDescent="0.35">
      <c r="A42" s="2">
        <v>980</v>
      </c>
      <c r="B42" s="2">
        <v>505186</v>
      </c>
      <c r="C42" s="2">
        <v>482209</v>
      </c>
      <c r="D42" s="2">
        <v>55385</v>
      </c>
      <c r="E42" s="2">
        <v>107632</v>
      </c>
      <c r="F42" s="2">
        <v>1914768</v>
      </c>
      <c r="G42" s="2">
        <v>184263</v>
      </c>
      <c r="H42" s="2">
        <v>161514</v>
      </c>
    </row>
    <row r="43" spans="1:8" x14ac:dyDescent="0.35">
      <c r="A43" s="2">
        <v>116</v>
      </c>
      <c r="B43" s="2">
        <v>229091</v>
      </c>
      <c r="C43" s="2">
        <v>340199</v>
      </c>
      <c r="D43" s="2">
        <v>9458</v>
      </c>
      <c r="E43" s="2">
        <v>17489</v>
      </c>
      <c r="F43" s="2">
        <v>2389244</v>
      </c>
      <c r="G43" s="2">
        <v>52280</v>
      </c>
      <c r="H43" s="2">
        <v>161798</v>
      </c>
    </row>
    <row r="44" spans="1:8" x14ac:dyDescent="0.35">
      <c r="A44" s="2">
        <v>239</v>
      </c>
      <c r="B44" s="2">
        <v>829961</v>
      </c>
      <c r="C44" s="2">
        <v>2282266</v>
      </c>
      <c r="D44" s="2">
        <v>40758</v>
      </c>
      <c r="E44" s="2">
        <v>70957</v>
      </c>
      <c r="F44" s="2">
        <v>9018595</v>
      </c>
      <c r="G44" s="2">
        <v>767452</v>
      </c>
      <c r="H44" s="2">
        <v>565551</v>
      </c>
    </row>
    <row r="45" spans="1:8" x14ac:dyDescent="0.35">
      <c r="A45" s="2">
        <v>197</v>
      </c>
      <c r="B45" s="2">
        <v>209231</v>
      </c>
      <c r="C45" s="2">
        <v>264545</v>
      </c>
      <c r="D45" s="2">
        <v>11679</v>
      </c>
      <c r="E45" s="2">
        <v>20274</v>
      </c>
      <c r="F45" s="2">
        <v>1397982</v>
      </c>
      <c r="G45" s="2">
        <v>-102100</v>
      </c>
      <c r="H45" s="2">
        <v>46481</v>
      </c>
    </row>
    <row r="46" spans="1:8" x14ac:dyDescent="0.35">
      <c r="A46" s="2">
        <v>660</v>
      </c>
      <c r="B46" s="2">
        <v>338783</v>
      </c>
      <c r="C46" s="2">
        <v>458962</v>
      </c>
      <c r="D46" s="2">
        <v>33797</v>
      </c>
      <c r="E46" s="2">
        <v>67893</v>
      </c>
      <c r="F46" s="2">
        <v>1496754</v>
      </c>
      <c r="G46" s="2">
        <v>50266</v>
      </c>
      <c r="H46" s="2">
        <v>332431</v>
      </c>
    </row>
    <row r="47" spans="1:8" x14ac:dyDescent="0.35">
      <c r="A47" s="2">
        <v>82</v>
      </c>
      <c r="B47" s="2">
        <v>158301</v>
      </c>
      <c r="C47" s="2">
        <v>28722</v>
      </c>
      <c r="D47" s="2">
        <v>4944</v>
      </c>
      <c r="E47" s="2">
        <v>15719</v>
      </c>
      <c r="F47" s="2">
        <v>409059</v>
      </c>
      <c r="G47" s="2">
        <v>4718</v>
      </c>
      <c r="H47" s="2">
        <v>115088</v>
      </c>
    </row>
    <row r="48" spans="1:8" x14ac:dyDescent="0.35">
      <c r="A48" s="2">
        <v>57</v>
      </c>
      <c r="B48" s="2">
        <v>8883</v>
      </c>
      <c r="C48" s="2">
        <v>54896</v>
      </c>
      <c r="D48" s="2">
        <v>1912</v>
      </c>
      <c r="E48" s="2">
        <v>3367</v>
      </c>
      <c r="F48" s="2">
        <v>23393</v>
      </c>
      <c r="G48" s="2">
        <v>1705</v>
      </c>
      <c r="H48" s="2">
        <v>6176</v>
      </c>
    </row>
    <row r="49" spans="1:8" x14ac:dyDescent="0.35">
      <c r="A49" s="2">
        <v>10</v>
      </c>
      <c r="B49" s="2">
        <v>41568</v>
      </c>
      <c r="C49" s="2">
        <v>38900</v>
      </c>
      <c r="D49" s="2">
        <v>529</v>
      </c>
      <c r="E49" s="2">
        <v>1381</v>
      </c>
      <c r="F49" s="2">
        <v>61256</v>
      </c>
      <c r="G49" s="2">
        <v>2008</v>
      </c>
      <c r="H49" s="2">
        <v>3101</v>
      </c>
    </row>
    <row r="50" spans="1:8" x14ac:dyDescent="0.35">
      <c r="A50" s="2">
        <v>2965</v>
      </c>
      <c r="B50" s="2">
        <v>1901783</v>
      </c>
      <c r="C50" s="2">
        <v>2512466</v>
      </c>
      <c r="D50" s="2">
        <v>162115</v>
      </c>
      <c r="E50" s="2">
        <v>360134</v>
      </c>
      <c r="F50" s="2">
        <v>7723078</v>
      </c>
      <c r="G50" s="2">
        <v>359014</v>
      </c>
      <c r="H50" s="2">
        <v>610003</v>
      </c>
    </row>
    <row r="51" spans="1:8" x14ac:dyDescent="0.35">
      <c r="A51" s="2">
        <v>562</v>
      </c>
      <c r="B51" s="2">
        <v>902332</v>
      </c>
      <c r="C51" s="2">
        <v>217163</v>
      </c>
      <c r="D51" s="2">
        <v>45931</v>
      </c>
      <c r="E51" s="2">
        <v>85743</v>
      </c>
      <c r="F51" s="2">
        <v>2783659</v>
      </c>
      <c r="G51" s="2">
        <v>153237</v>
      </c>
      <c r="H51" s="2">
        <v>290065</v>
      </c>
    </row>
    <row r="52" spans="1:8" x14ac:dyDescent="0.35">
      <c r="A52" s="2">
        <v>1395</v>
      </c>
      <c r="B52" s="2">
        <v>1451005</v>
      </c>
      <c r="C52" s="2">
        <v>1331828</v>
      </c>
      <c r="D52" s="2">
        <v>100303</v>
      </c>
      <c r="E52" s="2">
        <v>151586</v>
      </c>
      <c r="F52" s="2">
        <v>8258095</v>
      </c>
      <c r="G52" s="2">
        <v>405075</v>
      </c>
      <c r="H52" s="2">
        <v>579787</v>
      </c>
    </row>
    <row r="53" spans="1:8" x14ac:dyDescent="0.35">
      <c r="A53" s="2">
        <v>612</v>
      </c>
      <c r="B53" s="2">
        <v>435465</v>
      </c>
      <c r="C53" s="2">
        <v>136335</v>
      </c>
      <c r="D53" s="2">
        <v>52362</v>
      </c>
      <c r="E53" s="2">
        <v>77191</v>
      </c>
      <c r="F53" s="2">
        <v>1744477</v>
      </c>
      <c r="G53" s="2">
        <v>85696</v>
      </c>
      <c r="H53" s="2">
        <v>122950</v>
      </c>
    </row>
    <row r="54" spans="1:8" x14ac:dyDescent="0.35">
      <c r="A54" s="2">
        <v>971</v>
      </c>
      <c r="B54" s="2">
        <v>485137</v>
      </c>
      <c r="C54" s="2">
        <v>514957</v>
      </c>
      <c r="D54" s="2">
        <v>46135</v>
      </c>
      <c r="E54" s="2">
        <v>72026</v>
      </c>
      <c r="F54" s="2">
        <v>2717788</v>
      </c>
      <c r="G54" s="2">
        <v>88246</v>
      </c>
      <c r="H54" s="2">
        <v>285310</v>
      </c>
    </row>
    <row r="55" spans="1:8" x14ac:dyDescent="0.35">
      <c r="A55" s="2">
        <v>1117</v>
      </c>
      <c r="B55" s="2">
        <v>676999</v>
      </c>
      <c r="C55" s="2">
        <v>490064</v>
      </c>
      <c r="D55" s="2">
        <v>46582</v>
      </c>
      <c r="E55" s="2">
        <v>73247</v>
      </c>
      <c r="F55" s="2">
        <v>2148316</v>
      </c>
      <c r="G55" s="2">
        <v>133556</v>
      </c>
      <c r="H55" s="2">
        <v>169839</v>
      </c>
    </row>
    <row r="56" spans="1:8" x14ac:dyDescent="0.35">
      <c r="A56" s="2">
        <v>6307</v>
      </c>
      <c r="B56" s="2">
        <v>4831150</v>
      </c>
      <c r="C56" s="2">
        <v>3418093</v>
      </c>
      <c r="D56" s="2">
        <v>321521</v>
      </c>
      <c r="E56" s="2">
        <v>642414</v>
      </c>
      <c r="F56" s="2">
        <v>13780632</v>
      </c>
      <c r="G56" s="2">
        <v>1062383</v>
      </c>
      <c r="H56" s="2">
        <v>1912266</v>
      </c>
    </row>
    <row r="57" spans="1:8" x14ac:dyDescent="0.35">
      <c r="A57" s="2">
        <v>6498</v>
      </c>
      <c r="B57" s="2">
        <v>3988356</v>
      </c>
      <c r="C57" s="2">
        <v>3517361</v>
      </c>
      <c r="D57" s="2">
        <v>281561</v>
      </c>
      <c r="E57" s="2">
        <v>563670</v>
      </c>
      <c r="F57" s="2">
        <v>13681023</v>
      </c>
      <c r="G57" s="2">
        <v>1012114</v>
      </c>
      <c r="H57" s="2">
        <v>2062206</v>
      </c>
    </row>
    <row r="58" spans="1:8" x14ac:dyDescent="0.35">
      <c r="A58" s="2">
        <v>210</v>
      </c>
      <c r="B58" s="2">
        <v>9078309</v>
      </c>
      <c r="C58" s="2">
        <v>1253837</v>
      </c>
      <c r="D58" s="2">
        <v>147586</v>
      </c>
      <c r="E58" s="2">
        <v>480892</v>
      </c>
      <c r="F58" s="2">
        <v>27517405</v>
      </c>
      <c r="G58" s="2">
        <v>1381496</v>
      </c>
      <c r="H58" s="2">
        <v>1254032</v>
      </c>
    </row>
    <row r="59" spans="1:8" x14ac:dyDescent="0.35">
      <c r="A59" s="2">
        <v>685</v>
      </c>
      <c r="B59" s="2">
        <v>788270</v>
      </c>
      <c r="C59" s="2">
        <v>461965</v>
      </c>
      <c r="D59" s="2">
        <v>47214</v>
      </c>
      <c r="E59" s="2">
        <v>90491</v>
      </c>
      <c r="F59" s="2">
        <v>2357618</v>
      </c>
      <c r="G59" s="2">
        <v>40416</v>
      </c>
      <c r="H59" s="2">
        <v>-21924</v>
      </c>
    </row>
    <row r="60" spans="1:8" x14ac:dyDescent="0.35">
      <c r="A60" s="2">
        <v>5288</v>
      </c>
      <c r="B60" s="2">
        <v>8158539</v>
      </c>
      <c r="C60" s="2">
        <v>2913449</v>
      </c>
      <c r="D60" s="2">
        <v>593382</v>
      </c>
      <c r="E60" s="2">
        <v>1059169</v>
      </c>
      <c r="F60" s="2">
        <v>21963836</v>
      </c>
      <c r="G60" s="2">
        <v>1888987</v>
      </c>
      <c r="H60" s="2">
        <v>1912764</v>
      </c>
    </row>
    <row r="61" spans="1:8" x14ac:dyDescent="0.35">
      <c r="A61" s="2">
        <v>119</v>
      </c>
      <c r="B61" s="2">
        <v>1240565</v>
      </c>
      <c r="C61" s="2">
        <v>157538</v>
      </c>
      <c r="D61" s="2">
        <v>11201</v>
      </c>
      <c r="E61" s="2">
        <v>30052</v>
      </c>
      <c r="F61" s="2">
        <v>420997</v>
      </c>
      <c r="G61" s="2">
        <v>87945</v>
      </c>
      <c r="H61" s="2">
        <v>-83417</v>
      </c>
    </row>
    <row r="62" spans="1:8" x14ac:dyDescent="0.35">
      <c r="A62" s="2">
        <v>401</v>
      </c>
      <c r="B62" s="2">
        <v>486864</v>
      </c>
      <c r="C62" s="2">
        <v>291698</v>
      </c>
      <c r="D62" s="2">
        <v>28141</v>
      </c>
      <c r="E62" s="2">
        <v>46256</v>
      </c>
      <c r="F62" s="2">
        <v>1211280</v>
      </c>
      <c r="G62" s="2">
        <v>187223</v>
      </c>
      <c r="H62" s="2">
        <v>124032</v>
      </c>
    </row>
    <row r="63" spans="1:8" x14ac:dyDescent="0.35">
      <c r="A63" s="2">
        <v>131</v>
      </c>
      <c r="B63" s="2">
        <v>278911</v>
      </c>
      <c r="C63" s="2">
        <v>130111</v>
      </c>
      <c r="D63" s="2">
        <v>14316</v>
      </c>
      <c r="E63" s="2">
        <v>35063</v>
      </c>
      <c r="F63" s="2">
        <v>364296</v>
      </c>
      <c r="G63" s="2">
        <v>73396</v>
      </c>
      <c r="H63" s="2">
        <v>63587</v>
      </c>
    </row>
    <row r="64" spans="1:8" x14ac:dyDescent="0.35">
      <c r="A64" s="2">
        <v>36</v>
      </c>
      <c r="B64" s="2">
        <v>1872</v>
      </c>
      <c r="C64" s="2">
        <v>3198</v>
      </c>
      <c r="D64" s="2">
        <v>474</v>
      </c>
      <c r="E64" s="2">
        <v>619</v>
      </c>
      <c r="F64" s="2">
        <v>3107</v>
      </c>
      <c r="G64" s="2">
        <v>292</v>
      </c>
      <c r="H64" s="2">
        <v>-137</v>
      </c>
    </row>
    <row r="65" spans="1:8" x14ac:dyDescent="0.35">
      <c r="A65" s="2">
        <v>1620</v>
      </c>
      <c r="B65" s="2">
        <v>3006494</v>
      </c>
      <c r="C65" s="2">
        <v>679411</v>
      </c>
      <c r="D65" s="2">
        <v>220918</v>
      </c>
      <c r="E65" s="2">
        <v>406977</v>
      </c>
      <c r="F65" s="2">
        <v>13752171</v>
      </c>
      <c r="G65" s="2">
        <v>618963</v>
      </c>
      <c r="H65" s="2">
        <v>1831404</v>
      </c>
    </row>
    <row r="66" spans="1:8" x14ac:dyDescent="0.35">
      <c r="A66" s="2">
        <v>1755</v>
      </c>
      <c r="B66" s="2">
        <v>516642</v>
      </c>
      <c r="C66" s="2">
        <v>974845</v>
      </c>
      <c r="D66" s="2">
        <v>59154</v>
      </c>
      <c r="E66" s="2">
        <v>93965</v>
      </c>
      <c r="F66" s="2">
        <v>1717257</v>
      </c>
      <c r="G66" s="2">
        <v>91161</v>
      </c>
      <c r="H66" s="2">
        <v>32982</v>
      </c>
    </row>
    <row r="67" spans="1:8" x14ac:dyDescent="0.35">
      <c r="A67" s="2">
        <v>1422</v>
      </c>
      <c r="B67" s="2">
        <v>561213</v>
      </c>
      <c r="C67" s="2">
        <v>2457976</v>
      </c>
      <c r="D67" s="2">
        <v>177327</v>
      </c>
      <c r="E67" s="2">
        <v>336308</v>
      </c>
      <c r="F67" s="2">
        <v>15632491</v>
      </c>
      <c r="G67" s="2">
        <v>103946</v>
      </c>
      <c r="H67" s="2">
        <v>641238</v>
      </c>
    </row>
    <row r="68" spans="1:8" x14ac:dyDescent="0.35">
      <c r="A68" s="2">
        <v>10</v>
      </c>
      <c r="B68" s="2">
        <v>1308</v>
      </c>
      <c r="C68" s="2">
        <v>5098</v>
      </c>
      <c r="D68" s="2">
        <v>260</v>
      </c>
      <c r="E68" s="2">
        <v>379</v>
      </c>
      <c r="F68" s="2">
        <v>18632</v>
      </c>
      <c r="G68" s="2">
        <v>849</v>
      </c>
      <c r="H68" s="2">
        <v>610</v>
      </c>
    </row>
    <row r="69" spans="1:8" x14ac:dyDescent="0.35">
      <c r="A69" s="2">
        <v>185</v>
      </c>
      <c r="B69" s="2">
        <v>43483</v>
      </c>
      <c r="C69" s="2">
        <v>60798</v>
      </c>
      <c r="D69" s="2">
        <v>11240</v>
      </c>
      <c r="E69" s="2">
        <v>13057</v>
      </c>
      <c r="F69" s="2">
        <v>182767</v>
      </c>
      <c r="G69" s="2">
        <v>7980</v>
      </c>
      <c r="H69" s="2">
        <v>13600</v>
      </c>
    </row>
    <row r="70" spans="1:8" x14ac:dyDescent="0.35">
      <c r="A70" s="2">
        <v>115</v>
      </c>
      <c r="B70" s="2">
        <v>25849</v>
      </c>
      <c r="C70" s="2">
        <v>-3094</v>
      </c>
      <c r="D70" s="2">
        <v>5688</v>
      </c>
      <c r="E70" s="2">
        <v>7334</v>
      </c>
      <c r="F70" s="2">
        <v>51105</v>
      </c>
      <c r="G70" s="2">
        <v>4012</v>
      </c>
      <c r="H70" s="2">
        <v>2346</v>
      </c>
    </row>
    <row r="71" spans="1:8" x14ac:dyDescent="0.35">
      <c r="A71" s="2">
        <v>603</v>
      </c>
      <c r="B71" s="2">
        <v>417402</v>
      </c>
      <c r="C71" s="2">
        <v>410063</v>
      </c>
      <c r="D71" s="2">
        <v>41253</v>
      </c>
      <c r="E71" s="2">
        <v>60588</v>
      </c>
      <c r="F71" s="2">
        <v>697273</v>
      </c>
      <c r="G71" s="2">
        <v>86388</v>
      </c>
      <c r="H71" s="2">
        <v>165797</v>
      </c>
    </row>
    <row r="72" spans="1:8" x14ac:dyDescent="0.35">
      <c r="A72" s="2">
        <v>1039</v>
      </c>
      <c r="B72" s="2">
        <v>587278</v>
      </c>
      <c r="C72" s="2">
        <v>326256</v>
      </c>
      <c r="D72" s="2">
        <v>89356</v>
      </c>
      <c r="E72" s="2">
        <v>105153</v>
      </c>
      <c r="F72" s="2">
        <v>1572310</v>
      </c>
      <c r="G72" s="2">
        <v>85586</v>
      </c>
      <c r="H72" s="2">
        <v>175970</v>
      </c>
    </row>
    <row r="73" spans="1:8" x14ac:dyDescent="0.35">
      <c r="A73" s="2">
        <v>672</v>
      </c>
      <c r="B73" s="2">
        <v>388611</v>
      </c>
      <c r="C73" s="2">
        <v>188809</v>
      </c>
      <c r="D73" s="2">
        <v>19669</v>
      </c>
      <c r="E73" s="2">
        <v>47074</v>
      </c>
      <c r="F73" s="2">
        <v>703419</v>
      </c>
      <c r="G73" s="2">
        <v>42527</v>
      </c>
      <c r="H73" s="2">
        <v>163753</v>
      </c>
    </row>
    <row r="74" spans="1:8" x14ac:dyDescent="0.35">
      <c r="A74" s="2">
        <v>40</v>
      </c>
      <c r="B74" s="2">
        <v>15476</v>
      </c>
      <c r="C74" s="2">
        <v>27883</v>
      </c>
      <c r="D74" s="2">
        <v>2716</v>
      </c>
      <c r="E74" s="2">
        <v>5552</v>
      </c>
      <c r="F74" s="2">
        <v>51248</v>
      </c>
      <c r="G74" s="2">
        <v>-506</v>
      </c>
      <c r="H74" s="2">
        <v>-1534</v>
      </c>
    </row>
    <row r="75" spans="1:8" x14ac:dyDescent="0.35">
      <c r="A75" s="2">
        <v>20</v>
      </c>
      <c r="B75" s="2">
        <v>4862</v>
      </c>
      <c r="C75" s="2">
        <v>4294</v>
      </c>
      <c r="D75" s="2">
        <v>626</v>
      </c>
      <c r="E75" s="2">
        <v>905</v>
      </c>
      <c r="F75" s="2">
        <v>25491</v>
      </c>
      <c r="G75" s="2">
        <v>-212</v>
      </c>
      <c r="H75" s="2">
        <v>2288</v>
      </c>
    </row>
    <row r="76" spans="1:8" x14ac:dyDescent="0.35">
      <c r="A76" s="2">
        <v>123</v>
      </c>
      <c r="B76" s="2">
        <v>156799</v>
      </c>
      <c r="C76" s="2">
        <v>42924</v>
      </c>
      <c r="D76" s="2">
        <v>6414</v>
      </c>
      <c r="E76" s="2">
        <v>9490</v>
      </c>
      <c r="F76" s="2">
        <v>113915</v>
      </c>
      <c r="G76" s="2">
        <v>12545</v>
      </c>
      <c r="H76" s="2">
        <v>26506</v>
      </c>
    </row>
    <row r="77" spans="1:8" x14ac:dyDescent="0.35">
      <c r="A77" s="2">
        <v>351</v>
      </c>
      <c r="B77" s="2">
        <v>280986</v>
      </c>
      <c r="C77" s="2">
        <v>98376</v>
      </c>
      <c r="D77" s="2">
        <v>7874</v>
      </c>
      <c r="E77" s="2">
        <v>10186</v>
      </c>
      <c r="F77" s="2">
        <v>1295437</v>
      </c>
      <c r="G77" s="2">
        <v>-27270</v>
      </c>
      <c r="H77" s="2">
        <v>32866</v>
      </c>
    </row>
    <row r="78" spans="1:8" x14ac:dyDescent="0.35">
      <c r="A78" s="2">
        <v>254</v>
      </c>
      <c r="B78" s="2">
        <v>294580</v>
      </c>
      <c r="C78" s="2">
        <v>-110686</v>
      </c>
      <c r="D78" s="2">
        <v>12733</v>
      </c>
      <c r="E78" s="2">
        <v>32278</v>
      </c>
      <c r="F78" s="2">
        <v>427770</v>
      </c>
      <c r="G78" s="2">
        <v>4367</v>
      </c>
      <c r="H78" s="2">
        <v>91175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9ED1-C03B-45E5-8D2B-C050BD22D113}">
  <dimension ref="A1:I78"/>
  <sheetViews>
    <sheetView workbookViewId="0">
      <selection activeCell="I3" sqref="I3"/>
    </sheetView>
  </sheetViews>
  <sheetFormatPr defaultRowHeight="14.5" x14ac:dyDescent="0.35"/>
  <sheetData>
    <row r="1" spans="1:9" s="4" customFormat="1" ht="58" x14ac:dyDescent="0.35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31</v>
      </c>
      <c r="I1" s="13"/>
    </row>
    <row r="2" spans="1:9" x14ac:dyDescent="0.35">
      <c r="A2" s="2">
        <v>473207</v>
      </c>
      <c r="B2" s="2">
        <v>1298979</v>
      </c>
      <c r="C2" s="2">
        <v>60625</v>
      </c>
      <c r="D2" s="2">
        <v>56893</v>
      </c>
      <c r="E2" s="2">
        <v>7351142</v>
      </c>
      <c r="F2" s="2">
        <v>71895</v>
      </c>
      <c r="G2" s="2">
        <v>3316</v>
      </c>
      <c r="I2" s="2"/>
    </row>
    <row r="3" spans="1:9" x14ac:dyDescent="0.35">
      <c r="A3" s="2">
        <v>58595</v>
      </c>
      <c r="B3" s="2">
        <v>46146</v>
      </c>
      <c r="C3" s="2">
        <v>9636</v>
      </c>
      <c r="D3" s="2">
        <v>9254</v>
      </c>
      <c r="E3" s="2">
        <v>51823</v>
      </c>
      <c r="F3" s="2">
        <v>12415</v>
      </c>
      <c r="G3" s="2">
        <v>164</v>
      </c>
      <c r="I3" s="2"/>
    </row>
    <row r="4" spans="1:9" x14ac:dyDescent="0.35">
      <c r="A4" s="2">
        <v>261980</v>
      </c>
      <c r="B4" s="2">
        <v>234176</v>
      </c>
      <c r="C4" s="2">
        <v>20817</v>
      </c>
      <c r="D4" s="2">
        <v>29383</v>
      </c>
      <c r="E4" s="2">
        <v>1976229</v>
      </c>
      <c r="F4" s="2">
        <v>64624</v>
      </c>
      <c r="G4" s="2">
        <v>180</v>
      </c>
      <c r="I4" s="2"/>
    </row>
    <row r="5" spans="1:9" x14ac:dyDescent="0.35">
      <c r="A5" s="2">
        <v>538829</v>
      </c>
      <c r="B5" s="2">
        <v>416186</v>
      </c>
      <c r="C5" s="2">
        <v>73484</v>
      </c>
      <c r="D5" s="2">
        <v>87980</v>
      </c>
      <c r="E5" s="2">
        <v>4514249</v>
      </c>
      <c r="F5" s="2">
        <v>235845</v>
      </c>
      <c r="G5" s="2">
        <v>538</v>
      </c>
      <c r="I5" s="2"/>
    </row>
    <row r="6" spans="1:9" x14ac:dyDescent="0.35">
      <c r="A6" s="2">
        <v>851941</v>
      </c>
      <c r="B6" s="2">
        <v>1198411</v>
      </c>
      <c r="C6" s="2">
        <v>61866</v>
      </c>
      <c r="D6" s="2">
        <v>65524</v>
      </c>
      <c r="E6" s="2">
        <v>1506761</v>
      </c>
      <c r="F6" s="2">
        <v>148194</v>
      </c>
      <c r="G6" s="2">
        <v>1256</v>
      </c>
      <c r="I6" s="2"/>
    </row>
    <row r="7" spans="1:9" x14ac:dyDescent="0.35">
      <c r="A7" s="2">
        <v>1682278</v>
      </c>
      <c r="B7" s="2">
        <v>1302759</v>
      </c>
      <c r="C7" s="2">
        <v>78789</v>
      </c>
      <c r="D7" s="2">
        <v>104327</v>
      </c>
      <c r="E7" s="2">
        <v>20073785</v>
      </c>
      <c r="F7" s="2">
        <v>583531</v>
      </c>
      <c r="G7" s="2">
        <v>3044</v>
      </c>
      <c r="I7" s="2"/>
    </row>
    <row r="8" spans="1:9" x14ac:dyDescent="0.35">
      <c r="A8" s="2">
        <v>2685439</v>
      </c>
      <c r="B8" s="2">
        <v>1088215</v>
      </c>
      <c r="C8" s="2">
        <v>133107</v>
      </c>
      <c r="D8" s="2">
        <v>237082</v>
      </c>
      <c r="E8" s="2">
        <v>15855567</v>
      </c>
      <c r="F8" s="2">
        <v>1071521</v>
      </c>
      <c r="G8" s="2">
        <v>2064</v>
      </c>
      <c r="I8" s="2"/>
    </row>
    <row r="9" spans="1:9" x14ac:dyDescent="0.35">
      <c r="A9" s="2">
        <v>2826625</v>
      </c>
      <c r="B9" s="2">
        <v>3814026</v>
      </c>
      <c r="C9" s="2">
        <v>279149</v>
      </c>
      <c r="D9" s="2">
        <v>265783</v>
      </c>
      <c r="E9" s="2">
        <v>23824061</v>
      </c>
      <c r="F9" s="2">
        <v>596043</v>
      </c>
      <c r="G9" s="2">
        <v>19587</v>
      </c>
      <c r="I9" s="2"/>
    </row>
    <row r="10" spans="1:9" x14ac:dyDescent="0.35">
      <c r="A10" s="2">
        <v>11408061</v>
      </c>
      <c r="B10" s="2">
        <v>780074</v>
      </c>
      <c r="C10" s="2">
        <v>672496</v>
      </c>
      <c r="D10" s="2">
        <v>852254</v>
      </c>
      <c r="E10" s="2">
        <v>26455485</v>
      </c>
      <c r="F10" s="2">
        <v>2189934</v>
      </c>
      <c r="G10" s="2">
        <v>10174</v>
      </c>
      <c r="I10" s="2"/>
    </row>
    <row r="11" spans="1:9" x14ac:dyDescent="0.35">
      <c r="A11" s="2">
        <v>864421</v>
      </c>
      <c r="B11" s="2">
        <v>235653</v>
      </c>
      <c r="C11" s="2">
        <v>52250</v>
      </c>
      <c r="D11" s="2">
        <v>77721</v>
      </c>
      <c r="E11" s="2">
        <v>5660632</v>
      </c>
      <c r="F11" s="2">
        <v>178929</v>
      </c>
      <c r="G11" s="2">
        <v>989</v>
      </c>
      <c r="I11" s="2"/>
    </row>
    <row r="12" spans="1:9" x14ac:dyDescent="0.35">
      <c r="A12" s="2">
        <v>3386731</v>
      </c>
      <c r="B12" s="2">
        <v>549783</v>
      </c>
      <c r="C12" s="2">
        <v>126196</v>
      </c>
      <c r="D12" s="2">
        <v>195835</v>
      </c>
      <c r="E12" s="2">
        <v>5714581</v>
      </c>
      <c r="F12" s="2">
        <v>433287</v>
      </c>
      <c r="G12" s="2">
        <v>2329</v>
      </c>
      <c r="I12" s="2"/>
    </row>
    <row r="13" spans="1:9" x14ac:dyDescent="0.35">
      <c r="A13" s="2">
        <v>608951</v>
      </c>
      <c r="B13" s="2">
        <v>455175</v>
      </c>
      <c r="C13" s="2">
        <v>441117</v>
      </c>
      <c r="D13" s="2">
        <v>208382</v>
      </c>
      <c r="E13" s="2">
        <v>2671391</v>
      </c>
      <c r="F13" s="2">
        <v>87738</v>
      </c>
      <c r="G13" s="2">
        <v>3591</v>
      </c>
      <c r="I13" s="2"/>
    </row>
    <row r="14" spans="1:9" x14ac:dyDescent="0.35">
      <c r="A14" s="2">
        <v>14058721</v>
      </c>
      <c r="B14" s="2">
        <v>587005</v>
      </c>
      <c r="C14" s="2">
        <v>1142085</v>
      </c>
      <c r="D14" s="2">
        <v>1534557</v>
      </c>
      <c r="E14" s="2">
        <v>28095498</v>
      </c>
      <c r="F14" s="2">
        <v>1785330</v>
      </c>
      <c r="G14" s="2">
        <v>12659</v>
      </c>
      <c r="I14" s="2"/>
    </row>
    <row r="15" spans="1:9" x14ac:dyDescent="0.35">
      <c r="A15" s="2">
        <v>2610589</v>
      </c>
      <c r="B15" s="2">
        <v>864537</v>
      </c>
      <c r="C15" s="2">
        <v>287082</v>
      </c>
      <c r="D15" s="2">
        <v>375291</v>
      </c>
      <c r="E15" s="2">
        <v>6681274</v>
      </c>
      <c r="F15" s="2">
        <v>577172</v>
      </c>
      <c r="G15" s="2">
        <v>5299</v>
      </c>
      <c r="I15" s="2"/>
    </row>
    <row r="16" spans="1:9" x14ac:dyDescent="0.35">
      <c r="A16" s="2">
        <v>1821962</v>
      </c>
      <c r="B16" s="2">
        <v>1200586</v>
      </c>
      <c r="C16" s="2">
        <v>698738</v>
      </c>
      <c r="D16" s="2">
        <v>889777</v>
      </c>
      <c r="E16" s="2">
        <v>6033710</v>
      </c>
      <c r="F16" s="2">
        <v>606120</v>
      </c>
      <c r="G16" s="2">
        <v>6525</v>
      </c>
      <c r="I16" s="2"/>
    </row>
    <row r="17" spans="1:9" x14ac:dyDescent="0.35">
      <c r="A17" s="2">
        <v>1233</v>
      </c>
      <c r="B17" s="2">
        <v>2097</v>
      </c>
      <c r="C17" s="2">
        <v>625</v>
      </c>
      <c r="D17" s="2">
        <v>717</v>
      </c>
      <c r="E17" s="2">
        <v>5156</v>
      </c>
      <c r="F17" s="2">
        <v>106</v>
      </c>
      <c r="G17" s="2">
        <v>17</v>
      </c>
      <c r="I17" s="2"/>
    </row>
    <row r="18" spans="1:9" x14ac:dyDescent="0.35">
      <c r="A18" s="2">
        <v>1034688</v>
      </c>
      <c r="B18" s="2">
        <v>747451</v>
      </c>
      <c r="C18" s="2">
        <v>324813</v>
      </c>
      <c r="D18" s="2">
        <v>393528</v>
      </c>
      <c r="E18" s="2">
        <v>3650255</v>
      </c>
      <c r="F18" s="2">
        <v>257398</v>
      </c>
      <c r="G18" s="2">
        <v>3956</v>
      </c>
      <c r="I18" s="2"/>
    </row>
    <row r="19" spans="1:9" x14ac:dyDescent="0.35">
      <c r="A19" s="2">
        <v>346389</v>
      </c>
      <c r="B19" s="2">
        <v>331815</v>
      </c>
      <c r="C19" s="2">
        <v>96189</v>
      </c>
      <c r="D19" s="2">
        <v>116534</v>
      </c>
      <c r="E19" s="2">
        <v>1335239</v>
      </c>
      <c r="F19" s="2">
        <v>87879</v>
      </c>
      <c r="G19" s="2">
        <v>2101</v>
      </c>
      <c r="I19" s="2"/>
    </row>
    <row r="20" spans="1:9" x14ac:dyDescent="0.35">
      <c r="A20" s="2">
        <v>777582</v>
      </c>
      <c r="B20" s="2">
        <v>536684</v>
      </c>
      <c r="C20" s="2">
        <v>232509</v>
      </c>
      <c r="D20" s="2">
        <v>279484</v>
      </c>
      <c r="E20" s="2">
        <v>2973664</v>
      </c>
      <c r="F20" s="2">
        <v>180127</v>
      </c>
      <c r="G20" s="2">
        <v>2516</v>
      </c>
      <c r="I20" s="2"/>
    </row>
    <row r="21" spans="1:9" x14ac:dyDescent="0.35">
      <c r="A21" s="2">
        <v>23166</v>
      </c>
      <c r="B21" s="2">
        <v>76862</v>
      </c>
      <c r="C21" s="2">
        <v>5529</v>
      </c>
      <c r="D21" s="2">
        <v>4971</v>
      </c>
      <c r="E21" s="2">
        <v>158183</v>
      </c>
      <c r="F21" s="2">
        <v>5131</v>
      </c>
      <c r="G21" s="2">
        <v>1310</v>
      </c>
      <c r="I21" s="2"/>
    </row>
    <row r="22" spans="1:9" x14ac:dyDescent="0.35">
      <c r="A22" s="2">
        <v>665770</v>
      </c>
      <c r="B22" s="2">
        <v>356043</v>
      </c>
      <c r="C22" s="2">
        <v>69357</v>
      </c>
      <c r="D22" s="2">
        <v>79655</v>
      </c>
      <c r="E22" s="2">
        <v>1642504</v>
      </c>
      <c r="F22" s="2">
        <v>166490</v>
      </c>
      <c r="G22" s="2">
        <v>3255</v>
      </c>
      <c r="I22" s="2"/>
    </row>
    <row r="23" spans="1:9" x14ac:dyDescent="0.35">
      <c r="A23" s="2">
        <v>5859566</v>
      </c>
      <c r="B23" s="2">
        <v>815534</v>
      </c>
      <c r="C23" s="2">
        <v>224756</v>
      </c>
      <c r="D23" s="2">
        <v>338892</v>
      </c>
      <c r="E23" s="2">
        <v>9172796</v>
      </c>
      <c r="F23" s="2">
        <v>723502</v>
      </c>
      <c r="G23" s="2">
        <v>7109</v>
      </c>
      <c r="I23" s="2"/>
    </row>
    <row r="24" spans="1:9" x14ac:dyDescent="0.35">
      <c r="A24" s="2">
        <v>1642640</v>
      </c>
      <c r="B24" s="2">
        <v>97270</v>
      </c>
      <c r="C24" s="2">
        <v>104694</v>
      </c>
      <c r="D24" s="2">
        <v>174204</v>
      </c>
      <c r="E24" s="2">
        <v>2894833</v>
      </c>
      <c r="F24" s="2">
        <v>193578</v>
      </c>
      <c r="G24" s="2">
        <v>4483</v>
      </c>
      <c r="I24" s="2"/>
    </row>
    <row r="25" spans="1:9" x14ac:dyDescent="0.35">
      <c r="A25" s="2">
        <v>6303</v>
      </c>
      <c r="B25" s="2">
        <v>-249</v>
      </c>
      <c r="C25" s="2">
        <v>336</v>
      </c>
      <c r="D25" s="2">
        <v>762</v>
      </c>
      <c r="E25" s="2">
        <v>13014</v>
      </c>
      <c r="F25" s="2">
        <v>201</v>
      </c>
      <c r="G25" s="2">
        <v>20</v>
      </c>
      <c r="I25" s="2"/>
    </row>
    <row r="26" spans="1:9" x14ac:dyDescent="0.35">
      <c r="A26" s="2">
        <v>589177</v>
      </c>
      <c r="B26" s="2">
        <v>567928</v>
      </c>
      <c r="C26" s="2">
        <v>17633</v>
      </c>
      <c r="D26" s="2">
        <v>48081</v>
      </c>
      <c r="E26" s="2">
        <v>1937766</v>
      </c>
      <c r="F26" s="2">
        <v>36935</v>
      </c>
      <c r="G26" s="2">
        <v>669</v>
      </c>
      <c r="I26" s="2"/>
    </row>
    <row r="27" spans="1:9" x14ac:dyDescent="0.35">
      <c r="A27" s="2">
        <v>42528581</v>
      </c>
      <c r="B27" s="2">
        <v>-4638443</v>
      </c>
      <c r="C27" s="2">
        <v>96068</v>
      </c>
      <c r="D27" s="2">
        <v>341857</v>
      </c>
      <c r="E27" s="2">
        <v>78093239</v>
      </c>
      <c r="F27" s="2">
        <v>5638135</v>
      </c>
      <c r="G27" s="2">
        <v>926</v>
      </c>
      <c r="I27" s="2"/>
    </row>
    <row r="28" spans="1:9" x14ac:dyDescent="0.35">
      <c r="A28" s="2">
        <v>24858292</v>
      </c>
      <c r="B28" s="2">
        <v>3638209</v>
      </c>
      <c r="C28" s="2">
        <v>242728</v>
      </c>
      <c r="D28" s="2">
        <v>593589</v>
      </c>
      <c r="E28" s="2">
        <v>31960524</v>
      </c>
      <c r="F28" s="2">
        <v>2456678</v>
      </c>
      <c r="G28" s="2">
        <v>4884</v>
      </c>
      <c r="I28" s="2"/>
    </row>
    <row r="29" spans="1:9" x14ac:dyDescent="0.35">
      <c r="A29" s="2">
        <v>5798404</v>
      </c>
      <c r="B29" s="2">
        <v>3824689</v>
      </c>
      <c r="C29" s="2">
        <v>333620</v>
      </c>
      <c r="D29" s="2">
        <v>477879</v>
      </c>
      <c r="E29" s="2">
        <v>17659613</v>
      </c>
      <c r="F29" s="2">
        <v>1161981</v>
      </c>
      <c r="G29" s="2">
        <v>7481</v>
      </c>
      <c r="I29" s="2"/>
    </row>
    <row r="30" spans="1:9" x14ac:dyDescent="0.35">
      <c r="A30" s="2">
        <v>1225218</v>
      </c>
      <c r="B30" s="2">
        <v>295630</v>
      </c>
      <c r="C30" s="2">
        <v>38386</v>
      </c>
      <c r="D30" s="2">
        <v>71741</v>
      </c>
      <c r="E30" s="2">
        <v>2113466</v>
      </c>
      <c r="F30" s="2">
        <v>101332</v>
      </c>
      <c r="G30" s="2">
        <v>203</v>
      </c>
      <c r="I30" s="2"/>
    </row>
    <row r="31" spans="1:9" x14ac:dyDescent="0.35">
      <c r="A31" s="2">
        <v>11967765</v>
      </c>
      <c r="B31" s="2">
        <v>8050095</v>
      </c>
      <c r="C31" s="2">
        <v>454024</v>
      </c>
      <c r="D31" s="2">
        <v>907482</v>
      </c>
      <c r="E31" s="2">
        <v>18283189</v>
      </c>
      <c r="F31" s="2">
        <v>2185650</v>
      </c>
      <c r="G31" s="2">
        <v>5051</v>
      </c>
      <c r="I31" s="2"/>
    </row>
    <row r="32" spans="1:9" x14ac:dyDescent="0.35">
      <c r="A32" s="2">
        <v>4054813</v>
      </c>
      <c r="B32" s="2">
        <v>1438549</v>
      </c>
      <c r="C32" s="2">
        <v>181957</v>
      </c>
      <c r="D32" s="2">
        <v>363782</v>
      </c>
      <c r="E32" s="2">
        <v>6657912</v>
      </c>
      <c r="F32" s="2">
        <v>702354</v>
      </c>
      <c r="G32" s="2">
        <v>2784</v>
      </c>
      <c r="I32" s="2"/>
    </row>
    <row r="33" spans="1:9" x14ac:dyDescent="0.35">
      <c r="A33" s="2">
        <v>5537543</v>
      </c>
      <c r="B33" s="2">
        <v>3851756</v>
      </c>
      <c r="C33" s="2">
        <v>379234</v>
      </c>
      <c r="D33" s="2">
        <v>517906</v>
      </c>
      <c r="E33" s="2">
        <v>15896453</v>
      </c>
      <c r="F33" s="2">
        <v>1299614</v>
      </c>
      <c r="G33" s="2">
        <v>11403</v>
      </c>
      <c r="I33" s="2"/>
    </row>
    <row r="34" spans="1:9" x14ac:dyDescent="0.35">
      <c r="A34" s="2">
        <v>1452044</v>
      </c>
      <c r="B34" s="2">
        <v>275939</v>
      </c>
      <c r="C34" s="2">
        <v>61389</v>
      </c>
      <c r="D34" s="2">
        <v>90031</v>
      </c>
      <c r="E34" s="2">
        <v>1769837</v>
      </c>
      <c r="F34" s="2">
        <v>272999</v>
      </c>
      <c r="G34" s="2">
        <v>907</v>
      </c>
      <c r="I34" s="2"/>
    </row>
    <row r="35" spans="1:9" x14ac:dyDescent="0.35">
      <c r="A35" s="2">
        <v>17749045</v>
      </c>
      <c r="B35" s="2">
        <v>2687370</v>
      </c>
      <c r="C35" s="2">
        <v>836838</v>
      </c>
      <c r="D35" s="2">
        <v>938799</v>
      </c>
      <c r="E35" s="2">
        <v>18557175</v>
      </c>
      <c r="F35" s="2">
        <v>2205216</v>
      </c>
      <c r="G35" s="2">
        <v>27647</v>
      </c>
      <c r="I35" s="2"/>
    </row>
    <row r="36" spans="1:9" x14ac:dyDescent="0.35">
      <c r="A36" s="2">
        <v>54158996</v>
      </c>
      <c r="B36" s="2">
        <v>-3149593</v>
      </c>
      <c r="C36" s="2">
        <v>536980</v>
      </c>
      <c r="D36" s="2">
        <v>1381769</v>
      </c>
      <c r="E36" s="2">
        <v>59387348</v>
      </c>
      <c r="F36" s="2">
        <v>2101447</v>
      </c>
      <c r="G36" s="2">
        <v>5753</v>
      </c>
      <c r="I36" s="2"/>
    </row>
    <row r="37" spans="1:9" x14ac:dyDescent="0.35">
      <c r="A37" s="2">
        <v>10091544</v>
      </c>
      <c r="B37" s="2">
        <v>191449</v>
      </c>
      <c r="C37" s="2">
        <v>96915</v>
      </c>
      <c r="D37" s="2">
        <v>267054</v>
      </c>
      <c r="E37" s="2">
        <v>22778101</v>
      </c>
      <c r="F37" s="2">
        <v>927464</v>
      </c>
      <c r="G37" s="2">
        <v>1795</v>
      </c>
      <c r="I37" s="2"/>
    </row>
    <row r="38" spans="1:9" x14ac:dyDescent="0.35">
      <c r="A38" s="2">
        <v>3152155</v>
      </c>
      <c r="B38" s="2">
        <v>1362377</v>
      </c>
      <c r="C38" s="2">
        <v>180960</v>
      </c>
      <c r="D38" s="2">
        <v>274914</v>
      </c>
      <c r="E38" s="2">
        <v>7948293</v>
      </c>
      <c r="F38" s="2">
        <v>529919</v>
      </c>
      <c r="G38" s="2">
        <v>4250</v>
      </c>
      <c r="I38" s="2"/>
    </row>
    <row r="39" spans="1:9" x14ac:dyDescent="0.35">
      <c r="A39" s="2">
        <v>2254273</v>
      </c>
      <c r="B39" s="2">
        <v>2077320</v>
      </c>
      <c r="C39" s="2">
        <v>198380</v>
      </c>
      <c r="D39" s="2">
        <v>366990</v>
      </c>
      <c r="E39" s="2">
        <v>7281465</v>
      </c>
      <c r="F39" s="2">
        <v>188526</v>
      </c>
      <c r="G39" s="2">
        <v>4686</v>
      </c>
      <c r="I39" s="2"/>
    </row>
    <row r="40" spans="1:9" x14ac:dyDescent="0.35">
      <c r="A40" s="2">
        <v>29791</v>
      </c>
      <c r="B40" s="2">
        <v>28223</v>
      </c>
      <c r="C40" s="2">
        <v>2616</v>
      </c>
      <c r="D40" s="2">
        <v>4242</v>
      </c>
      <c r="E40" s="2">
        <v>51490</v>
      </c>
      <c r="F40" s="2">
        <v>18923</v>
      </c>
      <c r="G40" s="2">
        <v>106</v>
      </c>
      <c r="I40" s="2"/>
    </row>
    <row r="41" spans="1:9" x14ac:dyDescent="0.35">
      <c r="A41" s="2">
        <v>3380322</v>
      </c>
      <c r="B41" s="2">
        <v>1944252</v>
      </c>
      <c r="C41" s="2">
        <v>332296</v>
      </c>
      <c r="D41" s="2">
        <v>501914</v>
      </c>
      <c r="E41" s="2">
        <v>9432653</v>
      </c>
      <c r="F41" s="2">
        <v>690208</v>
      </c>
      <c r="G41" s="2">
        <v>11999</v>
      </c>
      <c r="I41" s="2"/>
    </row>
    <row r="42" spans="1:9" x14ac:dyDescent="0.35">
      <c r="A42" s="2">
        <v>505186</v>
      </c>
      <c r="B42" s="2">
        <v>482209</v>
      </c>
      <c r="C42" s="2">
        <v>55385</v>
      </c>
      <c r="D42" s="2">
        <v>107632</v>
      </c>
      <c r="E42" s="2">
        <v>1914768</v>
      </c>
      <c r="F42" s="2">
        <v>184263</v>
      </c>
      <c r="G42" s="2">
        <v>980</v>
      </c>
      <c r="I42" s="2"/>
    </row>
    <row r="43" spans="1:9" x14ac:dyDescent="0.35">
      <c r="A43" s="2">
        <v>229091</v>
      </c>
      <c r="B43" s="2">
        <v>340199</v>
      </c>
      <c r="C43" s="2">
        <v>9458</v>
      </c>
      <c r="D43" s="2">
        <v>17489</v>
      </c>
      <c r="E43" s="2">
        <v>2389244</v>
      </c>
      <c r="F43" s="2">
        <v>52280</v>
      </c>
      <c r="G43" s="2">
        <v>116</v>
      </c>
      <c r="I43" s="2"/>
    </row>
    <row r="44" spans="1:9" x14ac:dyDescent="0.35">
      <c r="A44" s="2">
        <v>829961</v>
      </c>
      <c r="B44" s="2">
        <v>2282266</v>
      </c>
      <c r="C44" s="2">
        <v>40758</v>
      </c>
      <c r="D44" s="2">
        <v>70957</v>
      </c>
      <c r="E44" s="2">
        <v>9018595</v>
      </c>
      <c r="F44" s="2">
        <v>767452</v>
      </c>
      <c r="G44" s="2">
        <v>239</v>
      </c>
      <c r="I44" s="2"/>
    </row>
    <row r="45" spans="1:9" x14ac:dyDescent="0.35">
      <c r="A45" s="2">
        <v>209231</v>
      </c>
      <c r="B45" s="2">
        <v>264545</v>
      </c>
      <c r="C45" s="2">
        <v>11679</v>
      </c>
      <c r="D45" s="2">
        <v>20274</v>
      </c>
      <c r="E45" s="2">
        <v>1397982</v>
      </c>
      <c r="F45" s="2">
        <v>-102100</v>
      </c>
      <c r="G45" s="2">
        <v>197</v>
      </c>
      <c r="I45" s="2"/>
    </row>
    <row r="46" spans="1:9" x14ac:dyDescent="0.35">
      <c r="A46" s="2">
        <v>338783</v>
      </c>
      <c r="B46" s="2">
        <v>458962</v>
      </c>
      <c r="C46" s="2">
        <v>33797</v>
      </c>
      <c r="D46" s="2">
        <v>67893</v>
      </c>
      <c r="E46" s="2">
        <v>1496754</v>
      </c>
      <c r="F46" s="2">
        <v>50266</v>
      </c>
      <c r="G46" s="2">
        <v>660</v>
      </c>
      <c r="I46" s="2"/>
    </row>
    <row r="47" spans="1:9" x14ac:dyDescent="0.35">
      <c r="A47" s="2">
        <v>158301</v>
      </c>
      <c r="B47" s="2">
        <v>28722</v>
      </c>
      <c r="C47" s="2">
        <v>4944</v>
      </c>
      <c r="D47" s="2">
        <v>15719</v>
      </c>
      <c r="E47" s="2">
        <v>409059</v>
      </c>
      <c r="F47" s="2">
        <v>4718</v>
      </c>
      <c r="G47" s="2">
        <v>82</v>
      </c>
      <c r="I47" s="2"/>
    </row>
    <row r="48" spans="1:9" x14ac:dyDescent="0.35">
      <c r="A48" s="2">
        <v>8883</v>
      </c>
      <c r="B48" s="2">
        <v>54896</v>
      </c>
      <c r="C48" s="2">
        <v>1912</v>
      </c>
      <c r="D48" s="2">
        <v>3367</v>
      </c>
      <c r="E48" s="2">
        <v>23393</v>
      </c>
      <c r="F48" s="2">
        <v>1705</v>
      </c>
      <c r="G48" s="2">
        <v>57</v>
      </c>
      <c r="I48" s="2"/>
    </row>
    <row r="49" spans="1:9" x14ac:dyDescent="0.35">
      <c r="A49" s="2">
        <v>41568</v>
      </c>
      <c r="B49" s="2">
        <v>38900</v>
      </c>
      <c r="C49" s="2">
        <v>529</v>
      </c>
      <c r="D49" s="2">
        <v>1381</v>
      </c>
      <c r="E49" s="2">
        <v>61256</v>
      </c>
      <c r="F49" s="2">
        <v>2008</v>
      </c>
      <c r="G49" s="2">
        <v>10</v>
      </c>
      <c r="I49" s="2"/>
    </row>
    <row r="50" spans="1:9" x14ac:dyDescent="0.35">
      <c r="A50" s="2">
        <v>1901783</v>
      </c>
      <c r="B50" s="2">
        <v>2512466</v>
      </c>
      <c r="C50" s="2">
        <v>162115</v>
      </c>
      <c r="D50" s="2">
        <v>360134</v>
      </c>
      <c r="E50" s="2">
        <v>7723078</v>
      </c>
      <c r="F50" s="2">
        <v>359014</v>
      </c>
      <c r="G50" s="2">
        <v>2965</v>
      </c>
      <c r="I50" s="2"/>
    </row>
    <row r="51" spans="1:9" x14ac:dyDescent="0.35">
      <c r="A51" s="2">
        <v>902332</v>
      </c>
      <c r="B51" s="2">
        <v>217163</v>
      </c>
      <c r="C51" s="2">
        <v>45931</v>
      </c>
      <c r="D51" s="2">
        <v>85743</v>
      </c>
      <c r="E51" s="2">
        <v>2783659</v>
      </c>
      <c r="F51" s="2">
        <v>153237</v>
      </c>
      <c r="G51" s="2">
        <v>562</v>
      </c>
      <c r="I51" s="2"/>
    </row>
    <row r="52" spans="1:9" x14ac:dyDescent="0.35">
      <c r="A52" s="2">
        <v>1451005</v>
      </c>
      <c r="B52" s="2">
        <v>1331828</v>
      </c>
      <c r="C52" s="2">
        <v>100303</v>
      </c>
      <c r="D52" s="2">
        <v>151586</v>
      </c>
      <c r="E52" s="2">
        <v>8258095</v>
      </c>
      <c r="F52" s="2">
        <v>405075</v>
      </c>
      <c r="G52" s="2">
        <v>1395</v>
      </c>
      <c r="I52" s="2"/>
    </row>
    <row r="53" spans="1:9" x14ac:dyDescent="0.35">
      <c r="A53" s="2">
        <v>435465</v>
      </c>
      <c r="B53" s="2">
        <v>136335</v>
      </c>
      <c r="C53" s="2">
        <v>52362</v>
      </c>
      <c r="D53" s="2">
        <v>77191</v>
      </c>
      <c r="E53" s="2">
        <v>1744477</v>
      </c>
      <c r="F53" s="2">
        <v>85696</v>
      </c>
      <c r="G53" s="2">
        <v>612</v>
      </c>
      <c r="I53" s="2"/>
    </row>
    <row r="54" spans="1:9" x14ac:dyDescent="0.35">
      <c r="A54" s="2">
        <v>485137</v>
      </c>
      <c r="B54" s="2">
        <v>514957</v>
      </c>
      <c r="C54" s="2">
        <v>46135</v>
      </c>
      <c r="D54" s="2">
        <v>72026</v>
      </c>
      <c r="E54" s="2">
        <v>2717788</v>
      </c>
      <c r="F54" s="2">
        <v>88246</v>
      </c>
      <c r="G54" s="2">
        <v>971</v>
      </c>
      <c r="I54" s="2"/>
    </row>
    <row r="55" spans="1:9" x14ac:dyDescent="0.35">
      <c r="A55" s="2">
        <v>676999</v>
      </c>
      <c r="B55" s="2">
        <v>490064</v>
      </c>
      <c r="C55" s="2">
        <v>46582</v>
      </c>
      <c r="D55" s="2">
        <v>73247</v>
      </c>
      <c r="E55" s="2">
        <v>2148316</v>
      </c>
      <c r="F55" s="2">
        <v>133556</v>
      </c>
      <c r="G55" s="2">
        <v>1117</v>
      </c>
      <c r="I55" s="2"/>
    </row>
    <row r="56" spans="1:9" x14ac:dyDescent="0.35">
      <c r="A56" s="2">
        <v>4831150</v>
      </c>
      <c r="B56" s="2">
        <v>3418093</v>
      </c>
      <c r="C56" s="2">
        <v>321521</v>
      </c>
      <c r="D56" s="2">
        <v>642414</v>
      </c>
      <c r="E56" s="2">
        <v>13780632</v>
      </c>
      <c r="F56" s="2">
        <v>1062383</v>
      </c>
      <c r="G56" s="2">
        <v>6307</v>
      </c>
      <c r="I56" s="2"/>
    </row>
    <row r="57" spans="1:9" x14ac:dyDescent="0.35">
      <c r="A57" s="2">
        <v>3988356</v>
      </c>
      <c r="B57" s="2">
        <v>3517361</v>
      </c>
      <c r="C57" s="2">
        <v>281561</v>
      </c>
      <c r="D57" s="2">
        <v>563670</v>
      </c>
      <c r="E57" s="2">
        <v>13681023</v>
      </c>
      <c r="F57" s="2">
        <v>1012114</v>
      </c>
      <c r="G57" s="2">
        <v>6498</v>
      </c>
      <c r="I57" s="2"/>
    </row>
    <row r="58" spans="1:9" x14ac:dyDescent="0.35">
      <c r="A58" s="2">
        <v>9078309</v>
      </c>
      <c r="B58" s="2">
        <v>1253837</v>
      </c>
      <c r="C58" s="2">
        <v>147586</v>
      </c>
      <c r="D58" s="2">
        <v>480892</v>
      </c>
      <c r="E58" s="2">
        <v>27517405</v>
      </c>
      <c r="F58" s="2">
        <v>1381496</v>
      </c>
      <c r="G58" s="2">
        <v>210</v>
      </c>
      <c r="I58" s="2"/>
    </row>
    <row r="59" spans="1:9" x14ac:dyDescent="0.35">
      <c r="A59" s="2">
        <v>788270</v>
      </c>
      <c r="B59" s="2">
        <v>461965</v>
      </c>
      <c r="C59" s="2">
        <v>47214</v>
      </c>
      <c r="D59" s="2">
        <v>90491</v>
      </c>
      <c r="E59" s="2">
        <v>2357618</v>
      </c>
      <c r="F59" s="2">
        <v>40416</v>
      </c>
      <c r="G59" s="2">
        <v>685</v>
      </c>
      <c r="I59" s="2"/>
    </row>
    <row r="60" spans="1:9" x14ac:dyDescent="0.35">
      <c r="A60" s="2">
        <v>8158539</v>
      </c>
      <c r="B60" s="2">
        <v>2913449</v>
      </c>
      <c r="C60" s="2">
        <v>593382</v>
      </c>
      <c r="D60" s="2">
        <v>1059169</v>
      </c>
      <c r="E60" s="2">
        <v>21963836</v>
      </c>
      <c r="F60" s="2">
        <v>1888987</v>
      </c>
      <c r="G60" s="2">
        <v>5288</v>
      </c>
      <c r="I60" s="2"/>
    </row>
    <row r="61" spans="1:9" x14ac:dyDescent="0.35">
      <c r="A61" s="2">
        <v>1240565</v>
      </c>
      <c r="B61" s="2">
        <v>157538</v>
      </c>
      <c r="C61" s="2">
        <v>11201</v>
      </c>
      <c r="D61" s="2">
        <v>30052</v>
      </c>
      <c r="E61" s="2">
        <v>420997</v>
      </c>
      <c r="F61" s="2">
        <v>87945</v>
      </c>
      <c r="G61" s="2">
        <v>119</v>
      </c>
      <c r="I61" s="2"/>
    </row>
    <row r="62" spans="1:9" x14ac:dyDescent="0.35">
      <c r="A62" s="2">
        <v>486864</v>
      </c>
      <c r="B62" s="2">
        <v>291698</v>
      </c>
      <c r="C62" s="2">
        <v>28141</v>
      </c>
      <c r="D62" s="2">
        <v>46256</v>
      </c>
      <c r="E62" s="2">
        <v>1211280</v>
      </c>
      <c r="F62" s="2">
        <v>187223</v>
      </c>
      <c r="G62" s="2">
        <v>401</v>
      </c>
      <c r="I62" s="2"/>
    </row>
    <row r="63" spans="1:9" x14ac:dyDescent="0.35">
      <c r="A63" s="2">
        <v>278911</v>
      </c>
      <c r="B63" s="2">
        <v>130111</v>
      </c>
      <c r="C63" s="2">
        <v>14316</v>
      </c>
      <c r="D63" s="2">
        <v>35063</v>
      </c>
      <c r="E63" s="2">
        <v>364296</v>
      </c>
      <c r="F63" s="2">
        <v>73396</v>
      </c>
      <c r="G63" s="2">
        <v>131</v>
      </c>
      <c r="I63" s="2"/>
    </row>
    <row r="64" spans="1:9" x14ac:dyDescent="0.35">
      <c r="A64" s="2">
        <v>1872</v>
      </c>
      <c r="B64" s="2">
        <v>3198</v>
      </c>
      <c r="C64" s="2">
        <v>474</v>
      </c>
      <c r="D64" s="2">
        <v>619</v>
      </c>
      <c r="E64" s="2">
        <v>3107</v>
      </c>
      <c r="F64" s="2">
        <v>292</v>
      </c>
      <c r="G64" s="2">
        <v>36</v>
      </c>
      <c r="I64" s="2"/>
    </row>
    <row r="65" spans="1:9" x14ac:dyDescent="0.35">
      <c r="A65" s="2">
        <v>3006494</v>
      </c>
      <c r="B65" s="2">
        <v>679411</v>
      </c>
      <c r="C65" s="2">
        <v>220918</v>
      </c>
      <c r="D65" s="2">
        <v>406977</v>
      </c>
      <c r="E65" s="2">
        <v>13752171</v>
      </c>
      <c r="F65" s="2">
        <v>618963</v>
      </c>
      <c r="G65" s="2">
        <v>1620</v>
      </c>
      <c r="I65" s="2"/>
    </row>
    <row r="66" spans="1:9" x14ac:dyDescent="0.35">
      <c r="A66" s="2">
        <v>516642</v>
      </c>
      <c r="B66" s="2">
        <v>974845</v>
      </c>
      <c r="C66" s="2">
        <v>59154</v>
      </c>
      <c r="D66" s="2">
        <v>93965</v>
      </c>
      <c r="E66" s="2">
        <v>1717257</v>
      </c>
      <c r="F66" s="2">
        <v>91161</v>
      </c>
      <c r="G66" s="2">
        <v>1755</v>
      </c>
      <c r="I66" s="2"/>
    </row>
    <row r="67" spans="1:9" x14ac:dyDescent="0.35">
      <c r="A67" s="2">
        <v>561213</v>
      </c>
      <c r="B67" s="2">
        <v>2457976</v>
      </c>
      <c r="C67" s="2">
        <v>177327</v>
      </c>
      <c r="D67" s="2">
        <v>336308</v>
      </c>
      <c r="E67" s="2">
        <v>15632491</v>
      </c>
      <c r="F67" s="2">
        <v>103946</v>
      </c>
      <c r="G67" s="2">
        <v>1422</v>
      </c>
      <c r="I67" s="2"/>
    </row>
    <row r="68" spans="1:9" x14ac:dyDescent="0.35">
      <c r="A68" s="2">
        <v>1308</v>
      </c>
      <c r="B68" s="2">
        <v>5098</v>
      </c>
      <c r="C68" s="2">
        <v>260</v>
      </c>
      <c r="D68" s="2">
        <v>379</v>
      </c>
      <c r="E68" s="2">
        <v>18632</v>
      </c>
      <c r="F68" s="2">
        <v>849</v>
      </c>
      <c r="G68" s="2">
        <v>10</v>
      </c>
      <c r="I68" s="2"/>
    </row>
    <row r="69" spans="1:9" x14ac:dyDescent="0.35">
      <c r="A69" s="2">
        <v>43483</v>
      </c>
      <c r="B69" s="2">
        <v>60798</v>
      </c>
      <c r="C69" s="2">
        <v>11240</v>
      </c>
      <c r="D69" s="2">
        <v>13057</v>
      </c>
      <c r="E69" s="2">
        <v>182767</v>
      </c>
      <c r="F69" s="2">
        <v>7980</v>
      </c>
      <c r="G69" s="2">
        <v>185</v>
      </c>
      <c r="I69" s="2"/>
    </row>
    <row r="70" spans="1:9" x14ac:dyDescent="0.35">
      <c r="A70" s="2">
        <v>25849</v>
      </c>
      <c r="B70" s="2">
        <v>-3094</v>
      </c>
      <c r="C70" s="2">
        <v>5688</v>
      </c>
      <c r="D70" s="2">
        <v>7334</v>
      </c>
      <c r="E70" s="2">
        <v>51105</v>
      </c>
      <c r="F70" s="2">
        <v>4012</v>
      </c>
      <c r="G70" s="2">
        <v>115</v>
      </c>
      <c r="I70" s="2"/>
    </row>
    <row r="71" spans="1:9" x14ac:dyDescent="0.35">
      <c r="A71" s="2">
        <v>417402</v>
      </c>
      <c r="B71" s="2">
        <v>410063</v>
      </c>
      <c r="C71" s="2">
        <v>41253</v>
      </c>
      <c r="D71" s="2">
        <v>60588</v>
      </c>
      <c r="E71" s="2">
        <v>697273</v>
      </c>
      <c r="F71" s="2">
        <v>86388</v>
      </c>
      <c r="G71" s="2">
        <v>603</v>
      </c>
      <c r="I71" s="2"/>
    </row>
    <row r="72" spans="1:9" x14ac:dyDescent="0.35">
      <c r="A72" s="2">
        <v>587278</v>
      </c>
      <c r="B72" s="2">
        <v>326256</v>
      </c>
      <c r="C72" s="2">
        <v>89356</v>
      </c>
      <c r="D72" s="2">
        <v>105153</v>
      </c>
      <c r="E72" s="2">
        <v>1572310</v>
      </c>
      <c r="F72" s="2">
        <v>85586</v>
      </c>
      <c r="G72" s="2">
        <v>1039</v>
      </c>
      <c r="I72" s="2"/>
    </row>
    <row r="73" spans="1:9" x14ac:dyDescent="0.35">
      <c r="A73" s="2">
        <v>388611</v>
      </c>
      <c r="B73" s="2">
        <v>188809</v>
      </c>
      <c r="C73" s="2">
        <v>19669</v>
      </c>
      <c r="D73" s="2">
        <v>47074</v>
      </c>
      <c r="E73" s="2">
        <v>703419</v>
      </c>
      <c r="F73" s="2">
        <v>42527</v>
      </c>
      <c r="G73" s="2">
        <v>672</v>
      </c>
      <c r="I73" s="2"/>
    </row>
    <row r="74" spans="1:9" x14ac:dyDescent="0.35">
      <c r="A74" s="2">
        <v>15476</v>
      </c>
      <c r="B74" s="2">
        <v>27883</v>
      </c>
      <c r="C74" s="2">
        <v>2716</v>
      </c>
      <c r="D74" s="2">
        <v>5552</v>
      </c>
      <c r="E74" s="2">
        <v>51248</v>
      </c>
      <c r="F74" s="2">
        <v>-506</v>
      </c>
      <c r="G74" s="2">
        <v>40</v>
      </c>
      <c r="I74" s="2"/>
    </row>
    <row r="75" spans="1:9" x14ac:dyDescent="0.35">
      <c r="A75" s="2">
        <v>4862</v>
      </c>
      <c r="B75" s="2">
        <v>4294</v>
      </c>
      <c r="C75" s="2">
        <v>626</v>
      </c>
      <c r="D75" s="2">
        <v>905</v>
      </c>
      <c r="E75" s="2">
        <v>25491</v>
      </c>
      <c r="F75" s="2">
        <v>-212</v>
      </c>
      <c r="G75" s="2">
        <v>20</v>
      </c>
      <c r="I75" s="2"/>
    </row>
    <row r="76" spans="1:9" x14ac:dyDescent="0.35">
      <c r="A76" s="2">
        <v>156799</v>
      </c>
      <c r="B76" s="2">
        <v>42924</v>
      </c>
      <c r="C76" s="2">
        <v>6414</v>
      </c>
      <c r="D76" s="2">
        <v>9490</v>
      </c>
      <c r="E76" s="2">
        <v>113915</v>
      </c>
      <c r="F76" s="2">
        <v>12545</v>
      </c>
      <c r="G76" s="2">
        <v>123</v>
      </c>
      <c r="I76" s="2"/>
    </row>
    <row r="77" spans="1:9" x14ac:dyDescent="0.35">
      <c r="A77" s="2">
        <v>280986</v>
      </c>
      <c r="B77" s="2">
        <v>98376</v>
      </c>
      <c r="C77" s="2">
        <v>7874</v>
      </c>
      <c r="D77" s="2">
        <v>10186</v>
      </c>
      <c r="E77" s="2">
        <v>1295437</v>
      </c>
      <c r="F77" s="2">
        <v>-27270</v>
      </c>
      <c r="G77" s="2">
        <v>351</v>
      </c>
      <c r="I77" s="2"/>
    </row>
    <row r="78" spans="1:9" x14ac:dyDescent="0.35">
      <c r="A78" s="2">
        <v>294580</v>
      </c>
      <c r="B78" s="2">
        <v>-110686</v>
      </c>
      <c r="C78" s="2">
        <v>12733</v>
      </c>
      <c r="D78" s="2">
        <v>32278</v>
      </c>
      <c r="E78" s="2">
        <v>427770</v>
      </c>
      <c r="F78" s="2">
        <v>4367</v>
      </c>
      <c r="G78" s="2">
        <v>254</v>
      </c>
      <c r="I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</vt:lpstr>
      <vt:lpstr>Regression Results</vt:lpstr>
      <vt:lpstr>Chi Square Test</vt:lpstr>
      <vt:lpstr>F-Test (Location)</vt:lpstr>
      <vt:lpstr>t-Test</vt:lpstr>
      <vt:lpstr>VIF</vt:lpstr>
      <vt:lpstr>Data Full</vt:lpstr>
      <vt:lpstr>Data for Stata</vt:lpstr>
      <vt:lpstr>Data (2)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Rafiq</dc:creator>
  <cp:lastModifiedBy>Faisal Rafiq</cp:lastModifiedBy>
  <dcterms:created xsi:type="dcterms:W3CDTF">2022-04-03T13:48:43Z</dcterms:created>
  <dcterms:modified xsi:type="dcterms:W3CDTF">2022-04-05T23:27:18Z</dcterms:modified>
</cp:coreProperties>
</file>