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MSA\"/>
    </mc:Choice>
  </mc:AlternateContent>
  <xr:revisionPtr revIDLastSave="0" documentId="13_ncr:40009_{74809E8F-3304-4649-8ACB-64492F629925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D-2022-03-19T" sheetId="1" r:id="rId1"/>
  </sheets>
  <calcPr calcId="0"/>
</workbook>
</file>

<file path=xl/calcChain.xml><?xml version="1.0" encoding="utf-8"?>
<calcChain xmlns="http://schemas.openxmlformats.org/spreadsheetml/2006/main">
  <c r="H6" i="1" l="1"/>
  <c r="I6" i="1" s="1"/>
  <c r="G6" i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</calcChain>
</file>

<file path=xl/sharedStrings.xml><?xml version="1.0" encoding="utf-8"?>
<sst xmlns="http://schemas.openxmlformats.org/spreadsheetml/2006/main" count="45" uniqueCount="37">
  <si>
    <t>Label (Grouping)</t>
  </si>
  <si>
    <t>Memphis, TN-MS-AR Metro Area!!Estimate</t>
  </si>
  <si>
    <t>Memphis, TN-MS-AR Metro Area!!Margin of Error</t>
  </si>
  <si>
    <t>Total:</t>
  </si>
  <si>
    <t>±727</t>
  </si>
  <si>
    <t>    Income in the past 12 months below poverty level:</t>
  </si>
  <si>
    <t>±644</t>
  </si>
  <si>
    <t>        Under 6 years</t>
  </si>
  <si>
    <t>±128</t>
  </si>
  <si>
    <t>        6 to 11 years</t>
  </si>
  <si>
    <t>±105</t>
  </si>
  <si>
    <t>        12 to 17 years</t>
  </si>
  <si>
    <t>±104</t>
  </si>
  <si>
    <t>        18 to 59 years</t>
  </si>
  <si>
    <t>±388</t>
  </si>
  <si>
    <t>        60 to 74 years</t>
  </si>
  <si>
    <t>±186</t>
  </si>
  <si>
    <t>        75 to 84 years</t>
  </si>
  <si>
    <t>±45</t>
  </si>
  <si>
    <t>        85 years and over</t>
  </si>
  <si>
    <t>±141</t>
  </si>
  <si>
    <t>    Income in the past 12 months at or above poverty level:</t>
  </si>
  <si>
    <t>±890</t>
  </si>
  <si>
    <t>±258</t>
  </si>
  <si>
    <t>±327</t>
  </si>
  <si>
    <t>±331</t>
  </si>
  <si>
    <t>±543</t>
  </si>
  <si>
    <t>±307</t>
  </si>
  <si>
    <t>±152</t>
  </si>
  <si>
    <t>±58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</si>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</sst>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J6" sqref="J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29038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2689</v>
      </c>
      <c r="C3" t="s">
        <v>6</v>
      </c>
      <c r="E3" t="s">
        <v>32</v>
      </c>
      <c r="F3" s="1">
        <f>B3</f>
        <v>2689</v>
      </c>
      <c r="G3" s="1">
        <f>B11</f>
        <v>26349</v>
      </c>
      <c r="H3" s="1">
        <f>F3+G3</f>
        <v>29038</v>
      </c>
      <c r="I3" s="2">
        <f>F3/H3</f>
        <v>9.2602796335835805E-2</v>
      </c>
    </row>
    <row r="4" spans="1:9" x14ac:dyDescent="0.25">
      <c r="A4" t="s">
        <v>7</v>
      </c>
      <c r="B4">
        <v>135</v>
      </c>
      <c r="C4" t="s">
        <v>8</v>
      </c>
      <c r="E4" t="s">
        <v>34</v>
      </c>
      <c r="F4" s="1">
        <f>SUM(B4:B6)</f>
        <v>453</v>
      </c>
      <c r="G4" s="1">
        <f>SUM(B12:B14)</f>
        <v>6257</v>
      </c>
      <c r="H4" s="1">
        <f t="shared" ref="H4:H6" si="0">F4+G4</f>
        <v>6710</v>
      </c>
      <c r="I4" s="2">
        <f>F4/H4</f>
        <v>6.7511177347242921E-2</v>
      </c>
    </row>
    <row r="5" spans="1:9" x14ac:dyDescent="0.25">
      <c r="A5" t="s">
        <v>9</v>
      </c>
      <c r="B5">
        <v>145</v>
      </c>
      <c r="C5" t="s">
        <v>10</v>
      </c>
      <c r="E5" t="s">
        <v>35</v>
      </c>
      <c r="F5" s="1">
        <f>B7</f>
        <v>1424</v>
      </c>
      <c r="G5" s="1">
        <f>B15</f>
        <v>16639</v>
      </c>
      <c r="H5" s="1">
        <f t="shared" si="0"/>
        <v>18063</v>
      </c>
      <c r="I5" s="2">
        <f>F5/H5</f>
        <v>7.8835187953274655E-2</v>
      </c>
    </row>
    <row r="6" spans="1:9" x14ac:dyDescent="0.25">
      <c r="A6" t="s">
        <v>11</v>
      </c>
      <c r="B6">
        <v>173</v>
      </c>
      <c r="C6" t="s">
        <v>12</v>
      </c>
      <c r="E6" t="s">
        <v>36</v>
      </c>
      <c r="F6" s="1">
        <f>SUM(B8:B10)</f>
        <v>812</v>
      </c>
      <c r="G6" s="1">
        <f>SUM(B16:B18)</f>
        <v>3453</v>
      </c>
      <c r="H6" s="1">
        <f t="shared" si="0"/>
        <v>4265</v>
      </c>
      <c r="I6" s="2">
        <f>F6/H6</f>
        <v>0.19038686987104336</v>
      </c>
    </row>
    <row r="7" spans="1:9" x14ac:dyDescent="0.25">
      <c r="A7" t="s">
        <v>13</v>
      </c>
      <c r="B7" s="1">
        <v>1424</v>
      </c>
      <c r="C7" t="s">
        <v>14</v>
      </c>
    </row>
    <row r="8" spans="1:9" x14ac:dyDescent="0.25">
      <c r="A8" t="s">
        <v>15</v>
      </c>
      <c r="B8">
        <v>487</v>
      </c>
      <c r="C8" t="s">
        <v>16</v>
      </c>
    </row>
    <row r="9" spans="1:9" x14ac:dyDescent="0.25">
      <c r="A9" t="s">
        <v>17</v>
      </c>
      <c r="B9">
        <v>50</v>
      </c>
      <c r="C9" t="s">
        <v>18</v>
      </c>
    </row>
    <row r="10" spans="1:9" x14ac:dyDescent="0.25">
      <c r="A10" t="s">
        <v>19</v>
      </c>
      <c r="B10">
        <v>275</v>
      </c>
      <c r="C10" t="s">
        <v>20</v>
      </c>
    </row>
    <row r="11" spans="1:9" x14ac:dyDescent="0.25">
      <c r="A11" t="s">
        <v>21</v>
      </c>
      <c r="B11" s="1">
        <v>26349</v>
      </c>
      <c r="C11" t="s">
        <v>22</v>
      </c>
    </row>
    <row r="12" spans="1:9" x14ac:dyDescent="0.25">
      <c r="A12" t="s">
        <v>7</v>
      </c>
      <c r="B12" s="1">
        <v>1965</v>
      </c>
      <c r="C12" t="s">
        <v>23</v>
      </c>
    </row>
    <row r="13" spans="1:9" x14ac:dyDescent="0.25">
      <c r="A13" t="s">
        <v>9</v>
      </c>
      <c r="B13" s="1">
        <v>2096</v>
      </c>
      <c r="C13" t="s">
        <v>24</v>
      </c>
    </row>
    <row r="14" spans="1:9" x14ac:dyDescent="0.25">
      <c r="A14" t="s">
        <v>11</v>
      </c>
      <c r="B14" s="1">
        <v>2196</v>
      </c>
      <c r="C14" t="s">
        <v>25</v>
      </c>
    </row>
    <row r="15" spans="1:9" x14ac:dyDescent="0.25">
      <c r="A15" t="s">
        <v>13</v>
      </c>
      <c r="B15" s="1">
        <v>16639</v>
      </c>
      <c r="C15" t="s">
        <v>26</v>
      </c>
    </row>
    <row r="16" spans="1:9" x14ac:dyDescent="0.25">
      <c r="A16" t="s">
        <v>15</v>
      </c>
      <c r="B16" s="1">
        <v>2841</v>
      </c>
      <c r="C16" t="s">
        <v>27</v>
      </c>
    </row>
    <row r="17" spans="1:3" x14ac:dyDescent="0.25">
      <c r="A17" t="s">
        <v>17</v>
      </c>
      <c r="B17">
        <v>522</v>
      </c>
      <c r="C17" t="s">
        <v>28</v>
      </c>
    </row>
    <row r="18" spans="1:3" x14ac:dyDescent="0.25">
      <c r="A18" t="s">
        <v>19</v>
      </c>
      <c r="B18">
        <v>90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ACSDT5Y2020.B17020D-2022-03-19T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Miles Blumenthal</dc:creator>
  <cp:lastModifiedBy>Gregory Miles Blumenthal Scharf</cp:lastModifiedBy>
  <dcterms:created xsi:type="dcterms:W3CDTF">2022-03-19T15:43:18Z</dcterms:created>
  <dcterms:modified xsi:type="dcterms:W3CDTF">2022-03-19T15:50:24Z</dcterms:modified>
</cp:coreProperties>
</file>