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lame\Documents\Poverty_Factsheet_2020\Memphis\"/>
    </mc:Choice>
  </mc:AlternateContent>
  <xr:revisionPtr revIDLastSave="0" documentId="13_ncr:40009_{F4C1043E-0E75-4577-8AE8-68FF0E1EF8EA}" xr6:coauthVersionLast="47" xr6:coauthVersionMax="47" xr10:uidLastSave="{00000000-0000-0000-0000-000000000000}"/>
  <bookViews>
    <workbookView xWindow="-120" yWindow="-120" windowWidth="29040" windowHeight="15840"/>
  </bookViews>
  <sheets>
    <sheet name="ACSDT5Y2020.B17020I-2022-03-19T" sheetId="1" r:id="rId1"/>
  </sheets>
  <calcPr calcId="0"/>
</workbook>
</file>

<file path=xl/calcChain.xml><?xml version="1.0" encoding="utf-8"?>
<calcChain xmlns="http://schemas.openxmlformats.org/spreadsheetml/2006/main">
  <c r="G6" i="1" l="1"/>
  <c r="F6" i="1"/>
  <c r="G5" i="1"/>
  <c r="F5" i="1"/>
  <c r="G4" i="1"/>
  <c r="F4" i="1"/>
  <c r="G3" i="1"/>
  <c r="F3" i="1"/>
  <c r="I4" i="1" l="1"/>
  <c r="H3" i="1"/>
  <c r="I3" i="1" s="1"/>
  <c r="H4" i="1"/>
  <c r="H5" i="1"/>
  <c r="I5" i="1" s="1"/>
  <c r="H6" i="1"/>
  <c r="I6" i="1" s="1"/>
</calcChain>
</file>

<file path=xl/sharedStrings.xml><?xml version="1.0" encoding="utf-8"?>
<sst xmlns="http://schemas.openxmlformats.org/spreadsheetml/2006/main" count="45" uniqueCount="36">
  <si>
    <t>Label (Grouping)</t>
  </si>
  <si>
    <t>Memphis city, Tennessee!!Estimate</t>
  </si>
  <si>
    <t>Memphis city, Tennessee!!Margin of Error</t>
  </si>
  <si>
    <t>Total:</t>
  </si>
  <si>
    <t>±1,480</t>
  </si>
  <si>
    <t>    Income in the past 12 months below poverty level:</t>
  </si>
  <si>
    <t>±1,399</t>
  </si>
  <si>
    <t>        Under 6 years</t>
  </si>
  <si>
    <t>±648</t>
  </si>
  <si>
    <t>        6 to 11 years</t>
  </si>
  <si>
    <t>±520</t>
  </si>
  <si>
    <t>        12 to 17 years</t>
  </si>
  <si>
    <t>±355</t>
  </si>
  <si>
    <t>        18 to 59 years</t>
  </si>
  <si>
    <t>±606</t>
  </si>
  <si>
    <t>        60 to 74 years</t>
  </si>
  <si>
    <t>±86</t>
  </si>
  <si>
    <t>        75 to 84 years</t>
  </si>
  <si>
    <t>±91</t>
  </si>
  <si>
    <t>        85 years and over</t>
  </si>
  <si>
    <t>±32</t>
  </si>
  <si>
    <t>    Income in the past 12 months at or above poverty level:</t>
  </si>
  <si>
    <t>±1,700</t>
  </si>
  <si>
    <t>±695</t>
  </si>
  <si>
    <t>±539</t>
  </si>
  <si>
    <t>±1,018</t>
  </si>
  <si>
    <t>±333</t>
  </si>
  <si>
    <t>±118</t>
  </si>
  <si>
    <t>±62</t>
  </si>
  <si>
    <t>Poor</t>
  </si>
  <si>
    <t>Rich</t>
  </si>
  <si>
    <t>Total</t>
  </si>
  <si>
    <t>%</t>
  </si>
  <si>
    <t>Child</t>
  </si>
  <si>
    <t>Adult</t>
  </si>
  <si>
    <t>Senior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</si>
</sst>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E2" sqref="E2:I6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</row>
    <row r="2" spans="1:9" x14ac:dyDescent="0.25">
      <c r="A2" t="s">
        <v>3</v>
      </c>
      <c r="B2" s="1">
        <v>46872</v>
      </c>
      <c r="C2" t="s">
        <v>4</v>
      </c>
      <c r="F2" t="s">
        <v>29</v>
      </c>
      <c r="G2" t="s">
        <v>30</v>
      </c>
      <c r="H2" t="s">
        <v>31</v>
      </c>
      <c r="I2" t="s">
        <v>32</v>
      </c>
    </row>
    <row r="3" spans="1:9" x14ac:dyDescent="0.25">
      <c r="A3" t="s">
        <v>5</v>
      </c>
      <c r="B3" s="1">
        <v>13722</v>
      </c>
      <c r="C3" t="s">
        <v>6</v>
      </c>
      <c r="E3" t="s">
        <v>31</v>
      </c>
      <c r="F3" s="1">
        <f>B3</f>
        <v>13722</v>
      </c>
      <c r="G3" s="1">
        <f>B11</f>
        <v>33150</v>
      </c>
      <c r="H3" s="1">
        <f>F3+G3</f>
        <v>46872</v>
      </c>
      <c r="I3" s="2">
        <f>F3/H3</f>
        <v>0.29275473630312338</v>
      </c>
    </row>
    <row r="4" spans="1:9" x14ac:dyDescent="0.25">
      <c r="A4" t="s">
        <v>7</v>
      </c>
      <c r="B4" s="1">
        <v>3335</v>
      </c>
      <c r="C4" t="s">
        <v>8</v>
      </c>
      <c r="E4" t="s">
        <v>33</v>
      </c>
      <c r="F4" s="1">
        <f>SUM(B4:B6)</f>
        <v>8150</v>
      </c>
      <c r="G4" s="1">
        <f>SUM(B12:B14)</f>
        <v>12401</v>
      </c>
      <c r="H4" s="1">
        <f t="shared" ref="H4:H6" si="0">F4+G4</f>
        <v>20551</v>
      </c>
      <c r="I4" s="2">
        <f>F4/H4</f>
        <v>0.3965743759427765</v>
      </c>
    </row>
    <row r="5" spans="1:9" x14ac:dyDescent="0.25">
      <c r="A5" t="s">
        <v>9</v>
      </c>
      <c r="B5" s="1">
        <v>3004</v>
      </c>
      <c r="C5" t="s">
        <v>10</v>
      </c>
      <c r="E5" t="s">
        <v>34</v>
      </c>
      <c r="F5" s="1">
        <f>B7</f>
        <v>5298</v>
      </c>
      <c r="G5" s="1">
        <f>B15</f>
        <v>18979</v>
      </c>
      <c r="H5" s="1">
        <f t="shared" si="0"/>
        <v>24277</v>
      </c>
      <c r="I5" s="2">
        <f>F5/H5</f>
        <v>0.21823124768299212</v>
      </c>
    </row>
    <row r="6" spans="1:9" x14ac:dyDescent="0.25">
      <c r="A6" t="s">
        <v>11</v>
      </c>
      <c r="B6" s="1">
        <v>1811</v>
      </c>
      <c r="C6" t="s">
        <v>12</v>
      </c>
      <c r="E6" t="s">
        <v>35</v>
      </c>
      <c r="F6" s="1">
        <f>SUM(B8:B10)</f>
        <v>274</v>
      </c>
      <c r="G6" s="1">
        <f>SUM(B16:B18)</f>
        <v>1770</v>
      </c>
      <c r="H6" s="1">
        <f t="shared" si="0"/>
        <v>2044</v>
      </c>
      <c r="I6" s="2">
        <f>F6/H6</f>
        <v>0.13405088062622308</v>
      </c>
    </row>
    <row r="7" spans="1:9" x14ac:dyDescent="0.25">
      <c r="A7" t="s">
        <v>13</v>
      </c>
      <c r="B7" s="1">
        <v>5298</v>
      </c>
      <c r="C7" t="s">
        <v>14</v>
      </c>
    </row>
    <row r="8" spans="1:9" x14ac:dyDescent="0.25">
      <c r="A8" t="s">
        <v>15</v>
      </c>
      <c r="B8">
        <v>160</v>
      </c>
      <c r="C8" t="s">
        <v>16</v>
      </c>
    </row>
    <row r="9" spans="1:9" x14ac:dyDescent="0.25">
      <c r="A9" t="s">
        <v>17</v>
      </c>
      <c r="B9">
        <v>93</v>
      </c>
      <c r="C9" t="s">
        <v>18</v>
      </c>
    </row>
    <row r="10" spans="1:9" x14ac:dyDescent="0.25">
      <c r="A10" t="s">
        <v>19</v>
      </c>
      <c r="B10">
        <v>21</v>
      </c>
      <c r="C10" t="s">
        <v>20</v>
      </c>
    </row>
    <row r="11" spans="1:9" x14ac:dyDescent="0.25">
      <c r="A11" t="s">
        <v>21</v>
      </c>
      <c r="B11" s="1">
        <v>33150</v>
      </c>
      <c r="C11" t="s">
        <v>22</v>
      </c>
    </row>
    <row r="12" spans="1:9" x14ac:dyDescent="0.25">
      <c r="A12" t="s">
        <v>7</v>
      </c>
      <c r="B12" s="1">
        <v>4238</v>
      </c>
      <c r="C12" t="s">
        <v>23</v>
      </c>
    </row>
    <row r="13" spans="1:9" x14ac:dyDescent="0.25">
      <c r="A13" t="s">
        <v>9</v>
      </c>
      <c r="B13" s="1">
        <v>4191</v>
      </c>
      <c r="C13" t="s">
        <v>10</v>
      </c>
    </row>
    <row r="14" spans="1:9" x14ac:dyDescent="0.25">
      <c r="A14" t="s">
        <v>11</v>
      </c>
      <c r="B14" s="1">
        <v>3972</v>
      </c>
      <c r="C14" t="s">
        <v>24</v>
      </c>
    </row>
    <row r="15" spans="1:9" x14ac:dyDescent="0.25">
      <c r="A15" t="s">
        <v>13</v>
      </c>
      <c r="B15" s="1">
        <v>18979</v>
      </c>
      <c r="C15" t="s">
        <v>25</v>
      </c>
    </row>
    <row r="16" spans="1:9" x14ac:dyDescent="0.25">
      <c r="A16" t="s">
        <v>15</v>
      </c>
      <c r="B16" s="1">
        <v>1463</v>
      </c>
      <c r="C16" t="s">
        <v>26</v>
      </c>
    </row>
    <row r="17" spans="1:3" x14ac:dyDescent="0.25">
      <c r="A17" t="s">
        <v>17</v>
      </c>
      <c r="B17">
        <v>251</v>
      </c>
      <c r="C17" t="s">
        <v>27</v>
      </c>
    </row>
    <row r="18" spans="1:3" x14ac:dyDescent="0.25">
      <c r="A18" t="s">
        <v>19</v>
      </c>
      <c r="B18">
        <v>56</v>
      </c>
      <c r="C18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ACSDT5Y2020.B17020I-2022-03-19T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Miles Blumenthal</dc:creator>
  <cp:lastModifiedBy>Gregory Miles Blumenthal Scharf</cp:lastModifiedBy>
  <dcterms:created xsi:type="dcterms:W3CDTF">2022-03-19T15:29:54Z</dcterms:created>
  <dcterms:modified xsi:type="dcterms:W3CDTF">2022-03-19T15:30:03Z</dcterms:modified>
</cp:coreProperties>
</file>