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TN\"/>
    </mc:Choice>
  </mc:AlternateContent>
  <xr:revisionPtr revIDLastSave="0" documentId="8_{AE527273-0689-444F-B5D2-B35AB9CBDEB5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D-2022-03-19T" sheetId="1" r:id="rId1"/>
  </sheets>
  <calcPr calcId="0"/>
</workbook>
</file>

<file path=xl/calcChain.xml><?xml version="1.0" encoding="utf-8"?>
<calcChain xmlns="http://schemas.openxmlformats.org/spreadsheetml/2006/main">
  <c r="G6" i="1" l="1"/>
  <c r="F6" i="1"/>
  <c r="G5" i="1"/>
  <c r="F5" i="1"/>
  <c r="G4" i="1"/>
  <c r="F4" i="1"/>
  <c r="G3" i="1"/>
  <c r="F3" i="1"/>
  <c r="I4" i="1" l="1"/>
  <c r="H3" i="1"/>
  <c r="I3" i="1" s="1"/>
  <c r="H4" i="1"/>
  <c r="H5" i="1"/>
  <c r="I5" i="1" s="1"/>
  <c r="H6" i="1"/>
  <c r="I6" i="1" s="1"/>
</calcChain>
</file>

<file path=xl/sharedStrings.xml><?xml version="1.0" encoding="utf-8"?>
<sst xmlns="http://schemas.openxmlformats.org/spreadsheetml/2006/main" count="45" uniqueCount="37">
  <si>
    <t>Label (Grouping)</t>
  </si>
  <si>
    <t>Tennessee!!Estimate</t>
  </si>
  <si>
    <t>Tennessee!!Margin of Error</t>
  </si>
  <si>
    <t>Total:</t>
  </si>
  <si>
    <t>±1,816</t>
  </si>
  <si>
    <t>    Income in the past 12 months below poverty level:</t>
  </si>
  <si>
    <t>±1,360</t>
  </si>
  <si>
    <t>        Under 6 years</t>
  </si>
  <si>
    <t>±234</t>
  </si>
  <si>
    <t>        6 to 11 years</t>
  </si>
  <si>
    <t>±237</t>
  </si>
  <si>
    <t>        12 to 17 years</t>
  </si>
  <si>
    <t>±250</t>
  </si>
  <si>
    <t>        18 to 59 years</t>
  </si>
  <si>
    <t>±986</t>
  </si>
  <si>
    <t>        60 to 74 years</t>
  </si>
  <si>
    <t>±393</t>
  </si>
  <si>
    <t>        75 to 84 years</t>
  </si>
  <si>
    <t>±52</t>
  </si>
  <si>
    <t>        85 years and over</t>
  </si>
  <si>
    <t>±144</t>
  </si>
  <si>
    <t>    Income in the past 12 months at or above poverty level:</t>
  </si>
  <si>
    <t>±2,015</t>
  </si>
  <si>
    <t>±547</t>
  </si>
  <si>
    <t>±650</t>
  </si>
  <si>
    <t>±603</t>
  </si>
  <si>
    <t>±1,488</t>
  </si>
  <si>
    <t>±665</t>
  </si>
  <si>
    <t>±303</t>
  </si>
  <si>
    <t>±212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</si>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</sst>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120209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12185</v>
      </c>
      <c r="C3" t="s">
        <v>6</v>
      </c>
      <c r="E3" t="s">
        <v>32</v>
      </c>
      <c r="F3" s="1">
        <f>B3</f>
        <v>12185</v>
      </c>
      <c r="G3" s="1">
        <f>B11</f>
        <v>108024</v>
      </c>
      <c r="H3" s="1">
        <f>F3+G3</f>
        <v>120209</v>
      </c>
      <c r="I3" s="2">
        <f>F3/H3</f>
        <v>0.10136512241179944</v>
      </c>
    </row>
    <row r="4" spans="1:9" x14ac:dyDescent="0.25">
      <c r="A4" t="s">
        <v>7</v>
      </c>
      <c r="B4">
        <v>703</v>
      </c>
      <c r="C4" t="s">
        <v>8</v>
      </c>
      <c r="E4" t="s">
        <v>34</v>
      </c>
      <c r="F4" s="1">
        <f>SUM(B4:B6)</f>
        <v>2480</v>
      </c>
      <c r="G4" s="1">
        <f>SUM(B12:B14)</f>
        <v>25368</v>
      </c>
      <c r="H4" s="1">
        <f t="shared" ref="H4:H6" si="0">F4+G4</f>
        <v>27848</v>
      </c>
      <c r="I4" s="2">
        <f>F4/H4</f>
        <v>8.9054869290433783E-2</v>
      </c>
    </row>
    <row r="5" spans="1:9" x14ac:dyDescent="0.25">
      <c r="A5" t="s">
        <v>9</v>
      </c>
      <c r="B5">
        <v>786</v>
      </c>
      <c r="C5" t="s">
        <v>10</v>
      </c>
      <c r="E5" t="s">
        <v>35</v>
      </c>
      <c r="F5" s="1">
        <f>B7</f>
        <v>7985</v>
      </c>
      <c r="G5" s="1">
        <f>B15</f>
        <v>67560</v>
      </c>
      <c r="H5" s="1">
        <f t="shared" si="0"/>
        <v>75545</v>
      </c>
      <c r="I5" s="2">
        <f>F5/H5</f>
        <v>0.1056985902442253</v>
      </c>
    </row>
    <row r="6" spans="1:9" x14ac:dyDescent="0.25">
      <c r="A6" t="s">
        <v>11</v>
      </c>
      <c r="B6">
        <v>991</v>
      </c>
      <c r="C6" t="s">
        <v>12</v>
      </c>
      <c r="E6" t="s">
        <v>36</v>
      </c>
      <c r="F6" s="1">
        <f>SUM(B8:B10)</f>
        <v>1720</v>
      </c>
      <c r="G6" s="1">
        <f>SUM(B16:B18)</f>
        <v>15096</v>
      </c>
      <c r="H6" s="1">
        <f t="shared" si="0"/>
        <v>16816</v>
      </c>
      <c r="I6" s="2">
        <f>F6/H6</f>
        <v>0.10228353948620361</v>
      </c>
    </row>
    <row r="7" spans="1:9" x14ac:dyDescent="0.25">
      <c r="A7" t="s">
        <v>13</v>
      </c>
      <c r="B7" s="1">
        <v>7985</v>
      </c>
      <c r="C7" t="s">
        <v>14</v>
      </c>
    </row>
    <row r="8" spans="1:9" x14ac:dyDescent="0.25">
      <c r="A8" t="s">
        <v>15</v>
      </c>
      <c r="B8" s="1">
        <v>1310</v>
      </c>
      <c r="C8" t="s">
        <v>16</v>
      </c>
    </row>
    <row r="9" spans="1:9" x14ac:dyDescent="0.25">
      <c r="A9" t="s">
        <v>17</v>
      </c>
      <c r="B9">
        <v>104</v>
      </c>
      <c r="C9" t="s">
        <v>18</v>
      </c>
    </row>
    <row r="10" spans="1:9" x14ac:dyDescent="0.25">
      <c r="A10" t="s">
        <v>19</v>
      </c>
      <c r="B10">
        <v>306</v>
      </c>
      <c r="C10" t="s">
        <v>20</v>
      </c>
    </row>
    <row r="11" spans="1:9" x14ac:dyDescent="0.25">
      <c r="A11" t="s">
        <v>21</v>
      </c>
      <c r="B11" s="1">
        <v>108024</v>
      </c>
      <c r="C11" t="s">
        <v>22</v>
      </c>
    </row>
    <row r="12" spans="1:9" x14ac:dyDescent="0.25">
      <c r="A12" t="s">
        <v>7</v>
      </c>
      <c r="B12" s="1">
        <v>8289</v>
      </c>
      <c r="C12" t="s">
        <v>23</v>
      </c>
    </row>
    <row r="13" spans="1:9" x14ac:dyDescent="0.25">
      <c r="A13" t="s">
        <v>9</v>
      </c>
      <c r="B13" s="1">
        <v>8657</v>
      </c>
      <c r="C13" t="s">
        <v>24</v>
      </c>
    </row>
    <row r="14" spans="1:9" x14ac:dyDescent="0.25">
      <c r="A14" t="s">
        <v>11</v>
      </c>
      <c r="B14" s="1">
        <v>8422</v>
      </c>
      <c r="C14" t="s">
        <v>25</v>
      </c>
    </row>
    <row r="15" spans="1:9" x14ac:dyDescent="0.25">
      <c r="A15" t="s">
        <v>13</v>
      </c>
      <c r="B15" s="1">
        <v>67560</v>
      </c>
      <c r="C15" t="s">
        <v>26</v>
      </c>
    </row>
    <row r="16" spans="1:9" x14ac:dyDescent="0.25">
      <c r="A16" t="s">
        <v>15</v>
      </c>
      <c r="B16" s="1">
        <v>11749</v>
      </c>
      <c r="C16" t="s">
        <v>27</v>
      </c>
    </row>
    <row r="17" spans="1:3" x14ac:dyDescent="0.25">
      <c r="A17" t="s">
        <v>17</v>
      </c>
      <c r="B17" s="1">
        <v>2711</v>
      </c>
      <c r="C17" t="s">
        <v>28</v>
      </c>
    </row>
    <row r="18" spans="1:3" x14ac:dyDescent="0.25">
      <c r="A18" t="s">
        <v>19</v>
      </c>
      <c r="B18">
        <v>636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ACSDT5Y2020.B17020D-2022-03-19T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2022-03-19T15:08:11Z</dcterms:created>
  <dcterms:modified xsi:type="dcterms:W3CDTF">2022-03-19T15:08:11Z</dcterms:modified>
</cp:coreProperties>
</file>