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e\Documents\Poverty_Factsheet_2020\US\"/>
    </mc:Choice>
  </mc:AlternateContent>
  <xr:revisionPtr revIDLastSave="0" documentId="13_ncr:40009_{3157E533-7C52-49C9-BEEF-BED83D757141}" xr6:coauthVersionLast="47" xr6:coauthVersionMax="47" xr10:uidLastSave="{00000000-0000-0000-0000-000000000000}"/>
  <bookViews>
    <workbookView xWindow="-120" yWindow="-120" windowWidth="29040" windowHeight="15840"/>
  </bookViews>
  <sheets>
    <sheet name="ACSDT5Y2020.B17020B-2022-03-19T" sheetId="1" r:id="rId1"/>
  </sheets>
  <calcPr calcId="0"/>
</workbook>
</file>

<file path=xl/calcChain.xml><?xml version="1.0" encoding="utf-8"?>
<calcChain xmlns="http://schemas.openxmlformats.org/spreadsheetml/2006/main">
  <c r="H6" i="1" l="1"/>
  <c r="I6" i="1" s="1"/>
  <c r="G6" i="1"/>
  <c r="F6" i="1"/>
  <c r="H5" i="1"/>
  <c r="I5" i="1" s="1"/>
  <c r="G5" i="1"/>
  <c r="F5" i="1"/>
  <c r="H4" i="1"/>
  <c r="I4" i="1" s="1"/>
  <c r="G4" i="1"/>
  <c r="F4" i="1"/>
  <c r="H3" i="1"/>
  <c r="I3" i="1" s="1"/>
  <c r="G3" i="1"/>
  <c r="F3" i="1"/>
</calcChain>
</file>

<file path=xl/sharedStrings.xml><?xml version="1.0" encoding="utf-8"?>
<sst xmlns="http://schemas.openxmlformats.org/spreadsheetml/2006/main" count="45" uniqueCount="37">
  <si>
    <t>Label (Grouping)</t>
  </si>
  <si>
    <t>United States!!Estimate</t>
  </si>
  <si>
    <t>United States!!Margin of Error</t>
  </si>
  <si>
    <t>Total:</t>
  </si>
  <si>
    <t>±35,624</t>
  </si>
  <si>
    <t>    Income in the past 12 months below poverty level:</t>
  </si>
  <si>
    <t>±50,030</t>
  </si>
  <si>
    <t>        Under 6 years</t>
  </si>
  <si>
    <t>±15,297</t>
  </si>
  <si>
    <t>        6 to 11 years</t>
  </si>
  <si>
    <t>±14,922</t>
  </si>
  <si>
    <t>        12 to 17 years</t>
  </si>
  <si>
    <t>±12,505</t>
  </si>
  <si>
    <t>        18 to 59 years</t>
  </si>
  <si>
    <t>±22,996</t>
  </si>
  <si>
    <t>        60 to 74 years</t>
  </si>
  <si>
    <t>±9,320</t>
  </si>
  <si>
    <t>        75 to 84 years</t>
  </si>
  <si>
    <t>±4,163</t>
  </si>
  <si>
    <t>        85 years and over</t>
  </si>
  <si>
    <t>±2,497</t>
  </si>
  <si>
    <t>    Income in the past 12 months at or above poverty level:</t>
  </si>
  <si>
    <t>±42,476</t>
  </si>
  <si>
    <t>±14,653</t>
  </si>
  <si>
    <t>±13,468</t>
  </si>
  <si>
    <t>±12,827</t>
  </si>
  <si>
    <t>±23,464</t>
  </si>
  <si>
    <t>±12,978</t>
  </si>
  <si>
    <t>±6,894</t>
  </si>
  <si>
    <t>±5,214</t>
  </si>
  <si>
    <t>Poor</t>
  </si>
  <si>
    <t>Rich</t>
  </si>
  <si>
    <t>Total</t>
  </si>
  <si>
    <t>%</t>
  </si>
  <si>
    <t>Child</t>
  </si>
  <si>
    <t>Adult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</si>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</sst>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H3" sqref="H3"/>
    </sheetView>
  </sheetViews>
  <sheetFormatPr defaultRowHeight="15" x14ac:dyDescent="0.25"/>
  <cols>
    <col min="8" max="8" width="10.140625" bestFit="1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s="1">
        <v>39544837</v>
      </c>
      <c r="C2" t="s">
        <v>4</v>
      </c>
      <c r="F2" t="s">
        <v>30</v>
      </c>
      <c r="G2" t="s">
        <v>31</v>
      </c>
      <c r="H2" t="s">
        <v>32</v>
      </c>
      <c r="I2" t="s">
        <v>33</v>
      </c>
    </row>
    <row r="3" spans="1:9" x14ac:dyDescent="0.25">
      <c r="A3" t="s">
        <v>5</v>
      </c>
      <c r="B3" s="1">
        <v>8726814</v>
      </c>
      <c r="C3" t="s">
        <v>6</v>
      </c>
      <c r="E3" t="s">
        <v>32</v>
      </c>
      <c r="F3" s="1">
        <f>B3</f>
        <v>8726814</v>
      </c>
      <c r="G3" s="1">
        <f>B11</f>
        <v>30818023</v>
      </c>
      <c r="H3" s="1">
        <f>F3+G3</f>
        <v>39544837</v>
      </c>
      <c r="I3" s="2">
        <f>F3/H3</f>
        <v>0.22068150135503151</v>
      </c>
    </row>
    <row r="4" spans="1:9" x14ac:dyDescent="0.25">
      <c r="A4" t="s">
        <v>7</v>
      </c>
      <c r="B4" s="1">
        <v>1117904</v>
      </c>
      <c r="C4" t="s">
        <v>8</v>
      </c>
      <c r="E4" t="s">
        <v>34</v>
      </c>
      <c r="F4" s="1">
        <f>SUM(B4:B6)</f>
        <v>3169873</v>
      </c>
      <c r="G4" s="1">
        <f>SUM(B12:B14)</f>
        <v>6799065</v>
      </c>
      <c r="H4" s="1">
        <f t="shared" ref="H4:H6" si="0">F4+G4</f>
        <v>9968938</v>
      </c>
      <c r="I4" s="2">
        <f>F4/H4</f>
        <v>0.31797499392613338</v>
      </c>
    </row>
    <row r="5" spans="1:9" x14ac:dyDescent="0.25">
      <c r="A5" t="s">
        <v>9</v>
      </c>
      <c r="B5" s="1">
        <v>1103742</v>
      </c>
      <c r="C5" t="s">
        <v>10</v>
      </c>
      <c r="E5" t="s">
        <v>35</v>
      </c>
      <c r="F5" s="1">
        <f>B7</f>
        <v>4322256</v>
      </c>
      <c r="G5" s="1">
        <f>B15</f>
        <v>18364639</v>
      </c>
      <c r="H5" s="1">
        <f t="shared" si="0"/>
        <v>22686895</v>
      </c>
      <c r="I5" s="2">
        <f>F5/H5</f>
        <v>0.19051774163013493</v>
      </c>
    </row>
    <row r="6" spans="1:9" x14ac:dyDescent="0.25">
      <c r="A6" t="s">
        <v>11</v>
      </c>
      <c r="B6" s="1">
        <v>948227</v>
      </c>
      <c r="C6" t="s">
        <v>12</v>
      </c>
      <c r="E6" t="s">
        <v>36</v>
      </c>
      <c r="F6" s="1">
        <f>SUM(B8:B10)</f>
        <v>1234685</v>
      </c>
      <c r="G6" s="1">
        <f>SUM(B16:B18)</f>
        <v>5654319</v>
      </c>
      <c r="H6" s="1">
        <f t="shared" si="0"/>
        <v>6889004</v>
      </c>
      <c r="I6" s="2">
        <f>F6/H6</f>
        <v>0.17922547294209729</v>
      </c>
    </row>
    <row r="7" spans="1:9" x14ac:dyDescent="0.25">
      <c r="A7" t="s">
        <v>13</v>
      </c>
      <c r="B7" s="1">
        <v>4322256</v>
      </c>
      <c r="C7" t="s">
        <v>14</v>
      </c>
    </row>
    <row r="8" spans="1:9" x14ac:dyDescent="0.25">
      <c r="A8" t="s">
        <v>15</v>
      </c>
      <c r="B8" s="1">
        <v>928600</v>
      </c>
      <c r="C8" t="s">
        <v>16</v>
      </c>
    </row>
    <row r="9" spans="1:9" x14ac:dyDescent="0.25">
      <c r="A9" t="s">
        <v>17</v>
      </c>
      <c r="B9" s="1">
        <v>219751</v>
      </c>
      <c r="C9" t="s">
        <v>18</v>
      </c>
    </row>
    <row r="10" spans="1:9" x14ac:dyDescent="0.25">
      <c r="A10" t="s">
        <v>19</v>
      </c>
      <c r="B10" s="1">
        <v>86334</v>
      </c>
      <c r="C10" t="s">
        <v>20</v>
      </c>
    </row>
    <row r="11" spans="1:9" x14ac:dyDescent="0.25">
      <c r="A11" t="s">
        <v>21</v>
      </c>
      <c r="B11" s="1">
        <v>30818023</v>
      </c>
      <c r="C11" t="s">
        <v>22</v>
      </c>
    </row>
    <row r="12" spans="1:9" x14ac:dyDescent="0.25">
      <c r="A12" t="s">
        <v>7</v>
      </c>
      <c r="B12" s="1">
        <v>2046664</v>
      </c>
      <c r="C12" t="s">
        <v>23</v>
      </c>
    </row>
    <row r="13" spans="1:9" x14ac:dyDescent="0.25">
      <c r="A13" t="s">
        <v>9</v>
      </c>
      <c r="B13" s="1">
        <v>2284235</v>
      </c>
      <c r="C13" t="s">
        <v>24</v>
      </c>
    </row>
    <row r="14" spans="1:9" x14ac:dyDescent="0.25">
      <c r="A14" t="s">
        <v>11</v>
      </c>
      <c r="B14" s="1">
        <v>2468166</v>
      </c>
      <c r="C14" t="s">
        <v>25</v>
      </c>
    </row>
    <row r="15" spans="1:9" x14ac:dyDescent="0.25">
      <c r="A15" t="s">
        <v>13</v>
      </c>
      <c r="B15" s="1">
        <v>18364639</v>
      </c>
      <c r="C15" t="s">
        <v>26</v>
      </c>
    </row>
    <row r="16" spans="1:9" x14ac:dyDescent="0.25">
      <c r="A16" t="s">
        <v>15</v>
      </c>
      <c r="B16" s="1">
        <v>4259268</v>
      </c>
      <c r="C16" t="s">
        <v>27</v>
      </c>
    </row>
    <row r="17" spans="1:3" x14ac:dyDescent="0.25">
      <c r="A17" t="s">
        <v>17</v>
      </c>
      <c r="B17" s="1">
        <v>1032027</v>
      </c>
      <c r="C17" t="s">
        <v>28</v>
      </c>
    </row>
    <row r="18" spans="1:3" x14ac:dyDescent="0.25">
      <c r="A18" t="s">
        <v>19</v>
      </c>
      <c r="B18" s="1">
        <v>363024</v>
      </c>
      <c r="C1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ACSDT5Y2020.B17020B-2022-03-19T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Miles Blumenthal Scharf</cp:lastModifiedBy>
  <dcterms:created xsi:type="dcterms:W3CDTF">2022-03-19T14:41:54Z</dcterms:created>
  <dcterms:modified xsi:type="dcterms:W3CDTF">2022-03-19T14:48:37Z</dcterms:modified>
</cp:coreProperties>
</file>