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xr:revisionPtr revIDLastSave="0" documentId="13_ncr:1_{20A1456B-630E-4577-BD99-3558C881E69A}" xr6:coauthVersionLast="47" xr6:coauthVersionMax="47" xr10:uidLastSave="{00000000-0000-0000-0000-000000000000}"/>
  <bookViews>
    <workbookView xWindow="28680" yWindow="-120" windowWidth="29040" windowHeight="15840"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2" l="1"/>
  <c r="G49" i="2"/>
  <c r="G35" i="2"/>
  <c r="G20" i="2"/>
  <c r="G6" i="2"/>
  <c r="F4" i="2"/>
</calcChain>
</file>

<file path=xl/sharedStrings.xml><?xml version="1.0" encoding="utf-8"?>
<sst xmlns="http://schemas.openxmlformats.org/spreadsheetml/2006/main" count="299" uniqueCount="241">
  <si>
    <t>POVERTY STATUS IN THE PAST 12 MONTHS BY SEX BY AGE</t>
  </si>
  <si>
    <t>Note: The table shown may have been modified by user selections. Some information may be missing.</t>
  </si>
  <si>
    <t>DATA NOTES</t>
  </si>
  <si>
    <t/>
  </si>
  <si>
    <t>TABLE ID:</t>
  </si>
  <si>
    <t>B17001</t>
  </si>
  <si>
    <t>SURVEY/PROGRAM:</t>
  </si>
  <si>
    <t>American Community Survey</t>
  </si>
  <si>
    <t>VINTAGE:</t>
  </si>
  <si>
    <t>2021</t>
  </si>
  <si>
    <t>DATASET:</t>
  </si>
  <si>
    <t>ACSDT1Y2021</t>
  </si>
  <si>
    <t>PRODUCT:</t>
  </si>
  <si>
    <t>ACS 1-Year Estimates Detailed Tables</t>
  </si>
  <si>
    <t>UNIVERSE:</t>
  </si>
  <si>
    <t>Population for whom poverty status is determined</t>
  </si>
  <si>
    <t>FTP URL:</t>
  </si>
  <si>
    <t>None</t>
  </si>
  <si>
    <t>API URL:</t>
  </si>
  <si>
    <t>https://api.census.gov/data/2021/acs/acs1</t>
  </si>
  <si>
    <t>USER SELECTIONS</t>
  </si>
  <si>
    <t>TABLES</t>
  </si>
  <si>
    <t>GEOS</t>
  </si>
  <si>
    <t>United States; Memphis city, Tennessee</t>
  </si>
  <si>
    <t>EXCLUDED COLUMNS</t>
  </si>
  <si>
    <t>APPLIED FILTERS</t>
  </si>
  <si>
    <t>APPLIED SORTS</t>
  </si>
  <si>
    <t>PIVOT &amp; GROUPING</t>
  </si>
  <si>
    <t>WEB ADDRESS</t>
  </si>
  <si>
    <t>https://data.census.gov/cedsci/table?q=B17001%3A%20POVERTY%20STATUS%20IN%20THE%20PAST%2012%20MONTHS%20BY%20SEX%20BY%20AGE&amp;g=0100000US_1600000US4748000&amp;tid=ACSDT1Y2021.B17001</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</si>
  <si>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</si>
  <si>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</si>
  <si>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</si>
  <si>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</si>
  <si>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</si>
  <si>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</si>
  <si>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</si>
  <si>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</si>
  <si>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</si>
  <si>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United States</t>
  </si>
  <si>
    <t>Memphis city, Tennessee</t>
  </si>
  <si>
    <t>Label</t>
  </si>
  <si>
    <t>Estimate</t>
  </si>
  <si>
    <t>Margin of Error</t>
  </si>
  <si>
    <t>Total:</t>
  </si>
  <si>
    <t>324,173,084</t>
  </si>
  <si>
    <t>±30,338</t>
  </si>
  <si>
    <t>±5,300</t>
  </si>
  <si>
    <t>Income in the past 12 months below poverty level:</t>
  </si>
  <si>
    <t>41,393,176</t>
  </si>
  <si>
    <t>±243,679</t>
  </si>
  <si>
    <t>±12,611</t>
  </si>
  <si>
    <t>Male:</t>
  </si>
  <si>
    <t>18,518,155</t>
  </si>
  <si>
    <t>±126,025</t>
  </si>
  <si>
    <t>±6,528</t>
  </si>
  <si>
    <t>Under 5 years</t>
  </si>
  <si>
    <t>1,714,404</t>
  </si>
  <si>
    <t>±30,466</t>
  </si>
  <si>
    <t>±3,095</t>
  </si>
  <si>
    <t>5 years</t>
  </si>
  <si>
    <t>346,436</t>
  </si>
  <si>
    <t>±13,811</t>
  </si>
  <si>
    <t>±982</t>
  </si>
  <si>
    <t>6 to 11 years</t>
  </si>
  <si>
    <t>2,153,796</t>
  </si>
  <si>
    <t>±37,516</t>
  </si>
  <si>
    <t>±2,247</t>
  </si>
  <si>
    <t>12 to 14 years</t>
  </si>
  <si>
    <t>1,062,077</t>
  </si>
  <si>
    <t>±20,904</t>
  </si>
  <si>
    <t>±1,726</t>
  </si>
  <si>
    <t>15 years</t>
  </si>
  <si>
    <t>353,209</t>
  </si>
  <si>
    <t>±10,828</t>
  </si>
  <si>
    <t>±478</t>
  </si>
  <si>
    <t>16 and 17 years</t>
  </si>
  <si>
    <t>620,489</t>
  </si>
  <si>
    <t>±14,098</t>
  </si>
  <si>
    <t>±875</t>
  </si>
  <si>
    <t>18 to 24 years</t>
  </si>
  <si>
    <t>2,276,015</t>
  </si>
  <si>
    <t>±39,259</t>
  </si>
  <si>
    <t>±1,249</t>
  </si>
  <si>
    <t>25 to 34 years</t>
  </si>
  <si>
    <t>2,122,554</t>
  </si>
  <si>
    <t>±29,377</t>
  </si>
  <si>
    <t>±2,239</t>
  </si>
  <si>
    <t>35 to 44 years</t>
  </si>
  <si>
    <t>1,915,516</t>
  </si>
  <si>
    <t>±22,996</t>
  </si>
  <si>
    <t>±1,222</t>
  </si>
  <si>
    <t>45 to 54 years</t>
  </si>
  <si>
    <t>1,693,873</t>
  </si>
  <si>
    <t>±27,961</t>
  </si>
  <si>
    <t>±1,226</t>
  </si>
  <si>
    <t>55 to 64 years</t>
  </si>
  <si>
    <t>2,111,587</t>
  </si>
  <si>
    <t>±25,463</t>
  </si>
  <si>
    <t>±1,155</t>
  </si>
  <si>
    <t>65 to 74 years</t>
  </si>
  <si>
    <t>1,350,548</t>
  </si>
  <si>
    <t>±19,995</t>
  </si>
  <si>
    <t>±965</t>
  </si>
  <si>
    <t>75 years and over</t>
  </si>
  <si>
    <t>797,651</t>
  </si>
  <si>
    <t>±14,948</t>
  </si>
  <si>
    <t>±532</t>
  </si>
  <si>
    <t>Female:</t>
  </si>
  <si>
    <t>22,875,021</t>
  </si>
  <si>
    <t>±138,758</t>
  </si>
  <si>
    <t>±7,902</t>
  </si>
  <si>
    <t>1,634,745</t>
  </si>
  <si>
    <t>±28,307</t>
  </si>
  <si>
    <t>±1,786</t>
  </si>
  <si>
    <t>336,472</t>
  </si>
  <si>
    <t>±11,720</t>
  </si>
  <si>
    <t>±829</t>
  </si>
  <si>
    <t>2,026,653</t>
  </si>
  <si>
    <t>±33,315</t>
  </si>
  <si>
    <t>±2,320</t>
  </si>
  <si>
    <t>1,032,333</t>
  </si>
  <si>
    <t>±22,737</t>
  </si>
  <si>
    <t>±1,081</t>
  </si>
  <si>
    <t>336,943</t>
  </si>
  <si>
    <t>±13,183</t>
  </si>
  <si>
    <t>±683</t>
  </si>
  <si>
    <t>625,662</t>
  </si>
  <si>
    <t>±17,207</t>
  </si>
  <si>
    <t>±879</t>
  </si>
  <si>
    <t>2,858,369</t>
  </si>
  <si>
    <t>±38,058</t>
  </si>
  <si>
    <t>±2,020</t>
  </si>
  <si>
    <t>3,270,756</t>
  </si>
  <si>
    <t>±35,808</t>
  </si>
  <si>
    <t>±2,447</t>
  </si>
  <si>
    <t>2,734,551</t>
  </si>
  <si>
    <t>±32,483</t>
  </si>
  <si>
    <t>±1,707</t>
  </si>
  <si>
    <t>2,050,778</t>
  </si>
  <si>
    <t>±26,780</t>
  </si>
  <si>
    <t>±1,541</t>
  </si>
  <si>
    <t>2,492,342</t>
  </si>
  <si>
    <t>±26,893</t>
  </si>
  <si>
    <t>±1,416</t>
  </si>
  <si>
    <t>1,816,420</t>
  </si>
  <si>
    <t>±19,266</t>
  </si>
  <si>
    <t>±1,286</t>
  </si>
  <si>
    <t>1,658,997</t>
  </si>
  <si>
    <t>±21,893</t>
  </si>
  <si>
    <t>±920</t>
  </si>
  <si>
    <t>Income in the past 12 months at or above poverty level:</t>
  </si>
  <si>
    <t>282,779,908</t>
  </si>
  <si>
    <t>±244,609</t>
  </si>
  <si>
    <t>±13,044</t>
  </si>
  <si>
    <t>141,223,200</t>
  </si>
  <si>
    <t>±129,976</t>
  </si>
  <si>
    <t>±8,250</t>
  </si>
  <si>
    <t>7,661,305</t>
  </si>
  <si>
    <t>±35,181</t>
  </si>
  <si>
    <t>±2,869</t>
  </si>
  <si>
    <t>1,644,540</t>
  </si>
  <si>
    <t>±23,941</t>
  </si>
  <si>
    <t>±1,192</t>
  </si>
  <si>
    <t>10,209,323</t>
  </si>
  <si>
    <t>±49,154</t>
  </si>
  <si>
    <t>±2,427</t>
  </si>
  <si>
    <t>5,656,723</t>
  </si>
  <si>
    <t>±44,947</t>
  </si>
  <si>
    <t>±2,003</t>
  </si>
  <si>
    <t>1,863,413</t>
  </si>
  <si>
    <t>±22,463</t>
  </si>
  <si>
    <t>±1,146</t>
  </si>
  <si>
    <t>3,756,940</t>
  </si>
  <si>
    <t>±28,114</t>
  </si>
  <si>
    <t>±1,422</t>
  </si>
  <si>
    <t>11,524,388</t>
  </si>
  <si>
    <t>±43,993</t>
  </si>
  <si>
    <t>±1,874</t>
  </si>
  <si>
    <t>20,003,912</t>
  </si>
  <si>
    <t>±38,714</t>
  </si>
  <si>
    <t>±3,085</t>
  </si>
  <si>
    <t>19,524,083</t>
  </si>
  <si>
    <t>±31,203</t>
  </si>
  <si>
    <t>±2,100</t>
  </si>
  <si>
    <t>18,227,858</t>
  </si>
  <si>
    <t>±35,252</t>
  </si>
  <si>
    <t>18,553,452</t>
  </si>
  <si>
    <t>±28,873</t>
  </si>
  <si>
    <t>±1,996</t>
  </si>
  <si>
    <t>14,355,952</t>
  </si>
  <si>
    <t>±26,424</t>
  </si>
  <si>
    <t>±1,614</t>
  </si>
  <si>
    <t>8,241,311</t>
  </si>
  <si>
    <t>±17,345</t>
  </si>
  <si>
    <t>±1,180</t>
  </si>
  <si>
    <t>141,556,708</t>
  </si>
  <si>
    <t>±139,411</t>
  </si>
  <si>
    <t>±7,663</t>
  </si>
  <si>
    <t>7,302,735</t>
  </si>
  <si>
    <t>±32,374</t>
  </si>
  <si>
    <t>±2,416</t>
  </si>
  <si>
    <t>1,526,014</t>
  </si>
  <si>
    <t>±21,131</t>
  </si>
  <si>
    <t>±1,537</t>
  </si>
  <si>
    <t>9,699,973</t>
  </si>
  <si>
    <t>±46,359</t>
  </si>
  <si>
    <t>±2,275</t>
  </si>
  <si>
    <t>5,415,782</t>
  </si>
  <si>
    <t>±41,579</t>
  </si>
  <si>
    <t>±1,546</t>
  </si>
  <si>
    <t>1,768,258</t>
  </si>
  <si>
    <t>±22,696</t>
  </si>
  <si>
    <t>±902</t>
  </si>
  <si>
    <t>3,548,904</t>
  </si>
  <si>
    <t>±27,525</t>
  </si>
  <si>
    <t>±1,448</t>
  </si>
  <si>
    <t>10,403,718</t>
  </si>
  <si>
    <t>±41,310</t>
  </si>
  <si>
    <t>±2,097</t>
  </si>
  <si>
    <t>18,900,320</t>
  </si>
  <si>
    <t>±38,444</t>
  </si>
  <si>
    <t>±2,883</t>
  </si>
  <si>
    <t>18,902,471</t>
  </si>
  <si>
    <t>±39,280</t>
  </si>
  <si>
    <t>±2,417</t>
  </si>
  <si>
    <t>18,285,456</t>
  </si>
  <si>
    <t>±31,437</t>
  </si>
  <si>
    <t>±2,547</t>
  </si>
  <si>
    <t>19,282,162</t>
  </si>
  <si>
    <t>±31,224</t>
  </si>
  <si>
    <t>±2,272</t>
  </si>
  <si>
    <t>15,900,281</t>
  </si>
  <si>
    <t>±22,105</t>
  </si>
  <si>
    <t>±1,810</t>
  </si>
  <si>
    <t>10,620,634</t>
  </si>
  <si>
    <t>±22,356</t>
  </si>
  <si>
    <t>±1,521</t>
  </si>
  <si>
    <t>Percent</t>
  </si>
  <si>
    <t>Child</t>
  </si>
  <si>
    <t>Child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</si>
</sst>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6"/>
      <name val="Calibri"/>
      <family val="2"/>
    </font>
    <font>
      <b/>
      <sz val="11"/>
      <name val="Calibri"/>
      <family val="2"/>
    </font>
    <font>
      <sz val="11"/>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xf numFmtId="0" fontId="2" fillId="0" borderId="3" xfId="0" applyFont="1" applyFill="1" applyBorder="1" applyAlignment="1">
      <alignment horizontal="left" vertical="center" wrapText="1"/>
    </xf>
    <xf numFmtId="164" fontId="0" fillId="0" borderId="0" xfId="1" applyNumberFormat="1" applyFont="1"/>
    <xf numFmtId="3" fontId="0" fillId="0" borderId="0" xfId="0" applyNumberFormat="1" applyAlignment="1">
      <alignment wrapText="1"/>
    </xf>
    <xf numFmtId="3"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workbookViewId="0"/>
  </sheetViews>
  <sheetFormatPr defaultRowHeight="15" x14ac:dyDescent="0.25"/>
  <cols>
    <col min="1" max="1" width="25" style="1" customWidth="1"/>
    <col min="2" max="2" width="80" style="1" customWidth="1"/>
    <col min="3" max="3" width="20" customWidth="1"/>
  </cols>
  <sheetData>
    <row r="1" spans="1:3" ht="60" customHeight="1" x14ac:dyDescent="0.25">
      <c r="A1" s="9" t="s">
        <v>0</v>
      </c>
      <c r="B1" s="9"/>
      <c r="C1" s="2"/>
    </row>
    <row r="2" spans="1:3" x14ac:dyDescent="0.25">
      <c r="A2" s="10"/>
      <c r="B2" s="10"/>
      <c r="C2" s="10"/>
    </row>
    <row r="3" spans="1:3" x14ac:dyDescent="0.25">
      <c r="A3" s="11" t="s">
        <v>1</v>
      </c>
      <c r="B3" s="11"/>
      <c r="C3" s="11"/>
    </row>
    <row r="4" spans="1:3" x14ac:dyDescent="0.25">
      <c r="A4" s="10"/>
      <c r="B4" s="10"/>
      <c r="C4" s="10"/>
    </row>
    <row r="5" spans="1:3" ht="15.95" customHeight="1" x14ac:dyDescent="0.25">
      <c r="A5" s="3" t="s">
        <v>2</v>
      </c>
      <c r="B5" s="10" t="s">
        <v>3</v>
      </c>
      <c r="C5" s="10"/>
    </row>
    <row r="6" spans="1:3" ht="15.95" customHeight="1" x14ac:dyDescent="0.25">
      <c r="A6" s="1" t="s">
        <v>4</v>
      </c>
      <c r="B6" s="10" t="s">
        <v>5</v>
      </c>
      <c r="C6" s="10"/>
    </row>
    <row r="7" spans="1:3" ht="15.95" customHeight="1" x14ac:dyDescent="0.25">
      <c r="A7" s="1" t="s">
        <v>6</v>
      </c>
      <c r="B7" s="10" t="s">
        <v>7</v>
      </c>
      <c r="C7" s="10"/>
    </row>
    <row r="8" spans="1:3" ht="15.95" customHeight="1" x14ac:dyDescent="0.25">
      <c r="A8" s="1" t="s">
        <v>8</v>
      </c>
      <c r="B8" s="10" t="s">
        <v>9</v>
      </c>
      <c r="C8" s="10"/>
    </row>
    <row r="9" spans="1:3" ht="15.95" customHeight="1" x14ac:dyDescent="0.25">
      <c r="A9" s="1" t="s">
        <v>10</v>
      </c>
      <c r="B9" s="10" t="s">
        <v>11</v>
      </c>
      <c r="C9" s="10"/>
    </row>
    <row r="10" spans="1:3" ht="15.95" customHeight="1" x14ac:dyDescent="0.25">
      <c r="A10" s="1" t="s">
        <v>12</v>
      </c>
      <c r="B10" s="10" t="s">
        <v>13</v>
      </c>
      <c r="C10" s="10"/>
    </row>
    <row r="11" spans="1:3" ht="15.95" customHeight="1" x14ac:dyDescent="0.25">
      <c r="A11" s="1" t="s">
        <v>14</v>
      </c>
      <c r="B11" s="10" t="s">
        <v>15</v>
      </c>
      <c r="C11" s="10"/>
    </row>
    <row r="12" spans="1:3" ht="15.95" customHeight="1" x14ac:dyDescent="0.25">
      <c r="A12" s="1" t="s">
        <v>16</v>
      </c>
      <c r="B12" s="10" t="s">
        <v>17</v>
      </c>
      <c r="C12" s="10"/>
    </row>
    <row r="13" spans="1:3" ht="15.95" customHeight="1" x14ac:dyDescent="0.25">
      <c r="A13" s="1" t="s">
        <v>18</v>
      </c>
      <c r="B13" s="10" t="s">
        <v>19</v>
      </c>
      <c r="C13" s="10"/>
    </row>
    <row r="14" spans="1:3" x14ac:dyDescent="0.25">
      <c r="A14" s="10"/>
      <c r="B14" s="10"/>
      <c r="C14" s="10"/>
    </row>
    <row r="15" spans="1:3" ht="15.95" customHeight="1" x14ac:dyDescent="0.25">
      <c r="A15" s="3" t="s">
        <v>20</v>
      </c>
      <c r="B15" s="10" t="s">
        <v>3</v>
      </c>
      <c r="C15" s="10"/>
    </row>
    <row r="16" spans="1:3" ht="15.95" customHeight="1" x14ac:dyDescent="0.25">
      <c r="A16" s="1" t="s">
        <v>21</v>
      </c>
      <c r="B16" s="10" t="s">
        <v>5</v>
      </c>
      <c r="C16" s="10"/>
    </row>
    <row r="17" spans="1:3" ht="15.95" customHeight="1" x14ac:dyDescent="0.25">
      <c r="A17" s="1" t="s">
        <v>22</v>
      </c>
      <c r="B17" s="10" t="s">
        <v>23</v>
      </c>
      <c r="C17" s="10"/>
    </row>
    <row r="18" spans="1:3" x14ac:dyDescent="0.25">
      <c r="A18" s="10"/>
      <c r="B18" s="10"/>
      <c r="C18" s="10"/>
    </row>
    <row r="19" spans="1:3" ht="15.95" customHeight="1" x14ac:dyDescent="0.25">
      <c r="A19" s="3" t="s">
        <v>24</v>
      </c>
      <c r="B19" s="10" t="s">
        <v>17</v>
      </c>
      <c r="C19" s="10"/>
    </row>
    <row r="20" spans="1:3" x14ac:dyDescent="0.25">
      <c r="A20" s="10"/>
      <c r="B20" s="10"/>
      <c r="C20" s="10"/>
    </row>
    <row r="21" spans="1:3" ht="15.95" customHeight="1" x14ac:dyDescent="0.25">
      <c r="A21" s="3" t="s">
        <v>25</v>
      </c>
      <c r="B21" s="10" t="s">
        <v>17</v>
      </c>
      <c r="C21" s="10"/>
    </row>
    <row r="22" spans="1:3" x14ac:dyDescent="0.25">
      <c r="A22" s="10"/>
      <c r="B22" s="10"/>
      <c r="C22" s="10"/>
    </row>
    <row r="23" spans="1:3" ht="15.95" customHeight="1" x14ac:dyDescent="0.25">
      <c r="A23" s="3" t="s">
        <v>26</v>
      </c>
      <c r="B23" s="10" t="s">
        <v>17</v>
      </c>
      <c r="C23" s="10"/>
    </row>
    <row r="24" spans="1:3" x14ac:dyDescent="0.25">
      <c r="A24" s="10"/>
      <c r="B24" s="10"/>
      <c r="C24" s="10"/>
    </row>
    <row r="25" spans="1:3" ht="15.95" customHeight="1" x14ac:dyDescent="0.25">
      <c r="A25" s="3" t="s">
        <v>27</v>
      </c>
      <c r="B25" s="10" t="s">
        <v>17</v>
      </c>
      <c r="C25" s="10"/>
    </row>
    <row r="26" spans="1:3" x14ac:dyDescent="0.25">
      <c r="A26" s="10"/>
      <c r="B26" s="10"/>
      <c r="C26" s="10"/>
    </row>
    <row r="27" spans="1:3" ht="32.1" customHeight="1" x14ac:dyDescent="0.25">
      <c r="A27" s="3" t="s">
        <v>28</v>
      </c>
      <c r="B27" s="10" t="s">
        <v>29</v>
      </c>
      <c r="C27" s="10"/>
    </row>
    <row r="28" spans="1:3" x14ac:dyDescent="0.25">
      <c r="A28" s="10"/>
      <c r="B28" s="10"/>
      <c r="C28" s="10"/>
    </row>
    <row r="29" spans="1:3" ht="63.95" customHeight="1" x14ac:dyDescent="0.25">
      <c r="A29" s="3" t="s">
        <v>30</v>
      </c>
      <c r="B29" s="10" t="s">
        <v>31</v>
      </c>
      <c r="C29" s="10"/>
    </row>
    <row r="30" spans="1:3" ht="111.95" customHeight="1" x14ac:dyDescent="0.25">
      <c r="A30" s="1" t="s">
        <v>3</v>
      </c>
      <c r="B30" s="10" t="s">
        <v>32</v>
      </c>
      <c r="C30" s="10"/>
    </row>
    <row r="31" spans="1:3" ht="32.1" customHeight="1" x14ac:dyDescent="0.25">
      <c r="A31" s="1" t="s">
        <v>3</v>
      </c>
      <c r="B31" s="10" t="s">
        <v>33</v>
      </c>
      <c r="C31" s="10"/>
    </row>
    <row r="32" spans="1:3" ht="111.95" customHeight="1" x14ac:dyDescent="0.25">
      <c r="A32" s="1" t="s">
        <v>3</v>
      </c>
      <c r="B32" s="10" t="s">
        <v>34</v>
      </c>
      <c r="C32" s="10"/>
    </row>
    <row r="33" spans="1:3" ht="63.95" customHeight="1" x14ac:dyDescent="0.25">
      <c r="A33" s="1" t="s">
        <v>3</v>
      </c>
      <c r="B33" s="10" t="s">
        <v>35</v>
      </c>
      <c r="C33" s="10"/>
    </row>
    <row r="34" spans="1:3" ht="48" customHeight="1" x14ac:dyDescent="0.25">
      <c r="A34" s="1" t="s">
        <v>3</v>
      </c>
      <c r="B34" s="10" t="s">
        <v>36</v>
      </c>
      <c r="C34" s="10"/>
    </row>
    <row r="35" spans="1:3" ht="192" customHeight="1" x14ac:dyDescent="0.25">
      <c r="A35" s="1" t="s">
        <v>3</v>
      </c>
      <c r="B35" s="10" t="s">
        <v>37</v>
      </c>
      <c r="C35" s="10"/>
    </row>
    <row r="36" spans="1:3" x14ac:dyDescent="0.25">
      <c r="A36" s="10"/>
      <c r="B36" s="10"/>
      <c r="C36" s="10"/>
    </row>
    <row r="37" spans="1:3" ht="15.95" customHeight="1" x14ac:dyDescent="0.25">
      <c r="A37" s="3" t="s">
        <v>38</v>
      </c>
      <c r="B37" s="10" t="s">
        <v>17</v>
      </c>
      <c r="C37" s="10"/>
    </row>
    <row r="38" spans="1:3" x14ac:dyDescent="0.25">
      <c r="A38" s="10"/>
      <c r="B38" s="10"/>
      <c r="C38" s="10"/>
    </row>
  </sheetData>
  <mergeCells count="38">
    <mergeCell ref="A36:C36"/>
    <mergeCell ref="B37:C37"/>
    <mergeCell ref="A38:C38"/>
    <mergeCell ref="B31:C31"/>
    <mergeCell ref="B32:C32"/>
    <mergeCell ref="B33:C33"/>
    <mergeCell ref="B34:C34"/>
    <mergeCell ref="B35:C35"/>
    <mergeCell ref="A26:C26"/>
    <mergeCell ref="B27:C27"/>
    <mergeCell ref="A28:C28"/>
    <mergeCell ref="B29:C29"/>
    <mergeCell ref="B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ACSDT1Y2021.B17001</oddHeader>
    <oddFooter>&amp;L&amp;Bdata.census.gov&amp;B | Measuring America's People, Places, and Economy &amp;R&amp;P</oddFooter>
    <evenHeader>&amp;LTable: ACSDT1Y2021.B17001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
  <sheetViews>
    <sheetView tabSelected="1" workbookViewId="0">
      <pane xSplit="1" ySplit="2" topLeftCell="B3" activePane="bottomRight" state="frozen"/>
      <selection pane="topRight"/>
      <selection pane="bottomLeft"/>
      <selection pane="bottomRight" activeCell="H4" sqref="H4"/>
    </sheetView>
  </sheetViews>
  <sheetFormatPr defaultRowHeight="15" x14ac:dyDescent="0.25"/>
  <cols>
    <col min="1" max="1" width="30" style="4" customWidth="1"/>
    <col min="2" max="5" width="20" style="4" customWidth="1"/>
  </cols>
  <sheetData>
    <row r="1" spans="1:8" ht="30" customHeight="1" x14ac:dyDescent="0.25">
      <c r="A1" s="5" t="s">
        <v>3</v>
      </c>
      <c r="B1" s="12" t="s">
        <v>39</v>
      </c>
      <c r="C1" s="12"/>
      <c r="D1" s="12" t="s">
        <v>40</v>
      </c>
      <c r="E1" s="12"/>
    </row>
    <row r="2" spans="1:8" ht="30" customHeight="1" x14ac:dyDescent="0.25">
      <c r="A2" s="5" t="s">
        <v>41</v>
      </c>
      <c r="B2" s="5" t="s">
        <v>42</v>
      </c>
      <c r="C2" s="5" t="s">
        <v>43</v>
      </c>
      <c r="D2" s="5" t="s">
        <v>42</v>
      </c>
      <c r="E2" s="5" t="s">
        <v>43</v>
      </c>
      <c r="F2" s="13" t="s">
        <v>238</v>
      </c>
      <c r="G2" s="13" t="s">
        <v>239</v>
      </c>
      <c r="H2" s="13" t="s">
        <v>240</v>
      </c>
    </row>
    <row r="3" spans="1:8" x14ac:dyDescent="0.25">
      <c r="A3" s="4" t="s">
        <v>44</v>
      </c>
      <c r="B3" s="4" t="s">
        <v>45</v>
      </c>
      <c r="C3" s="4" t="s">
        <v>46</v>
      </c>
      <c r="D3" s="15">
        <v>614530</v>
      </c>
      <c r="E3" s="4" t="s">
        <v>47</v>
      </c>
    </row>
    <row r="4" spans="1:8" ht="30" x14ac:dyDescent="0.25">
      <c r="A4" s="6" t="s">
        <v>48</v>
      </c>
      <c r="B4" s="4" t="s">
        <v>49</v>
      </c>
      <c r="C4" s="4" t="s">
        <v>50</v>
      </c>
      <c r="D4" s="15">
        <v>138762</v>
      </c>
      <c r="E4" s="4" t="s">
        <v>51</v>
      </c>
      <c r="F4" s="14">
        <f>D4/D3</f>
        <v>0.22580183229459913</v>
      </c>
      <c r="H4" s="14">
        <f>(G6+G20)/(G6+G20+G35+G49)</f>
        <v>0.32729643116325968</v>
      </c>
    </row>
    <row r="5" spans="1:8" x14ac:dyDescent="0.25">
      <c r="A5" s="7" t="s">
        <v>52</v>
      </c>
      <c r="B5" s="4" t="s">
        <v>53</v>
      </c>
      <c r="C5" s="4" t="s">
        <v>54</v>
      </c>
      <c r="D5" s="15">
        <v>57193</v>
      </c>
      <c r="E5" s="4" t="s">
        <v>55</v>
      </c>
    </row>
    <row r="6" spans="1:8" x14ac:dyDescent="0.25">
      <c r="A6" s="8" t="s">
        <v>56</v>
      </c>
      <c r="B6" s="4" t="s">
        <v>57</v>
      </c>
      <c r="C6" s="4" t="s">
        <v>58</v>
      </c>
      <c r="D6" s="15">
        <v>7986</v>
      </c>
      <c r="E6" s="4" t="s">
        <v>59</v>
      </c>
      <c r="G6" s="16">
        <f>SUM(D6:D11)</f>
        <v>25622</v>
      </c>
    </row>
    <row r="7" spans="1:8" x14ac:dyDescent="0.25">
      <c r="A7" s="8" t="s">
        <v>60</v>
      </c>
      <c r="B7" s="4" t="s">
        <v>61</v>
      </c>
      <c r="C7" s="4" t="s">
        <v>62</v>
      </c>
      <c r="D7" s="15">
        <v>1937</v>
      </c>
      <c r="E7" s="4" t="s">
        <v>63</v>
      </c>
    </row>
    <row r="8" spans="1:8" x14ac:dyDescent="0.25">
      <c r="A8" s="8" t="s">
        <v>64</v>
      </c>
      <c r="B8" s="4" t="s">
        <v>65</v>
      </c>
      <c r="C8" s="4" t="s">
        <v>66</v>
      </c>
      <c r="D8" s="15">
        <v>7229</v>
      </c>
      <c r="E8" s="4" t="s">
        <v>67</v>
      </c>
    </row>
    <row r="9" spans="1:8" x14ac:dyDescent="0.25">
      <c r="A9" s="8" t="s">
        <v>68</v>
      </c>
      <c r="B9" s="4" t="s">
        <v>69</v>
      </c>
      <c r="C9" s="4" t="s">
        <v>70</v>
      </c>
      <c r="D9" s="15">
        <v>5583</v>
      </c>
      <c r="E9" s="4" t="s">
        <v>71</v>
      </c>
    </row>
    <row r="10" spans="1:8" x14ac:dyDescent="0.25">
      <c r="A10" s="8" t="s">
        <v>72</v>
      </c>
      <c r="B10" s="4" t="s">
        <v>73</v>
      </c>
      <c r="C10" s="4" t="s">
        <v>74</v>
      </c>
      <c r="D10" s="4">
        <v>825</v>
      </c>
      <c r="E10" s="4" t="s">
        <v>75</v>
      </c>
    </row>
    <row r="11" spans="1:8" x14ac:dyDescent="0.25">
      <c r="A11" s="8" t="s">
        <v>76</v>
      </c>
      <c r="B11" s="4" t="s">
        <v>77</v>
      </c>
      <c r="C11" s="4" t="s">
        <v>78</v>
      </c>
      <c r="D11" s="15">
        <v>2062</v>
      </c>
      <c r="E11" s="4" t="s">
        <v>79</v>
      </c>
    </row>
    <row r="12" spans="1:8" x14ac:dyDescent="0.25">
      <c r="A12" s="8" t="s">
        <v>80</v>
      </c>
      <c r="B12" s="4" t="s">
        <v>81</v>
      </c>
      <c r="C12" s="4" t="s">
        <v>82</v>
      </c>
      <c r="D12" s="15">
        <v>4977</v>
      </c>
      <c r="E12" s="4" t="s">
        <v>83</v>
      </c>
    </row>
    <row r="13" spans="1:8" x14ac:dyDescent="0.25">
      <c r="A13" s="8" t="s">
        <v>84</v>
      </c>
      <c r="B13" s="4" t="s">
        <v>85</v>
      </c>
      <c r="C13" s="4" t="s">
        <v>86</v>
      </c>
      <c r="D13" s="15">
        <v>8000</v>
      </c>
      <c r="E13" s="4" t="s">
        <v>87</v>
      </c>
    </row>
    <row r="14" spans="1:8" x14ac:dyDescent="0.25">
      <c r="A14" s="8" t="s">
        <v>88</v>
      </c>
      <c r="B14" s="4" t="s">
        <v>89</v>
      </c>
      <c r="C14" s="4" t="s">
        <v>90</v>
      </c>
      <c r="D14" s="15">
        <v>5308</v>
      </c>
      <c r="E14" s="4" t="s">
        <v>91</v>
      </c>
    </row>
    <row r="15" spans="1:8" x14ac:dyDescent="0.25">
      <c r="A15" s="8" t="s">
        <v>92</v>
      </c>
      <c r="B15" s="4" t="s">
        <v>93</v>
      </c>
      <c r="C15" s="4" t="s">
        <v>94</v>
      </c>
      <c r="D15" s="15">
        <v>4258</v>
      </c>
      <c r="E15" s="4" t="s">
        <v>95</v>
      </c>
    </row>
    <row r="16" spans="1:8" x14ac:dyDescent="0.25">
      <c r="A16" s="8" t="s">
        <v>96</v>
      </c>
      <c r="B16" s="4" t="s">
        <v>97</v>
      </c>
      <c r="C16" s="4" t="s">
        <v>98</v>
      </c>
      <c r="D16" s="15">
        <v>4262</v>
      </c>
      <c r="E16" s="4" t="s">
        <v>99</v>
      </c>
    </row>
    <row r="17" spans="1:7" x14ac:dyDescent="0.25">
      <c r="A17" s="8" t="s">
        <v>100</v>
      </c>
      <c r="B17" s="4" t="s">
        <v>101</v>
      </c>
      <c r="C17" s="4" t="s">
        <v>102</v>
      </c>
      <c r="D17" s="15">
        <v>3402</v>
      </c>
      <c r="E17" s="4" t="s">
        <v>103</v>
      </c>
    </row>
    <row r="18" spans="1:7" x14ac:dyDescent="0.25">
      <c r="A18" s="8" t="s">
        <v>104</v>
      </c>
      <c r="B18" s="4" t="s">
        <v>105</v>
      </c>
      <c r="C18" s="4" t="s">
        <v>106</v>
      </c>
      <c r="D18" s="15">
        <v>1364</v>
      </c>
      <c r="E18" s="4" t="s">
        <v>107</v>
      </c>
    </row>
    <row r="19" spans="1:7" x14ac:dyDescent="0.25">
      <c r="A19" s="7" t="s">
        <v>108</v>
      </c>
      <c r="B19" s="4" t="s">
        <v>109</v>
      </c>
      <c r="C19" s="4" t="s">
        <v>110</v>
      </c>
      <c r="D19" s="15">
        <v>81569</v>
      </c>
      <c r="E19" s="4" t="s">
        <v>111</v>
      </c>
    </row>
    <row r="20" spans="1:7" x14ac:dyDescent="0.25">
      <c r="A20" s="8" t="s">
        <v>56</v>
      </c>
      <c r="B20" s="4" t="s">
        <v>112</v>
      </c>
      <c r="C20" s="4" t="s">
        <v>113</v>
      </c>
      <c r="D20" s="15">
        <v>6814</v>
      </c>
      <c r="E20" s="4" t="s">
        <v>114</v>
      </c>
      <c r="G20" s="16">
        <f>SUM(D20:D25)</f>
        <v>25341</v>
      </c>
    </row>
    <row r="21" spans="1:7" x14ac:dyDescent="0.25">
      <c r="A21" s="8" t="s">
        <v>60</v>
      </c>
      <c r="B21" s="4" t="s">
        <v>115</v>
      </c>
      <c r="C21" s="4" t="s">
        <v>116</v>
      </c>
      <c r="D21" s="15">
        <v>1548</v>
      </c>
      <c r="E21" s="4" t="s">
        <v>117</v>
      </c>
    </row>
    <row r="22" spans="1:7" x14ac:dyDescent="0.25">
      <c r="A22" s="8" t="s">
        <v>64</v>
      </c>
      <c r="B22" s="4" t="s">
        <v>118</v>
      </c>
      <c r="C22" s="4" t="s">
        <v>119</v>
      </c>
      <c r="D22" s="15">
        <v>8782</v>
      </c>
      <c r="E22" s="4" t="s">
        <v>120</v>
      </c>
    </row>
    <row r="23" spans="1:7" x14ac:dyDescent="0.25">
      <c r="A23" s="8" t="s">
        <v>68</v>
      </c>
      <c r="B23" s="4" t="s">
        <v>121</v>
      </c>
      <c r="C23" s="4" t="s">
        <v>122</v>
      </c>
      <c r="D23" s="15">
        <v>3643</v>
      </c>
      <c r="E23" s="4" t="s">
        <v>123</v>
      </c>
    </row>
    <row r="24" spans="1:7" x14ac:dyDescent="0.25">
      <c r="A24" s="8" t="s">
        <v>72</v>
      </c>
      <c r="B24" s="4" t="s">
        <v>124</v>
      </c>
      <c r="C24" s="4" t="s">
        <v>125</v>
      </c>
      <c r="D24" s="15">
        <v>1304</v>
      </c>
      <c r="E24" s="4" t="s">
        <v>126</v>
      </c>
    </row>
    <row r="25" spans="1:7" x14ac:dyDescent="0.25">
      <c r="A25" s="8" t="s">
        <v>76</v>
      </c>
      <c r="B25" s="4" t="s">
        <v>127</v>
      </c>
      <c r="C25" s="4" t="s">
        <v>128</v>
      </c>
      <c r="D25" s="15">
        <v>3250</v>
      </c>
      <c r="E25" s="4" t="s">
        <v>129</v>
      </c>
    </row>
    <row r="26" spans="1:7" x14ac:dyDescent="0.25">
      <c r="A26" s="8" t="s">
        <v>80</v>
      </c>
      <c r="B26" s="4" t="s">
        <v>130</v>
      </c>
      <c r="C26" s="4" t="s">
        <v>131</v>
      </c>
      <c r="D26" s="15">
        <v>10794</v>
      </c>
      <c r="E26" s="4" t="s">
        <v>132</v>
      </c>
    </row>
    <row r="27" spans="1:7" x14ac:dyDescent="0.25">
      <c r="A27" s="8" t="s">
        <v>84</v>
      </c>
      <c r="B27" s="4" t="s">
        <v>133</v>
      </c>
      <c r="C27" s="4" t="s">
        <v>134</v>
      </c>
      <c r="D27" s="15">
        <v>13517</v>
      </c>
      <c r="E27" s="4" t="s">
        <v>135</v>
      </c>
    </row>
    <row r="28" spans="1:7" x14ac:dyDescent="0.25">
      <c r="A28" s="8" t="s">
        <v>88</v>
      </c>
      <c r="B28" s="4" t="s">
        <v>136</v>
      </c>
      <c r="C28" s="4" t="s">
        <v>137</v>
      </c>
      <c r="D28" s="15">
        <v>8293</v>
      </c>
      <c r="E28" s="4" t="s">
        <v>138</v>
      </c>
    </row>
    <row r="29" spans="1:7" x14ac:dyDescent="0.25">
      <c r="A29" s="8" t="s">
        <v>92</v>
      </c>
      <c r="B29" s="4" t="s">
        <v>139</v>
      </c>
      <c r="C29" s="4" t="s">
        <v>140</v>
      </c>
      <c r="D29" s="15">
        <v>5966</v>
      </c>
      <c r="E29" s="4" t="s">
        <v>141</v>
      </c>
    </row>
    <row r="30" spans="1:7" x14ac:dyDescent="0.25">
      <c r="A30" s="8" t="s">
        <v>96</v>
      </c>
      <c r="B30" s="4" t="s">
        <v>142</v>
      </c>
      <c r="C30" s="4" t="s">
        <v>143</v>
      </c>
      <c r="D30" s="15">
        <v>7810</v>
      </c>
      <c r="E30" s="4" t="s">
        <v>144</v>
      </c>
    </row>
    <row r="31" spans="1:7" x14ac:dyDescent="0.25">
      <c r="A31" s="8" t="s">
        <v>100</v>
      </c>
      <c r="B31" s="4" t="s">
        <v>145</v>
      </c>
      <c r="C31" s="4" t="s">
        <v>146</v>
      </c>
      <c r="D31" s="15">
        <v>6901</v>
      </c>
      <c r="E31" s="4" t="s">
        <v>147</v>
      </c>
    </row>
    <row r="32" spans="1:7" x14ac:dyDescent="0.25">
      <c r="A32" s="8" t="s">
        <v>104</v>
      </c>
      <c r="B32" s="4" t="s">
        <v>148</v>
      </c>
      <c r="C32" s="4" t="s">
        <v>149</v>
      </c>
      <c r="D32" s="15">
        <v>2947</v>
      </c>
      <c r="E32" s="4" t="s">
        <v>150</v>
      </c>
    </row>
    <row r="33" spans="1:7" ht="30" x14ac:dyDescent="0.25">
      <c r="A33" s="6" t="s">
        <v>151</v>
      </c>
      <c r="B33" s="4" t="s">
        <v>152</v>
      </c>
      <c r="C33" s="4" t="s">
        <v>153</v>
      </c>
      <c r="D33" s="15">
        <v>475768</v>
      </c>
      <c r="E33" s="4" t="s">
        <v>154</v>
      </c>
    </row>
    <row r="34" spans="1:7" x14ac:dyDescent="0.25">
      <c r="A34" s="7" t="s">
        <v>52</v>
      </c>
      <c r="B34" s="4" t="s">
        <v>155</v>
      </c>
      <c r="C34" s="4" t="s">
        <v>156</v>
      </c>
      <c r="D34" s="15">
        <v>230299</v>
      </c>
      <c r="E34" s="4" t="s">
        <v>157</v>
      </c>
    </row>
    <row r="35" spans="1:7" x14ac:dyDescent="0.25">
      <c r="A35" s="8" t="s">
        <v>56</v>
      </c>
      <c r="B35" s="4" t="s">
        <v>158</v>
      </c>
      <c r="C35" s="4" t="s">
        <v>159</v>
      </c>
      <c r="D35" s="15">
        <v>15252</v>
      </c>
      <c r="E35" s="4" t="s">
        <v>160</v>
      </c>
      <c r="G35" s="16">
        <f>SUM(D35:D40)</f>
        <v>54486</v>
      </c>
    </row>
    <row r="36" spans="1:7" x14ac:dyDescent="0.25">
      <c r="A36" s="8" t="s">
        <v>60</v>
      </c>
      <c r="B36" s="4" t="s">
        <v>161</v>
      </c>
      <c r="C36" s="4" t="s">
        <v>162</v>
      </c>
      <c r="D36" s="15">
        <v>2953</v>
      </c>
      <c r="E36" s="4" t="s">
        <v>163</v>
      </c>
    </row>
    <row r="37" spans="1:7" x14ac:dyDescent="0.25">
      <c r="A37" s="8" t="s">
        <v>64</v>
      </c>
      <c r="B37" s="4" t="s">
        <v>164</v>
      </c>
      <c r="C37" s="4" t="s">
        <v>165</v>
      </c>
      <c r="D37" s="15">
        <v>15885</v>
      </c>
      <c r="E37" s="4" t="s">
        <v>166</v>
      </c>
    </row>
    <row r="38" spans="1:7" x14ac:dyDescent="0.25">
      <c r="A38" s="8" t="s">
        <v>68</v>
      </c>
      <c r="B38" s="4" t="s">
        <v>167</v>
      </c>
      <c r="C38" s="4" t="s">
        <v>168</v>
      </c>
      <c r="D38" s="15">
        <v>10327</v>
      </c>
      <c r="E38" s="4" t="s">
        <v>169</v>
      </c>
    </row>
    <row r="39" spans="1:7" x14ac:dyDescent="0.25">
      <c r="A39" s="8" t="s">
        <v>72</v>
      </c>
      <c r="B39" s="4" t="s">
        <v>170</v>
      </c>
      <c r="C39" s="4" t="s">
        <v>171</v>
      </c>
      <c r="D39" s="15">
        <v>4327</v>
      </c>
      <c r="E39" s="4" t="s">
        <v>172</v>
      </c>
    </row>
    <row r="40" spans="1:7" x14ac:dyDescent="0.25">
      <c r="A40" s="8" t="s">
        <v>76</v>
      </c>
      <c r="B40" s="4" t="s">
        <v>173</v>
      </c>
      <c r="C40" s="4" t="s">
        <v>174</v>
      </c>
      <c r="D40" s="15">
        <v>5742</v>
      </c>
      <c r="E40" s="4" t="s">
        <v>175</v>
      </c>
    </row>
    <row r="41" spans="1:7" x14ac:dyDescent="0.25">
      <c r="A41" s="8" t="s">
        <v>80</v>
      </c>
      <c r="B41" s="4" t="s">
        <v>176</v>
      </c>
      <c r="C41" s="4" t="s">
        <v>177</v>
      </c>
      <c r="D41" s="15">
        <v>21470</v>
      </c>
      <c r="E41" s="4" t="s">
        <v>178</v>
      </c>
    </row>
    <row r="42" spans="1:7" x14ac:dyDescent="0.25">
      <c r="A42" s="8" t="s">
        <v>84</v>
      </c>
      <c r="B42" s="4" t="s">
        <v>179</v>
      </c>
      <c r="C42" s="4" t="s">
        <v>180</v>
      </c>
      <c r="D42" s="15">
        <v>39304</v>
      </c>
      <c r="E42" s="4" t="s">
        <v>181</v>
      </c>
    </row>
    <row r="43" spans="1:7" x14ac:dyDescent="0.25">
      <c r="A43" s="8" t="s">
        <v>88</v>
      </c>
      <c r="B43" s="4" t="s">
        <v>182</v>
      </c>
      <c r="C43" s="4" t="s">
        <v>183</v>
      </c>
      <c r="D43" s="15">
        <v>31718</v>
      </c>
      <c r="E43" s="4" t="s">
        <v>184</v>
      </c>
    </row>
    <row r="44" spans="1:7" x14ac:dyDescent="0.25">
      <c r="A44" s="8" t="s">
        <v>92</v>
      </c>
      <c r="B44" s="4" t="s">
        <v>185</v>
      </c>
      <c r="C44" s="4" t="s">
        <v>186</v>
      </c>
      <c r="D44" s="15">
        <v>25292</v>
      </c>
      <c r="E44" s="4" t="s">
        <v>166</v>
      </c>
    </row>
    <row r="45" spans="1:7" x14ac:dyDescent="0.25">
      <c r="A45" s="8" t="s">
        <v>96</v>
      </c>
      <c r="B45" s="4" t="s">
        <v>187</v>
      </c>
      <c r="C45" s="4" t="s">
        <v>188</v>
      </c>
      <c r="D45" s="15">
        <v>28071</v>
      </c>
      <c r="E45" s="4" t="s">
        <v>189</v>
      </c>
    </row>
    <row r="46" spans="1:7" x14ac:dyDescent="0.25">
      <c r="A46" s="8" t="s">
        <v>100</v>
      </c>
      <c r="B46" s="4" t="s">
        <v>190</v>
      </c>
      <c r="C46" s="4" t="s">
        <v>191</v>
      </c>
      <c r="D46" s="15">
        <v>20143</v>
      </c>
      <c r="E46" s="4" t="s">
        <v>192</v>
      </c>
    </row>
    <row r="47" spans="1:7" x14ac:dyDescent="0.25">
      <c r="A47" s="8" t="s">
        <v>104</v>
      </c>
      <c r="B47" s="4" t="s">
        <v>193</v>
      </c>
      <c r="C47" s="4" t="s">
        <v>194</v>
      </c>
      <c r="D47" s="15">
        <v>9815</v>
      </c>
      <c r="E47" s="4" t="s">
        <v>195</v>
      </c>
    </row>
    <row r="48" spans="1:7" x14ac:dyDescent="0.25">
      <c r="A48" s="7" t="s">
        <v>108</v>
      </c>
      <c r="B48" s="4" t="s">
        <v>196</v>
      </c>
      <c r="C48" s="4" t="s">
        <v>197</v>
      </c>
      <c r="D48" s="15">
        <v>245469</v>
      </c>
      <c r="E48" s="4" t="s">
        <v>198</v>
      </c>
    </row>
    <row r="49" spans="1:7" x14ac:dyDescent="0.25">
      <c r="A49" s="8" t="s">
        <v>56</v>
      </c>
      <c r="B49" s="4" t="s">
        <v>199</v>
      </c>
      <c r="C49" s="4" t="s">
        <v>200</v>
      </c>
      <c r="D49" s="15">
        <v>15836</v>
      </c>
      <c r="E49" s="4" t="s">
        <v>201</v>
      </c>
      <c r="G49" s="16">
        <f>SUM(D49:D54)</f>
        <v>50260</v>
      </c>
    </row>
    <row r="50" spans="1:7" x14ac:dyDescent="0.25">
      <c r="A50" s="8" t="s">
        <v>60</v>
      </c>
      <c r="B50" s="4" t="s">
        <v>202</v>
      </c>
      <c r="C50" s="4" t="s">
        <v>203</v>
      </c>
      <c r="D50" s="15">
        <v>3775</v>
      </c>
      <c r="E50" s="4" t="s">
        <v>204</v>
      </c>
    </row>
    <row r="51" spans="1:7" x14ac:dyDescent="0.25">
      <c r="A51" s="8" t="s">
        <v>64</v>
      </c>
      <c r="B51" s="4" t="s">
        <v>205</v>
      </c>
      <c r="C51" s="4" t="s">
        <v>206</v>
      </c>
      <c r="D51" s="15">
        <v>14420</v>
      </c>
      <c r="E51" s="4" t="s">
        <v>207</v>
      </c>
    </row>
    <row r="52" spans="1:7" x14ac:dyDescent="0.25">
      <c r="A52" s="8" t="s">
        <v>68</v>
      </c>
      <c r="B52" s="4" t="s">
        <v>208</v>
      </c>
      <c r="C52" s="4" t="s">
        <v>209</v>
      </c>
      <c r="D52" s="15">
        <v>8665</v>
      </c>
      <c r="E52" s="4" t="s">
        <v>210</v>
      </c>
    </row>
    <row r="53" spans="1:7" x14ac:dyDescent="0.25">
      <c r="A53" s="8" t="s">
        <v>72</v>
      </c>
      <c r="B53" s="4" t="s">
        <v>211</v>
      </c>
      <c r="C53" s="4" t="s">
        <v>212</v>
      </c>
      <c r="D53" s="15">
        <v>2911</v>
      </c>
      <c r="E53" s="4" t="s">
        <v>213</v>
      </c>
    </row>
    <row r="54" spans="1:7" x14ac:dyDescent="0.25">
      <c r="A54" s="8" t="s">
        <v>76</v>
      </c>
      <c r="B54" s="4" t="s">
        <v>214</v>
      </c>
      <c r="C54" s="4" t="s">
        <v>215</v>
      </c>
      <c r="D54" s="15">
        <v>4653</v>
      </c>
      <c r="E54" s="4" t="s">
        <v>216</v>
      </c>
    </row>
    <row r="55" spans="1:7" x14ac:dyDescent="0.25">
      <c r="A55" s="8" t="s">
        <v>80</v>
      </c>
      <c r="B55" s="4" t="s">
        <v>217</v>
      </c>
      <c r="C55" s="4" t="s">
        <v>218</v>
      </c>
      <c r="D55" s="15">
        <v>18907</v>
      </c>
      <c r="E55" s="4" t="s">
        <v>219</v>
      </c>
    </row>
    <row r="56" spans="1:7" x14ac:dyDescent="0.25">
      <c r="A56" s="8" t="s">
        <v>84</v>
      </c>
      <c r="B56" s="4" t="s">
        <v>220</v>
      </c>
      <c r="C56" s="4" t="s">
        <v>221</v>
      </c>
      <c r="D56" s="15">
        <v>40317</v>
      </c>
      <c r="E56" s="4" t="s">
        <v>222</v>
      </c>
    </row>
    <row r="57" spans="1:7" x14ac:dyDescent="0.25">
      <c r="A57" s="8" t="s">
        <v>88</v>
      </c>
      <c r="B57" s="4" t="s">
        <v>223</v>
      </c>
      <c r="C57" s="4" t="s">
        <v>224</v>
      </c>
      <c r="D57" s="15">
        <v>31914</v>
      </c>
      <c r="E57" s="4" t="s">
        <v>225</v>
      </c>
    </row>
    <row r="58" spans="1:7" x14ac:dyDescent="0.25">
      <c r="A58" s="8" t="s">
        <v>92</v>
      </c>
      <c r="B58" s="4" t="s">
        <v>226</v>
      </c>
      <c r="C58" s="4" t="s">
        <v>227</v>
      </c>
      <c r="D58" s="15">
        <v>30723</v>
      </c>
      <c r="E58" s="4" t="s">
        <v>228</v>
      </c>
    </row>
    <row r="59" spans="1:7" x14ac:dyDescent="0.25">
      <c r="A59" s="8" t="s">
        <v>96</v>
      </c>
      <c r="B59" s="4" t="s">
        <v>229</v>
      </c>
      <c r="C59" s="4" t="s">
        <v>230</v>
      </c>
      <c r="D59" s="15">
        <v>30838</v>
      </c>
      <c r="E59" s="4" t="s">
        <v>231</v>
      </c>
    </row>
    <row r="60" spans="1:7" x14ac:dyDescent="0.25">
      <c r="A60" s="8" t="s">
        <v>100</v>
      </c>
      <c r="B60" s="4" t="s">
        <v>232</v>
      </c>
      <c r="C60" s="4" t="s">
        <v>233</v>
      </c>
      <c r="D60" s="15">
        <v>25850</v>
      </c>
      <c r="E60" s="4" t="s">
        <v>234</v>
      </c>
    </row>
    <row r="61" spans="1:7" x14ac:dyDescent="0.25">
      <c r="A61" s="8" t="s">
        <v>104</v>
      </c>
      <c r="B61" s="4" t="s">
        <v>235</v>
      </c>
      <c r="C61" s="4" t="s">
        <v>236</v>
      </c>
      <c r="D61" s="15">
        <v>16660</v>
      </c>
      <c r="E61" s="4" t="s">
        <v>237</v>
      </c>
    </row>
  </sheetData>
  <mergeCells count="2">
    <mergeCell ref="B1:C1"/>
    <mergeCell ref="D1:E1"/>
  </mergeCells>
  <printOptions gridLines="1"/>
  <pageMargins left="0.7" right="0.7" top="0.75" bottom="0.75" header="0.3" footer="0.3"/>
  <pageSetup pageOrder="overThenDown" orientation="landscape"/>
  <headerFooter>
    <oddHeader>&amp;LTable: ACSDT1Y2021.B17001</oddHeader>
    <oddFooter>&amp;L&amp;Bdata.census.gov&amp;B | Measuring America's People, Places, and Economy &amp;R&amp;P</oddFooter>
    <evenHeader>&amp;LTable: ACSDT1Y2021.B17001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2022-09-15T13:16:20Z</dcterms:created>
  <dcterms:modified xsi:type="dcterms:W3CDTF">2022-09-15T13:22:25Z</dcterms:modified>
</cp:coreProperties>
</file>