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productDownload_2023-09-14T184552\"/>
    </mc:Choice>
  </mc:AlternateContent>
  <xr:revisionPtr revIDLastSave="0" documentId="8_{D9113F92-610E-4FEE-AB85-97E2FB5ED5EB}" xr6:coauthVersionLast="47" xr6:coauthVersionMax="47" xr10:uidLastSave="{00000000-0000-0000-0000-000000000000}"/>
  <bookViews>
    <workbookView xWindow="28680" yWindow="-120" windowWidth="29040" windowHeight="15840" activeTab="1"/>
  </bookViews>
  <sheets>
    <sheet name="ACSDT1Y2022.B17001C-Data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X6" i="2" l="1"/>
  <c r="W6" i="2"/>
  <c r="T6" i="2"/>
  <c r="V5" i="2"/>
  <c r="W5" i="2" s="1" a="1"/>
  <c r="W5" i="2" s="1"/>
  <c r="V4" i="2"/>
  <c r="W4" i="2" s="1" a="1"/>
  <c r="W4" i="2" s="1"/>
  <c r="W3" i="2" a="1"/>
  <c r="W3" i="2" s="1"/>
  <c r="V3" i="2"/>
  <c r="T5" i="2" a="1"/>
  <c r="T5" i="2" s="1"/>
  <c r="S5" i="2"/>
  <c r="S4" i="2"/>
  <c r="T4" i="2" s="1" a="1"/>
  <c r="T4" i="2" s="1"/>
  <c r="T3" i="2" a="1"/>
  <c r="T3" i="2" s="1"/>
  <c r="S3" i="2"/>
  <c r="W2" i="2" a="1"/>
  <c r="W2" i="2" s="1"/>
  <c r="V2" i="2"/>
  <c r="S2" i="2"/>
  <c r="T2" i="2" s="1" a="1"/>
  <c r="T2" i="2" s="1"/>
  <c r="P12" i="2"/>
  <c r="O12" i="2"/>
  <c r="L12" i="2"/>
  <c r="O11" i="2" a="1"/>
  <c r="O11" i="2" s="1"/>
  <c r="N11" i="2"/>
  <c r="N10" i="2"/>
  <c r="O10" i="2" s="1" a="1"/>
  <c r="O10" i="2" s="1"/>
  <c r="O9" i="2" a="1"/>
  <c r="O9" i="2" s="1"/>
  <c r="N9" i="2"/>
  <c r="N8" i="2"/>
  <c r="O8" i="2" s="1" a="1"/>
  <c r="O8" i="2" s="1"/>
  <c r="O7" i="2" a="1"/>
  <c r="O7" i="2" s="1"/>
  <c r="N7" i="2"/>
  <c r="N6" i="2"/>
  <c r="O6" i="2" s="1" a="1"/>
  <c r="O6" i="2" s="1"/>
  <c r="O5" i="2" a="1"/>
  <c r="O5" i="2" s="1"/>
  <c r="N5" i="2"/>
  <c r="N4" i="2"/>
  <c r="O4" i="2" s="1" a="1"/>
  <c r="O4" i="2" s="1"/>
  <c r="O3" i="2" a="1"/>
  <c r="O3" i="2" s="1"/>
  <c r="N3" i="2"/>
  <c r="N2" i="2"/>
  <c r="O2" i="2" s="1" a="1"/>
  <c r="O2" i="2" s="1"/>
  <c r="K3" i="2"/>
  <c r="L3" i="2" a="1"/>
  <c r="L3" i="2" s="1"/>
  <c r="K4" i="2"/>
  <c r="L4" i="2" s="1" a="1"/>
  <c r="L4" i="2" s="1"/>
  <c r="K5" i="2"/>
  <c r="L5" i="2" a="1"/>
  <c r="L5" i="2" s="1"/>
  <c r="K6" i="2"/>
  <c r="L6" i="2" s="1" a="1"/>
  <c r="L6" i="2" s="1"/>
  <c r="K7" i="2"/>
  <c r="L7" i="2" a="1"/>
  <c r="L7" i="2" s="1"/>
  <c r="K8" i="2"/>
  <c r="L8" i="2" s="1" a="1"/>
  <c r="L8" i="2" s="1"/>
  <c r="K9" i="2"/>
  <c r="L9" i="2" a="1"/>
  <c r="L9" i="2" s="1"/>
  <c r="K10" i="2"/>
  <c r="L10" i="2" s="1" a="1"/>
  <c r="L10" i="2" s="1"/>
  <c r="K11" i="2"/>
  <c r="L11" i="2" a="1"/>
  <c r="L11" i="2" s="1"/>
  <c r="K2" i="2"/>
  <c r="L2" i="2" s="1" a="1"/>
  <c r="L2" i="2" s="1"/>
  <c r="G14" i="2"/>
  <c r="F14" i="2"/>
  <c r="C14" i="2"/>
  <c r="F11" i="2" a="1"/>
  <c r="F11" i="2" s="1"/>
  <c r="F7" i="2" a="1"/>
  <c r="F7" i="2" s="1"/>
  <c r="F3" i="2" a="1"/>
  <c r="F3" i="2" s="1"/>
  <c r="E13" i="2"/>
  <c r="F13" i="2" s="1" a="1"/>
  <c r="F13" i="2" s="1"/>
  <c r="E12" i="2"/>
  <c r="F12" i="2" s="1" a="1"/>
  <c r="F12" i="2" s="1"/>
  <c r="E11" i="2"/>
  <c r="E10" i="2"/>
  <c r="F10" i="2" s="1" a="1"/>
  <c r="F10" i="2" s="1"/>
  <c r="E9" i="2"/>
  <c r="F9" i="2" s="1" a="1"/>
  <c r="F9" i="2" s="1"/>
  <c r="E8" i="2"/>
  <c r="F8" i="2" s="1" a="1"/>
  <c r="F8" i="2" s="1"/>
  <c r="E7" i="2"/>
  <c r="E6" i="2"/>
  <c r="F6" i="2" s="1" a="1"/>
  <c r="F6" i="2" s="1"/>
  <c r="E5" i="2"/>
  <c r="F5" i="2" s="1" a="1"/>
  <c r="F5" i="2" s="1"/>
  <c r="E4" i="2"/>
  <c r="F4" i="2" s="1" a="1"/>
  <c r="F4" i="2" s="1"/>
  <c r="E3" i="2"/>
  <c r="E2" i="2"/>
  <c r="F2" i="2" s="1" a="1"/>
  <c r="F2" i="2" s="1"/>
  <c r="B3" i="2"/>
  <c r="C3" i="2" s="1" a="1"/>
  <c r="C3" i="2" s="1"/>
  <c r="B4" i="2"/>
  <c r="C4" i="2" s="1" a="1"/>
  <c r="C4" i="2" s="1"/>
  <c r="B5" i="2"/>
  <c r="C5" i="2" s="1" a="1"/>
  <c r="C5" i="2" s="1"/>
  <c r="B6" i="2"/>
  <c r="C6" i="2" s="1" a="1"/>
  <c r="C6" i="2" s="1"/>
  <c r="B7" i="2"/>
  <c r="C7" i="2" s="1" a="1"/>
  <c r="C7" i="2" s="1"/>
  <c r="B8" i="2"/>
  <c r="C8" i="2" s="1" a="1"/>
  <c r="C8" i="2" s="1"/>
  <c r="B9" i="2"/>
  <c r="C9" i="2" s="1" a="1"/>
  <c r="C9" i="2" s="1"/>
  <c r="B10" i="2"/>
  <c r="C10" i="2" s="1" a="1"/>
  <c r="C10" i="2" s="1"/>
  <c r="B11" i="2"/>
  <c r="C11" i="2" s="1" a="1"/>
  <c r="C11" i="2" s="1"/>
  <c r="B12" i="2"/>
  <c r="C12" i="2" s="1" a="1"/>
  <c r="C12" i="2" s="1"/>
  <c r="B13" i="2"/>
  <c r="C13" i="2" s="1" a="1"/>
  <c r="C13" i="2" s="1"/>
  <c r="B2" i="2"/>
  <c r="C2" i="2" s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<sst xmlns="http://schemas.openxmlformats.org/spreadsheetml/2006/main" count="648" uniqueCount="479">
  <si>
    <t>GEO_ID</t>
  </si>
  <si>
    <t>NAME</t>
  </si>
  <si>
    <t>B17001C_001E</t>
  </si>
  <si>
    <t>B17001C_001M</t>
  </si>
  <si>
    <t>B17001C_001MA</t>
  </si>
  <si>
    <t>B17001C_001EA</t>
  </si>
  <si>
    <t>B17001C_002E</t>
  </si>
  <si>
    <t>B17001C_002M</t>
  </si>
  <si>
    <t>B17001C_002MA</t>
  </si>
  <si>
    <t>B17001C_002EA</t>
  </si>
  <si>
    <t>B17001C_003E</t>
  </si>
  <si>
    <t>B17001C_003M</t>
  </si>
  <si>
    <t>B17001C_003MA</t>
  </si>
  <si>
    <t>B17001C_003EA</t>
  </si>
  <si>
    <t>B17001C_004E</t>
  </si>
  <si>
    <t>B17001C_004EA</t>
  </si>
  <si>
    <t>B17001C_004M</t>
  </si>
  <si>
    <t>B17001C_004MA</t>
  </si>
  <si>
    <t>B17001C_005E</t>
  </si>
  <si>
    <t>B17001C_005EA</t>
  </si>
  <si>
    <t>B17001C_005M</t>
  </si>
  <si>
    <t>B17001C_005MA</t>
  </si>
  <si>
    <t>B17001C_006E</t>
  </si>
  <si>
    <t>B17001C_006EA</t>
  </si>
  <si>
    <t>B17001C_006M</t>
  </si>
  <si>
    <t>B17001C_006MA</t>
  </si>
  <si>
    <t>B17001C_007E</t>
  </si>
  <si>
    <t>B17001C_007M</t>
  </si>
  <si>
    <t>B17001C_007MA</t>
  </si>
  <si>
    <t>B17001C_007EA</t>
  </si>
  <si>
    <t>B17001C_008E</t>
  </si>
  <si>
    <t>B17001C_008M</t>
  </si>
  <si>
    <t>B17001C_008MA</t>
  </si>
  <si>
    <t>B17001C_008EA</t>
  </si>
  <si>
    <t>B17001C_009E</t>
  </si>
  <si>
    <t>B17001C_009M</t>
  </si>
  <si>
    <t>B17001C_009MA</t>
  </si>
  <si>
    <t>B17001C_009EA</t>
  </si>
  <si>
    <t>B17001C_010E</t>
  </si>
  <si>
    <t>B17001C_010EA</t>
  </si>
  <si>
    <t>B17001C_010M</t>
  </si>
  <si>
    <t>B17001C_010MA</t>
  </si>
  <si>
    <t>B17001C_011E</t>
  </si>
  <si>
    <t>B17001C_011EA</t>
  </si>
  <si>
    <t>B17001C_011M</t>
  </si>
  <si>
    <t>B17001C_011MA</t>
  </si>
  <si>
    <t>B17001C_012E</t>
  </si>
  <si>
    <t>B17001C_012M</t>
  </si>
  <si>
    <t>B17001C_012MA</t>
  </si>
  <si>
    <t>B17001C_012EA</t>
  </si>
  <si>
    <t>B17001C_013E</t>
  </si>
  <si>
    <t>B17001C_013M</t>
  </si>
  <si>
    <t>B17001C_013MA</t>
  </si>
  <si>
    <t>B17001C_013EA</t>
  </si>
  <si>
    <t>B17001C_014E</t>
  </si>
  <si>
    <t>B17001C_014M</t>
  </si>
  <si>
    <t>B17001C_014MA</t>
  </si>
  <si>
    <t>B17001C_014EA</t>
  </si>
  <si>
    <t>B17001C_015E</t>
  </si>
  <si>
    <t>B17001C_015EA</t>
  </si>
  <si>
    <t>B17001C_015M</t>
  </si>
  <si>
    <t>B17001C_015MA</t>
  </si>
  <si>
    <t>B17001C_016E</t>
  </si>
  <si>
    <t>B17001C_016EA</t>
  </si>
  <si>
    <t>B17001C_016M</t>
  </si>
  <si>
    <t>B17001C_016MA</t>
  </si>
  <si>
    <t>B17001C_017E</t>
  </si>
  <si>
    <t>B17001C_017M</t>
  </si>
  <si>
    <t>B17001C_017MA</t>
  </si>
  <si>
    <t>B17001C_017EA</t>
  </si>
  <si>
    <t>B17001C_018E</t>
  </si>
  <si>
    <t>B17001C_018M</t>
  </si>
  <si>
    <t>B17001C_018MA</t>
  </si>
  <si>
    <t>B17001C_018EA</t>
  </si>
  <si>
    <t>B17001C_019E</t>
  </si>
  <si>
    <t>B17001C_019M</t>
  </si>
  <si>
    <t>B17001C_019MA</t>
  </si>
  <si>
    <t>B17001C_019EA</t>
  </si>
  <si>
    <t>B17001C_020E</t>
  </si>
  <si>
    <t>B17001C_020EA</t>
  </si>
  <si>
    <t>B17001C_020M</t>
  </si>
  <si>
    <t>B17001C_020MA</t>
  </si>
  <si>
    <t>B17001C_021E</t>
  </si>
  <si>
    <t>B17001C_021EA</t>
  </si>
  <si>
    <t>B17001C_021M</t>
  </si>
  <si>
    <t>B17001C_021MA</t>
  </si>
  <si>
    <t>B17001C_022E</t>
  </si>
  <si>
    <t>B17001C_022EA</t>
  </si>
  <si>
    <t>B17001C_022M</t>
  </si>
  <si>
    <t>B17001C_022MA</t>
  </si>
  <si>
    <t>B17001C_023E</t>
  </si>
  <si>
    <t>B17001C_023M</t>
  </si>
  <si>
    <t>B17001C_023MA</t>
  </si>
  <si>
    <t>B17001C_023EA</t>
  </si>
  <si>
    <t>B17001C_024E</t>
  </si>
  <si>
    <t>B17001C_024M</t>
  </si>
  <si>
    <t>B17001C_024MA</t>
  </si>
  <si>
    <t>B17001C_024EA</t>
  </si>
  <si>
    <t>B17001C_025E</t>
  </si>
  <si>
    <t>B17001C_025EA</t>
  </si>
  <si>
    <t>B17001C_025M</t>
  </si>
  <si>
    <t>B17001C_025MA</t>
  </si>
  <si>
    <t>B17001C_026E</t>
  </si>
  <si>
    <t>B17001C_026EA</t>
  </si>
  <si>
    <t>B17001C_026M</t>
  </si>
  <si>
    <t>B17001C_026MA</t>
  </si>
  <si>
    <t>B17001C_027E</t>
  </si>
  <si>
    <t>B17001C_027M</t>
  </si>
  <si>
    <t>B17001C_027MA</t>
  </si>
  <si>
    <t>B17001C_027EA</t>
  </si>
  <si>
    <t>B17001C_028E</t>
  </si>
  <si>
    <t>B17001C_028M</t>
  </si>
  <si>
    <t>B17001C_028MA</t>
  </si>
  <si>
    <t>B17001C_028EA</t>
  </si>
  <si>
    <t>B17001C_029E</t>
  </si>
  <si>
    <t>B17001C_029M</t>
  </si>
  <si>
    <t>B17001C_029MA</t>
  </si>
  <si>
    <t>B17001C_029EA</t>
  </si>
  <si>
    <t>B17001C_030E</t>
  </si>
  <si>
    <t>B17001C_030EA</t>
  </si>
  <si>
    <t>B17001C_030M</t>
  </si>
  <si>
    <t>B17001C_030MA</t>
  </si>
  <si>
    <t>B17001C_031E</t>
  </si>
  <si>
    <t>B17001C_031EA</t>
  </si>
  <si>
    <t>B17001C_031M</t>
  </si>
  <si>
    <t>B17001C_031MA</t>
  </si>
  <si>
    <t>B17001C_032E</t>
  </si>
  <si>
    <t>B17001C_032M</t>
  </si>
  <si>
    <t>B17001C_032MA</t>
  </si>
  <si>
    <t>B17001C_032EA</t>
  </si>
  <si>
    <t>B17001C_033E</t>
  </si>
  <si>
    <t>B17001C_033EA</t>
  </si>
  <si>
    <t>B17001C_033M</t>
  </si>
  <si>
    <t>B17001C_033MA</t>
  </si>
  <si>
    <t>B17001C_034E</t>
  </si>
  <si>
    <t>B17001C_034M</t>
  </si>
  <si>
    <t>B17001C_034MA</t>
  </si>
  <si>
    <t>B17001C_034EA</t>
  </si>
  <si>
    <t>B17001C_035E</t>
  </si>
  <si>
    <t>B17001C_035EA</t>
  </si>
  <si>
    <t>B17001C_035M</t>
  </si>
  <si>
    <t>B17001C_035MA</t>
  </si>
  <si>
    <t>B17001C_036E</t>
  </si>
  <si>
    <t>B17001C_036EA</t>
  </si>
  <si>
    <t>B17001C_036M</t>
  </si>
  <si>
    <t>B17001C_036MA</t>
  </si>
  <si>
    <t>B17001C_037E</t>
  </si>
  <si>
    <t>B17001C_037M</t>
  </si>
  <si>
    <t>B17001C_037MA</t>
  </si>
  <si>
    <t>B17001C_037EA</t>
  </si>
  <si>
    <t>B17001C_038E</t>
  </si>
  <si>
    <t>B17001C_038M</t>
  </si>
  <si>
    <t>B17001C_038MA</t>
  </si>
  <si>
    <t>B17001C_038EA</t>
  </si>
  <si>
    <t>B17001C_039E</t>
  </si>
  <si>
    <t>B17001C_039M</t>
  </si>
  <si>
    <t>B17001C_039MA</t>
  </si>
  <si>
    <t>B17001C_039EA</t>
  </si>
  <si>
    <t>B17001C_040E</t>
  </si>
  <si>
    <t>B17001C_040EA</t>
  </si>
  <si>
    <t>B17001C_040M</t>
  </si>
  <si>
    <t>B17001C_040MA</t>
  </si>
  <si>
    <t>B17001C_041E</t>
  </si>
  <si>
    <t>B17001C_041EA</t>
  </si>
  <si>
    <t>B17001C_041M</t>
  </si>
  <si>
    <t>B17001C_041MA</t>
  </si>
  <si>
    <t>B17001C_042E</t>
  </si>
  <si>
    <t>B17001C_042M</t>
  </si>
  <si>
    <t>B17001C_042MA</t>
  </si>
  <si>
    <t>B17001C_042EA</t>
  </si>
  <si>
    <t>B17001C_043E</t>
  </si>
  <si>
    <t>B17001C_043M</t>
  </si>
  <si>
    <t>B17001C_043MA</t>
  </si>
  <si>
    <t>B17001C_043EA</t>
  </si>
  <si>
    <t>B17001C_044E</t>
  </si>
  <si>
    <t>B17001C_044EA</t>
  </si>
  <si>
    <t>B17001C_044M</t>
  </si>
  <si>
    <t>B17001C_044MA</t>
  </si>
  <si>
    <t>B17001C_045E</t>
  </si>
  <si>
    <t>B17001C_045EA</t>
  </si>
  <si>
    <t>B17001C_045M</t>
  </si>
  <si>
    <t>B17001C_045MA</t>
  </si>
  <si>
    <t>B17001C_046E</t>
  </si>
  <si>
    <t>B17001C_046EA</t>
  </si>
  <si>
    <t>B17001C_046M</t>
  </si>
  <si>
    <t>B17001C_046MA</t>
  </si>
  <si>
    <t>B17001C_047E</t>
  </si>
  <si>
    <t>B17001C_047M</t>
  </si>
  <si>
    <t>B17001C_047MA</t>
  </si>
  <si>
    <t>B17001C_047EA</t>
  </si>
  <si>
    <t>B17001C_048E</t>
  </si>
  <si>
    <t>B17001C_048M</t>
  </si>
  <si>
    <t>B17001C_048MA</t>
  </si>
  <si>
    <t>B17001C_048EA</t>
  </si>
  <si>
    <t>B17001C_049E</t>
  </si>
  <si>
    <t>B17001C_049M</t>
  </si>
  <si>
    <t>B17001C_049MA</t>
  </si>
  <si>
    <t>B17001C_049EA</t>
  </si>
  <si>
    <t>B17001C_050E</t>
  </si>
  <si>
    <t>B17001C_050EA</t>
  </si>
  <si>
    <t>B17001C_050M</t>
  </si>
  <si>
    <t>B17001C_050MA</t>
  </si>
  <si>
    <t>B17001C_051E</t>
  </si>
  <si>
    <t>B17001C_051EA</t>
  </si>
  <si>
    <t>B17001C_051M</t>
  </si>
  <si>
    <t>B17001C_051MA</t>
  </si>
  <si>
    <t>B17001C_052E</t>
  </si>
  <si>
    <t>B17001C_052EA</t>
  </si>
  <si>
    <t>B17001C_052M</t>
  </si>
  <si>
    <t>B17001C_052MA</t>
  </si>
  <si>
    <t>B17001C_053E</t>
  </si>
  <si>
    <t>B17001C_053EA</t>
  </si>
  <si>
    <t>B17001C_053M</t>
  </si>
  <si>
    <t>B17001C_053MA</t>
  </si>
  <si>
    <t>B17001C_054E</t>
  </si>
  <si>
    <t>B17001C_054EA</t>
  </si>
  <si>
    <t>B17001C_054M</t>
  </si>
  <si>
    <t>B17001C_054MA</t>
  </si>
  <si>
    <t>B17001C_055E</t>
  </si>
  <si>
    <t>B17001C_055EA</t>
  </si>
  <si>
    <t>B17001C_055M</t>
  </si>
  <si>
    <t>B17001C_055MA</t>
  </si>
  <si>
    <t>B17001C_056E</t>
  </si>
  <si>
    <t>B17001C_056M</t>
  </si>
  <si>
    <t>B17001C_056MA</t>
  </si>
  <si>
    <t>B17001C_056EA</t>
  </si>
  <si>
    <t>B17001C_057E</t>
  </si>
  <si>
    <t>B17001C_057EA</t>
  </si>
  <si>
    <t>B17001C_057M</t>
  </si>
  <si>
    <t>B17001C_057MA</t>
  </si>
  <si>
    <t>B17001C_058E</t>
  </si>
  <si>
    <t>B17001C_058EA</t>
  </si>
  <si>
    <t>B17001C_058M</t>
  </si>
  <si>
    <t>B17001C_058MA</t>
  </si>
  <si>
    <t>B17001C_059E</t>
  </si>
  <si>
    <t>B17001C_059EA</t>
  </si>
  <si>
    <t>B17001C_059M</t>
  </si>
  <si>
    <t>B17001C_059MA</t>
  </si>
  <si>
    <t>Geography</t>
  </si>
  <si>
    <t>Geographic Area Name</t>
  </si>
  <si>
    <t>Estimate!!Total:</t>
  </si>
  <si>
    <t>Margin of Error!!Total:</t>
  </si>
  <si>
    <t>Annotation of Margin of Error!!Total:</t>
  </si>
  <si>
    <t>Annotation of Estimate!!Total:</t>
  </si>
  <si>
    <t>Estimate!!Total:!!Income in the past 12 months below poverty level:</t>
  </si>
  <si>
    <t>Margin of Error!!Total:!!Income in the past 12 months below poverty level:</t>
  </si>
  <si>
    <t>Annotation of Margin of Error!!Total:!!Income in the past 12 months below poverty level:</t>
  </si>
  <si>
    <t>Annotation of Estimate!!Total:!!Income in the past 12 months below poverty level:</t>
  </si>
  <si>
    <t>Estimate!!Total:!!Income in the past 12 months below poverty level:!!Male:</t>
  </si>
  <si>
    <t>Margin of Error!!Total:!!Income in the past 12 months below poverty level:!!Male:</t>
  </si>
  <si>
    <t>Annotation of Margin of Error!!Total:!!Income in the past 12 months below poverty level:!!Male:</t>
  </si>
  <si>
    <t>Annotation of Estimate!!Total:!!Income in the past 12 months below poverty level:!!Male:</t>
  </si>
  <si>
    <t>Estimate!!Total:!!Income in the past 12 months below poverty level:!!Male:!!Under 5 years</t>
  </si>
  <si>
    <t>Annotation of Estimate!!Total:!!Income in the past 12 months below poverty level:!!Male:!!Under 5 years</t>
  </si>
  <si>
    <t>Margin of Error!!Total:!!Income in the past 12 months below poverty level:!!Male:!!Under 5 years</t>
  </si>
  <si>
    <t>Annotation of Margin of Error!!Total:!!Income in the past 12 months below poverty level:!!Male:!!Under 5 years</t>
  </si>
  <si>
    <t>Estimate!!Total:!!Income in the past 12 months below poverty level:!!Male:!!5 years</t>
  </si>
  <si>
    <t>Annotation of Estimate!!Total:!!Income in the past 12 months below poverty level:!!Male:!!5 years</t>
  </si>
  <si>
    <t>Margin of Error!!Total:!!Income in the past 12 months below poverty level:!!Male:!!5 years</t>
  </si>
  <si>
    <t>Annotation of Margin of Error!!Total:!!Income in the past 12 months below poverty level:!!Male:!!5 years</t>
  </si>
  <si>
    <t>Estimate!!Total:!!Income in the past 12 months below poverty level:!!Male:!!6 to 11 years</t>
  </si>
  <si>
    <t>Annotation of Estimate!!Total:!!Income in the past 12 months below poverty level:!!Male:!!6 to 11 years</t>
  </si>
  <si>
    <t>Margin of Error!!Total:!!Income in the past 12 months below poverty level:!!Male:!!6 to 11 years</t>
  </si>
  <si>
    <t>Annotation of Margin of Error!!Total:!!Income in the past 12 months below poverty level:!!Male:!!6 to 11 years</t>
  </si>
  <si>
    <t>Estimate!!Total:!!Income in the past 12 months below poverty level:!!Male:!!12 to 14 years</t>
  </si>
  <si>
    <t>Margin of Error!!Total:!!Income in the past 12 months below poverty level:!!Male:!!12 to 14 years</t>
  </si>
  <si>
    <t>Annotation of Margin of Error!!Total:!!Income in the past 12 months below poverty level:!!Male:!!12 to 14 years</t>
  </si>
  <si>
    <t>Annotation of Estimate!!Total:!!Income in the past 12 months below poverty level:!!Male:!!12 to 14 years</t>
  </si>
  <si>
    <t>Estimate!!Total:!!Income in the past 12 months below poverty level:!!Male:!!15 years</t>
  </si>
  <si>
    <t>Margin of Error!!Total:!!Income in the past 12 months below poverty level:!!Male:!!15 years</t>
  </si>
  <si>
    <t>Annotation of Margin of Error!!Total:!!Income in the past 12 months below poverty level:!!Male:!!15 years</t>
  </si>
  <si>
    <t>Annotation of Estimate!!Total:!!Income in the past 12 months below poverty level:!!Male:!!15 years</t>
  </si>
  <si>
    <t>Estimate!!Total:!!Income in the past 12 months below poverty level:!!Male:!!16 and 17 years</t>
  </si>
  <si>
    <t>Margin of Error!!Total:!!Income in the past 12 months below poverty level:!!Male:!!16 and 17 years</t>
  </si>
  <si>
    <t>Annotation of Margin of Error!!Total:!!Income in the past 12 months below poverty level:!!Male:!!16 and 17 years</t>
  </si>
  <si>
    <t>Annotation of Estimate!!Total:!!Income in the past 12 months below poverty level:!!Male:!!16 and 17 years</t>
  </si>
  <si>
    <t>Estimate!!Total:!!Income in the past 12 months below poverty level:!!Male:!!18 to 24 years</t>
  </si>
  <si>
    <t>Annotation of Estimate!!Total:!!Income in the past 12 months below poverty level:!!Male:!!18 to 24 years</t>
  </si>
  <si>
    <t>Margin of Error!!Total:!!Income in the past 12 months below poverty level:!!Male:!!18 to 24 years</t>
  </si>
  <si>
    <t>Annotation of Margin of Error!!Total:!!Income in the past 12 months below poverty level:!!Male:!!18 to 24 years</t>
  </si>
  <si>
    <t>Estimate!!Total:!!Income in the past 12 months below poverty level:!!Male:!!25 to 34 years</t>
  </si>
  <si>
    <t>Annotation of Estimate!!Total:!!Income in the past 12 months below poverty level:!!Male:!!25 to 34 years</t>
  </si>
  <si>
    <t>Margin of Error!!Total:!!Income in the past 12 months below poverty level:!!Male:!!25 to 34 years</t>
  </si>
  <si>
    <t>Annotation of Margin of Error!!Total:!!Income in the past 12 months below poverty level:!!Male:!!25 to 34 years</t>
  </si>
  <si>
    <t>Estimate!!Total:!!Income in the past 12 months below poverty level:!!Male:!!35 to 44 years</t>
  </si>
  <si>
    <t>Margin of Error!!Total:!!Income in the past 12 months below poverty level:!!Male:!!35 to 44 years</t>
  </si>
  <si>
    <t>Annotation of Margin of Error!!Total:!!Income in the past 12 months below poverty level:!!Male:!!35 to 44 years</t>
  </si>
  <si>
    <t>Annotation of Estimate!!Total:!!Income in the past 12 months below poverty level:!!Male:!!35 to 44 years</t>
  </si>
  <si>
    <t>Estimate!!Total:!!Income in the past 12 months below poverty level:!!Male:!!45 to 54 years</t>
  </si>
  <si>
    <t>Margin of Error!!Total:!!Income in the past 12 months below poverty level:!!Male:!!45 to 54 years</t>
  </si>
  <si>
    <t>Annotation of Margin of Error!!Total:!!Income in the past 12 months below poverty level:!!Male:!!45 to 54 years</t>
  </si>
  <si>
    <t>Annotation of Estimate!!Total:!!Income in the past 12 months below poverty level:!!Male:!!45 to 54 years</t>
  </si>
  <si>
    <t>Estimate!!Total:!!Income in the past 12 months below poverty level:!!Male:!!55 to 64 years</t>
  </si>
  <si>
    <t>Margin of Error!!Total:!!Income in the past 12 months below poverty level:!!Male:!!55 to 64 years</t>
  </si>
  <si>
    <t>Annotation of Margin of Error!!Total:!!Income in the past 12 months below poverty level:!!Male:!!55 to 64 years</t>
  </si>
  <si>
    <t>Annotation of Estimate!!Total:!!Income in the past 12 months below poverty level:!!Male:!!55 to 64 years</t>
  </si>
  <si>
    <t>Estimate!!Total:!!Income in the past 12 months below poverty level:!!Male:!!65 to 74 years</t>
  </si>
  <si>
    <t>Annotation of Estimate!!Total:!!Income in the past 12 months below poverty level:!!Male:!!65 to 74 years</t>
  </si>
  <si>
    <t>Margin of Error!!Total:!!Income in the past 12 months below poverty level:!!Male:!!65 to 74 years</t>
  </si>
  <si>
    <t>Annotation of Margin of Error!!Total:!!Income in the past 12 months below poverty level:!!Male:!!65 to 74 years</t>
  </si>
  <si>
    <t>Estimate!!Total:!!Income in the past 12 months below poverty level:!!Male:!!75 years and over</t>
  </si>
  <si>
    <t>Annotation of Estimate!!Total:!!Income in the past 12 months below poverty level:!!Male:!!75 years and over</t>
  </si>
  <si>
    <t>Margin of Error!!Total:!!Income in the past 12 months below poverty level:!!Male:!!75 years and over</t>
  </si>
  <si>
    <t>Annotation of Margin of Error!!Total:!!Income in the past 12 months below poverty level:!!Male:!!75 years and over</t>
  </si>
  <si>
    <t>Estimate!!Total:!!Income in the past 12 months below poverty level:!!Female:</t>
  </si>
  <si>
    <t>Margin of Error!!Total:!!Income in the past 12 months below poverty level:!!Female:</t>
  </si>
  <si>
    <t>Annotation of Margin of Error!!Total:!!Income in the past 12 months below poverty level:!!Female:</t>
  </si>
  <si>
    <t>Annotation of Estimate!!Total:!!Income in the past 12 months below poverty level:!!Female:</t>
  </si>
  <si>
    <t>Estimate!!Total:!!Income in the past 12 months below poverty level:!!Female:!!Under 5 years</t>
  </si>
  <si>
    <t>Margin of Error!!Total:!!Income in the past 12 months below poverty level:!!Female:!!Under 5 years</t>
  </si>
  <si>
    <t>Annotation of Margin of Error!!Total:!!Income in the past 12 months below poverty level:!!Female:!!Under 5 years</t>
  </si>
  <si>
    <t>Annotation of Estimate!!Total:!!Income in the past 12 months below poverty level:!!Female:!!Under 5 years</t>
  </si>
  <si>
    <t>Estimate!!Total:!!Income in the past 12 months below poverty level:!!Female:!!5 years</t>
  </si>
  <si>
    <t>Margin of Error!!Total:!!Income in the past 12 months below poverty level:!!Female:!!5 years</t>
  </si>
  <si>
    <t>Annotation of Margin of Error!!Total:!!Income in the past 12 months below poverty level:!!Female:!!5 years</t>
  </si>
  <si>
    <t>Annotation of Estimate!!Total:!!Income in the past 12 months below poverty level:!!Female:!!5 years</t>
  </si>
  <si>
    <t>Estimate!!Total:!!Income in the past 12 months below poverty level:!!Female:!!6 to 11 years</t>
  </si>
  <si>
    <t>Annotation of Estimate!!Total:!!Income in the past 12 months below poverty level:!!Female:!!6 to 11 years</t>
  </si>
  <si>
    <t>Margin of Error!!Total:!!Income in the past 12 months below poverty level:!!Female:!!6 to 11 years</t>
  </si>
  <si>
    <t>Annotation of Margin of Error!!Total:!!Income in the past 12 months below poverty level:!!Female:!!6 to 11 years</t>
  </si>
  <si>
    <t>Estimate!!Total:!!Income in the past 12 months below poverty level:!!Female:!!12 to 14 years</t>
  </si>
  <si>
    <t>Annotation of Estimate!!Total:!!Income in the past 12 months below poverty level:!!Female:!!12 to 14 years</t>
  </si>
  <si>
    <t>Margin of Error!!Total:!!Income in the past 12 months below poverty level:!!Female:!!12 to 14 years</t>
  </si>
  <si>
    <t>Annotation of Margin of Error!!Total:!!Income in the past 12 months below poverty level:!!Female:!!12 to 14 years</t>
  </si>
  <si>
    <t>Estimate!!Total:!!Income in the past 12 months below poverty level:!!Female:!!15 years</t>
  </si>
  <si>
    <t>Annotation of Estimate!!Total:!!Income in the past 12 months below poverty level:!!Female:!!15 years</t>
  </si>
  <si>
    <t>Margin of Error!!Total:!!Income in the past 12 months below poverty level:!!Female:!!15 years</t>
  </si>
  <si>
    <t>Annotation of Margin of Error!!Total:!!Income in the past 12 months below poverty level:!!Female:!!15 years</t>
  </si>
  <si>
    <t>Estimate!!Total:!!Income in the past 12 months below poverty level:!!Female:!!16 and 17 years</t>
  </si>
  <si>
    <t>Margin of Error!!Total:!!Income in the past 12 months below poverty level:!!Female:!!16 and 17 years</t>
  </si>
  <si>
    <t>Annotation of Margin of Error!!Total:!!Income in the past 12 months below poverty level:!!Female:!!16 and 17 years</t>
  </si>
  <si>
    <t>Annotation of Estimate!!Total:!!Income in the past 12 months below poverty level:!!Female:!!16 and 17 years</t>
  </si>
  <si>
    <t>Estimate!!Total:!!Income in the past 12 months below poverty level:!!Female:!!18 to 24 years</t>
  </si>
  <si>
    <t>Margin of Error!!Total:!!Income in the past 12 months below poverty level:!!Female:!!18 to 24 years</t>
  </si>
  <si>
    <t>Annotation of Margin of Error!!Total:!!Income in the past 12 months below poverty level:!!Female:!!18 to 24 years</t>
  </si>
  <si>
    <t>Annotation of Estimate!!Total:!!Income in the past 12 months below poverty level:!!Female:!!18 to 24 years</t>
  </si>
  <si>
    <t>Estimate!!Total:!!Income in the past 12 months below poverty level:!!Female:!!25 to 34 years</t>
  </si>
  <si>
    <t>Annotation of Estimate!!Total:!!Income in the past 12 months below poverty level:!!Female:!!25 to 34 years</t>
  </si>
  <si>
    <t>Margin of Error!!Total:!!Income in the past 12 months below poverty level:!!Female:!!25 to 34 years</t>
  </si>
  <si>
    <t>Annotation of Margin of Error!!Total:!!Income in the past 12 months below poverty level:!!Female:!!25 to 34 years</t>
  </si>
  <si>
    <t>Estimate!!Total:!!Income in the past 12 months below poverty level:!!Female:!!35 to 44 years</t>
  </si>
  <si>
    <t>Annotation of Estimate!!Total:!!Income in the past 12 months below poverty level:!!Female:!!35 to 44 years</t>
  </si>
  <si>
    <t>Margin of Error!!Total:!!Income in the past 12 months below poverty level:!!Female:!!35 to 44 years</t>
  </si>
  <si>
    <t>Annotation of Margin of Error!!Total:!!Income in the past 12 months below poverty level:!!Female:!!35 to 44 years</t>
  </si>
  <si>
    <t>Estimate!!Total:!!Income in the past 12 months below poverty level:!!Female:!!45 to 54 years</t>
  </si>
  <si>
    <t>Margin of Error!!Total:!!Income in the past 12 months below poverty level:!!Female:!!45 to 54 years</t>
  </si>
  <si>
    <t>Annotation of Margin of Error!!Total:!!Income in the past 12 months below poverty level:!!Female:!!45 to 54 years</t>
  </si>
  <si>
    <t>Annotation of Estimate!!Total:!!Income in the past 12 months below poverty level:!!Female:!!45 to 54 years</t>
  </si>
  <si>
    <t>Estimate!!Total:!!Income in the past 12 months below poverty level:!!Female:!!55 to 64 years</t>
  </si>
  <si>
    <t>Margin of Error!!Total:!!Income in the past 12 months below poverty level:!!Female:!!55 to 64 years</t>
  </si>
  <si>
    <t>Annotation of Margin of Error!!Total:!!Income in the past 12 months below poverty level:!!Female:!!55 to 64 years</t>
  </si>
  <si>
    <t>Annotation of Estimate!!Total:!!Income in the past 12 months below poverty level:!!Female:!!55 to 64 years</t>
  </si>
  <si>
    <t>Estimate!!Total:!!Income in the past 12 months below poverty level:!!Female:!!65 to 74 years</t>
  </si>
  <si>
    <t>Margin of Error!!Total:!!Income in the past 12 months below poverty level:!!Female:!!65 to 74 years</t>
  </si>
  <si>
    <t>Annotation of Margin of Error!!Total:!!Income in the past 12 months below poverty level:!!Female:!!65 to 74 years</t>
  </si>
  <si>
    <t>Annotation of Estimate!!Total:!!Income in the past 12 months below poverty level:!!Female:!!65 to 74 years</t>
  </si>
  <si>
    <t>Estimate!!Total:!!Income in the past 12 months below poverty level:!!Female:!!75 years and over</t>
  </si>
  <si>
    <t>Annotation of Estimate!!Total:!!Income in the past 12 months below poverty level:!!Female:!!75 years and over</t>
  </si>
  <si>
    <t>Margin of Error!!Total:!!Income in the past 12 months below poverty level:!!Female:!!75 years and over</t>
  </si>
  <si>
    <t>Annotation of Margin of Error!!Total:!!Income in the past 12 months below poverty level:!!Female:!!75 years and over</t>
  </si>
  <si>
    <t>Estimate!!Total:!!Income in the past 12 months at or above poverty level:</t>
  </si>
  <si>
    <t>Annotation of Estimate!!Total:!!Income in the past 12 months at or above poverty level:</t>
  </si>
  <si>
    <t>Margin of Error!!Total:!!Income in the past 12 months at or above poverty level:</t>
  </si>
  <si>
    <t>Annotation of Margin of Error!!Total:!!Income in the past 12 months at or above poverty level:</t>
  </si>
  <si>
    <t>Estimate!!Total:!!Income in the past 12 months at or above poverty level:!!Male:</t>
  </si>
  <si>
    <t>Margin of Error!!Total:!!Income in the past 12 months at or above poverty level:!!Male:</t>
  </si>
  <si>
    <t>Annotation of Margin of Error!!Total:!!Income in the past 12 months at or above poverty level:!!Male:</t>
  </si>
  <si>
    <t>Annotation of Estimate!!Total:!!Income in the past 12 months at or above poverty level:!!Male:</t>
  </si>
  <si>
    <t>Estimate!!Total:!!Income in the past 12 months at or above poverty level:!!Male:!!Under 5 years</t>
  </si>
  <si>
    <t>Annotation of Estimate!!Total:!!Income in the past 12 months at or above poverty level:!!Male:!!Under 5 years</t>
  </si>
  <si>
    <t>Margin of Error!!Total:!!Income in the past 12 months at or above poverty level:!!Male:!!Under 5 years</t>
  </si>
  <si>
    <t>Annotation of Margin of Error!!Total:!!Income in the past 12 months at or above poverty level:!!Male:!!Under 5 years</t>
  </si>
  <si>
    <t>Estimate!!Total:!!Income in the past 12 months at or above poverty level:!!Male:!!5 years</t>
  </si>
  <si>
    <t>Margin of Error!!Total:!!Income in the past 12 months at or above poverty level:!!Male:!!5 years</t>
  </si>
  <si>
    <t>Annotation of Margin of Error!!Total:!!Income in the past 12 months at or above poverty level:!!Male:!!5 years</t>
  </si>
  <si>
    <t>Annotation of Estimate!!Total:!!Income in the past 12 months at or above poverty level:!!Male:!!5 years</t>
  </si>
  <si>
    <t>Estimate!!Total:!!Income in the past 12 months at or above poverty level:!!Male:!!6 to 11 years</t>
  </si>
  <si>
    <t>Annotation of Estimate!!Total:!!Income in the past 12 months at or above poverty level:!!Male:!!6 to 11 years</t>
  </si>
  <si>
    <t>Margin of Error!!Total:!!Income in the past 12 months at or above poverty level:!!Male:!!6 to 11 years</t>
  </si>
  <si>
    <t>Annotation of Margin of Error!!Total:!!Income in the past 12 months at or above poverty level:!!Male:!!6 to 11 years</t>
  </si>
  <si>
    <t>Estimate!!Total:!!Income in the past 12 months at or above poverty level:!!Male:!!12 to 14 years</t>
  </si>
  <si>
    <t>Annotation of Estimate!!Total:!!Income in the past 12 months at or above poverty level:!!Male:!!12 to 14 years</t>
  </si>
  <si>
    <t>Margin of Error!!Total:!!Income in the past 12 months at or above poverty level:!!Male:!!12 to 14 years</t>
  </si>
  <si>
    <t>Annotation of Margin of Error!!Total:!!Income in the past 12 months at or above poverty level:!!Male:!!12 to 14 years</t>
  </si>
  <si>
    <t>Estimate!!Total:!!Income in the past 12 months at or above poverty level:!!Male:!!15 years</t>
  </si>
  <si>
    <t>Margin of Error!!Total:!!Income in the past 12 months at or above poverty level:!!Male:!!15 years</t>
  </si>
  <si>
    <t>Annotation of Margin of Error!!Total:!!Income in the past 12 months at or above poverty level:!!Male:!!15 years</t>
  </si>
  <si>
    <t>Annotation of Estimate!!Total:!!Income in the past 12 months at or above poverty level:!!Male:!!15 years</t>
  </si>
  <si>
    <t>Estimate!!Total:!!Income in the past 12 months at or above poverty level:!!Male:!!16 and 17 years</t>
  </si>
  <si>
    <t>Margin of Error!!Total:!!Income in the past 12 months at or above poverty level:!!Male:!!16 and 17 years</t>
  </si>
  <si>
    <t>Annotation of Margin of Error!!Total:!!Income in the past 12 months at or above poverty level:!!Male:!!16 and 17 years</t>
  </si>
  <si>
    <t>Annotation of Estimate!!Total:!!Income in the past 12 months at or above poverty level:!!Male:!!16 and 17 years</t>
  </si>
  <si>
    <t>Estimate!!Total:!!Income in the past 12 months at or above poverty level:!!Male:!!18 to 24 years</t>
  </si>
  <si>
    <t>Margin of Error!!Total:!!Income in the past 12 months at or above poverty level:!!Male:!!18 to 24 years</t>
  </si>
  <si>
    <t>Annotation of Margin of Error!!Total:!!Income in the past 12 months at or above poverty level:!!Male:!!18 to 24 years</t>
  </si>
  <si>
    <t>Annotation of Estimate!!Total:!!Income in the past 12 months at or above poverty level:!!Male:!!18 to 24 years</t>
  </si>
  <si>
    <t>Estimate!!Total:!!Income in the past 12 months at or above poverty level:!!Male:!!25 to 34 years</t>
  </si>
  <si>
    <t>Annotation of Estimate!!Total:!!Income in the past 12 months at or above poverty level:!!Male:!!25 to 34 years</t>
  </si>
  <si>
    <t>Margin of Error!!Total:!!Income in the past 12 months at or above poverty level:!!Male:!!25 to 34 years</t>
  </si>
  <si>
    <t>Annotation of Margin of Error!!Total:!!Income in the past 12 months at or above poverty level:!!Male:!!25 to 34 years</t>
  </si>
  <si>
    <t>Estimate!!Total:!!Income in the past 12 months at or above poverty level:!!Male:!!35 to 44 years</t>
  </si>
  <si>
    <t>Annotation of Estimate!!Total:!!Income in the past 12 months at or above poverty level:!!Male:!!35 to 44 years</t>
  </si>
  <si>
    <t>Margin of Error!!Total:!!Income in the past 12 months at or above poverty level:!!Male:!!35 to 44 years</t>
  </si>
  <si>
    <t>Annotation of Margin of Error!!Total:!!Income in the past 12 months at or above poverty level:!!Male:!!35 to 44 years</t>
  </si>
  <si>
    <t>Estimate!!Total:!!Income in the past 12 months at or above poverty level:!!Male:!!45 to 54 years</t>
  </si>
  <si>
    <t>Margin of Error!!Total:!!Income in the past 12 months at or above poverty level:!!Male:!!45 to 54 years</t>
  </si>
  <si>
    <t>Annotation of Margin of Error!!Total:!!Income in the past 12 months at or above poverty level:!!Male:!!45 to 54 years</t>
  </si>
  <si>
    <t>Annotation of Estimate!!Total:!!Income in the past 12 months at or above poverty level:!!Male:!!45 to 54 years</t>
  </si>
  <si>
    <t>Estimate!!Total:!!Income in the past 12 months at or above poverty level:!!Male:!!55 to 64 years</t>
  </si>
  <si>
    <t>Margin of Error!!Total:!!Income in the past 12 months at or above poverty level:!!Male:!!55 to 64 years</t>
  </si>
  <si>
    <t>Annotation of Margin of Error!!Total:!!Income in the past 12 months at or above poverty level:!!Male:!!55 to 64 years</t>
  </si>
  <si>
    <t>Annotation of Estimate!!Total:!!Income in the past 12 months at or above poverty level:!!Male:!!55 to 64 years</t>
  </si>
  <si>
    <t>Estimate!!Total:!!Income in the past 12 months at or above poverty level:!!Male:!!65 to 74 years</t>
  </si>
  <si>
    <t>Annotation of Estimate!!Total:!!Income in the past 12 months at or above poverty level:!!Male:!!65 to 74 years</t>
  </si>
  <si>
    <t>Margin of Error!!Total:!!Income in the past 12 months at or above poverty level:!!Male:!!65 to 74 years</t>
  </si>
  <si>
    <t>Annotation of Margin of Error!!Total:!!Income in the past 12 months at or above poverty level:!!Male:!!65 to 74 years</t>
  </si>
  <si>
    <t>Estimate!!Total:!!Income in the past 12 months at or above poverty level:!!Male:!!75 years and over</t>
  </si>
  <si>
    <t>Annotation of Estimate!!Total:!!Income in the past 12 months at or above poverty level:!!Male:!!75 years and over</t>
  </si>
  <si>
    <t>Margin of Error!!Total:!!Income in the past 12 months at or above poverty level:!!Male:!!75 years and over</t>
  </si>
  <si>
    <t>Annotation of Margin of Error!!Total:!!Income in the past 12 months at or above poverty level:!!Male:!!75 years and over</t>
  </si>
  <si>
    <t>Estimate!!Total:!!Income in the past 12 months at or above poverty level:!!Female:</t>
  </si>
  <si>
    <t>Annotation of Estimate!!Total:!!Income in the past 12 months at or above poverty level:!!Female:</t>
  </si>
  <si>
    <t>Margin of Error!!Total:!!Income in the past 12 months at or above poverty level:!!Female:</t>
  </si>
  <si>
    <t>Annotation of Margin of Error!!Total:!!Income in the past 12 months at or above poverty level:!!Female:</t>
  </si>
  <si>
    <t>Estimate!!Total:!!Income in the past 12 months at or above poverty level:!!Female:!!Under 5 years</t>
  </si>
  <si>
    <t>Margin of Error!!Total:!!Income in the past 12 months at or above poverty level:!!Female:!!Under 5 years</t>
  </si>
  <si>
    <t>Annotation of Margin of Error!!Total:!!Income in the past 12 months at or above poverty level:!!Female:!!Under 5 years</t>
  </si>
  <si>
    <t>Annotation of Estimate!!Total:!!Income in the past 12 months at or above poverty level:!!Female:!!Under 5 years</t>
  </si>
  <si>
    <t>Estimate!!Total:!!Income in the past 12 months at or above poverty level:!!Female:!!5 years</t>
  </si>
  <si>
    <t>Margin of Error!!Total:!!Income in the past 12 months at or above poverty level:!!Female:!!5 years</t>
  </si>
  <si>
    <t>Annotation of Margin of Error!!Total:!!Income in the past 12 months at or above poverty level:!!Female:!!5 years</t>
  </si>
  <si>
    <t>Annotation of Estimate!!Total:!!Income in the past 12 months at or above poverty level:!!Female:!!5 years</t>
  </si>
  <si>
    <t>Estimate!!Total:!!Income in the past 12 months at or above poverty level:!!Female:!!6 to 11 years</t>
  </si>
  <si>
    <t>Margin of Error!!Total:!!Income in the past 12 months at or above poverty level:!!Female:!!6 to 11 years</t>
  </si>
  <si>
    <t>Annotation of Margin of Error!!Total:!!Income in the past 12 months at or above poverty level:!!Female:!!6 to 11 years</t>
  </si>
  <si>
    <t>Annotation of Estimate!!Total:!!Income in the past 12 months at or above poverty level:!!Female:!!6 to 11 years</t>
  </si>
  <si>
    <t>Estimate!!Total:!!Income in the past 12 months at or above poverty level:!!Female:!!12 to 14 years</t>
  </si>
  <si>
    <t>Annotation of Estimate!!Total:!!Income in the past 12 months at or above poverty level:!!Female:!!12 to 14 years</t>
  </si>
  <si>
    <t>Margin of Error!!Total:!!Income in the past 12 months at or above poverty level:!!Female:!!12 to 14 years</t>
  </si>
  <si>
    <t>Annotation of Margin of Error!!Total:!!Income in the past 12 months at or above poverty level:!!Female:!!12 to 14 years</t>
  </si>
  <si>
    <t>Estimate!!Total:!!Income in the past 12 months at or above poverty level:!!Female:!!15 years</t>
  </si>
  <si>
    <t>Annotation of Estimate!!Total:!!Income in the past 12 months at or above poverty level:!!Female:!!15 years</t>
  </si>
  <si>
    <t>Margin of Error!!Total:!!Income in the past 12 months at or above poverty level:!!Female:!!15 years</t>
  </si>
  <si>
    <t>Annotation of Margin of Error!!Total:!!Income in the past 12 months at or above poverty level:!!Female:!!15 years</t>
  </si>
  <si>
    <t>Estimate!!Total:!!Income in the past 12 months at or above poverty level:!!Female:!!16 and 17 years</t>
  </si>
  <si>
    <t>Annotation of Estimate!!Total:!!Income in the past 12 months at or above poverty level:!!Female:!!16 and 17 years</t>
  </si>
  <si>
    <t>Margin of Error!!Total:!!Income in the past 12 months at or above poverty level:!!Female:!!16 and 17 years</t>
  </si>
  <si>
    <t>Annotation of Margin of Error!!Total:!!Income in the past 12 months at or above poverty level:!!Female:!!16 and 17 years</t>
  </si>
  <si>
    <t>Estimate!!Total:!!Income in the past 12 months at or above poverty level:!!Female:!!18 to 24 years</t>
  </si>
  <si>
    <t>Annotation of Estimate!!Total:!!Income in the past 12 months at or above poverty level:!!Female:!!18 to 24 years</t>
  </si>
  <si>
    <t>Margin of Error!!Total:!!Income in the past 12 months at or above poverty level:!!Female:!!18 to 24 years</t>
  </si>
  <si>
    <t>Annotation of Margin of Error!!Total:!!Income in the past 12 months at or above poverty level:!!Female:!!18 to 24 years</t>
  </si>
  <si>
    <t>Estimate!!Total:!!Income in the past 12 months at or above poverty level:!!Female:!!25 to 34 years</t>
  </si>
  <si>
    <t>Annotation of Estimate!!Total:!!Income in the past 12 months at or above poverty level:!!Female:!!25 to 34 years</t>
  </si>
  <si>
    <t>Margin of Error!!Total:!!Income in the past 12 months at or above poverty level:!!Female:!!25 to 34 years</t>
  </si>
  <si>
    <t>Annotation of Margin of Error!!Total:!!Income in the past 12 months at or above poverty level:!!Female:!!25 to 34 years</t>
  </si>
  <si>
    <t>Estimate!!Total:!!Income in the past 12 months at or above poverty level:!!Female:!!35 to 44 years</t>
  </si>
  <si>
    <t>Annotation of Estimate!!Total:!!Income in the past 12 months at or above poverty level:!!Female:!!35 to 44 years</t>
  </si>
  <si>
    <t>Margin of Error!!Total:!!Income in the past 12 months at or above poverty level:!!Female:!!35 to 44 years</t>
  </si>
  <si>
    <t>Annotation of Margin of Error!!Total:!!Income in the past 12 months at or above poverty level:!!Female:!!35 to 44 years</t>
  </si>
  <si>
    <t>Estimate!!Total:!!Income in the past 12 months at or above poverty level:!!Female:!!45 to 54 years</t>
  </si>
  <si>
    <t>Margin of Error!!Total:!!Income in the past 12 months at or above poverty level:!!Female:!!45 to 54 years</t>
  </si>
  <si>
    <t>Annotation of Margin of Error!!Total:!!Income in the past 12 months at or above poverty level:!!Female:!!45 to 54 years</t>
  </si>
  <si>
    <t>Annotation of Estimate!!Total:!!Income in the past 12 months at or above poverty level:!!Female:!!45 to 54 years</t>
  </si>
  <si>
    <t>Estimate!!Total:!!Income in the past 12 months at or above poverty level:!!Female:!!55 to 64 years</t>
  </si>
  <si>
    <t>Annotation of Estimate!!Total:!!Income in the past 12 months at or above poverty level:!!Female:!!55 to 64 years</t>
  </si>
  <si>
    <t>Margin of Error!!Total:!!Income in the past 12 months at or above poverty level:!!Female:!!55 to 64 years</t>
  </si>
  <si>
    <t>Annotation of Margin of Error!!Total:!!Income in the past 12 months at or above poverty level:!!Female:!!55 to 64 years</t>
  </si>
  <si>
    <t>Estimate!!Total:!!Income in the past 12 months at or above poverty level:!!Female:!!65 to 74 years</t>
  </si>
  <si>
    <t>Annotation of Estimate!!Total:!!Income in the past 12 months at or above poverty level:!!Female:!!65 to 74 years</t>
  </si>
  <si>
    <t>Margin of Error!!Total:!!Income in the past 12 months at or above poverty level:!!Female:!!65 to 74 years</t>
  </si>
  <si>
    <t>Annotation of Margin of Error!!Total:!!Income in the past 12 months at or above poverty level:!!Female:!!65 to 74 years</t>
  </si>
  <si>
    <t>Estimate!!Total:!!Income in the past 12 months at or above poverty level:!!Female:!!75 years and over</t>
  </si>
  <si>
    <t>Annotation of Estimate!!Total:!!Income in the past 12 months at or above poverty level:!!Female:!!75 years and over</t>
  </si>
  <si>
    <t>Margin of Error!!Total:!!Income in the past 12 months at or above poverty level:!!Female:!!75 years and over</t>
  </si>
  <si>
    <t>Annotation of Margin of Error!!Total:!!Income in the past 12 months at or above poverty level:!!Female:!!75 years and over</t>
  </si>
  <si>
    <t>0100000US</t>
  </si>
  <si>
    <t>United States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</si>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</sst>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"/>
  <sheetViews>
    <sheetView topLeftCell="IC1" workbookViewId="0">
      <selection activeCell="BS3" sqref="BS3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5.28515625" bestFit="1" customWidth="1"/>
    <col min="4" max="4" width="20.85546875" bestFit="1" customWidth="1"/>
    <col min="5" max="5" width="34.140625" bestFit="1" customWidth="1"/>
    <col min="6" max="6" width="28.42578125" bestFit="1" customWidth="1"/>
    <col min="7" max="7" width="63" bestFit="1" customWidth="1"/>
    <col min="8" max="8" width="68.5703125" bestFit="1" customWidth="1"/>
    <col min="9" max="9" width="81.7109375" bestFit="1" customWidth="1"/>
    <col min="10" max="10" width="76.140625" bestFit="1" customWidth="1"/>
    <col min="11" max="11" width="69.5703125" bestFit="1" customWidth="1"/>
    <col min="12" max="12" width="75.28515625" bestFit="1" customWidth="1"/>
    <col min="13" max="13" width="88.42578125" bestFit="1" customWidth="1"/>
    <col min="14" max="14" width="82.7109375" bestFit="1" customWidth="1"/>
    <col min="15" max="15" width="83.5703125" bestFit="1" customWidth="1"/>
    <col min="16" max="16" width="96.7109375" bestFit="1" customWidth="1"/>
    <col min="17" max="17" width="89.140625" bestFit="1" customWidth="1"/>
    <col min="18" max="18" width="102.28515625" bestFit="1" customWidth="1"/>
    <col min="19" max="19" width="77.42578125" bestFit="1" customWidth="1"/>
    <col min="20" max="20" width="90.5703125" bestFit="1" customWidth="1"/>
    <col min="21" max="21" width="83" bestFit="1" customWidth="1"/>
    <col min="22" max="22" width="96.28515625" bestFit="1" customWidth="1"/>
    <col min="23" max="23" width="82.28515625" bestFit="1" customWidth="1"/>
    <col min="24" max="24" width="95.42578125" bestFit="1" customWidth="1"/>
    <col min="25" max="25" width="88" bestFit="1" customWidth="1"/>
    <col min="26" max="26" width="101.140625" bestFit="1" customWidth="1"/>
    <col min="27" max="27" width="83.28515625" bestFit="1" customWidth="1"/>
    <col min="28" max="28" width="89" bestFit="1" customWidth="1"/>
    <col min="29" max="29" width="102.140625" bestFit="1" customWidth="1"/>
    <col min="30" max="30" width="96.5703125" bestFit="1" customWidth="1"/>
    <col min="31" max="31" width="78.42578125" bestFit="1" customWidth="1"/>
    <col min="32" max="32" width="84.140625" bestFit="1" customWidth="1"/>
    <col min="33" max="33" width="97.28515625" bestFit="1" customWidth="1"/>
    <col min="34" max="34" width="91.5703125" bestFit="1" customWidth="1"/>
    <col min="35" max="35" width="84.85546875" bestFit="1" customWidth="1"/>
    <col min="36" max="36" width="90.42578125" bestFit="1" customWidth="1"/>
    <col min="37" max="37" width="103.5703125" bestFit="1" customWidth="1"/>
    <col min="38" max="38" width="98" bestFit="1" customWidth="1"/>
    <col min="39" max="39" width="83.28515625" bestFit="1" customWidth="1"/>
    <col min="40" max="40" width="96.5703125" bestFit="1" customWidth="1"/>
    <col min="41" max="41" width="89" bestFit="1" customWidth="1"/>
    <col min="42" max="42" width="102.140625" bestFit="1" customWidth="1"/>
    <col min="43" max="43" width="83.28515625" bestFit="1" customWidth="1"/>
    <col min="44" max="44" width="96.5703125" bestFit="1" customWidth="1"/>
    <col min="45" max="45" width="89" bestFit="1" customWidth="1"/>
    <col min="46" max="46" width="102.140625" bestFit="1" customWidth="1"/>
    <col min="47" max="47" width="83.28515625" bestFit="1" customWidth="1"/>
    <col min="48" max="48" width="89" bestFit="1" customWidth="1"/>
    <col min="49" max="49" width="102.140625" bestFit="1" customWidth="1"/>
    <col min="50" max="50" width="96.5703125" bestFit="1" customWidth="1"/>
    <col min="51" max="51" width="83.28515625" bestFit="1" customWidth="1"/>
    <col min="52" max="52" width="89" bestFit="1" customWidth="1"/>
    <col min="53" max="53" width="102.140625" bestFit="1" customWidth="1"/>
    <col min="54" max="54" width="96.5703125" bestFit="1" customWidth="1"/>
    <col min="55" max="55" width="83.28515625" bestFit="1" customWidth="1"/>
    <col min="56" max="56" width="89" bestFit="1" customWidth="1"/>
    <col min="57" max="57" width="102.140625" bestFit="1" customWidth="1"/>
    <col min="58" max="58" width="96.5703125" bestFit="1" customWidth="1"/>
    <col min="59" max="59" width="83.28515625" bestFit="1" customWidth="1"/>
    <col min="60" max="60" width="96.5703125" bestFit="1" customWidth="1"/>
    <col min="61" max="61" width="89" bestFit="1" customWidth="1"/>
    <col min="62" max="62" width="102.140625" bestFit="1" customWidth="1"/>
    <col min="63" max="63" width="86.85546875" bestFit="1" customWidth="1"/>
    <col min="64" max="64" width="100.140625" bestFit="1" customWidth="1"/>
    <col min="65" max="65" width="92.5703125" bestFit="1" customWidth="1"/>
    <col min="66" max="66" width="105.7109375" bestFit="1" customWidth="1"/>
    <col min="67" max="67" width="71.85546875" bestFit="1" customWidth="1"/>
    <col min="68" max="68" width="77.42578125" bestFit="1" customWidth="1"/>
    <col min="69" max="69" width="90.5703125" bestFit="1" customWidth="1"/>
    <col min="70" max="70" width="85" bestFit="1" customWidth="1"/>
    <col min="71" max="71" width="85.7109375" bestFit="1" customWidth="1"/>
    <col min="72" max="72" width="91.28515625" bestFit="1" customWidth="1"/>
    <col min="73" max="73" width="104.5703125" bestFit="1" customWidth="1"/>
    <col min="74" max="74" width="98.85546875" bestFit="1" customWidth="1"/>
    <col min="75" max="75" width="79.7109375" bestFit="1" customWidth="1"/>
    <col min="76" max="76" width="85.28515625" bestFit="1" customWidth="1"/>
    <col min="77" max="77" width="98.42578125" bestFit="1" customWidth="1"/>
    <col min="78" max="78" width="92.85546875" bestFit="1" customWidth="1"/>
    <col min="79" max="79" width="84.5703125" bestFit="1" customWidth="1"/>
    <col min="80" max="80" width="97.7109375" bestFit="1" customWidth="1"/>
    <col min="81" max="81" width="90.140625" bestFit="1" customWidth="1"/>
    <col min="82" max="82" width="103.28515625" bestFit="1" customWidth="1"/>
    <col min="83" max="83" width="85.5703125" bestFit="1" customWidth="1"/>
    <col min="84" max="84" width="98.7109375" bestFit="1" customWidth="1"/>
    <col min="85" max="85" width="91.140625" bestFit="1" customWidth="1"/>
    <col min="86" max="86" width="104.42578125" bestFit="1" customWidth="1"/>
    <col min="87" max="87" width="80.7109375" bestFit="1" customWidth="1"/>
    <col min="88" max="88" width="93.85546875" bestFit="1" customWidth="1"/>
    <col min="89" max="89" width="86.28515625" bestFit="1" customWidth="1"/>
    <col min="90" max="90" width="99.42578125" bestFit="1" customWidth="1"/>
    <col min="91" max="91" width="87" bestFit="1" customWidth="1"/>
    <col min="92" max="92" width="92.7109375" bestFit="1" customWidth="1"/>
    <col min="93" max="93" width="105.85546875" bestFit="1" customWidth="1"/>
    <col min="94" max="94" width="100.28515625" bestFit="1" customWidth="1"/>
    <col min="95" max="95" width="85.5703125" bestFit="1" customWidth="1"/>
    <col min="96" max="96" width="91.140625" bestFit="1" customWidth="1"/>
    <col min="97" max="97" width="104.42578125" bestFit="1" customWidth="1"/>
    <col min="98" max="98" width="98.7109375" bestFit="1" customWidth="1"/>
    <col min="99" max="99" width="85.5703125" bestFit="1" customWidth="1"/>
    <col min="100" max="100" width="98.7109375" bestFit="1" customWidth="1"/>
    <col min="101" max="101" width="91.140625" bestFit="1" customWidth="1"/>
    <col min="102" max="102" width="104.42578125" bestFit="1" customWidth="1"/>
    <col min="103" max="103" width="85.5703125" bestFit="1" customWidth="1"/>
    <col min="104" max="104" width="98.7109375" bestFit="1" customWidth="1"/>
    <col min="105" max="105" width="91.140625" bestFit="1" customWidth="1"/>
    <col min="106" max="106" width="104.42578125" bestFit="1" customWidth="1"/>
    <col min="107" max="107" width="85.5703125" bestFit="1" customWidth="1"/>
    <col min="108" max="108" width="91.140625" bestFit="1" customWidth="1"/>
    <col min="109" max="109" width="104.42578125" bestFit="1" customWidth="1"/>
    <col min="110" max="110" width="98.7109375" bestFit="1" customWidth="1"/>
    <col min="111" max="111" width="85.5703125" bestFit="1" customWidth="1"/>
    <col min="112" max="112" width="91.140625" bestFit="1" customWidth="1"/>
    <col min="113" max="113" width="104.42578125" bestFit="1" customWidth="1"/>
    <col min="114" max="114" width="98.7109375" bestFit="1" customWidth="1"/>
    <col min="115" max="115" width="85.5703125" bestFit="1" customWidth="1"/>
    <col min="116" max="116" width="91.140625" bestFit="1" customWidth="1"/>
    <col min="117" max="117" width="104.42578125" bestFit="1" customWidth="1"/>
    <col min="118" max="118" width="98.7109375" bestFit="1" customWidth="1"/>
    <col min="119" max="119" width="89.140625" bestFit="1" customWidth="1"/>
    <col min="120" max="120" width="102.28515625" bestFit="1" customWidth="1"/>
    <col min="121" max="121" width="94.7109375" bestFit="1" customWidth="1"/>
    <col min="122" max="122" width="107.85546875" bestFit="1" customWidth="1"/>
    <col min="123" max="123" width="67.42578125" bestFit="1" customWidth="1"/>
    <col min="124" max="124" width="80.5703125" bestFit="1" customWidth="1"/>
    <col min="125" max="125" width="73" bestFit="1" customWidth="1"/>
    <col min="126" max="126" width="86.140625" bestFit="1" customWidth="1"/>
    <col min="127" max="127" width="74" bestFit="1" customWidth="1"/>
    <col min="128" max="128" width="79.7109375" bestFit="1" customWidth="1"/>
    <col min="129" max="129" width="92.85546875" bestFit="1" customWidth="1"/>
    <col min="130" max="130" width="87.140625" bestFit="1" customWidth="1"/>
    <col min="131" max="131" width="88" bestFit="1" customWidth="1"/>
    <col min="132" max="132" width="101.140625" bestFit="1" customWidth="1"/>
    <col min="133" max="133" width="93.5703125" bestFit="1" customWidth="1"/>
    <col min="134" max="134" width="106.7109375" bestFit="1" customWidth="1"/>
    <col min="135" max="135" width="81.85546875" bestFit="1" customWidth="1"/>
    <col min="136" max="136" width="87.42578125" bestFit="1" customWidth="1"/>
    <col min="137" max="137" width="100.7109375" bestFit="1" customWidth="1"/>
    <col min="138" max="138" width="95" bestFit="1" customWidth="1"/>
    <col min="139" max="139" width="86.7109375" bestFit="1" customWidth="1"/>
    <col min="140" max="140" width="99.85546875" bestFit="1" customWidth="1"/>
    <col min="141" max="141" width="92.42578125" bestFit="1" customWidth="1"/>
    <col min="142" max="142" width="105.5703125" bestFit="1" customWidth="1"/>
    <col min="143" max="143" width="87.85546875" bestFit="1" customWidth="1"/>
    <col min="144" max="144" width="101" bestFit="1" customWidth="1"/>
    <col min="145" max="145" width="93.42578125" bestFit="1" customWidth="1"/>
    <col min="146" max="146" width="106.5703125" bestFit="1" customWidth="1"/>
    <col min="147" max="147" width="82.85546875" bestFit="1" customWidth="1"/>
    <col min="148" max="148" width="88.5703125" bestFit="1" customWidth="1"/>
    <col min="149" max="149" width="101.7109375" bestFit="1" customWidth="1"/>
    <col min="150" max="150" width="96.140625" bestFit="1" customWidth="1"/>
    <col min="151" max="151" width="89.28515625" bestFit="1" customWidth="1"/>
    <col min="152" max="152" width="94.85546875" bestFit="1" customWidth="1"/>
    <col min="153" max="153" width="108" bestFit="1" customWidth="1"/>
    <col min="154" max="154" width="102.42578125" bestFit="1" customWidth="1"/>
    <col min="155" max="155" width="87.85546875" bestFit="1" customWidth="1"/>
    <col min="156" max="156" width="93.42578125" bestFit="1" customWidth="1"/>
    <col min="157" max="157" width="106.5703125" bestFit="1" customWidth="1"/>
    <col min="158" max="158" width="101" bestFit="1" customWidth="1"/>
    <col min="159" max="159" width="87.85546875" bestFit="1" customWidth="1"/>
    <col min="160" max="160" width="101" bestFit="1" customWidth="1"/>
    <col min="161" max="161" width="93.42578125" bestFit="1" customWidth="1"/>
    <col min="162" max="162" width="106.5703125" bestFit="1" customWidth="1"/>
    <col min="163" max="163" width="87.85546875" bestFit="1" customWidth="1"/>
    <col min="164" max="164" width="101" bestFit="1" customWidth="1"/>
    <col min="165" max="165" width="93.42578125" bestFit="1" customWidth="1"/>
    <col min="166" max="166" width="106.5703125" bestFit="1" customWidth="1"/>
    <col min="167" max="167" width="87.85546875" bestFit="1" customWidth="1"/>
    <col min="168" max="168" width="93.42578125" bestFit="1" customWidth="1"/>
    <col min="169" max="169" width="106.5703125" bestFit="1" customWidth="1"/>
    <col min="170" max="170" width="101" bestFit="1" customWidth="1"/>
    <col min="171" max="171" width="87.85546875" bestFit="1" customWidth="1"/>
    <col min="172" max="172" width="93.42578125" bestFit="1" customWidth="1"/>
    <col min="173" max="173" width="106.5703125" bestFit="1" customWidth="1"/>
    <col min="174" max="174" width="101" bestFit="1" customWidth="1"/>
    <col min="175" max="175" width="87.85546875" bestFit="1" customWidth="1"/>
    <col min="176" max="176" width="101" bestFit="1" customWidth="1"/>
    <col min="177" max="177" width="93.42578125" bestFit="1" customWidth="1"/>
    <col min="178" max="178" width="106.5703125" bestFit="1" customWidth="1"/>
    <col min="179" max="179" width="91.28515625" bestFit="1" customWidth="1"/>
    <col min="180" max="180" width="104.5703125" bestFit="1" customWidth="1"/>
    <col min="181" max="181" width="97" bestFit="1" customWidth="1"/>
    <col min="182" max="182" width="110.140625" bestFit="1" customWidth="1"/>
    <col min="183" max="183" width="76.28515625" bestFit="1" customWidth="1"/>
    <col min="184" max="184" width="89.42578125" bestFit="1" customWidth="1"/>
    <col min="185" max="185" width="81.85546875" bestFit="1" customWidth="1"/>
    <col min="186" max="186" width="95" bestFit="1" customWidth="1"/>
    <col min="187" max="187" width="90.140625" bestFit="1" customWidth="1"/>
    <col min="188" max="188" width="95.7109375" bestFit="1" customWidth="1"/>
    <col min="189" max="189" width="109" bestFit="1" customWidth="1"/>
    <col min="190" max="190" width="103.28515625" bestFit="1" customWidth="1"/>
    <col min="191" max="191" width="84.140625" bestFit="1" customWidth="1"/>
    <col min="192" max="192" width="89.7109375" bestFit="1" customWidth="1"/>
    <col min="193" max="193" width="102.85546875" bestFit="1" customWidth="1"/>
    <col min="194" max="194" width="97.28515625" bestFit="1" customWidth="1"/>
    <col min="195" max="195" width="89" bestFit="1" customWidth="1"/>
    <col min="196" max="196" width="94.5703125" bestFit="1" customWidth="1"/>
    <col min="197" max="197" width="107.7109375" bestFit="1" customWidth="1"/>
    <col min="198" max="198" width="102.140625" bestFit="1" customWidth="1"/>
    <col min="199" max="199" width="90" bestFit="1" customWidth="1"/>
    <col min="200" max="200" width="103.140625" bestFit="1" customWidth="1"/>
    <col min="201" max="201" width="95.5703125" bestFit="1" customWidth="1"/>
    <col min="202" max="202" width="108.85546875" bestFit="1" customWidth="1"/>
    <col min="203" max="203" width="85.140625" bestFit="1" customWidth="1"/>
    <col min="204" max="204" width="98.28515625" bestFit="1" customWidth="1"/>
    <col min="205" max="205" width="90.7109375" bestFit="1" customWidth="1"/>
    <col min="206" max="206" width="103.85546875" bestFit="1" customWidth="1"/>
    <col min="207" max="207" width="91.42578125" bestFit="1" customWidth="1"/>
    <col min="208" max="208" width="104.7109375" bestFit="1" customWidth="1"/>
    <col min="209" max="209" width="97.140625" bestFit="1" customWidth="1"/>
    <col min="210" max="210" width="110.28515625" bestFit="1" customWidth="1"/>
    <col min="211" max="211" width="90" bestFit="1" customWidth="1"/>
    <col min="212" max="212" width="103.140625" bestFit="1" customWidth="1"/>
    <col min="213" max="213" width="95.5703125" bestFit="1" customWidth="1"/>
    <col min="214" max="214" width="108.85546875" bestFit="1" customWidth="1"/>
    <col min="215" max="215" width="90" bestFit="1" customWidth="1"/>
    <col min="216" max="216" width="103.140625" bestFit="1" customWidth="1"/>
    <col min="217" max="217" width="95.5703125" bestFit="1" customWidth="1"/>
    <col min="218" max="218" width="108.85546875" bestFit="1" customWidth="1"/>
    <col min="219" max="219" width="90" bestFit="1" customWidth="1"/>
    <col min="220" max="220" width="103.140625" bestFit="1" customWidth="1"/>
    <col min="221" max="221" width="95.5703125" bestFit="1" customWidth="1"/>
    <col min="222" max="222" width="108.85546875" bestFit="1" customWidth="1"/>
    <col min="223" max="223" width="90" bestFit="1" customWidth="1"/>
    <col min="224" max="224" width="95.5703125" bestFit="1" customWidth="1"/>
    <col min="225" max="225" width="108.85546875" bestFit="1" customWidth="1"/>
    <col min="226" max="226" width="103.140625" bestFit="1" customWidth="1"/>
    <col min="227" max="227" width="90" bestFit="1" customWidth="1"/>
    <col min="228" max="228" width="103.140625" bestFit="1" customWidth="1"/>
    <col min="229" max="229" width="95.5703125" bestFit="1" customWidth="1"/>
    <col min="230" max="230" width="108.85546875" bestFit="1" customWidth="1"/>
    <col min="231" max="231" width="90" bestFit="1" customWidth="1"/>
    <col min="232" max="232" width="103.140625" bestFit="1" customWidth="1"/>
    <col min="233" max="233" width="95.5703125" bestFit="1" customWidth="1"/>
    <col min="234" max="234" width="108.85546875" bestFit="1" customWidth="1"/>
    <col min="235" max="235" width="93.5703125" bestFit="1" customWidth="1"/>
    <col min="236" max="236" width="106.7109375" bestFit="1" customWidth="1"/>
    <col min="237" max="237" width="99.140625" bestFit="1" customWidth="1"/>
    <col min="238" max="238" width="112.28515625" bestFit="1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238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254</v>
      </c>
      <c r="R2" t="s">
        <v>255</v>
      </c>
      <c r="S2" t="s">
        <v>256</v>
      </c>
      <c r="T2" t="s">
        <v>257</v>
      </c>
      <c r="U2" t="s">
        <v>258</v>
      </c>
      <c r="V2" t="s">
        <v>259</v>
      </c>
      <c r="W2" t="s">
        <v>260</v>
      </c>
      <c r="X2" t="s">
        <v>261</v>
      </c>
      <c r="Y2" t="s">
        <v>262</v>
      </c>
      <c r="Z2" t="s">
        <v>263</v>
      </c>
      <c r="AA2" t="s">
        <v>264</v>
      </c>
      <c r="AB2" t="s">
        <v>265</v>
      </c>
      <c r="AC2" t="s">
        <v>266</v>
      </c>
      <c r="AD2" t="s">
        <v>267</v>
      </c>
      <c r="AE2" t="s">
        <v>268</v>
      </c>
      <c r="AF2" t="s">
        <v>269</v>
      </c>
      <c r="AG2" t="s">
        <v>270</v>
      </c>
      <c r="AH2" t="s">
        <v>271</v>
      </c>
      <c r="AI2" t="s">
        <v>272</v>
      </c>
      <c r="AJ2" t="s">
        <v>273</v>
      </c>
      <c r="AK2" t="s">
        <v>274</v>
      </c>
      <c r="AL2" t="s">
        <v>275</v>
      </c>
      <c r="AM2" t="s">
        <v>276</v>
      </c>
      <c r="AN2" t="s">
        <v>277</v>
      </c>
      <c r="AO2" t="s">
        <v>278</v>
      </c>
      <c r="AP2" t="s">
        <v>279</v>
      </c>
      <c r="AQ2" t="s">
        <v>280</v>
      </c>
      <c r="AR2" t="s">
        <v>281</v>
      </c>
      <c r="AS2" t="s">
        <v>282</v>
      </c>
      <c r="AT2" t="s">
        <v>283</v>
      </c>
      <c r="AU2" t="s">
        <v>284</v>
      </c>
      <c r="AV2" t="s">
        <v>285</v>
      </c>
      <c r="AW2" t="s">
        <v>286</v>
      </c>
      <c r="AX2" t="s">
        <v>287</v>
      </c>
      <c r="AY2" t="s">
        <v>288</v>
      </c>
      <c r="AZ2" t="s">
        <v>289</v>
      </c>
      <c r="BA2" t="s">
        <v>290</v>
      </c>
      <c r="BB2" t="s">
        <v>291</v>
      </c>
      <c r="BC2" t="s">
        <v>292</v>
      </c>
      <c r="BD2" t="s">
        <v>293</v>
      </c>
      <c r="BE2" t="s">
        <v>294</v>
      </c>
      <c r="BF2" t="s">
        <v>295</v>
      </c>
      <c r="BG2" t="s">
        <v>296</v>
      </c>
      <c r="BH2" t="s">
        <v>297</v>
      </c>
      <c r="BI2" t="s">
        <v>298</v>
      </c>
      <c r="BJ2" t="s">
        <v>299</v>
      </c>
      <c r="BK2" t="s">
        <v>300</v>
      </c>
      <c r="BL2" t="s">
        <v>301</v>
      </c>
      <c r="BM2" t="s">
        <v>302</v>
      </c>
      <c r="BN2" t="s">
        <v>303</v>
      </c>
      <c r="BO2" t="s">
        <v>304</v>
      </c>
      <c r="BP2" t="s">
        <v>305</v>
      </c>
      <c r="BQ2" t="s">
        <v>306</v>
      </c>
      <c r="BR2" t="s">
        <v>307</v>
      </c>
      <c r="BS2" t="s">
        <v>308</v>
      </c>
      <c r="BT2" t="s">
        <v>309</v>
      </c>
      <c r="BU2" t="s">
        <v>310</v>
      </c>
      <c r="BV2" t="s">
        <v>311</v>
      </c>
      <c r="BW2" t="s">
        <v>312</v>
      </c>
      <c r="BX2" t="s">
        <v>313</v>
      </c>
      <c r="BY2" t="s">
        <v>314</v>
      </c>
      <c r="BZ2" t="s">
        <v>315</v>
      </c>
      <c r="CA2" t="s">
        <v>316</v>
      </c>
      <c r="CB2" t="s">
        <v>317</v>
      </c>
      <c r="CC2" t="s">
        <v>318</v>
      </c>
      <c r="CD2" t="s">
        <v>319</v>
      </c>
      <c r="CE2" t="s">
        <v>320</v>
      </c>
      <c r="CF2" t="s">
        <v>321</v>
      </c>
      <c r="CG2" t="s">
        <v>322</v>
      </c>
      <c r="CH2" t="s">
        <v>323</v>
      </c>
      <c r="CI2" t="s">
        <v>324</v>
      </c>
      <c r="CJ2" t="s">
        <v>325</v>
      </c>
      <c r="CK2" t="s">
        <v>326</v>
      </c>
      <c r="CL2" t="s">
        <v>327</v>
      </c>
      <c r="CM2" t="s">
        <v>328</v>
      </c>
      <c r="CN2" t="s">
        <v>329</v>
      </c>
      <c r="CO2" t="s">
        <v>330</v>
      </c>
      <c r="CP2" t="s">
        <v>331</v>
      </c>
      <c r="CQ2" t="s">
        <v>332</v>
      </c>
      <c r="CR2" t="s">
        <v>333</v>
      </c>
      <c r="CS2" t="s">
        <v>334</v>
      </c>
      <c r="CT2" t="s">
        <v>335</v>
      </c>
      <c r="CU2" t="s">
        <v>336</v>
      </c>
      <c r="CV2" t="s">
        <v>337</v>
      </c>
      <c r="CW2" t="s">
        <v>338</v>
      </c>
      <c r="CX2" t="s">
        <v>339</v>
      </c>
      <c r="CY2" t="s">
        <v>340</v>
      </c>
      <c r="CZ2" t="s">
        <v>341</v>
      </c>
      <c r="DA2" t="s">
        <v>342</v>
      </c>
      <c r="DB2" t="s">
        <v>343</v>
      </c>
      <c r="DC2" t="s">
        <v>344</v>
      </c>
      <c r="DD2" t="s">
        <v>345</v>
      </c>
      <c r="DE2" t="s">
        <v>346</v>
      </c>
      <c r="DF2" t="s">
        <v>347</v>
      </c>
      <c r="DG2" t="s">
        <v>348</v>
      </c>
      <c r="DH2" t="s">
        <v>349</v>
      </c>
      <c r="DI2" t="s">
        <v>350</v>
      </c>
      <c r="DJ2" t="s">
        <v>351</v>
      </c>
      <c r="DK2" t="s">
        <v>352</v>
      </c>
      <c r="DL2" t="s">
        <v>353</v>
      </c>
      <c r="DM2" t="s">
        <v>354</v>
      </c>
      <c r="DN2" t="s">
        <v>355</v>
      </c>
      <c r="DO2" t="s">
        <v>356</v>
      </c>
      <c r="DP2" t="s">
        <v>357</v>
      </c>
      <c r="DQ2" t="s">
        <v>358</v>
      </c>
      <c r="DR2" t="s">
        <v>359</v>
      </c>
      <c r="DS2" t="s">
        <v>360</v>
      </c>
      <c r="DT2" t="s">
        <v>361</v>
      </c>
      <c r="DU2" t="s">
        <v>362</v>
      </c>
      <c r="DV2" t="s">
        <v>363</v>
      </c>
      <c r="DW2" t="s">
        <v>364</v>
      </c>
      <c r="DX2" t="s">
        <v>365</v>
      </c>
      <c r="DY2" t="s">
        <v>366</v>
      </c>
      <c r="DZ2" t="s">
        <v>367</v>
      </c>
      <c r="EA2" t="s">
        <v>368</v>
      </c>
      <c r="EB2" t="s">
        <v>369</v>
      </c>
      <c r="EC2" t="s">
        <v>370</v>
      </c>
      <c r="ED2" t="s">
        <v>371</v>
      </c>
      <c r="EE2" t="s">
        <v>372</v>
      </c>
      <c r="EF2" t="s">
        <v>373</v>
      </c>
      <c r="EG2" t="s">
        <v>374</v>
      </c>
      <c r="EH2" t="s">
        <v>375</v>
      </c>
      <c r="EI2" t="s">
        <v>376</v>
      </c>
      <c r="EJ2" t="s">
        <v>377</v>
      </c>
      <c r="EK2" t="s">
        <v>378</v>
      </c>
      <c r="EL2" t="s">
        <v>379</v>
      </c>
      <c r="EM2" t="s">
        <v>380</v>
      </c>
      <c r="EN2" t="s">
        <v>381</v>
      </c>
      <c r="EO2" t="s">
        <v>382</v>
      </c>
      <c r="EP2" t="s">
        <v>383</v>
      </c>
      <c r="EQ2" t="s">
        <v>384</v>
      </c>
      <c r="ER2" t="s">
        <v>385</v>
      </c>
      <c r="ES2" t="s">
        <v>386</v>
      </c>
      <c r="ET2" t="s">
        <v>387</v>
      </c>
      <c r="EU2" t="s">
        <v>388</v>
      </c>
      <c r="EV2" t="s">
        <v>389</v>
      </c>
      <c r="EW2" t="s">
        <v>390</v>
      </c>
      <c r="EX2" t="s">
        <v>391</v>
      </c>
      <c r="EY2" t="s">
        <v>392</v>
      </c>
      <c r="EZ2" t="s">
        <v>393</v>
      </c>
      <c r="FA2" t="s">
        <v>394</v>
      </c>
      <c r="FB2" t="s">
        <v>395</v>
      </c>
      <c r="FC2" t="s">
        <v>396</v>
      </c>
      <c r="FD2" t="s">
        <v>397</v>
      </c>
      <c r="FE2" t="s">
        <v>398</v>
      </c>
      <c r="FF2" t="s">
        <v>399</v>
      </c>
      <c r="FG2" t="s">
        <v>400</v>
      </c>
      <c r="FH2" t="s">
        <v>401</v>
      </c>
      <c r="FI2" t="s">
        <v>402</v>
      </c>
      <c r="FJ2" t="s">
        <v>403</v>
      </c>
      <c r="FK2" t="s">
        <v>404</v>
      </c>
      <c r="FL2" t="s">
        <v>405</v>
      </c>
      <c r="FM2" t="s">
        <v>406</v>
      </c>
      <c r="FN2" t="s">
        <v>407</v>
      </c>
      <c r="FO2" t="s">
        <v>408</v>
      </c>
      <c r="FP2" t="s">
        <v>409</v>
      </c>
      <c r="FQ2" t="s">
        <v>410</v>
      </c>
      <c r="FR2" t="s">
        <v>411</v>
      </c>
      <c r="FS2" t="s">
        <v>412</v>
      </c>
      <c r="FT2" t="s">
        <v>413</v>
      </c>
      <c r="FU2" t="s">
        <v>414</v>
      </c>
      <c r="FV2" t="s">
        <v>415</v>
      </c>
      <c r="FW2" t="s">
        <v>416</v>
      </c>
      <c r="FX2" t="s">
        <v>417</v>
      </c>
      <c r="FY2" t="s">
        <v>418</v>
      </c>
      <c r="FZ2" t="s">
        <v>419</v>
      </c>
      <c r="GA2" t="s">
        <v>420</v>
      </c>
      <c r="GB2" t="s">
        <v>421</v>
      </c>
      <c r="GC2" t="s">
        <v>422</v>
      </c>
      <c r="GD2" t="s">
        <v>423</v>
      </c>
      <c r="GE2" t="s">
        <v>424</v>
      </c>
      <c r="GF2" t="s">
        <v>425</v>
      </c>
      <c r="GG2" t="s">
        <v>426</v>
      </c>
      <c r="GH2" t="s">
        <v>427</v>
      </c>
      <c r="GI2" t="s">
        <v>428</v>
      </c>
      <c r="GJ2" t="s">
        <v>429</v>
      </c>
      <c r="GK2" t="s">
        <v>430</v>
      </c>
      <c r="GL2" t="s">
        <v>431</v>
      </c>
      <c r="GM2" t="s">
        <v>432</v>
      </c>
      <c r="GN2" t="s">
        <v>433</v>
      </c>
      <c r="GO2" t="s">
        <v>434</v>
      </c>
      <c r="GP2" t="s">
        <v>435</v>
      </c>
      <c r="GQ2" t="s">
        <v>436</v>
      </c>
      <c r="GR2" t="s">
        <v>437</v>
      </c>
      <c r="GS2" t="s">
        <v>438</v>
      </c>
      <c r="GT2" t="s">
        <v>439</v>
      </c>
      <c r="GU2" t="s">
        <v>440</v>
      </c>
      <c r="GV2" t="s">
        <v>441</v>
      </c>
      <c r="GW2" t="s">
        <v>442</v>
      </c>
      <c r="GX2" t="s">
        <v>443</v>
      </c>
      <c r="GY2" t="s">
        <v>444</v>
      </c>
      <c r="GZ2" t="s">
        <v>445</v>
      </c>
      <c r="HA2" t="s">
        <v>446</v>
      </c>
      <c r="HB2" t="s">
        <v>447</v>
      </c>
      <c r="HC2" t="s">
        <v>448</v>
      </c>
      <c r="HD2" t="s">
        <v>449</v>
      </c>
      <c r="HE2" t="s">
        <v>450</v>
      </c>
      <c r="HF2" t="s">
        <v>451</v>
      </c>
      <c r="HG2" t="s">
        <v>452</v>
      </c>
      <c r="HH2" t="s">
        <v>453</v>
      </c>
      <c r="HI2" t="s">
        <v>454</v>
      </c>
      <c r="HJ2" t="s">
        <v>455</v>
      </c>
      <c r="HK2" t="s">
        <v>456</v>
      </c>
      <c r="HL2" t="s">
        <v>457</v>
      </c>
      <c r="HM2" t="s">
        <v>458</v>
      </c>
      <c r="HN2" t="s">
        <v>459</v>
      </c>
      <c r="HO2" t="s">
        <v>460</v>
      </c>
      <c r="HP2" t="s">
        <v>461</v>
      </c>
      <c r="HQ2" t="s">
        <v>462</v>
      </c>
      <c r="HR2" t="s">
        <v>463</v>
      </c>
      <c r="HS2" t="s">
        <v>464</v>
      </c>
      <c r="HT2" t="s">
        <v>465</v>
      </c>
      <c r="HU2" t="s">
        <v>466</v>
      </c>
      <c r="HV2" t="s">
        <v>467</v>
      </c>
      <c r="HW2" t="s">
        <v>468</v>
      </c>
      <c r="HX2" t="s">
        <v>469</v>
      </c>
      <c r="HY2" t="s">
        <v>470</v>
      </c>
      <c r="HZ2" t="s">
        <v>471</v>
      </c>
      <c r="IA2" t="s">
        <v>472</v>
      </c>
      <c r="IB2" t="s">
        <v>473</v>
      </c>
      <c r="IC2" t="s">
        <v>474</v>
      </c>
      <c r="ID2" t="s">
        <v>475</v>
      </c>
    </row>
    <row r="3" spans="1:238" x14ac:dyDescent="0.25">
      <c r="A3" t="s">
        <v>476</v>
      </c>
      <c r="B3" t="s">
        <v>477</v>
      </c>
      <c r="C3">
        <v>3110245</v>
      </c>
      <c r="D3">
        <v>46000</v>
      </c>
      <c r="E3" t="s">
        <v>478</v>
      </c>
      <c r="F3" t="s">
        <v>478</v>
      </c>
      <c r="G3">
        <v>675913</v>
      </c>
      <c r="H3">
        <v>24248</v>
      </c>
      <c r="I3" t="s">
        <v>478</v>
      </c>
      <c r="J3" t="s">
        <v>478</v>
      </c>
      <c r="K3">
        <v>309477</v>
      </c>
      <c r="L3">
        <v>13390</v>
      </c>
      <c r="M3" t="s">
        <v>478</v>
      </c>
      <c r="N3" t="s">
        <v>478</v>
      </c>
      <c r="O3">
        <v>29056</v>
      </c>
      <c r="P3" t="s">
        <v>478</v>
      </c>
      <c r="Q3">
        <v>3206</v>
      </c>
      <c r="R3" t="s">
        <v>478</v>
      </c>
      <c r="S3">
        <v>4819</v>
      </c>
      <c r="T3" t="s">
        <v>478</v>
      </c>
      <c r="U3">
        <v>1214</v>
      </c>
      <c r="V3" t="s">
        <v>478</v>
      </c>
      <c r="W3">
        <v>38588</v>
      </c>
      <c r="X3" t="s">
        <v>478</v>
      </c>
      <c r="Y3">
        <v>3598</v>
      </c>
      <c r="Z3" t="s">
        <v>478</v>
      </c>
      <c r="AA3">
        <v>17538</v>
      </c>
      <c r="AB3">
        <v>2689</v>
      </c>
      <c r="AC3" t="s">
        <v>478</v>
      </c>
      <c r="AD3" t="s">
        <v>478</v>
      </c>
      <c r="AE3">
        <v>7411</v>
      </c>
      <c r="AF3">
        <v>1627</v>
      </c>
      <c r="AG3" t="s">
        <v>478</v>
      </c>
      <c r="AH3" t="s">
        <v>478</v>
      </c>
      <c r="AI3">
        <v>13475</v>
      </c>
      <c r="AJ3">
        <v>2178</v>
      </c>
      <c r="AK3" t="s">
        <v>478</v>
      </c>
      <c r="AL3" t="s">
        <v>478</v>
      </c>
      <c r="AM3">
        <v>38446</v>
      </c>
      <c r="AN3" t="s">
        <v>478</v>
      </c>
      <c r="AO3">
        <v>3511</v>
      </c>
      <c r="AP3" t="s">
        <v>478</v>
      </c>
      <c r="AQ3">
        <v>40371</v>
      </c>
      <c r="AR3" t="s">
        <v>478</v>
      </c>
      <c r="AS3">
        <v>3646</v>
      </c>
      <c r="AT3" t="s">
        <v>478</v>
      </c>
      <c r="AU3">
        <v>33935</v>
      </c>
      <c r="AV3">
        <v>3440</v>
      </c>
      <c r="AW3" t="s">
        <v>478</v>
      </c>
      <c r="AX3" t="s">
        <v>478</v>
      </c>
      <c r="AY3">
        <v>30372</v>
      </c>
      <c r="AZ3">
        <v>2612</v>
      </c>
      <c r="BA3" t="s">
        <v>478</v>
      </c>
      <c r="BB3" t="s">
        <v>478</v>
      </c>
      <c r="BC3">
        <v>30953</v>
      </c>
      <c r="BD3">
        <v>3076</v>
      </c>
      <c r="BE3" t="s">
        <v>478</v>
      </c>
      <c r="BF3" t="s">
        <v>478</v>
      </c>
      <c r="BG3">
        <v>16799</v>
      </c>
      <c r="BH3" t="s">
        <v>478</v>
      </c>
      <c r="BI3">
        <v>1633</v>
      </c>
      <c r="BJ3" t="s">
        <v>478</v>
      </c>
      <c r="BK3">
        <v>7714</v>
      </c>
      <c r="BL3" t="s">
        <v>478</v>
      </c>
      <c r="BM3">
        <v>1343</v>
      </c>
      <c r="BN3" t="s">
        <v>478</v>
      </c>
      <c r="BO3">
        <v>366436</v>
      </c>
      <c r="BP3">
        <v>13539</v>
      </c>
      <c r="BQ3" t="s">
        <v>478</v>
      </c>
      <c r="BR3" t="s">
        <v>478</v>
      </c>
      <c r="BS3">
        <v>29348</v>
      </c>
      <c r="BT3">
        <v>3979</v>
      </c>
      <c r="BU3" t="s">
        <v>478</v>
      </c>
      <c r="BV3" t="s">
        <v>478</v>
      </c>
      <c r="BW3">
        <v>5786</v>
      </c>
      <c r="BX3">
        <v>1186</v>
      </c>
      <c r="BY3" t="s">
        <v>478</v>
      </c>
      <c r="BZ3" t="s">
        <v>478</v>
      </c>
      <c r="CA3">
        <v>42479</v>
      </c>
      <c r="CB3" t="s">
        <v>478</v>
      </c>
      <c r="CC3">
        <v>5221</v>
      </c>
      <c r="CD3" t="s">
        <v>478</v>
      </c>
      <c r="CE3">
        <v>18477</v>
      </c>
      <c r="CF3" t="s">
        <v>478</v>
      </c>
      <c r="CG3">
        <v>2325</v>
      </c>
      <c r="CH3" t="s">
        <v>478</v>
      </c>
      <c r="CI3">
        <v>7838</v>
      </c>
      <c r="CJ3" t="s">
        <v>478</v>
      </c>
      <c r="CK3">
        <v>1551</v>
      </c>
      <c r="CL3" t="s">
        <v>478</v>
      </c>
      <c r="CM3">
        <v>13818</v>
      </c>
      <c r="CN3">
        <v>2057</v>
      </c>
      <c r="CO3" t="s">
        <v>478</v>
      </c>
      <c r="CP3" t="s">
        <v>478</v>
      </c>
      <c r="CQ3">
        <v>38218</v>
      </c>
      <c r="CR3">
        <v>3609</v>
      </c>
      <c r="CS3" t="s">
        <v>478</v>
      </c>
      <c r="CT3" t="s">
        <v>478</v>
      </c>
      <c r="CU3">
        <v>55539</v>
      </c>
      <c r="CV3" t="s">
        <v>478</v>
      </c>
      <c r="CW3">
        <v>4193</v>
      </c>
      <c r="CX3" t="s">
        <v>478</v>
      </c>
      <c r="CY3">
        <v>51302</v>
      </c>
      <c r="CZ3" t="s">
        <v>478</v>
      </c>
      <c r="DA3">
        <v>3581</v>
      </c>
      <c r="DB3" t="s">
        <v>478</v>
      </c>
      <c r="DC3">
        <v>33171</v>
      </c>
      <c r="DD3">
        <v>2868</v>
      </c>
      <c r="DE3" t="s">
        <v>478</v>
      </c>
      <c r="DF3" t="s">
        <v>478</v>
      </c>
      <c r="DG3">
        <v>33463</v>
      </c>
      <c r="DH3">
        <v>2653</v>
      </c>
      <c r="DI3" t="s">
        <v>478</v>
      </c>
      <c r="DJ3" t="s">
        <v>478</v>
      </c>
      <c r="DK3">
        <v>24454</v>
      </c>
      <c r="DL3">
        <v>2479</v>
      </c>
      <c r="DM3" t="s">
        <v>478</v>
      </c>
      <c r="DN3" t="s">
        <v>478</v>
      </c>
      <c r="DO3">
        <v>12543</v>
      </c>
      <c r="DP3" t="s">
        <v>478</v>
      </c>
      <c r="DQ3">
        <v>1560</v>
      </c>
      <c r="DR3" t="s">
        <v>478</v>
      </c>
      <c r="DS3">
        <v>2434332</v>
      </c>
      <c r="DT3" t="s">
        <v>478</v>
      </c>
      <c r="DU3">
        <v>37326</v>
      </c>
      <c r="DV3" t="s">
        <v>478</v>
      </c>
      <c r="DW3">
        <v>1248385</v>
      </c>
      <c r="DX3">
        <v>24393</v>
      </c>
      <c r="DY3" t="s">
        <v>478</v>
      </c>
      <c r="DZ3" t="s">
        <v>478</v>
      </c>
      <c r="EA3">
        <v>59545</v>
      </c>
      <c r="EB3" t="s">
        <v>478</v>
      </c>
      <c r="EC3">
        <v>4571</v>
      </c>
      <c r="ED3" t="s">
        <v>478</v>
      </c>
      <c r="EE3">
        <v>16320</v>
      </c>
      <c r="EF3">
        <v>2354</v>
      </c>
      <c r="EG3" t="s">
        <v>478</v>
      </c>
      <c r="EH3" t="s">
        <v>478</v>
      </c>
      <c r="EI3">
        <v>91268</v>
      </c>
      <c r="EJ3" t="s">
        <v>478</v>
      </c>
      <c r="EK3">
        <v>5429</v>
      </c>
      <c r="EL3" t="s">
        <v>478</v>
      </c>
      <c r="EM3">
        <v>57811</v>
      </c>
      <c r="EN3" t="s">
        <v>478</v>
      </c>
      <c r="EO3">
        <v>5040</v>
      </c>
      <c r="EP3" t="s">
        <v>478</v>
      </c>
      <c r="EQ3">
        <v>21106</v>
      </c>
      <c r="ER3">
        <v>2243</v>
      </c>
      <c r="ES3" t="s">
        <v>478</v>
      </c>
      <c r="ET3" t="s">
        <v>478</v>
      </c>
      <c r="EU3">
        <v>40225</v>
      </c>
      <c r="EV3">
        <v>3054</v>
      </c>
      <c r="EW3" t="s">
        <v>478</v>
      </c>
      <c r="EX3" t="s">
        <v>478</v>
      </c>
      <c r="EY3">
        <v>140164</v>
      </c>
      <c r="EZ3">
        <v>6513</v>
      </c>
      <c r="FA3" t="s">
        <v>478</v>
      </c>
      <c r="FB3" t="s">
        <v>478</v>
      </c>
      <c r="FC3">
        <v>211990</v>
      </c>
      <c r="FD3" t="s">
        <v>478</v>
      </c>
      <c r="FE3">
        <v>7411</v>
      </c>
      <c r="FF3" t="s">
        <v>478</v>
      </c>
      <c r="FG3">
        <v>191417</v>
      </c>
      <c r="FH3" t="s">
        <v>478</v>
      </c>
      <c r="FI3">
        <v>8061</v>
      </c>
      <c r="FJ3" t="s">
        <v>478</v>
      </c>
      <c r="FK3">
        <v>173031</v>
      </c>
      <c r="FL3">
        <v>7215</v>
      </c>
      <c r="FM3" t="s">
        <v>478</v>
      </c>
      <c r="FN3" t="s">
        <v>478</v>
      </c>
      <c r="FO3">
        <v>132431</v>
      </c>
      <c r="FP3">
        <v>5696</v>
      </c>
      <c r="FQ3" t="s">
        <v>478</v>
      </c>
      <c r="FR3" t="s">
        <v>478</v>
      </c>
      <c r="FS3">
        <v>77675</v>
      </c>
      <c r="FT3" t="s">
        <v>478</v>
      </c>
      <c r="FU3">
        <v>3613</v>
      </c>
      <c r="FV3" t="s">
        <v>478</v>
      </c>
      <c r="FW3">
        <v>35402</v>
      </c>
      <c r="FX3" t="s">
        <v>478</v>
      </c>
      <c r="FY3">
        <v>2098</v>
      </c>
      <c r="FZ3" t="s">
        <v>478</v>
      </c>
      <c r="GA3">
        <v>1185947</v>
      </c>
      <c r="GB3" t="s">
        <v>478</v>
      </c>
      <c r="GC3">
        <v>19050</v>
      </c>
      <c r="GD3" t="s">
        <v>478</v>
      </c>
      <c r="GE3">
        <v>62164</v>
      </c>
      <c r="GF3">
        <v>3891</v>
      </c>
      <c r="GG3" t="s">
        <v>478</v>
      </c>
      <c r="GH3" t="s">
        <v>478</v>
      </c>
      <c r="GI3">
        <v>11208</v>
      </c>
      <c r="GJ3">
        <v>1466</v>
      </c>
      <c r="GK3" t="s">
        <v>478</v>
      </c>
      <c r="GL3" t="s">
        <v>478</v>
      </c>
      <c r="GM3">
        <v>94730</v>
      </c>
      <c r="GN3">
        <v>5044</v>
      </c>
      <c r="GO3" t="s">
        <v>478</v>
      </c>
      <c r="GP3" t="s">
        <v>478</v>
      </c>
      <c r="GQ3">
        <v>54919</v>
      </c>
      <c r="GR3" t="s">
        <v>478</v>
      </c>
      <c r="GS3">
        <v>3526</v>
      </c>
      <c r="GT3" t="s">
        <v>478</v>
      </c>
      <c r="GU3">
        <v>19105</v>
      </c>
      <c r="GV3" t="s">
        <v>478</v>
      </c>
      <c r="GW3">
        <v>2632</v>
      </c>
      <c r="GX3" t="s">
        <v>478</v>
      </c>
      <c r="GY3">
        <v>38693</v>
      </c>
      <c r="GZ3" t="s">
        <v>478</v>
      </c>
      <c r="HA3">
        <v>3201</v>
      </c>
      <c r="HB3" t="s">
        <v>478</v>
      </c>
      <c r="HC3">
        <v>136915</v>
      </c>
      <c r="HD3" t="s">
        <v>478</v>
      </c>
      <c r="HE3">
        <v>6761</v>
      </c>
      <c r="HF3" t="s">
        <v>478</v>
      </c>
      <c r="HG3">
        <v>174722</v>
      </c>
      <c r="HH3" t="s">
        <v>478</v>
      </c>
      <c r="HI3">
        <v>7335</v>
      </c>
      <c r="HJ3" t="s">
        <v>478</v>
      </c>
      <c r="HK3">
        <v>168837</v>
      </c>
      <c r="HL3" t="s">
        <v>478</v>
      </c>
      <c r="HM3">
        <v>6298</v>
      </c>
      <c r="HN3" t="s">
        <v>478</v>
      </c>
      <c r="HO3">
        <v>154709</v>
      </c>
      <c r="HP3">
        <v>6371</v>
      </c>
      <c r="HQ3" t="s">
        <v>478</v>
      </c>
      <c r="HR3" t="s">
        <v>478</v>
      </c>
      <c r="HS3">
        <v>134221</v>
      </c>
      <c r="HT3" t="s">
        <v>478</v>
      </c>
      <c r="HU3">
        <v>5335</v>
      </c>
      <c r="HV3" t="s">
        <v>478</v>
      </c>
      <c r="HW3">
        <v>89906</v>
      </c>
      <c r="HX3" t="s">
        <v>478</v>
      </c>
      <c r="HY3">
        <v>3860</v>
      </c>
      <c r="HZ3" t="s">
        <v>478</v>
      </c>
      <c r="IA3">
        <v>45818</v>
      </c>
      <c r="IB3" t="s">
        <v>478</v>
      </c>
      <c r="IC3">
        <v>2772</v>
      </c>
      <c r="ID3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"/>
  <sheetViews>
    <sheetView tabSelected="1" workbookViewId="0">
      <selection activeCell="X6" sqref="X6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  <col min="10" max="10" width="13.42578125" bestFit="1" customWidth="1"/>
    <col min="13" max="13" width="13.42578125" bestFit="1" customWidth="1"/>
    <col min="16" max="16" width="16.42578125" customWidth="1"/>
    <col min="18" max="18" width="13.42578125" bestFit="1" customWidth="1"/>
    <col min="21" max="21" width="13.42578125" bestFit="1" customWidth="1"/>
    <col min="24" max="24" width="12.85546875" customWidth="1"/>
  </cols>
  <sheetData>
    <row r="2" spans="1:24" x14ac:dyDescent="0.25">
      <c r="A2" s="1" t="s">
        <v>14</v>
      </c>
      <c r="B2" s="1">
        <f>_xlfn.XMATCH(A2,'ACSDT1Y2022.B17001C-Data'!$A$1:$ID$1)</f>
        <v>15</v>
      </c>
      <c r="C2" s="1" cm="1">
        <f t="array" ref="C2">INDEX('ACSDT1Y2022.B17001C-Data'!$A$3:$ID$3,1,B2)</f>
        <v>29056</v>
      </c>
      <c r="D2" s="1" t="s">
        <v>130</v>
      </c>
      <c r="E2" s="1">
        <f>_xlfn.XMATCH(D2,'ACSDT1Y2022.B17001C-Data'!$A$1:$ID$1)</f>
        <v>131</v>
      </c>
      <c r="F2" s="1" cm="1">
        <f t="array" ref="F2">INDEX('ACSDT1Y2022.B17001C-Data'!$A$3:$ID$3,1,E2)</f>
        <v>59545</v>
      </c>
      <c r="J2" t="s">
        <v>38</v>
      </c>
      <c r="K2" s="1">
        <f>_xlfn.XMATCH(J2,'ACSDT1Y2022.B17001C-Data'!$A$1:$ID$1)</f>
        <v>39</v>
      </c>
      <c r="L2" s="1" cm="1">
        <f t="array" ref="L2">INDEX('ACSDT1Y2022.B17001C-Data'!$A$3:$ID$3,1,K2)</f>
        <v>38446</v>
      </c>
      <c r="M2" t="s">
        <v>154</v>
      </c>
      <c r="N2" s="1">
        <f>_xlfn.XMATCH(M2,'ACSDT1Y2022.B17001C-Data'!$A$1:$ID$1)</f>
        <v>155</v>
      </c>
      <c r="O2" s="1" cm="1">
        <f t="array" ref="O2">INDEX('ACSDT1Y2022.B17001C-Data'!$A$3:$ID$3,1,N2)</f>
        <v>140164</v>
      </c>
      <c r="R2" t="s">
        <v>58</v>
      </c>
      <c r="S2" s="1">
        <f>_xlfn.XMATCH(R2,'ACSDT1Y2022.B17001C-Data'!$A$1:$ID$1)</f>
        <v>59</v>
      </c>
      <c r="T2" s="1" cm="1">
        <f t="array" ref="T2">INDEX('ACSDT1Y2022.B17001C-Data'!$A$3:$ID$3,1,S2)</f>
        <v>16799</v>
      </c>
      <c r="U2" t="s">
        <v>174</v>
      </c>
      <c r="V2" s="1">
        <f>_xlfn.XMATCH(U2,'ACSDT1Y2022.B17001C-Data'!$A$1:$ID$1)</f>
        <v>175</v>
      </c>
      <c r="W2" s="1" cm="1">
        <f t="array" ref="W2">INDEX('ACSDT1Y2022.B17001C-Data'!$A$3:$ID$3,1,V2)</f>
        <v>77675</v>
      </c>
    </row>
    <row r="3" spans="1:24" x14ac:dyDescent="0.25">
      <c r="A3" s="1" t="s">
        <v>18</v>
      </c>
      <c r="B3" s="1">
        <f>_xlfn.XMATCH(A3,'ACSDT1Y2022.B17001C-Data'!$A$1:$ID$1)</f>
        <v>19</v>
      </c>
      <c r="C3" s="1" cm="1">
        <f t="array" ref="C3">INDEX('ACSDT1Y2022.B17001C-Data'!$A$3:$ID$3,1,B3)</f>
        <v>4819</v>
      </c>
      <c r="D3" s="1" t="s">
        <v>134</v>
      </c>
      <c r="E3" s="1">
        <f>_xlfn.XMATCH(D3,'ACSDT1Y2022.B17001C-Data'!$A$1:$ID$1)</f>
        <v>135</v>
      </c>
      <c r="F3" s="1" cm="1">
        <f t="array" ref="F3">INDEX('ACSDT1Y2022.B17001C-Data'!$A$3:$ID$3,1,E3)</f>
        <v>16320</v>
      </c>
      <c r="J3" t="s">
        <v>42</v>
      </c>
      <c r="K3" s="1">
        <f>_xlfn.XMATCH(J3,'ACSDT1Y2022.B17001C-Data'!$A$1:$ID$1)</f>
        <v>43</v>
      </c>
      <c r="L3" s="1" cm="1">
        <f t="array" ref="L3">INDEX('ACSDT1Y2022.B17001C-Data'!$A$3:$ID$3,1,K3)</f>
        <v>40371</v>
      </c>
      <c r="M3" t="s">
        <v>158</v>
      </c>
      <c r="N3" s="1">
        <f>_xlfn.XMATCH(M3,'ACSDT1Y2022.B17001C-Data'!$A$1:$ID$1)</f>
        <v>159</v>
      </c>
      <c r="O3" s="1" cm="1">
        <f t="array" ref="O3">INDEX('ACSDT1Y2022.B17001C-Data'!$A$3:$ID$3,1,N3)</f>
        <v>211990</v>
      </c>
      <c r="R3" t="s">
        <v>62</v>
      </c>
      <c r="S3" s="1">
        <f>_xlfn.XMATCH(R3,'ACSDT1Y2022.B17001C-Data'!$A$1:$ID$1)</f>
        <v>63</v>
      </c>
      <c r="T3" s="1" cm="1">
        <f t="array" ref="T3">INDEX('ACSDT1Y2022.B17001C-Data'!$A$3:$ID$3,1,S3)</f>
        <v>7714</v>
      </c>
      <c r="U3" t="s">
        <v>178</v>
      </c>
      <c r="V3" s="1">
        <f>_xlfn.XMATCH(U3,'ACSDT1Y2022.B17001C-Data'!$A$1:$ID$1)</f>
        <v>179</v>
      </c>
      <c r="W3" s="1" cm="1">
        <f t="array" ref="W3">INDEX('ACSDT1Y2022.B17001C-Data'!$A$3:$ID$3,1,V3)</f>
        <v>35402</v>
      </c>
    </row>
    <row r="4" spans="1:24" x14ac:dyDescent="0.25">
      <c r="A4" s="1" t="s">
        <v>22</v>
      </c>
      <c r="B4" s="1">
        <f>_xlfn.XMATCH(A4,'ACSDT1Y2022.B17001C-Data'!$A$1:$ID$1)</f>
        <v>23</v>
      </c>
      <c r="C4" s="1" cm="1">
        <f t="array" ref="C4">INDEX('ACSDT1Y2022.B17001C-Data'!$A$3:$ID$3,1,B4)</f>
        <v>38588</v>
      </c>
      <c r="D4" s="1" t="s">
        <v>138</v>
      </c>
      <c r="E4" s="1">
        <f>_xlfn.XMATCH(D4,'ACSDT1Y2022.B17001C-Data'!$A$1:$ID$1)</f>
        <v>139</v>
      </c>
      <c r="F4" s="1" cm="1">
        <f t="array" ref="F4">INDEX('ACSDT1Y2022.B17001C-Data'!$A$3:$ID$3,1,E4)</f>
        <v>91268</v>
      </c>
      <c r="J4" t="s">
        <v>46</v>
      </c>
      <c r="K4" s="1">
        <f>_xlfn.XMATCH(J4,'ACSDT1Y2022.B17001C-Data'!$A$1:$ID$1)</f>
        <v>47</v>
      </c>
      <c r="L4" s="1" cm="1">
        <f t="array" ref="L4">INDEX('ACSDT1Y2022.B17001C-Data'!$A$3:$ID$3,1,K4)</f>
        <v>33935</v>
      </c>
      <c r="M4" t="s">
        <v>162</v>
      </c>
      <c r="N4" s="1">
        <f>_xlfn.XMATCH(M4,'ACSDT1Y2022.B17001C-Data'!$A$1:$ID$1)</f>
        <v>163</v>
      </c>
      <c r="O4" s="1" cm="1">
        <f t="array" ref="O4">INDEX('ACSDT1Y2022.B17001C-Data'!$A$3:$ID$3,1,N4)</f>
        <v>191417</v>
      </c>
      <c r="R4" t="s">
        <v>114</v>
      </c>
      <c r="S4" s="1">
        <f>_xlfn.XMATCH(R4,'ACSDT1Y2022.B17001C-Data'!$A$1:$ID$1)</f>
        <v>115</v>
      </c>
      <c r="T4" s="1" cm="1">
        <f t="array" ref="T4">INDEX('ACSDT1Y2022.B17001C-Data'!$A$3:$ID$3,1,S4)</f>
        <v>24454</v>
      </c>
      <c r="U4" t="s">
        <v>230</v>
      </c>
      <c r="V4" s="1">
        <f>_xlfn.XMATCH(U4,'ACSDT1Y2022.B17001C-Data'!$A$1:$ID$1)</f>
        <v>231</v>
      </c>
      <c r="W4" s="1" cm="1">
        <f t="array" ref="W4">INDEX('ACSDT1Y2022.B17001C-Data'!$A$3:$ID$3,1,V4)</f>
        <v>89906</v>
      </c>
    </row>
    <row r="5" spans="1:24" x14ac:dyDescent="0.25">
      <c r="A5" s="1" t="s">
        <v>26</v>
      </c>
      <c r="B5" s="1">
        <f>_xlfn.XMATCH(A5,'ACSDT1Y2022.B17001C-Data'!$A$1:$ID$1)</f>
        <v>27</v>
      </c>
      <c r="C5" s="1" cm="1">
        <f t="array" ref="C5">INDEX('ACSDT1Y2022.B17001C-Data'!$A$3:$ID$3,1,B5)</f>
        <v>17538</v>
      </c>
      <c r="D5" s="1" t="s">
        <v>142</v>
      </c>
      <c r="E5" s="1">
        <f>_xlfn.XMATCH(D5,'ACSDT1Y2022.B17001C-Data'!$A$1:$ID$1)</f>
        <v>143</v>
      </c>
      <c r="F5" s="1" cm="1">
        <f t="array" ref="F5">INDEX('ACSDT1Y2022.B17001C-Data'!$A$3:$ID$3,1,E5)</f>
        <v>57811</v>
      </c>
      <c r="J5" t="s">
        <v>50</v>
      </c>
      <c r="K5" s="1">
        <f>_xlfn.XMATCH(J5,'ACSDT1Y2022.B17001C-Data'!$A$1:$ID$1)</f>
        <v>51</v>
      </c>
      <c r="L5" s="1" cm="1">
        <f t="array" ref="L5">INDEX('ACSDT1Y2022.B17001C-Data'!$A$3:$ID$3,1,K5)</f>
        <v>30372</v>
      </c>
      <c r="M5" t="s">
        <v>166</v>
      </c>
      <c r="N5" s="1">
        <f>_xlfn.XMATCH(M5,'ACSDT1Y2022.B17001C-Data'!$A$1:$ID$1)</f>
        <v>167</v>
      </c>
      <c r="O5" s="1" cm="1">
        <f t="array" ref="O5">INDEX('ACSDT1Y2022.B17001C-Data'!$A$3:$ID$3,1,N5)</f>
        <v>173031</v>
      </c>
      <c r="R5" t="s">
        <v>118</v>
      </c>
      <c r="S5" s="1">
        <f>_xlfn.XMATCH(R5,'ACSDT1Y2022.B17001C-Data'!$A$1:$ID$1)</f>
        <v>119</v>
      </c>
      <c r="T5" s="1" cm="1">
        <f t="array" ref="T5">INDEX('ACSDT1Y2022.B17001C-Data'!$A$3:$ID$3,1,S5)</f>
        <v>12543</v>
      </c>
      <c r="U5" t="s">
        <v>234</v>
      </c>
      <c r="V5" s="1">
        <f>_xlfn.XMATCH(U5,'ACSDT1Y2022.B17001C-Data'!$A$1:$ID$1)</f>
        <v>235</v>
      </c>
      <c r="W5" s="1" cm="1">
        <f t="array" ref="W5">INDEX('ACSDT1Y2022.B17001C-Data'!$A$3:$ID$3,1,V5)</f>
        <v>45818</v>
      </c>
    </row>
    <row r="6" spans="1:24" ht="26.25" x14ac:dyDescent="0.4">
      <c r="A6" s="1" t="s">
        <v>30</v>
      </c>
      <c r="B6" s="1">
        <f>_xlfn.XMATCH(A6,'ACSDT1Y2022.B17001C-Data'!$A$1:$ID$1)</f>
        <v>31</v>
      </c>
      <c r="C6" s="1" cm="1">
        <f t="array" ref="C6">INDEX('ACSDT1Y2022.B17001C-Data'!$A$3:$ID$3,1,B6)</f>
        <v>7411</v>
      </c>
      <c r="D6" s="1" t="s">
        <v>146</v>
      </c>
      <c r="E6" s="1">
        <f>_xlfn.XMATCH(D6,'ACSDT1Y2022.B17001C-Data'!$A$1:$ID$1)</f>
        <v>147</v>
      </c>
      <c r="F6" s="1" cm="1">
        <f t="array" ref="F6">INDEX('ACSDT1Y2022.B17001C-Data'!$A$3:$ID$3,1,E6)</f>
        <v>21106</v>
      </c>
      <c r="J6" t="s">
        <v>54</v>
      </c>
      <c r="K6" s="1">
        <f>_xlfn.XMATCH(J6,'ACSDT1Y2022.B17001C-Data'!$A$1:$ID$1)</f>
        <v>55</v>
      </c>
      <c r="L6" s="1" cm="1">
        <f t="array" ref="L6">INDEX('ACSDT1Y2022.B17001C-Data'!$A$3:$ID$3,1,K6)</f>
        <v>30953</v>
      </c>
      <c r="M6" t="s">
        <v>170</v>
      </c>
      <c r="N6" s="1">
        <f>_xlfn.XMATCH(M6,'ACSDT1Y2022.B17001C-Data'!$A$1:$ID$1)</f>
        <v>171</v>
      </c>
      <c r="O6" s="1" cm="1">
        <f t="array" ref="O6">INDEX('ACSDT1Y2022.B17001C-Data'!$A$3:$ID$3,1,N6)</f>
        <v>132431</v>
      </c>
      <c r="T6" s="1">
        <f>SUM(T2:T5)</f>
        <v>61510</v>
      </c>
      <c r="W6" s="1">
        <f>SUM(W2:W5)</f>
        <v>248801</v>
      </c>
      <c r="X6" s="2">
        <f>T6/(T6+W6)*100</f>
        <v>19.822049492283547</v>
      </c>
    </row>
    <row r="7" spans="1:24" x14ac:dyDescent="0.25">
      <c r="A7" s="1" t="s">
        <v>34</v>
      </c>
      <c r="B7" s="1">
        <f>_xlfn.XMATCH(A7,'ACSDT1Y2022.B17001C-Data'!$A$1:$ID$1)</f>
        <v>35</v>
      </c>
      <c r="C7" s="1" cm="1">
        <f t="array" ref="C7">INDEX('ACSDT1Y2022.B17001C-Data'!$A$3:$ID$3,1,B7)</f>
        <v>13475</v>
      </c>
      <c r="D7" s="1" t="s">
        <v>150</v>
      </c>
      <c r="E7" s="1">
        <f>_xlfn.XMATCH(D7,'ACSDT1Y2022.B17001C-Data'!$A$1:$ID$1)</f>
        <v>151</v>
      </c>
      <c r="F7" s="1" cm="1">
        <f t="array" ref="F7">INDEX('ACSDT1Y2022.B17001C-Data'!$A$3:$ID$3,1,E7)</f>
        <v>40225</v>
      </c>
      <c r="J7" t="s">
        <v>94</v>
      </c>
      <c r="K7" s="1">
        <f>_xlfn.XMATCH(J7,'ACSDT1Y2022.B17001C-Data'!$A$1:$ID$1)</f>
        <v>95</v>
      </c>
      <c r="L7" s="1" cm="1">
        <f t="array" ref="L7">INDEX('ACSDT1Y2022.B17001C-Data'!$A$3:$ID$3,1,K7)</f>
        <v>38218</v>
      </c>
      <c r="M7" t="s">
        <v>210</v>
      </c>
      <c r="N7" s="1">
        <f>_xlfn.XMATCH(M7,'ACSDT1Y2022.B17001C-Data'!$A$1:$ID$1)</f>
        <v>211</v>
      </c>
      <c r="O7" s="1" cm="1">
        <f t="array" ref="O7">INDEX('ACSDT1Y2022.B17001C-Data'!$A$3:$ID$3,1,N7)</f>
        <v>136915</v>
      </c>
    </row>
    <row r="8" spans="1:24" x14ac:dyDescent="0.25">
      <c r="A8" s="1" t="s">
        <v>70</v>
      </c>
      <c r="B8" s="1">
        <f>_xlfn.XMATCH(A8,'ACSDT1Y2022.B17001C-Data'!$A$1:$ID$1)</f>
        <v>71</v>
      </c>
      <c r="C8" s="1" cm="1">
        <f t="array" ref="C8">INDEX('ACSDT1Y2022.B17001C-Data'!$A$3:$ID$3,1,B8)</f>
        <v>29348</v>
      </c>
      <c r="D8" s="1" t="s">
        <v>186</v>
      </c>
      <c r="E8" s="1">
        <f>_xlfn.XMATCH(D8,'ACSDT1Y2022.B17001C-Data'!$A$1:$ID$1)</f>
        <v>187</v>
      </c>
      <c r="F8" s="1" cm="1">
        <f t="array" ref="F8">INDEX('ACSDT1Y2022.B17001C-Data'!$A$3:$ID$3,1,E8)</f>
        <v>62164</v>
      </c>
      <c r="J8" t="s">
        <v>98</v>
      </c>
      <c r="K8" s="1">
        <f>_xlfn.XMATCH(J8,'ACSDT1Y2022.B17001C-Data'!$A$1:$ID$1)</f>
        <v>99</v>
      </c>
      <c r="L8" s="1" cm="1">
        <f t="array" ref="L8">INDEX('ACSDT1Y2022.B17001C-Data'!$A$3:$ID$3,1,K8)</f>
        <v>55539</v>
      </c>
      <c r="M8" t="s">
        <v>214</v>
      </c>
      <c r="N8" s="1">
        <f>_xlfn.XMATCH(M8,'ACSDT1Y2022.B17001C-Data'!$A$1:$ID$1)</f>
        <v>215</v>
      </c>
      <c r="O8" s="1" cm="1">
        <f t="array" ref="O8">INDEX('ACSDT1Y2022.B17001C-Data'!$A$3:$ID$3,1,N8)</f>
        <v>174722</v>
      </c>
    </row>
    <row r="9" spans="1:24" x14ac:dyDescent="0.25">
      <c r="A9" s="1" t="s">
        <v>74</v>
      </c>
      <c r="B9" s="1">
        <f>_xlfn.XMATCH(A9,'ACSDT1Y2022.B17001C-Data'!$A$1:$ID$1)</f>
        <v>75</v>
      </c>
      <c r="C9" s="1" cm="1">
        <f t="array" ref="C9">INDEX('ACSDT1Y2022.B17001C-Data'!$A$3:$ID$3,1,B9)</f>
        <v>5786</v>
      </c>
      <c r="D9" s="1" t="s">
        <v>190</v>
      </c>
      <c r="E9" s="1">
        <f>_xlfn.XMATCH(D9,'ACSDT1Y2022.B17001C-Data'!$A$1:$ID$1)</f>
        <v>191</v>
      </c>
      <c r="F9" s="1" cm="1">
        <f t="array" ref="F9">INDEX('ACSDT1Y2022.B17001C-Data'!$A$3:$ID$3,1,E9)</f>
        <v>11208</v>
      </c>
      <c r="J9" t="s">
        <v>102</v>
      </c>
      <c r="K9" s="1">
        <f>_xlfn.XMATCH(J9,'ACSDT1Y2022.B17001C-Data'!$A$1:$ID$1)</f>
        <v>103</v>
      </c>
      <c r="L9" s="1" cm="1">
        <f t="array" ref="L9">INDEX('ACSDT1Y2022.B17001C-Data'!$A$3:$ID$3,1,K9)</f>
        <v>51302</v>
      </c>
      <c r="M9" t="s">
        <v>218</v>
      </c>
      <c r="N9" s="1">
        <f>_xlfn.XMATCH(M9,'ACSDT1Y2022.B17001C-Data'!$A$1:$ID$1)</f>
        <v>219</v>
      </c>
      <c r="O9" s="1" cm="1">
        <f t="array" ref="O9">INDEX('ACSDT1Y2022.B17001C-Data'!$A$3:$ID$3,1,N9)</f>
        <v>168837</v>
      </c>
    </row>
    <row r="10" spans="1:24" x14ac:dyDescent="0.25">
      <c r="A10" s="1" t="s">
        <v>78</v>
      </c>
      <c r="B10" s="1">
        <f>_xlfn.XMATCH(A10,'ACSDT1Y2022.B17001C-Data'!$A$1:$ID$1)</f>
        <v>79</v>
      </c>
      <c r="C10" s="1" cm="1">
        <f t="array" ref="C10">INDEX('ACSDT1Y2022.B17001C-Data'!$A$3:$ID$3,1,B10)</f>
        <v>42479</v>
      </c>
      <c r="D10" s="1" t="s">
        <v>194</v>
      </c>
      <c r="E10" s="1">
        <f>_xlfn.XMATCH(D10,'ACSDT1Y2022.B17001C-Data'!$A$1:$ID$1)</f>
        <v>195</v>
      </c>
      <c r="F10" s="1" cm="1">
        <f t="array" ref="F10">INDEX('ACSDT1Y2022.B17001C-Data'!$A$3:$ID$3,1,E10)</f>
        <v>94730</v>
      </c>
      <c r="J10" t="s">
        <v>106</v>
      </c>
      <c r="K10" s="1">
        <f>_xlfn.XMATCH(J10,'ACSDT1Y2022.B17001C-Data'!$A$1:$ID$1)</f>
        <v>107</v>
      </c>
      <c r="L10" s="1" cm="1">
        <f t="array" ref="L10">INDEX('ACSDT1Y2022.B17001C-Data'!$A$3:$ID$3,1,K10)</f>
        <v>33171</v>
      </c>
      <c r="M10" t="s">
        <v>222</v>
      </c>
      <c r="N10" s="1">
        <f>_xlfn.XMATCH(M10,'ACSDT1Y2022.B17001C-Data'!$A$1:$ID$1)</f>
        <v>223</v>
      </c>
      <c r="O10" s="1" cm="1">
        <f t="array" ref="O10">INDEX('ACSDT1Y2022.B17001C-Data'!$A$3:$ID$3,1,N10)</f>
        <v>154709</v>
      </c>
    </row>
    <row r="11" spans="1:24" x14ac:dyDescent="0.25">
      <c r="A11" s="1" t="s">
        <v>82</v>
      </c>
      <c r="B11" s="1">
        <f>_xlfn.XMATCH(A11,'ACSDT1Y2022.B17001C-Data'!$A$1:$ID$1)</f>
        <v>83</v>
      </c>
      <c r="C11" s="1" cm="1">
        <f t="array" ref="C11">INDEX('ACSDT1Y2022.B17001C-Data'!$A$3:$ID$3,1,B11)</f>
        <v>18477</v>
      </c>
      <c r="D11" s="1" t="s">
        <v>198</v>
      </c>
      <c r="E11" s="1">
        <f>_xlfn.XMATCH(D11,'ACSDT1Y2022.B17001C-Data'!$A$1:$ID$1)</f>
        <v>199</v>
      </c>
      <c r="F11" s="1" cm="1">
        <f t="array" ref="F11">INDEX('ACSDT1Y2022.B17001C-Data'!$A$3:$ID$3,1,E11)</f>
        <v>54919</v>
      </c>
      <c r="J11" t="s">
        <v>110</v>
      </c>
      <c r="K11" s="1">
        <f>_xlfn.XMATCH(J11,'ACSDT1Y2022.B17001C-Data'!$A$1:$ID$1)</f>
        <v>111</v>
      </c>
      <c r="L11" s="1" cm="1">
        <f t="array" ref="L11">INDEX('ACSDT1Y2022.B17001C-Data'!$A$3:$ID$3,1,K11)</f>
        <v>33463</v>
      </c>
      <c r="M11" t="s">
        <v>226</v>
      </c>
      <c r="N11" s="1">
        <f>_xlfn.XMATCH(M11,'ACSDT1Y2022.B17001C-Data'!$A$1:$ID$1)</f>
        <v>227</v>
      </c>
      <c r="O11" s="1" cm="1">
        <f t="array" ref="O11">INDEX('ACSDT1Y2022.B17001C-Data'!$A$3:$ID$3,1,N11)</f>
        <v>134221</v>
      </c>
    </row>
    <row r="12" spans="1:24" ht="26.25" x14ac:dyDescent="0.4">
      <c r="A12" s="1" t="s">
        <v>86</v>
      </c>
      <c r="B12" s="1">
        <f>_xlfn.XMATCH(A12,'ACSDT1Y2022.B17001C-Data'!$A$1:$ID$1)</f>
        <v>87</v>
      </c>
      <c r="C12" s="1" cm="1">
        <f t="array" ref="C12">INDEX('ACSDT1Y2022.B17001C-Data'!$A$3:$ID$3,1,B12)</f>
        <v>7838</v>
      </c>
      <c r="D12" s="1" t="s">
        <v>202</v>
      </c>
      <c r="E12" s="1">
        <f>_xlfn.XMATCH(D12,'ACSDT1Y2022.B17001C-Data'!$A$1:$ID$1)</f>
        <v>203</v>
      </c>
      <c r="F12" s="1" cm="1">
        <f t="array" ref="F12">INDEX('ACSDT1Y2022.B17001C-Data'!$A$3:$ID$3,1,E12)</f>
        <v>19105</v>
      </c>
      <c r="L12" s="1">
        <f>SUM(L2:L11)</f>
        <v>385770</v>
      </c>
      <c r="O12" s="1">
        <f>SUM(O2:O11)</f>
        <v>1618437</v>
      </c>
      <c r="P12" s="2">
        <f>L12/(L12+O12)*100</f>
        <v>19.248011807163632</v>
      </c>
    </row>
    <row r="13" spans="1:24" x14ac:dyDescent="0.25">
      <c r="A13" s="1" t="s">
        <v>90</v>
      </c>
      <c r="B13" s="1">
        <f>_xlfn.XMATCH(A13,'ACSDT1Y2022.B17001C-Data'!$A$1:$ID$1)</f>
        <v>91</v>
      </c>
      <c r="C13" s="1" cm="1">
        <f t="array" ref="C13">INDEX('ACSDT1Y2022.B17001C-Data'!$A$3:$ID$3,1,B13)</f>
        <v>13818</v>
      </c>
      <c r="D13" s="1" t="s">
        <v>206</v>
      </c>
      <c r="E13" s="1">
        <f>_xlfn.XMATCH(D13,'ACSDT1Y2022.B17001C-Data'!$A$1:$ID$1)</f>
        <v>207</v>
      </c>
      <c r="F13" s="1" cm="1">
        <f t="array" ref="F13">INDEX('ACSDT1Y2022.B17001C-Data'!$A$3:$ID$3,1,E13)</f>
        <v>38693</v>
      </c>
    </row>
    <row r="14" spans="1:24" ht="26.25" x14ac:dyDescent="0.4">
      <c r="C14" s="1">
        <f>SUM(C2:C13)</f>
        <v>228633</v>
      </c>
      <c r="F14" s="1">
        <f>SUM(F2:F13)</f>
        <v>567094</v>
      </c>
      <c r="G14" s="2">
        <f>C14/(C14+F14)*100</f>
        <v>28.732592962159131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ACSDT1Y2022.B17001C-Data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2023-09-14T23:21:01Z</dcterms:created>
  <dcterms:modified xsi:type="dcterms:W3CDTF">2023-09-14T23:21:01Z</dcterms:modified>
</cp:coreProperties>
</file>