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13_ncr:40009_{6CEB32CB-826F-4AB8-9868-DF7E6446AAB1}" xr6:coauthVersionLast="47" xr6:coauthVersionMax="47" xr10:uidLastSave="{00000000-0000-0000-0000-000000000000}"/>
  <bookViews>
    <workbookView xWindow="28680" yWindow="-120" windowWidth="29040" windowHeight="15840" activeTab="1"/>
  </bookViews>
  <sheets>
    <sheet name="ACSDT1Y2022.B17001D-Data" sheetId="1" r:id="rId1"/>
    <sheet name="Sheet1 (2)" sheetId="3" r:id="rId2"/>
  </sheets>
  <calcPr calcId="0"/>
</workbook>
</file>

<file path=xl/calcChain.xml><?xml version="1.0" encoding="utf-8"?>
<calcChain xmlns="http://schemas.openxmlformats.org/spreadsheetml/2006/main">
  <c r="W20" i="3" l="1" a="1"/>
  <c r="W20" i="3" s="1"/>
  <c r="W19" i="3" a="1"/>
  <c r="W19" i="3" s="1"/>
  <c r="W18" i="3" a="1"/>
  <c r="W18" i="3" s="1"/>
  <c r="W17" i="3" a="1"/>
  <c r="W17" i="3" s="1"/>
  <c r="T20" i="3" a="1"/>
  <c r="T20" i="3" s="1"/>
  <c r="T19" i="3" a="1"/>
  <c r="T19" i="3" s="1"/>
  <c r="T18" i="3" a="1"/>
  <c r="T18" i="3" s="1"/>
  <c r="T17" i="3" a="1"/>
  <c r="T17" i="3" s="1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L26" i="3" a="1"/>
  <c r="L26" i="3" s="1"/>
  <c r="L25" i="3" a="1"/>
  <c r="L25" i="3" s="1"/>
  <c r="L24" i="3" a="1"/>
  <c r="L24" i="3" s="1"/>
  <c r="L23" i="3" a="1"/>
  <c r="L23" i="3" s="1"/>
  <c r="L22" i="3" a="1"/>
  <c r="L22" i="3" s="1"/>
  <c r="L21" i="3" a="1"/>
  <c r="L21" i="3" s="1"/>
  <c r="L20" i="3" a="1"/>
  <c r="L20" i="3" s="1"/>
  <c r="L19" i="3" a="1"/>
  <c r="L19" i="3" s="1"/>
  <c r="L18" i="3" a="1"/>
  <c r="L18" i="3" s="1"/>
  <c r="L17" i="3" a="1"/>
  <c r="L17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E28" i="3"/>
  <c r="B28" i="3"/>
  <c r="E27" i="3"/>
  <c r="B27" i="3"/>
  <c r="N26" i="3"/>
  <c r="K26" i="3"/>
  <c r="E26" i="3"/>
  <c r="B26" i="3"/>
  <c r="N25" i="3"/>
  <c r="K25" i="3"/>
  <c r="E25" i="3"/>
  <c r="B25" i="3"/>
  <c r="N24" i="3"/>
  <c r="K24" i="3"/>
  <c r="E24" i="3"/>
  <c r="B24" i="3"/>
  <c r="N23" i="3"/>
  <c r="K23" i="3"/>
  <c r="E23" i="3"/>
  <c r="B23" i="3"/>
  <c r="N22" i="3"/>
  <c r="K22" i="3"/>
  <c r="E22" i="3"/>
  <c r="B22" i="3"/>
  <c r="N21" i="3"/>
  <c r="K21" i="3"/>
  <c r="E21" i="3"/>
  <c r="B21" i="3"/>
  <c r="V20" i="3"/>
  <c r="S20" i="3"/>
  <c r="N20" i="3"/>
  <c r="K20" i="3"/>
  <c r="E20" i="3"/>
  <c r="B20" i="3"/>
  <c r="V19" i="3"/>
  <c r="S19" i="3"/>
  <c r="N19" i="3"/>
  <c r="K19" i="3"/>
  <c r="E19" i="3"/>
  <c r="B19" i="3"/>
  <c r="V18" i="3"/>
  <c r="S18" i="3"/>
  <c r="N18" i="3"/>
  <c r="K18" i="3"/>
  <c r="E18" i="3"/>
  <c r="B18" i="3"/>
  <c r="V17" i="3"/>
  <c r="S17" i="3"/>
  <c r="N17" i="3"/>
  <c r="K17" i="3"/>
  <c r="E17" i="3"/>
  <c r="B17" i="3"/>
  <c r="W4" i="3" a="1"/>
  <c r="W4" i="3" s="1"/>
  <c r="V5" i="3"/>
  <c r="W5" i="3" s="1" a="1"/>
  <c r="W5" i="3" s="1"/>
  <c r="V4" i="3"/>
  <c r="V3" i="3"/>
  <c r="W3" i="3" s="1" a="1"/>
  <c r="W3" i="3" s="1"/>
  <c r="V2" i="3"/>
  <c r="W2" i="3" s="1" a="1"/>
  <c r="W2" i="3" s="1"/>
  <c r="T4" i="3" a="1"/>
  <c r="T4" i="3" s="1"/>
  <c r="S5" i="3"/>
  <c r="T5" i="3" s="1" a="1"/>
  <c r="T5" i="3" s="1"/>
  <c r="S4" i="3"/>
  <c r="S3" i="3"/>
  <c r="T3" i="3" s="1" a="1"/>
  <c r="T3" i="3" s="1"/>
  <c r="S2" i="3"/>
  <c r="T2" i="3" s="1" a="1"/>
  <c r="T2" i="3" s="1"/>
  <c r="O10" i="3" a="1"/>
  <c r="O10" i="3" s="1"/>
  <c r="O6" i="3" a="1"/>
  <c r="O6" i="3" s="1"/>
  <c r="O2" i="3" a="1"/>
  <c r="O2" i="3" s="1"/>
  <c r="N11" i="3"/>
  <c r="O11" i="3" s="1" a="1"/>
  <c r="O11" i="3" s="1"/>
  <c r="N10" i="3"/>
  <c r="N9" i="3"/>
  <c r="O9" i="3" s="1" a="1"/>
  <c r="O9" i="3" s="1"/>
  <c r="N8" i="3"/>
  <c r="O8" i="3" s="1" a="1"/>
  <c r="O8" i="3" s="1"/>
  <c r="N7" i="3"/>
  <c r="O7" i="3" s="1" a="1"/>
  <c r="O7" i="3" s="1"/>
  <c r="N6" i="3"/>
  <c r="N5" i="3"/>
  <c r="O5" i="3" s="1" a="1"/>
  <c r="O5" i="3" s="1"/>
  <c r="N4" i="3"/>
  <c r="O4" i="3" s="1" a="1"/>
  <c r="O4" i="3" s="1"/>
  <c r="N3" i="3"/>
  <c r="O3" i="3" s="1" a="1"/>
  <c r="O3" i="3" s="1"/>
  <c r="N2" i="3"/>
  <c r="L11" i="3" a="1"/>
  <c r="L11" i="3" s="1"/>
  <c r="L9" i="3" a="1"/>
  <c r="L9" i="3" s="1"/>
  <c r="L7" i="3" a="1"/>
  <c r="L7" i="3" s="1"/>
  <c r="L5" i="3" a="1"/>
  <c r="L5" i="3" s="1"/>
  <c r="L3" i="3" a="1"/>
  <c r="L3" i="3" s="1"/>
  <c r="K11" i="3"/>
  <c r="K10" i="3"/>
  <c r="L10" i="3" s="1" a="1"/>
  <c r="L10" i="3" s="1"/>
  <c r="K9" i="3"/>
  <c r="K8" i="3"/>
  <c r="L8" i="3" s="1" a="1"/>
  <c r="L8" i="3" s="1"/>
  <c r="K7" i="3"/>
  <c r="K6" i="3"/>
  <c r="L6" i="3" s="1" a="1"/>
  <c r="L6" i="3" s="1"/>
  <c r="K5" i="3"/>
  <c r="K4" i="3"/>
  <c r="L4" i="3" s="1" a="1"/>
  <c r="L4" i="3" s="1"/>
  <c r="K3" i="3"/>
  <c r="K2" i="3"/>
  <c r="L2" i="3" s="1" a="1"/>
  <c r="L2" i="3" s="1"/>
  <c r="F13" i="3" a="1"/>
  <c r="F13" i="3" s="1"/>
  <c r="F12" i="3" a="1"/>
  <c r="F12" i="3" s="1"/>
  <c r="F9" i="3" a="1"/>
  <c r="F9" i="3" s="1"/>
  <c r="F8" i="3" a="1"/>
  <c r="F8" i="3" s="1"/>
  <c r="F5" i="3" a="1"/>
  <c r="F5" i="3" s="1"/>
  <c r="F4" i="3" a="1"/>
  <c r="F4" i="3" s="1"/>
  <c r="E13" i="3"/>
  <c r="E12" i="3"/>
  <c r="E11" i="3"/>
  <c r="F11" i="3" s="1" a="1"/>
  <c r="F11" i="3" s="1"/>
  <c r="E10" i="3"/>
  <c r="F10" i="3" s="1" a="1"/>
  <c r="F10" i="3" s="1"/>
  <c r="E9" i="3"/>
  <c r="E8" i="3"/>
  <c r="E7" i="3"/>
  <c r="F7" i="3" s="1" a="1"/>
  <c r="F7" i="3" s="1"/>
  <c r="E6" i="3"/>
  <c r="F6" i="3" s="1" a="1"/>
  <c r="F6" i="3" s="1"/>
  <c r="E5" i="3"/>
  <c r="E4" i="3"/>
  <c r="E3" i="3"/>
  <c r="F3" i="3" s="1" a="1"/>
  <c r="F3" i="3" s="1"/>
  <c r="E2" i="3"/>
  <c r="F2" i="3" s="1" a="1"/>
  <c r="F2" i="3" s="1"/>
  <c r="C13" i="3" a="1"/>
  <c r="C13" i="3" s="1"/>
  <c r="C12" i="3" a="1"/>
  <c r="C12" i="3" s="1"/>
  <c r="C9" i="3" a="1"/>
  <c r="C9" i="3" s="1"/>
  <c r="C8" i="3" a="1"/>
  <c r="C8" i="3" s="1"/>
  <c r="C5" i="3" a="1"/>
  <c r="C5" i="3" s="1"/>
  <c r="C4" i="3" a="1"/>
  <c r="C4" i="3" s="1"/>
  <c r="C3" i="3" a="1"/>
  <c r="C3" i="3" s="1"/>
  <c r="C2" i="3" a="1"/>
  <c r="C2" i="3" s="1"/>
  <c r="B13" i="3"/>
  <c r="B12" i="3"/>
  <c r="B11" i="3"/>
  <c r="C11" i="3" s="1" a="1"/>
  <c r="C11" i="3" s="1"/>
  <c r="B10" i="3"/>
  <c r="C10" i="3" s="1" a="1"/>
  <c r="C10" i="3" s="1"/>
  <c r="B9" i="3"/>
  <c r="B8" i="3"/>
  <c r="B7" i="3"/>
  <c r="C7" i="3" s="1" a="1"/>
  <c r="C7" i="3" s="1"/>
  <c r="B6" i="3"/>
  <c r="C6" i="3" s="1" a="1"/>
  <c r="C6" i="3" s="1"/>
  <c r="B5" i="3"/>
  <c r="B4" i="3"/>
  <c r="B3" i="3"/>
  <c r="B2" i="3"/>
  <c r="L27" i="3" l="1"/>
  <c r="W21" i="3"/>
  <c r="C29" i="3"/>
  <c r="F29" i="3"/>
  <c r="T21" i="3"/>
  <c r="O27" i="3"/>
  <c r="P27" i="3" s="1"/>
  <c r="F14" i="3"/>
  <c r="O12" i="3"/>
  <c r="L12" i="3"/>
  <c r="T6" i="3"/>
  <c r="X6" i="3" s="1"/>
  <c r="C14" i="3"/>
  <c r="G14" i="3" s="1"/>
  <c r="W6" i="3"/>
  <c r="X21" i="3" l="1"/>
  <c r="G29" i="3"/>
  <c r="P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<sst xmlns="http://schemas.openxmlformats.org/spreadsheetml/2006/main" count="820" uniqueCount="481">
  <si>
    <t>GEO_ID</t>
  </si>
  <si>
    <t>NAME</t>
  </si>
  <si>
    <t>B17001D_001E</t>
  </si>
  <si>
    <t>B17001D_001M</t>
  </si>
  <si>
    <t>B17001D_001MA</t>
  </si>
  <si>
    <t>B17001D_001EA</t>
  </si>
  <si>
    <t>B17001D_002E</t>
  </si>
  <si>
    <t>B17001D_002M</t>
  </si>
  <si>
    <t>B17001D_002MA</t>
  </si>
  <si>
    <t>B17001D_002EA</t>
  </si>
  <si>
    <t>B17001D_003E</t>
  </si>
  <si>
    <t>B17001D_003EA</t>
  </si>
  <si>
    <t>B17001D_003M</t>
  </si>
  <si>
    <t>B17001D_003MA</t>
  </si>
  <si>
    <t>B17001D_004E</t>
  </si>
  <si>
    <t>B17001D_004EA</t>
  </si>
  <si>
    <t>B17001D_004M</t>
  </si>
  <si>
    <t>B17001D_004MA</t>
  </si>
  <si>
    <t>B17001D_005E</t>
  </si>
  <si>
    <t>B17001D_005EA</t>
  </si>
  <si>
    <t>B17001D_005M</t>
  </si>
  <si>
    <t>B17001D_005MA</t>
  </si>
  <si>
    <t>B17001D_006E</t>
  </si>
  <si>
    <t>B17001D_006M</t>
  </si>
  <si>
    <t>B17001D_006MA</t>
  </si>
  <si>
    <t>B17001D_006EA</t>
  </si>
  <si>
    <t>B17001D_007E</t>
  </si>
  <si>
    <t>B17001D_007EA</t>
  </si>
  <si>
    <t>B17001D_007M</t>
  </si>
  <si>
    <t>B17001D_007MA</t>
  </si>
  <si>
    <t>B17001D_008E</t>
  </si>
  <si>
    <t>B17001D_008EA</t>
  </si>
  <si>
    <t>B17001D_008M</t>
  </si>
  <si>
    <t>B17001D_008MA</t>
  </si>
  <si>
    <t>B17001D_009E</t>
  </si>
  <si>
    <t>B17001D_009EA</t>
  </si>
  <si>
    <t>B17001D_009M</t>
  </si>
  <si>
    <t>B17001D_009MA</t>
  </si>
  <si>
    <t>B17001D_010E</t>
  </si>
  <si>
    <t>B17001D_010EA</t>
  </si>
  <si>
    <t>B17001D_010M</t>
  </si>
  <si>
    <t>B17001D_010MA</t>
  </si>
  <si>
    <t>B17001D_011E</t>
  </si>
  <si>
    <t>B17001D_011M</t>
  </si>
  <si>
    <t>B17001D_011MA</t>
  </si>
  <si>
    <t>B17001D_011EA</t>
  </si>
  <si>
    <t>B17001D_012E</t>
  </si>
  <si>
    <t>B17001D_012M</t>
  </si>
  <si>
    <t>B17001D_012MA</t>
  </si>
  <si>
    <t>B17001D_012EA</t>
  </si>
  <si>
    <t>B17001D_013E</t>
  </si>
  <si>
    <t>B17001D_013EA</t>
  </si>
  <si>
    <t>B17001D_013M</t>
  </si>
  <si>
    <t>B17001D_013MA</t>
  </si>
  <si>
    <t>B17001D_014E</t>
  </si>
  <si>
    <t>B17001D_014EA</t>
  </si>
  <si>
    <t>B17001D_014M</t>
  </si>
  <si>
    <t>B17001D_014MA</t>
  </si>
  <si>
    <t>B17001D_015E</t>
  </si>
  <si>
    <t>B17001D_015EA</t>
  </si>
  <si>
    <t>B17001D_015M</t>
  </si>
  <si>
    <t>B17001D_015MA</t>
  </si>
  <si>
    <t>B17001D_016E</t>
  </si>
  <si>
    <t>B17001D_016M</t>
  </si>
  <si>
    <t>B17001D_016MA</t>
  </si>
  <si>
    <t>B17001D_016EA</t>
  </si>
  <si>
    <t>B17001D_017E</t>
  </si>
  <si>
    <t>B17001D_017M</t>
  </si>
  <si>
    <t>B17001D_017MA</t>
  </si>
  <si>
    <t>B17001D_017EA</t>
  </si>
  <si>
    <t>B17001D_018E</t>
  </si>
  <si>
    <t>B17001D_018EA</t>
  </si>
  <si>
    <t>B17001D_018M</t>
  </si>
  <si>
    <t>B17001D_018MA</t>
  </si>
  <si>
    <t>B17001D_019E</t>
  </si>
  <si>
    <t>B17001D_019M</t>
  </si>
  <si>
    <t>B17001D_019MA</t>
  </si>
  <si>
    <t>B17001D_019EA</t>
  </si>
  <si>
    <t>B17001D_020E</t>
  </si>
  <si>
    <t>B17001D_020M</t>
  </si>
  <si>
    <t>B17001D_020MA</t>
  </si>
  <si>
    <t>B17001D_020EA</t>
  </si>
  <si>
    <t>B17001D_021E</t>
  </si>
  <si>
    <t>B17001D_021EA</t>
  </si>
  <si>
    <t>B17001D_021M</t>
  </si>
  <si>
    <t>B17001D_021MA</t>
  </si>
  <si>
    <t>B17001D_022E</t>
  </si>
  <si>
    <t>B17001D_022EA</t>
  </si>
  <si>
    <t>B17001D_022M</t>
  </si>
  <si>
    <t>B17001D_022MA</t>
  </si>
  <si>
    <t>B17001D_023E</t>
  </si>
  <si>
    <t>B17001D_023M</t>
  </si>
  <si>
    <t>B17001D_023MA</t>
  </si>
  <si>
    <t>B17001D_023EA</t>
  </si>
  <si>
    <t>B17001D_024E</t>
  </si>
  <si>
    <t>B17001D_024M</t>
  </si>
  <si>
    <t>B17001D_024MA</t>
  </si>
  <si>
    <t>B17001D_024EA</t>
  </si>
  <si>
    <t>B17001D_025E</t>
  </si>
  <si>
    <t>B17001D_025M</t>
  </si>
  <si>
    <t>B17001D_025MA</t>
  </si>
  <si>
    <t>B17001D_025EA</t>
  </si>
  <si>
    <t>B17001D_026E</t>
  </si>
  <si>
    <t>B17001D_026EA</t>
  </si>
  <si>
    <t>B17001D_026M</t>
  </si>
  <si>
    <t>B17001D_026MA</t>
  </si>
  <si>
    <t>B17001D_027E</t>
  </si>
  <si>
    <t>B17001D_027EA</t>
  </si>
  <si>
    <t>B17001D_027M</t>
  </si>
  <si>
    <t>B17001D_027MA</t>
  </si>
  <si>
    <t>B17001D_028E</t>
  </si>
  <si>
    <t>B17001D_028M</t>
  </si>
  <si>
    <t>B17001D_028MA</t>
  </si>
  <si>
    <t>B17001D_028EA</t>
  </si>
  <si>
    <t>B17001D_029E</t>
  </si>
  <si>
    <t>B17001D_029EA</t>
  </si>
  <si>
    <t>B17001D_029M</t>
  </si>
  <si>
    <t>B17001D_029MA</t>
  </si>
  <si>
    <t>B17001D_030E</t>
  </si>
  <si>
    <t>B17001D_030M</t>
  </si>
  <si>
    <t>B17001D_030MA</t>
  </si>
  <si>
    <t>B17001D_030EA</t>
  </si>
  <si>
    <t>B17001D_031E</t>
  </si>
  <si>
    <t>B17001D_031EA</t>
  </si>
  <si>
    <t>B17001D_031M</t>
  </si>
  <si>
    <t>B17001D_031MA</t>
  </si>
  <si>
    <t>B17001D_032E</t>
  </si>
  <si>
    <t>B17001D_032EA</t>
  </si>
  <si>
    <t>B17001D_032M</t>
  </si>
  <si>
    <t>B17001D_032MA</t>
  </si>
  <si>
    <t>B17001D_033E</t>
  </si>
  <si>
    <t>B17001D_033M</t>
  </si>
  <si>
    <t>B17001D_033MA</t>
  </si>
  <si>
    <t>B17001D_033EA</t>
  </si>
  <si>
    <t>B17001D_034E</t>
  </si>
  <si>
    <t>B17001D_034M</t>
  </si>
  <si>
    <t>B17001D_034MA</t>
  </si>
  <si>
    <t>B17001D_034EA</t>
  </si>
  <si>
    <t>B17001D_035E</t>
  </si>
  <si>
    <t>B17001D_035M</t>
  </si>
  <si>
    <t>B17001D_035MA</t>
  </si>
  <si>
    <t>B17001D_035EA</t>
  </si>
  <si>
    <t>B17001D_036E</t>
  </si>
  <si>
    <t>B17001D_036EA</t>
  </si>
  <si>
    <t>B17001D_036M</t>
  </si>
  <si>
    <t>B17001D_036MA</t>
  </si>
  <si>
    <t>B17001D_037E</t>
  </si>
  <si>
    <t>B17001D_037EA</t>
  </si>
  <si>
    <t>B17001D_037M</t>
  </si>
  <si>
    <t>B17001D_037MA</t>
  </si>
  <si>
    <t>B17001D_038E</t>
  </si>
  <si>
    <t>B17001D_038M</t>
  </si>
  <si>
    <t>B17001D_038MA</t>
  </si>
  <si>
    <t>B17001D_038EA</t>
  </si>
  <si>
    <t>B17001D_039E</t>
  </si>
  <si>
    <t>B17001D_039M</t>
  </si>
  <si>
    <t>B17001D_039MA</t>
  </si>
  <si>
    <t>B17001D_039EA</t>
  </si>
  <si>
    <t>B17001D_040E</t>
  </si>
  <si>
    <t>B17001D_040EA</t>
  </si>
  <si>
    <t>B17001D_040M</t>
  </si>
  <si>
    <t>B17001D_040MA</t>
  </si>
  <si>
    <t>B17001D_041E</t>
  </si>
  <si>
    <t>B17001D_041EA</t>
  </si>
  <si>
    <t>B17001D_041M</t>
  </si>
  <si>
    <t>B17001D_041MA</t>
  </si>
  <si>
    <t>B17001D_042E</t>
  </si>
  <si>
    <t>B17001D_042EA</t>
  </si>
  <si>
    <t>B17001D_042M</t>
  </si>
  <si>
    <t>B17001D_042MA</t>
  </si>
  <si>
    <t>B17001D_043E</t>
  </si>
  <si>
    <t>B17001D_043EA</t>
  </si>
  <si>
    <t>B17001D_043M</t>
  </si>
  <si>
    <t>B17001D_043MA</t>
  </si>
  <si>
    <t>B17001D_044E</t>
  </si>
  <si>
    <t>B17001D_044EA</t>
  </si>
  <si>
    <t>B17001D_044M</t>
  </si>
  <si>
    <t>B17001D_044MA</t>
  </si>
  <si>
    <t>B17001D_045E</t>
  </si>
  <si>
    <t>B17001D_045EA</t>
  </si>
  <si>
    <t>B17001D_045M</t>
  </si>
  <si>
    <t>B17001D_045MA</t>
  </si>
  <si>
    <t>B17001D_046E</t>
  </si>
  <si>
    <t>B17001D_046M</t>
  </si>
  <si>
    <t>B17001D_046MA</t>
  </si>
  <si>
    <t>B17001D_046EA</t>
  </si>
  <si>
    <t>B17001D_047E</t>
  </si>
  <si>
    <t>B17001D_047M</t>
  </si>
  <si>
    <t>B17001D_047MA</t>
  </si>
  <si>
    <t>B17001D_047EA</t>
  </si>
  <si>
    <t>B17001D_048E</t>
  </si>
  <si>
    <t>B17001D_048EA</t>
  </si>
  <si>
    <t>B17001D_048M</t>
  </si>
  <si>
    <t>B17001D_048MA</t>
  </si>
  <si>
    <t>B17001D_049E</t>
  </si>
  <si>
    <t>B17001D_049EA</t>
  </si>
  <si>
    <t>B17001D_049M</t>
  </si>
  <si>
    <t>B17001D_049MA</t>
  </si>
  <si>
    <t>B17001D_050E</t>
  </si>
  <si>
    <t>B17001D_050EA</t>
  </si>
  <si>
    <t>B17001D_050M</t>
  </si>
  <si>
    <t>B17001D_050MA</t>
  </si>
  <si>
    <t>B17001D_051E</t>
  </si>
  <si>
    <t>B17001D_051EA</t>
  </si>
  <si>
    <t>B17001D_051M</t>
  </si>
  <si>
    <t>B17001D_051MA</t>
  </si>
  <si>
    <t>B17001D_052E</t>
  </si>
  <si>
    <t>B17001D_052M</t>
  </si>
  <si>
    <t>B17001D_052MA</t>
  </si>
  <si>
    <t>B17001D_052EA</t>
  </si>
  <si>
    <t>B17001D_053E</t>
  </si>
  <si>
    <t>B17001D_053EA</t>
  </si>
  <si>
    <t>B17001D_053M</t>
  </si>
  <si>
    <t>B17001D_053MA</t>
  </si>
  <si>
    <t>B17001D_054E</t>
  </si>
  <si>
    <t>B17001D_054EA</t>
  </si>
  <si>
    <t>B17001D_054M</t>
  </si>
  <si>
    <t>B17001D_054MA</t>
  </si>
  <si>
    <t>B17001D_055E</t>
  </si>
  <si>
    <t>B17001D_055EA</t>
  </si>
  <si>
    <t>B17001D_055M</t>
  </si>
  <si>
    <t>B17001D_055MA</t>
  </si>
  <si>
    <t>B17001D_056E</t>
  </si>
  <si>
    <t>B17001D_056M</t>
  </si>
  <si>
    <t>B17001D_056MA</t>
  </si>
  <si>
    <t>B17001D_056EA</t>
  </si>
  <si>
    <t>B17001D_057E</t>
  </si>
  <si>
    <t>B17001D_057M</t>
  </si>
  <si>
    <t>B17001D_057MA</t>
  </si>
  <si>
    <t>B17001D_057EA</t>
  </si>
  <si>
    <t>B17001D_058E</t>
  </si>
  <si>
    <t>B17001D_058EA</t>
  </si>
  <si>
    <t>B17001D_058M</t>
  </si>
  <si>
    <t>B17001D_058MA</t>
  </si>
  <si>
    <t>B17001D_059E</t>
  </si>
  <si>
    <t>B17001D_059EA</t>
  </si>
  <si>
    <t>B17001D_059M</t>
  </si>
  <si>
    <t>B17001D_059MA</t>
  </si>
  <si>
    <t>Geography</t>
  </si>
  <si>
    <t>Geographic Area Name</t>
  </si>
  <si>
    <t>Estimate!!Total:</t>
  </si>
  <si>
    <t>Margin of Error!!Total:</t>
  </si>
  <si>
    <t>Annotation of Margin of Error!!Total:</t>
  </si>
  <si>
    <t>Annotation of Estimate!!Total:</t>
  </si>
  <si>
    <t>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</si>
  <si>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</si>
  <si>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</si>
  <si>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Annotation of Estimate!!Total:!!Income in the past 12 months below poverty level:</t>
  </si>
  <si>
    <t>Estimate!!Total:!!Income in the past 12 months below poverty level:!!Male:</t>
  </si>
  <si>
    <t>Annotation of 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</si>
  <si>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</si>
  <si>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</si>
  <si>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</si>
  <si>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</si>
  <si>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</si>
  <si>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</si>
  <si>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</si>
  <si>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Annotation of 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</si>
  <si>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</si>
  <si>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</si>
  <si>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</si>
  <si>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</si>
  <si>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</si>
  <si>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Annotation of Estimate!!Total:!!Income in the past 12 months below poverty level:!!Male:!!6 to 11 years</t>
  </si>
  <si>
    <t>Estimate!!Total:!!Income in the past 12 months below poverty level:!!Male:!!12 to 14 years</t>
  </si>
  <si>
    <t>Annotation of 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</si>
  <si>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</si>
  <si>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</si>
  <si>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Estimate!!Total:!!Income in the past 12 months below poverty level:!!Male:!!15 years</t>
  </si>
  <si>
    <t>Annotation of 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</si>
  <si>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</si>
  <si>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</si>
  <si>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Estimate!!Total:!!Income in the past 12 months below poverty level:!!Male:!!16 and 17 years</t>
  </si>
  <si>
    <t>Annotation of 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</si>
  <si>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</si>
  <si>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</si>
  <si>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Estimate!!Total:!!Income in the past 12 months below poverty level:!!Male:!!18 to 24 years</t>
  </si>
  <si>
    <t>Annotation of 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</si>
  <si>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</si>
  <si>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</si>
  <si>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</si>
  <si>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</si>
  <si>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</si>
  <si>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Annotation of Estimate!!Total:!!Income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</si>
  <si>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</si>
  <si>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</si>
  <si>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</si>
  <si>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Annotation of Estimate!!Total:!!Income in the past 12 months below poverty level:!!Male:!!35 to 44 years</t>
  </si>
  <si>
    <t>Estimate!!Total:!!Income in the past 12 months below poverty level:!!Male:!!45 to 54 years</t>
  </si>
  <si>
    <t>Annotation of 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</si>
  <si>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</si>
  <si>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</si>
  <si>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Estimate!!Total:!!Income in the past 12 months below poverty level:!!Male:!!55 to 64 years</t>
  </si>
  <si>
    <t>Annotation of 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</si>
  <si>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</si>
  <si>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</si>
  <si>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</si>
  <si>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</si>
  <si>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</si>
  <si>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</si>
  <si>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</si>
  <si>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</si>
  <si>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</si>
  <si>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Annotation of Estimate!!Total:!!Income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</si>
  <si>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</si>
  <si>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</si>
  <si>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</si>
  <si>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Annotation of Estimate!!Total:!!Income in the past 12 months below poverty level:!!Female:</t>
  </si>
  <si>
    <t>Estimate!!Total:!!Income in the past 12 months below poverty level:!!Female:!!Under 5 years</t>
  </si>
  <si>
    <t>Annotation of 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</si>
  <si>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</si>
  <si>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</si>
  <si>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</si>
  <si>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</si>
  <si>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</si>
  <si>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Annotation of Estimate!!Total:!!Income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</si>
  <si>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</si>
  <si>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</si>
  <si>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</si>
  <si>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Annotation of Estimate!!Total:!!Income in the past 12 months below poverty level:!!Female:!!6 to 11 years</t>
  </si>
  <si>
    <t>Estimate!!Total:!!Income in the past 12 months below poverty level:!!Female:!!12 to 14 years</t>
  </si>
  <si>
    <t>Annotation of 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</si>
  <si>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</si>
  <si>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</si>
  <si>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Estimate!!Total:!!Income in the past 12 months below poverty level:!!Female:!!15 years</t>
  </si>
  <si>
    <t>Annotation of 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</si>
  <si>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</si>
  <si>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</si>
  <si>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</si>
  <si>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</si>
  <si>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</si>
  <si>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Annotation of Estimate!!Total:!!Income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</si>
  <si>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</si>
  <si>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</si>
  <si>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</si>
  <si>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Annotation of Estimate!!Total:!!Income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</si>
  <si>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</si>
  <si>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</si>
  <si>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</si>
  <si>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Annotation of Estimate!!Total:!!Income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</si>
  <si>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</si>
  <si>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</si>
  <si>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</si>
  <si>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</si>
  <si>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</si>
  <si>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Annotation of 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</si>
  <si>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</si>
  <si>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</si>
  <si>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</si>
  <si>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</si>
  <si>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</si>
  <si>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Annotation of Estimate!!Total:!!Income in the past 12 months below poverty level:!!Female:!!55 to 64 years</t>
  </si>
  <si>
    <t>Estimate!!Total:!!Income in the past 12 months below poverty level:!!Female:!!65 to 74 years</t>
  </si>
  <si>
    <t>Annotation of 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</si>
  <si>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</si>
  <si>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</si>
  <si>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</si>
  <si>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</si>
  <si>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</si>
  <si>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Annotation of Estimate!!Total:!!Income in the past 12 months below poverty level:!!Female:!!75 years and over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</si>
  <si>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</si>
  <si>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</si>
  <si>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</si>
  <si>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</si>
  <si>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level:!!Male:</t>
  </si>
  <si>
    <t>Annotation of 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</si>
  <si>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</si>
  <si>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</si>
  <si>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</si>
  <si>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</si>
  <si>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</si>
  <si>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Annotation of Estimate!!Total:!!Income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</si>
  <si>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</si>
  <si>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</si>
  <si>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</si>
  <si>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Annotation of Estimate!!Total:!!Income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</si>
  <si>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</si>
  <si>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</si>
  <si>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</si>
  <si>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Annotation of Estimate!!Total:!!Income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</si>
  <si>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</si>
  <si>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</si>
  <si>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</si>
  <si>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</si>
  <si>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</si>
  <si>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Annotation of 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</si>
  <si>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</si>
  <si>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</si>
  <si>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</si>
  <si>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</si>
  <si>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</si>
  <si>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Annotation of Estimate!!Total:!!Income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</si>
  <si>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</si>
  <si>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</si>
  <si>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</si>
  <si>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Annotation of Estimate!!Total:!!Income in the past 12 months at or above poverty level:!!Male:!!18 to 24 years</t>
  </si>
  <si>
    <t>Estimate!!Total:!!Income in the past 12 months at or above poverty level:!!Male:!!25 to 34 years</t>
  </si>
  <si>
    <t>Annotation of 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</si>
  <si>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</si>
  <si>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</si>
  <si>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</si>
  <si>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</si>
  <si>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</si>
  <si>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</si>
  <si>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</si>
  <si>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Annotation of 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</si>
  <si>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</si>
  <si>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</si>
  <si>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Estimate!!Total:!!Income in the past 12 months at or above poverty level:!!Male:!!55 to 64 years</t>
  </si>
  <si>
    <t>Annotation of 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</si>
  <si>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</si>
  <si>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</si>
  <si>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Estimate!!Total:!!Income in the past 12 months at or above poverty level:!!Male:!!65 to 74 years</t>
  </si>
  <si>
    <t>Annotation of 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</si>
  <si>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</si>
  <si>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</si>
  <si>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Estimate!!Total:!!Income in the past 12 months at or above poverty level:!!Male:!!75 years and over</t>
  </si>
  <si>
    <t>Annotation of 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</si>
  <si>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</si>
  <si>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</si>
  <si>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</si>
  <si>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</si>
  <si>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</si>
  <si>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Annotation of Estimate!!Total:!!Income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</si>
  <si>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</si>
  <si>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</si>
  <si>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</si>
  <si>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Annotation of Estimate!!Total:!!Income in the past 12 months at or above poverty level:!!Female:!!Under 5 years</t>
  </si>
  <si>
    <t>Estimate!!Total:!!Income in the past 12 months at or above poverty level:!!Female:!!5 years</t>
  </si>
  <si>
    <t>Annotation of 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</si>
  <si>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</si>
  <si>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</si>
  <si>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Estimate!!Total:!!Income in the past 12 months at or above poverty level:!!Female:!!6 to 11 years</t>
  </si>
  <si>
    <t>Annotation of 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</si>
  <si>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</si>
  <si>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</si>
  <si>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Estimate!!Total:!!Income in the past 12 months at or above poverty level:!!Female:!!12 to 14 years</t>
  </si>
  <si>
    <t>Annotation of 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</si>
  <si>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</si>
  <si>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</si>
  <si>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</si>
  <si>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</si>
  <si>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</si>
  <si>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</si>
  <si>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</si>
  <si>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</si>
  <si>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</si>
  <si>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Annotation of Estimate!!Total:!!Income in the past 12 months at or above poverty level:!!Female:!!16 and 17 years</t>
  </si>
  <si>
    <t>Estimate!!Total:!!Income in the past 12 months at or above poverty level:!!Female:!!18 to 24 years</t>
  </si>
  <si>
    <t>Annotation of 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</si>
  <si>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</si>
  <si>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</si>
  <si>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Estimate!!Total:!!Income in the past 12 months at or above poverty level:!!Female:!!25 to 34 years</t>
  </si>
  <si>
    <t>Annotation of 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</si>
  <si>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</si>
  <si>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</si>
  <si>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Estimate!!Total:!!Income in the past 12 months at or above poverty level:!!Female:!!35 to 44 years</t>
  </si>
  <si>
    <t>Annotation of 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</si>
  <si>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</si>
  <si>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</si>
  <si>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</si>
  <si>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</si>
  <si>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</si>
  <si>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Annotation of Estimate!!Total:!!Income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</si>
  <si>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</si>
  <si>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</si>
  <si>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</si>
  <si>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Annotation of Estimate!!Total:!!Income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</si>
  <si>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</si>
  <si>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</si>
  <si>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</si>
  <si>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</si>
  <si>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</si>
  <si>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</si>
  <si>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</si>
  <si>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</si>
  <si>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0100000US</t>
  </si>
  <si>
    <t>United States</t>
  </si>
  <si>
    <t>null</t>
  </si>
  <si>
    <t>0400000US47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</si>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</sst>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4"/>
  <sheetViews>
    <sheetView workbookViewId="0"/>
  </sheetViews>
  <sheetFormatPr defaultRowHeight="15" x14ac:dyDescent="0.25"/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476</v>
      </c>
      <c r="B3" t="s">
        <v>477</v>
      </c>
      <c r="C3">
        <v>19268199</v>
      </c>
      <c r="D3">
        <v>45142</v>
      </c>
      <c r="E3" t="s">
        <v>478</v>
      </c>
      <c r="F3" t="s">
        <v>478</v>
      </c>
      <c r="G3">
        <v>1937553</v>
      </c>
      <c r="H3">
        <v>37123</v>
      </c>
      <c r="I3" t="s">
        <v>478</v>
      </c>
      <c r="J3" t="s">
        <v>478</v>
      </c>
      <c r="K3">
        <v>896350</v>
      </c>
      <c r="L3" t="s">
        <v>478</v>
      </c>
      <c r="M3">
        <v>21113</v>
      </c>
      <c r="N3" t="s">
        <v>478</v>
      </c>
      <c r="O3">
        <v>45338</v>
      </c>
      <c r="P3" t="s">
        <v>478</v>
      </c>
      <c r="Q3">
        <v>4239</v>
      </c>
      <c r="R3" t="s">
        <v>478</v>
      </c>
      <c r="S3">
        <v>11294</v>
      </c>
      <c r="T3" t="s">
        <v>478</v>
      </c>
      <c r="U3">
        <v>2309</v>
      </c>
      <c r="V3" t="s">
        <v>478</v>
      </c>
      <c r="W3">
        <v>65358</v>
      </c>
      <c r="X3">
        <v>4843</v>
      </c>
      <c r="Y3" t="s">
        <v>478</v>
      </c>
      <c r="Z3" t="s">
        <v>478</v>
      </c>
      <c r="AA3">
        <v>33739</v>
      </c>
      <c r="AB3" t="s">
        <v>478</v>
      </c>
      <c r="AC3">
        <v>3351</v>
      </c>
      <c r="AD3" t="s">
        <v>478</v>
      </c>
      <c r="AE3">
        <v>11857</v>
      </c>
      <c r="AF3" t="s">
        <v>478</v>
      </c>
      <c r="AG3">
        <v>1878</v>
      </c>
      <c r="AH3" t="s">
        <v>478</v>
      </c>
      <c r="AI3">
        <v>24351</v>
      </c>
      <c r="AJ3" t="s">
        <v>478</v>
      </c>
      <c r="AK3">
        <v>2507</v>
      </c>
      <c r="AL3" t="s">
        <v>478</v>
      </c>
      <c r="AM3">
        <v>171558</v>
      </c>
      <c r="AN3" t="s">
        <v>478</v>
      </c>
      <c r="AO3">
        <v>9319</v>
      </c>
      <c r="AP3" t="s">
        <v>478</v>
      </c>
      <c r="AQ3">
        <v>129857</v>
      </c>
      <c r="AR3">
        <v>5765</v>
      </c>
      <c r="AS3" t="s">
        <v>478</v>
      </c>
      <c r="AT3" t="s">
        <v>478</v>
      </c>
      <c r="AU3">
        <v>94620</v>
      </c>
      <c r="AV3">
        <v>4531</v>
      </c>
      <c r="AW3" t="s">
        <v>478</v>
      </c>
      <c r="AX3" t="s">
        <v>478</v>
      </c>
      <c r="AY3">
        <v>81424</v>
      </c>
      <c r="AZ3" t="s">
        <v>478</v>
      </c>
      <c r="BA3">
        <v>5438</v>
      </c>
      <c r="BB3" t="s">
        <v>478</v>
      </c>
      <c r="BC3">
        <v>81496</v>
      </c>
      <c r="BD3" t="s">
        <v>478</v>
      </c>
      <c r="BE3">
        <v>4179</v>
      </c>
      <c r="BF3" t="s">
        <v>478</v>
      </c>
      <c r="BG3">
        <v>84022</v>
      </c>
      <c r="BH3" t="s">
        <v>478</v>
      </c>
      <c r="BI3">
        <v>4759</v>
      </c>
      <c r="BJ3" t="s">
        <v>478</v>
      </c>
      <c r="BK3">
        <v>61436</v>
      </c>
      <c r="BL3">
        <v>3970</v>
      </c>
      <c r="BM3" t="s">
        <v>478</v>
      </c>
      <c r="BN3" t="s">
        <v>478</v>
      </c>
      <c r="BO3">
        <v>1041203</v>
      </c>
      <c r="BP3">
        <v>22176</v>
      </c>
      <c r="BQ3" t="s">
        <v>478</v>
      </c>
      <c r="BR3" t="s">
        <v>478</v>
      </c>
      <c r="BS3">
        <v>48477</v>
      </c>
      <c r="BT3" t="s">
        <v>478</v>
      </c>
      <c r="BU3">
        <v>4461</v>
      </c>
      <c r="BV3" t="s">
        <v>478</v>
      </c>
      <c r="BW3">
        <v>9720</v>
      </c>
      <c r="BX3">
        <v>1801</v>
      </c>
      <c r="BY3" t="s">
        <v>478</v>
      </c>
      <c r="BZ3" t="s">
        <v>478</v>
      </c>
      <c r="CA3">
        <v>62882</v>
      </c>
      <c r="CB3">
        <v>5520</v>
      </c>
      <c r="CC3" t="s">
        <v>478</v>
      </c>
      <c r="CD3" t="s">
        <v>478</v>
      </c>
      <c r="CE3">
        <v>30271</v>
      </c>
      <c r="CF3" t="s">
        <v>478</v>
      </c>
      <c r="CG3">
        <v>2842</v>
      </c>
      <c r="CH3" t="s">
        <v>478</v>
      </c>
      <c r="CI3">
        <v>8159</v>
      </c>
      <c r="CJ3" t="s">
        <v>478</v>
      </c>
      <c r="CK3">
        <v>1585</v>
      </c>
      <c r="CL3" t="s">
        <v>478</v>
      </c>
      <c r="CM3">
        <v>21813</v>
      </c>
      <c r="CN3">
        <v>2798</v>
      </c>
      <c r="CO3" t="s">
        <v>478</v>
      </c>
      <c r="CP3" t="s">
        <v>478</v>
      </c>
      <c r="CQ3">
        <v>163695</v>
      </c>
      <c r="CR3">
        <v>6982</v>
      </c>
      <c r="CS3" t="s">
        <v>478</v>
      </c>
      <c r="CT3" t="s">
        <v>478</v>
      </c>
      <c r="CU3">
        <v>145358</v>
      </c>
      <c r="CV3">
        <v>7571</v>
      </c>
      <c r="CW3" t="s">
        <v>478</v>
      </c>
      <c r="CX3" t="s">
        <v>478</v>
      </c>
      <c r="CY3">
        <v>123914</v>
      </c>
      <c r="CZ3" t="s">
        <v>478</v>
      </c>
      <c r="DA3">
        <v>7442</v>
      </c>
      <c r="DB3" t="s">
        <v>478</v>
      </c>
      <c r="DC3">
        <v>98011</v>
      </c>
      <c r="DD3" t="s">
        <v>478</v>
      </c>
      <c r="DE3">
        <v>4460</v>
      </c>
      <c r="DF3" t="s">
        <v>478</v>
      </c>
      <c r="DG3">
        <v>99927</v>
      </c>
      <c r="DH3">
        <v>5456</v>
      </c>
      <c r="DI3" t="s">
        <v>478</v>
      </c>
      <c r="DJ3" t="s">
        <v>478</v>
      </c>
      <c r="DK3">
        <v>117258</v>
      </c>
      <c r="DL3" t="s">
        <v>478</v>
      </c>
      <c r="DM3">
        <v>5705</v>
      </c>
      <c r="DN3" t="s">
        <v>478</v>
      </c>
      <c r="DO3">
        <v>111718</v>
      </c>
      <c r="DP3">
        <v>5142</v>
      </c>
      <c r="DQ3" t="s">
        <v>478</v>
      </c>
      <c r="DR3" t="s">
        <v>478</v>
      </c>
      <c r="DS3">
        <v>17330646</v>
      </c>
      <c r="DT3" t="s">
        <v>478</v>
      </c>
      <c r="DU3">
        <v>53165</v>
      </c>
      <c r="DV3" t="s">
        <v>478</v>
      </c>
      <c r="DW3">
        <v>8329200</v>
      </c>
      <c r="DX3" t="s">
        <v>478</v>
      </c>
      <c r="DY3">
        <v>30747</v>
      </c>
      <c r="DZ3" t="s">
        <v>478</v>
      </c>
      <c r="EA3">
        <v>430396</v>
      </c>
      <c r="EB3">
        <v>9231</v>
      </c>
      <c r="EC3" t="s">
        <v>478</v>
      </c>
      <c r="ED3" t="s">
        <v>478</v>
      </c>
      <c r="EE3">
        <v>84550</v>
      </c>
      <c r="EF3">
        <v>4855</v>
      </c>
      <c r="EG3" t="s">
        <v>478</v>
      </c>
      <c r="EH3" t="s">
        <v>478</v>
      </c>
      <c r="EI3">
        <v>595089</v>
      </c>
      <c r="EJ3">
        <v>10502</v>
      </c>
      <c r="EK3" t="s">
        <v>478</v>
      </c>
      <c r="EL3" t="s">
        <v>478</v>
      </c>
      <c r="EM3">
        <v>308878</v>
      </c>
      <c r="EN3" t="s">
        <v>478</v>
      </c>
      <c r="EO3">
        <v>10382</v>
      </c>
      <c r="EP3" t="s">
        <v>478</v>
      </c>
      <c r="EQ3">
        <v>91051</v>
      </c>
      <c r="ER3" t="s">
        <v>478</v>
      </c>
      <c r="ES3">
        <v>4240</v>
      </c>
      <c r="ET3" t="s">
        <v>478</v>
      </c>
      <c r="EU3">
        <v>193760</v>
      </c>
      <c r="EV3">
        <v>5727</v>
      </c>
      <c r="EW3" t="s">
        <v>478</v>
      </c>
      <c r="EX3" t="s">
        <v>478</v>
      </c>
      <c r="EY3">
        <v>572998</v>
      </c>
      <c r="EZ3">
        <v>11776</v>
      </c>
      <c r="FA3" t="s">
        <v>478</v>
      </c>
      <c r="FB3" t="s">
        <v>478</v>
      </c>
      <c r="FC3">
        <v>1385397</v>
      </c>
      <c r="FD3" t="s">
        <v>478</v>
      </c>
      <c r="FE3">
        <v>12626</v>
      </c>
      <c r="FF3" t="s">
        <v>478</v>
      </c>
      <c r="FG3">
        <v>1442925</v>
      </c>
      <c r="FH3" t="s">
        <v>478</v>
      </c>
      <c r="FI3">
        <v>10615</v>
      </c>
      <c r="FJ3" t="s">
        <v>478</v>
      </c>
      <c r="FK3">
        <v>1229943</v>
      </c>
      <c r="FL3" t="s">
        <v>478</v>
      </c>
      <c r="FM3">
        <v>9752</v>
      </c>
      <c r="FN3" t="s">
        <v>478</v>
      </c>
      <c r="FO3">
        <v>941246</v>
      </c>
      <c r="FP3" t="s">
        <v>478</v>
      </c>
      <c r="FQ3">
        <v>8767</v>
      </c>
      <c r="FR3" t="s">
        <v>478</v>
      </c>
      <c r="FS3">
        <v>655443</v>
      </c>
      <c r="FT3" t="s">
        <v>478</v>
      </c>
      <c r="FU3">
        <v>5917</v>
      </c>
      <c r="FV3" t="s">
        <v>478</v>
      </c>
      <c r="FW3">
        <v>397524</v>
      </c>
      <c r="FX3" t="s">
        <v>478</v>
      </c>
      <c r="FY3">
        <v>5295</v>
      </c>
      <c r="FZ3" t="s">
        <v>478</v>
      </c>
      <c r="GA3">
        <v>9001446</v>
      </c>
      <c r="GB3">
        <v>33088</v>
      </c>
      <c r="GC3" t="s">
        <v>478</v>
      </c>
      <c r="GD3" t="s">
        <v>478</v>
      </c>
      <c r="GE3">
        <v>397878</v>
      </c>
      <c r="GF3">
        <v>7877</v>
      </c>
      <c r="GG3" t="s">
        <v>478</v>
      </c>
      <c r="GH3" t="s">
        <v>478</v>
      </c>
      <c r="GI3">
        <v>89580</v>
      </c>
      <c r="GJ3" t="s">
        <v>478</v>
      </c>
      <c r="GK3">
        <v>4818</v>
      </c>
      <c r="GL3" t="s">
        <v>478</v>
      </c>
      <c r="GM3">
        <v>556286</v>
      </c>
      <c r="GN3" t="s">
        <v>478</v>
      </c>
      <c r="GO3">
        <v>11538</v>
      </c>
      <c r="GP3" t="s">
        <v>478</v>
      </c>
      <c r="GQ3">
        <v>294593</v>
      </c>
      <c r="GR3" t="s">
        <v>478</v>
      </c>
      <c r="GS3">
        <v>8807</v>
      </c>
      <c r="GT3" t="s">
        <v>478</v>
      </c>
      <c r="GU3">
        <v>97801</v>
      </c>
      <c r="GV3" t="s">
        <v>478</v>
      </c>
      <c r="GW3">
        <v>4473</v>
      </c>
      <c r="GX3" t="s">
        <v>478</v>
      </c>
      <c r="GY3">
        <v>188072</v>
      </c>
      <c r="GZ3">
        <v>5864</v>
      </c>
      <c r="HA3" t="s">
        <v>478</v>
      </c>
      <c r="HB3" t="s">
        <v>478</v>
      </c>
      <c r="HC3">
        <v>546595</v>
      </c>
      <c r="HD3" t="s">
        <v>478</v>
      </c>
      <c r="HE3">
        <v>9566</v>
      </c>
      <c r="HF3" t="s">
        <v>478</v>
      </c>
      <c r="HG3">
        <v>1422324</v>
      </c>
      <c r="HH3" t="s">
        <v>478</v>
      </c>
      <c r="HI3">
        <v>12881</v>
      </c>
      <c r="HJ3" t="s">
        <v>478</v>
      </c>
      <c r="HK3">
        <v>1586878</v>
      </c>
      <c r="HL3" t="s">
        <v>478</v>
      </c>
      <c r="HM3">
        <v>13855</v>
      </c>
      <c r="HN3" t="s">
        <v>478</v>
      </c>
      <c r="HO3">
        <v>1381022</v>
      </c>
      <c r="HP3">
        <v>9464</v>
      </c>
      <c r="HQ3" t="s">
        <v>478</v>
      </c>
      <c r="HR3" t="s">
        <v>478</v>
      </c>
      <c r="HS3">
        <v>1092285</v>
      </c>
      <c r="HT3">
        <v>7765</v>
      </c>
      <c r="HU3" t="s">
        <v>478</v>
      </c>
      <c r="HV3" t="s">
        <v>478</v>
      </c>
      <c r="HW3">
        <v>809023</v>
      </c>
      <c r="HX3" t="s">
        <v>478</v>
      </c>
      <c r="HY3">
        <v>8601</v>
      </c>
      <c r="HZ3" t="s">
        <v>478</v>
      </c>
      <c r="IA3">
        <v>539109</v>
      </c>
      <c r="IB3" t="s">
        <v>478</v>
      </c>
      <c r="IC3">
        <v>7063</v>
      </c>
      <c r="ID3" t="s">
        <v>478</v>
      </c>
    </row>
    <row r="4" spans="1:238" x14ac:dyDescent="0.25">
      <c r="A4" t="s">
        <v>479</v>
      </c>
      <c r="B4" t="s">
        <v>480</v>
      </c>
      <c r="C4">
        <v>130362</v>
      </c>
      <c r="D4">
        <v>4544</v>
      </c>
      <c r="E4" t="s">
        <v>478</v>
      </c>
      <c r="F4" t="s">
        <v>478</v>
      </c>
      <c r="G4">
        <v>11385</v>
      </c>
      <c r="H4">
        <v>3661</v>
      </c>
      <c r="I4" t="s">
        <v>478</v>
      </c>
      <c r="J4" t="s">
        <v>478</v>
      </c>
      <c r="K4">
        <v>4982</v>
      </c>
      <c r="L4" t="s">
        <v>478</v>
      </c>
      <c r="M4">
        <v>1674</v>
      </c>
      <c r="N4" t="s">
        <v>478</v>
      </c>
      <c r="O4">
        <v>121</v>
      </c>
      <c r="P4" t="s">
        <v>478</v>
      </c>
      <c r="Q4">
        <v>152</v>
      </c>
      <c r="R4" t="s">
        <v>478</v>
      </c>
      <c r="S4">
        <v>62</v>
      </c>
      <c r="T4" t="s">
        <v>478</v>
      </c>
      <c r="U4">
        <v>99</v>
      </c>
      <c r="V4" t="s">
        <v>478</v>
      </c>
      <c r="W4">
        <v>325</v>
      </c>
      <c r="X4">
        <v>288</v>
      </c>
      <c r="Y4" t="s">
        <v>478</v>
      </c>
      <c r="Z4" t="s">
        <v>478</v>
      </c>
      <c r="AA4">
        <v>35</v>
      </c>
      <c r="AB4" t="s">
        <v>478</v>
      </c>
      <c r="AC4">
        <v>60</v>
      </c>
      <c r="AD4" t="s">
        <v>478</v>
      </c>
      <c r="AE4">
        <v>158</v>
      </c>
      <c r="AF4" t="s">
        <v>478</v>
      </c>
      <c r="AG4">
        <v>161</v>
      </c>
      <c r="AH4" t="s">
        <v>478</v>
      </c>
      <c r="AI4">
        <v>626</v>
      </c>
      <c r="AJ4" t="s">
        <v>478</v>
      </c>
      <c r="AK4">
        <v>451</v>
      </c>
      <c r="AL4" t="s">
        <v>478</v>
      </c>
      <c r="AM4">
        <v>588</v>
      </c>
      <c r="AN4" t="s">
        <v>478</v>
      </c>
      <c r="AO4">
        <v>502</v>
      </c>
      <c r="AP4" t="s">
        <v>478</v>
      </c>
      <c r="AQ4">
        <v>1171</v>
      </c>
      <c r="AR4">
        <v>599</v>
      </c>
      <c r="AS4" t="s">
        <v>478</v>
      </c>
      <c r="AT4" t="s">
        <v>478</v>
      </c>
      <c r="AU4">
        <v>528</v>
      </c>
      <c r="AV4">
        <v>520</v>
      </c>
      <c r="AW4" t="s">
        <v>478</v>
      </c>
      <c r="AX4" t="s">
        <v>478</v>
      </c>
      <c r="AY4">
        <v>876</v>
      </c>
      <c r="AZ4" t="s">
        <v>478</v>
      </c>
      <c r="BA4">
        <v>575</v>
      </c>
      <c r="BB4" t="s">
        <v>478</v>
      </c>
      <c r="BC4">
        <v>170</v>
      </c>
      <c r="BD4" t="s">
        <v>478</v>
      </c>
      <c r="BE4">
        <v>216</v>
      </c>
      <c r="BF4" t="s">
        <v>478</v>
      </c>
      <c r="BG4">
        <v>184</v>
      </c>
      <c r="BH4" t="s">
        <v>478</v>
      </c>
      <c r="BI4">
        <v>230</v>
      </c>
      <c r="BJ4" t="s">
        <v>478</v>
      </c>
      <c r="BK4">
        <v>138</v>
      </c>
      <c r="BL4">
        <v>134</v>
      </c>
      <c r="BM4" t="s">
        <v>478</v>
      </c>
      <c r="BN4" t="s">
        <v>478</v>
      </c>
      <c r="BO4">
        <v>6403</v>
      </c>
      <c r="BP4">
        <v>2267</v>
      </c>
      <c r="BQ4" t="s">
        <v>478</v>
      </c>
      <c r="BR4" t="s">
        <v>478</v>
      </c>
      <c r="BS4">
        <v>628</v>
      </c>
      <c r="BT4" t="s">
        <v>478</v>
      </c>
      <c r="BU4">
        <v>657</v>
      </c>
      <c r="BV4" t="s">
        <v>478</v>
      </c>
      <c r="BW4">
        <v>0</v>
      </c>
      <c r="BX4">
        <v>225</v>
      </c>
      <c r="BY4" t="s">
        <v>478</v>
      </c>
      <c r="BZ4" t="s">
        <v>478</v>
      </c>
      <c r="CA4">
        <v>852</v>
      </c>
      <c r="CB4">
        <v>763</v>
      </c>
      <c r="CC4" t="s">
        <v>478</v>
      </c>
      <c r="CD4" t="s">
        <v>478</v>
      </c>
      <c r="CE4">
        <v>224</v>
      </c>
      <c r="CF4" t="s">
        <v>478</v>
      </c>
      <c r="CG4">
        <v>200</v>
      </c>
      <c r="CH4" t="s">
        <v>478</v>
      </c>
      <c r="CI4">
        <v>267</v>
      </c>
      <c r="CJ4" t="s">
        <v>478</v>
      </c>
      <c r="CK4">
        <v>272</v>
      </c>
      <c r="CL4" t="s">
        <v>478</v>
      </c>
      <c r="CM4">
        <v>70</v>
      </c>
      <c r="CN4">
        <v>111</v>
      </c>
      <c r="CO4" t="s">
        <v>478</v>
      </c>
      <c r="CP4" t="s">
        <v>478</v>
      </c>
      <c r="CQ4">
        <v>608</v>
      </c>
      <c r="CR4">
        <v>413</v>
      </c>
      <c r="CS4" t="s">
        <v>478</v>
      </c>
      <c r="CT4" t="s">
        <v>478</v>
      </c>
      <c r="CU4">
        <v>1141</v>
      </c>
      <c r="CV4">
        <v>655</v>
      </c>
      <c r="CW4" t="s">
        <v>478</v>
      </c>
      <c r="CX4" t="s">
        <v>478</v>
      </c>
      <c r="CY4">
        <v>668</v>
      </c>
      <c r="CZ4" t="s">
        <v>478</v>
      </c>
      <c r="DA4">
        <v>399</v>
      </c>
      <c r="DB4" t="s">
        <v>478</v>
      </c>
      <c r="DC4">
        <v>705</v>
      </c>
      <c r="DD4" t="s">
        <v>478</v>
      </c>
      <c r="DE4">
        <v>598</v>
      </c>
      <c r="DF4" t="s">
        <v>478</v>
      </c>
      <c r="DG4">
        <v>449</v>
      </c>
      <c r="DH4">
        <v>359</v>
      </c>
      <c r="DI4" t="s">
        <v>478</v>
      </c>
      <c r="DJ4" t="s">
        <v>478</v>
      </c>
      <c r="DK4">
        <v>287</v>
      </c>
      <c r="DL4" t="s">
        <v>478</v>
      </c>
      <c r="DM4">
        <v>234</v>
      </c>
      <c r="DN4" t="s">
        <v>478</v>
      </c>
      <c r="DO4">
        <v>504</v>
      </c>
      <c r="DP4">
        <v>386</v>
      </c>
      <c r="DQ4" t="s">
        <v>478</v>
      </c>
      <c r="DR4" t="s">
        <v>478</v>
      </c>
      <c r="DS4">
        <v>118977</v>
      </c>
      <c r="DT4" t="s">
        <v>478</v>
      </c>
      <c r="DU4">
        <v>5742</v>
      </c>
      <c r="DV4" t="s">
        <v>478</v>
      </c>
      <c r="DW4">
        <v>57099</v>
      </c>
      <c r="DX4" t="s">
        <v>478</v>
      </c>
      <c r="DY4">
        <v>3607</v>
      </c>
      <c r="DZ4" t="s">
        <v>478</v>
      </c>
      <c r="EA4">
        <v>3582</v>
      </c>
      <c r="EB4">
        <v>899</v>
      </c>
      <c r="EC4" t="s">
        <v>478</v>
      </c>
      <c r="ED4" t="s">
        <v>478</v>
      </c>
      <c r="EE4">
        <v>387</v>
      </c>
      <c r="EF4">
        <v>243</v>
      </c>
      <c r="EG4" t="s">
        <v>478</v>
      </c>
      <c r="EH4" t="s">
        <v>478</v>
      </c>
      <c r="EI4">
        <v>4292</v>
      </c>
      <c r="EJ4">
        <v>928</v>
      </c>
      <c r="EK4" t="s">
        <v>478</v>
      </c>
      <c r="EL4" t="s">
        <v>478</v>
      </c>
      <c r="EM4">
        <v>3012</v>
      </c>
      <c r="EN4" t="s">
        <v>478</v>
      </c>
      <c r="EO4">
        <v>814</v>
      </c>
      <c r="EP4" t="s">
        <v>478</v>
      </c>
      <c r="EQ4">
        <v>494</v>
      </c>
      <c r="ER4" t="s">
        <v>478</v>
      </c>
      <c r="ES4">
        <v>286</v>
      </c>
      <c r="ET4" t="s">
        <v>478</v>
      </c>
      <c r="EU4">
        <v>1617</v>
      </c>
      <c r="EV4">
        <v>759</v>
      </c>
      <c r="EW4" t="s">
        <v>478</v>
      </c>
      <c r="EX4" t="s">
        <v>478</v>
      </c>
      <c r="EY4">
        <v>4412</v>
      </c>
      <c r="EZ4">
        <v>1213</v>
      </c>
      <c r="FA4" t="s">
        <v>478</v>
      </c>
      <c r="FB4" t="s">
        <v>478</v>
      </c>
      <c r="FC4">
        <v>9860</v>
      </c>
      <c r="FD4" t="s">
        <v>478</v>
      </c>
      <c r="FE4">
        <v>1266</v>
      </c>
      <c r="FF4" t="s">
        <v>478</v>
      </c>
      <c r="FG4">
        <v>10339</v>
      </c>
      <c r="FH4" t="s">
        <v>478</v>
      </c>
      <c r="FI4">
        <v>1518</v>
      </c>
      <c r="FJ4" t="s">
        <v>478</v>
      </c>
      <c r="FK4">
        <v>8075</v>
      </c>
      <c r="FL4" t="s">
        <v>478</v>
      </c>
      <c r="FM4">
        <v>1320</v>
      </c>
      <c r="FN4" t="s">
        <v>478</v>
      </c>
      <c r="FO4">
        <v>6419</v>
      </c>
      <c r="FP4" t="s">
        <v>478</v>
      </c>
      <c r="FQ4">
        <v>1172</v>
      </c>
      <c r="FR4" t="s">
        <v>478</v>
      </c>
      <c r="FS4">
        <v>3128</v>
      </c>
      <c r="FT4" t="s">
        <v>478</v>
      </c>
      <c r="FU4">
        <v>660</v>
      </c>
      <c r="FV4" t="s">
        <v>478</v>
      </c>
      <c r="FW4">
        <v>1482</v>
      </c>
      <c r="FX4" t="s">
        <v>478</v>
      </c>
      <c r="FY4">
        <v>500</v>
      </c>
      <c r="FZ4" t="s">
        <v>478</v>
      </c>
      <c r="GA4">
        <v>61878</v>
      </c>
      <c r="GB4">
        <v>3788</v>
      </c>
      <c r="GC4" t="s">
        <v>478</v>
      </c>
      <c r="GD4" t="s">
        <v>478</v>
      </c>
      <c r="GE4">
        <v>2069</v>
      </c>
      <c r="GF4">
        <v>634</v>
      </c>
      <c r="GG4" t="s">
        <v>478</v>
      </c>
      <c r="GH4" t="s">
        <v>478</v>
      </c>
      <c r="GI4">
        <v>845</v>
      </c>
      <c r="GJ4" t="s">
        <v>478</v>
      </c>
      <c r="GK4">
        <v>369</v>
      </c>
      <c r="GL4" t="s">
        <v>478</v>
      </c>
      <c r="GM4">
        <v>4251</v>
      </c>
      <c r="GN4" t="s">
        <v>478</v>
      </c>
      <c r="GO4">
        <v>1064</v>
      </c>
      <c r="GP4" t="s">
        <v>478</v>
      </c>
      <c r="GQ4">
        <v>1989</v>
      </c>
      <c r="GR4" t="s">
        <v>478</v>
      </c>
      <c r="GS4">
        <v>579</v>
      </c>
      <c r="GT4" t="s">
        <v>478</v>
      </c>
      <c r="GU4">
        <v>636</v>
      </c>
      <c r="GV4" t="s">
        <v>478</v>
      </c>
      <c r="GW4">
        <v>316</v>
      </c>
      <c r="GX4" t="s">
        <v>478</v>
      </c>
      <c r="GY4">
        <v>2115</v>
      </c>
      <c r="GZ4">
        <v>850</v>
      </c>
      <c r="HA4" t="s">
        <v>478</v>
      </c>
      <c r="HB4" t="s">
        <v>478</v>
      </c>
      <c r="HC4">
        <v>5040</v>
      </c>
      <c r="HD4" t="s">
        <v>478</v>
      </c>
      <c r="HE4">
        <v>1134</v>
      </c>
      <c r="HF4" t="s">
        <v>478</v>
      </c>
      <c r="HG4">
        <v>9020</v>
      </c>
      <c r="HH4" t="s">
        <v>478</v>
      </c>
      <c r="HI4">
        <v>1575</v>
      </c>
      <c r="HJ4" t="s">
        <v>478</v>
      </c>
      <c r="HK4">
        <v>12620</v>
      </c>
      <c r="HL4" t="s">
        <v>478</v>
      </c>
      <c r="HM4">
        <v>1603</v>
      </c>
      <c r="HN4" t="s">
        <v>478</v>
      </c>
      <c r="HO4">
        <v>10210</v>
      </c>
      <c r="HP4">
        <v>1142</v>
      </c>
      <c r="HQ4" t="s">
        <v>478</v>
      </c>
      <c r="HR4" t="s">
        <v>478</v>
      </c>
      <c r="HS4">
        <v>7097</v>
      </c>
      <c r="HT4">
        <v>1101</v>
      </c>
      <c r="HU4" t="s">
        <v>478</v>
      </c>
      <c r="HV4" t="s">
        <v>478</v>
      </c>
      <c r="HW4">
        <v>3921</v>
      </c>
      <c r="HX4" t="s">
        <v>478</v>
      </c>
      <c r="HY4">
        <v>793</v>
      </c>
      <c r="HZ4" t="s">
        <v>478</v>
      </c>
      <c r="IA4">
        <v>2065</v>
      </c>
      <c r="IB4" t="s">
        <v>478</v>
      </c>
      <c r="IC4">
        <v>592</v>
      </c>
      <c r="ID4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9"/>
  <sheetViews>
    <sheetView tabSelected="1" workbookViewId="0">
      <selection activeCell="C17" sqref="C17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14</v>
      </c>
      <c r="B2" s="1">
        <f>_xlfn.XMATCH(A2,'ACSDT1Y2022.B17001D-Data'!$A$1:$ID$1)</f>
        <v>15</v>
      </c>
      <c r="C2" s="1" cm="1">
        <f t="array" ref="C2">INDEX('ACSDT1Y2022.B17001D-Data'!$A$3:$ID$3,1,B2)</f>
        <v>45338</v>
      </c>
      <c r="D2" s="1" t="s">
        <v>130</v>
      </c>
      <c r="E2" s="1">
        <f>_xlfn.XMATCH(D2,'ACSDT1Y2022.B17001D-Data'!$A$1:$ID$1)</f>
        <v>131</v>
      </c>
      <c r="F2" s="1" cm="1">
        <f t="array" ref="F2">INDEX('ACSDT1Y2022.B17001D-Data'!$A$3:$ID$3,1,E2)</f>
        <v>430396</v>
      </c>
      <c r="J2" t="s">
        <v>38</v>
      </c>
      <c r="K2" s="1">
        <f>_xlfn.XMATCH(J2,'ACSDT1Y2022.B17001D-Data'!$A$1:$ID$1)</f>
        <v>39</v>
      </c>
      <c r="L2" s="1" cm="1">
        <f t="array" ref="L2">INDEX('ACSDT1Y2022.B17001D-Data'!$A$3:$ID$3,1,K2)</f>
        <v>171558</v>
      </c>
      <c r="M2" t="s">
        <v>154</v>
      </c>
      <c r="N2" s="1">
        <f>_xlfn.XMATCH(M2,'ACSDT1Y2022.B17001D-Data'!$A$1:$ID$1)</f>
        <v>155</v>
      </c>
      <c r="O2" s="1" cm="1">
        <f t="array" ref="O2">INDEX('ACSDT1Y2022.B17001D-Data'!$A$3:$ID$3,1,N2)</f>
        <v>572998</v>
      </c>
      <c r="R2" t="s">
        <v>58</v>
      </c>
      <c r="S2" s="1">
        <f>_xlfn.XMATCH(R2,'ACSDT1Y2022.B17001D-Data'!$A$1:$ID$1)</f>
        <v>59</v>
      </c>
      <c r="T2" s="1" cm="1">
        <f t="array" ref="T2">INDEX('ACSDT1Y2022.B17001D-Data'!$A$3:$ID$3,1,S2)</f>
        <v>84022</v>
      </c>
      <c r="U2" t="s">
        <v>174</v>
      </c>
      <c r="V2" s="1">
        <f>_xlfn.XMATCH(U2,'ACSDT1Y2022.B17001D-Data'!$A$1:$ID$1)</f>
        <v>175</v>
      </c>
      <c r="W2" s="1" cm="1">
        <f t="array" ref="W2">INDEX('ACSDT1Y2022.B17001D-Data'!$A$3:$ID$3,1,V2)</f>
        <v>655443</v>
      </c>
    </row>
    <row r="3" spans="1:24" x14ac:dyDescent="0.25">
      <c r="A3" s="1" t="s">
        <v>18</v>
      </c>
      <c r="B3" s="1">
        <f>_xlfn.XMATCH(A3,'ACSDT1Y2022.B17001D-Data'!$A$1:$ID$1)</f>
        <v>19</v>
      </c>
      <c r="C3" s="1" cm="1">
        <f t="array" ref="C3">INDEX('ACSDT1Y2022.B17001D-Data'!$A$3:$ID$3,1,B3)</f>
        <v>11294</v>
      </c>
      <c r="D3" s="1" t="s">
        <v>134</v>
      </c>
      <c r="E3" s="1">
        <f>_xlfn.XMATCH(D3,'ACSDT1Y2022.B17001D-Data'!$A$1:$ID$1)</f>
        <v>135</v>
      </c>
      <c r="F3" s="1" cm="1">
        <f t="array" ref="F3">INDEX('ACSDT1Y2022.B17001D-Data'!$A$3:$ID$3,1,E3)</f>
        <v>84550</v>
      </c>
      <c r="J3" t="s">
        <v>42</v>
      </c>
      <c r="K3" s="1">
        <f>_xlfn.XMATCH(J3,'ACSDT1Y2022.B17001D-Data'!$A$1:$ID$1)</f>
        <v>43</v>
      </c>
      <c r="L3" s="1" cm="1">
        <f t="array" ref="L3">INDEX('ACSDT1Y2022.B17001D-Data'!$A$3:$ID$3,1,K3)</f>
        <v>129857</v>
      </c>
      <c r="M3" t="s">
        <v>158</v>
      </c>
      <c r="N3" s="1">
        <f>_xlfn.XMATCH(M3,'ACSDT1Y2022.B17001D-Data'!$A$1:$ID$1)</f>
        <v>159</v>
      </c>
      <c r="O3" s="1" cm="1">
        <f t="array" ref="O3">INDEX('ACSDT1Y2022.B17001D-Data'!$A$3:$ID$3,1,N3)</f>
        <v>1385397</v>
      </c>
      <c r="R3" t="s">
        <v>62</v>
      </c>
      <c r="S3" s="1">
        <f>_xlfn.XMATCH(R3,'ACSDT1Y2022.B17001D-Data'!$A$1:$ID$1)</f>
        <v>63</v>
      </c>
      <c r="T3" s="1" cm="1">
        <f t="array" ref="T3">INDEX('ACSDT1Y2022.B17001D-Data'!$A$3:$ID$3,1,S3)</f>
        <v>61436</v>
      </c>
      <c r="U3" t="s">
        <v>178</v>
      </c>
      <c r="V3" s="1">
        <f>_xlfn.XMATCH(U3,'ACSDT1Y2022.B17001D-Data'!$A$1:$ID$1)</f>
        <v>179</v>
      </c>
      <c r="W3" s="1" cm="1">
        <f t="array" ref="W3">INDEX('ACSDT1Y2022.B17001D-Data'!$A$3:$ID$3,1,V3)</f>
        <v>397524</v>
      </c>
    </row>
    <row r="4" spans="1:24" x14ac:dyDescent="0.25">
      <c r="A4" s="1" t="s">
        <v>22</v>
      </c>
      <c r="B4" s="1">
        <f>_xlfn.XMATCH(A4,'ACSDT1Y2022.B17001D-Data'!$A$1:$ID$1)</f>
        <v>23</v>
      </c>
      <c r="C4" s="1" cm="1">
        <f t="array" ref="C4">INDEX('ACSDT1Y2022.B17001D-Data'!$A$3:$ID$3,1,B4)</f>
        <v>65358</v>
      </c>
      <c r="D4" s="1" t="s">
        <v>138</v>
      </c>
      <c r="E4" s="1">
        <f>_xlfn.XMATCH(D4,'ACSDT1Y2022.B17001D-Data'!$A$1:$ID$1)</f>
        <v>139</v>
      </c>
      <c r="F4" s="1" cm="1">
        <f t="array" ref="F4">INDEX('ACSDT1Y2022.B17001D-Data'!$A$3:$ID$3,1,E4)</f>
        <v>595089</v>
      </c>
      <c r="J4" t="s">
        <v>46</v>
      </c>
      <c r="K4" s="1">
        <f>_xlfn.XMATCH(J4,'ACSDT1Y2022.B17001D-Data'!$A$1:$ID$1)</f>
        <v>47</v>
      </c>
      <c r="L4" s="1" cm="1">
        <f t="array" ref="L4">INDEX('ACSDT1Y2022.B17001D-Data'!$A$3:$ID$3,1,K4)</f>
        <v>94620</v>
      </c>
      <c r="M4" t="s">
        <v>162</v>
      </c>
      <c r="N4" s="1">
        <f>_xlfn.XMATCH(M4,'ACSDT1Y2022.B17001D-Data'!$A$1:$ID$1)</f>
        <v>163</v>
      </c>
      <c r="O4" s="1" cm="1">
        <f t="array" ref="O4">INDEX('ACSDT1Y2022.B17001D-Data'!$A$3:$ID$3,1,N4)</f>
        <v>1442925</v>
      </c>
      <c r="R4" t="s">
        <v>114</v>
      </c>
      <c r="S4" s="1">
        <f>_xlfn.XMATCH(R4,'ACSDT1Y2022.B17001D-Data'!$A$1:$ID$1)</f>
        <v>115</v>
      </c>
      <c r="T4" s="1" cm="1">
        <f t="array" ref="T4">INDEX('ACSDT1Y2022.B17001D-Data'!$A$3:$ID$3,1,S4)</f>
        <v>117258</v>
      </c>
      <c r="U4" t="s">
        <v>230</v>
      </c>
      <c r="V4" s="1">
        <f>_xlfn.XMATCH(U4,'ACSDT1Y2022.B17001D-Data'!$A$1:$ID$1)</f>
        <v>231</v>
      </c>
      <c r="W4" s="1" cm="1">
        <f t="array" ref="W4">INDEX('ACSDT1Y2022.B17001D-Data'!$A$3:$ID$3,1,V4)</f>
        <v>809023</v>
      </c>
    </row>
    <row r="5" spans="1:24" x14ac:dyDescent="0.25">
      <c r="A5" s="1" t="s">
        <v>26</v>
      </c>
      <c r="B5" s="1">
        <f>_xlfn.XMATCH(A5,'ACSDT1Y2022.B17001D-Data'!$A$1:$ID$1)</f>
        <v>27</v>
      </c>
      <c r="C5" s="1" cm="1">
        <f t="array" ref="C5">INDEX('ACSDT1Y2022.B17001D-Data'!$A$3:$ID$3,1,B5)</f>
        <v>33739</v>
      </c>
      <c r="D5" s="1" t="s">
        <v>142</v>
      </c>
      <c r="E5" s="1">
        <f>_xlfn.XMATCH(D5,'ACSDT1Y2022.B17001D-Data'!$A$1:$ID$1)</f>
        <v>143</v>
      </c>
      <c r="F5" s="1" cm="1">
        <f t="array" ref="F5">INDEX('ACSDT1Y2022.B17001D-Data'!$A$3:$ID$3,1,E5)</f>
        <v>308878</v>
      </c>
      <c r="J5" t="s">
        <v>50</v>
      </c>
      <c r="K5" s="1">
        <f>_xlfn.XMATCH(J5,'ACSDT1Y2022.B17001D-Data'!$A$1:$ID$1)</f>
        <v>51</v>
      </c>
      <c r="L5" s="1" cm="1">
        <f t="array" ref="L5">INDEX('ACSDT1Y2022.B17001D-Data'!$A$3:$ID$3,1,K5)</f>
        <v>81424</v>
      </c>
      <c r="M5" t="s">
        <v>166</v>
      </c>
      <c r="N5" s="1">
        <f>_xlfn.XMATCH(M5,'ACSDT1Y2022.B17001D-Data'!$A$1:$ID$1)</f>
        <v>167</v>
      </c>
      <c r="O5" s="1" cm="1">
        <f t="array" ref="O5">INDEX('ACSDT1Y2022.B17001D-Data'!$A$3:$ID$3,1,N5)</f>
        <v>1229943</v>
      </c>
      <c r="R5" t="s">
        <v>118</v>
      </c>
      <c r="S5" s="1">
        <f>_xlfn.XMATCH(R5,'ACSDT1Y2022.B17001D-Data'!$A$1:$ID$1)</f>
        <v>119</v>
      </c>
      <c r="T5" s="1" cm="1">
        <f t="array" ref="T5">INDEX('ACSDT1Y2022.B17001D-Data'!$A$3:$ID$3,1,S5)</f>
        <v>111718</v>
      </c>
      <c r="U5" t="s">
        <v>234</v>
      </c>
      <c r="V5" s="1">
        <f>_xlfn.XMATCH(U5,'ACSDT1Y2022.B17001D-Data'!$A$1:$ID$1)</f>
        <v>235</v>
      </c>
      <c r="W5" s="1" cm="1">
        <f t="array" ref="W5">INDEX('ACSDT1Y2022.B17001D-Data'!$A$3:$ID$3,1,V5)</f>
        <v>539109</v>
      </c>
    </row>
    <row r="6" spans="1:24" ht="26.25" x14ac:dyDescent="0.4">
      <c r="A6" s="1" t="s">
        <v>30</v>
      </c>
      <c r="B6" s="1">
        <f>_xlfn.XMATCH(A6,'ACSDT1Y2022.B17001D-Data'!$A$1:$ID$1)</f>
        <v>31</v>
      </c>
      <c r="C6" s="1" cm="1">
        <f t="array" ref="C6">INDEX('ACSDT1Y2022.B17001D-Data'!$A$3:$ID$3,1,B6)</f>
        <v>11857</v>
      </c>
      <c r="D6" s="1" t="s">
        <v>146</v>
      </c>
      <c r="E6" s="1">
        <f>_xlfn.XMATCH(D6,'ACSDT1Y2022.B17001D-Data'!$A$1:$ID$1)</f>
        <v>147</v>
      </c>
      <c r="F6" s="1" cm="1">
        <f t="array" ref="F6">INDEX('ACSDT1Y2022.B17001D-Data'!$A$3:$ID$3,1,E6)</f>
        <v>91051</v>
      </c>
      <c r="J6" t="s">
        <v>54</v>
      </c>
      <c r="K6" s="1">
        <f>_xlfn.XMATCH(J6,'ACSDT1Y2022.B17001D-Data'!$A$1:$ID$1)</f>
        <v>55</v>
      </c>
      <c r="L6" s="1" cm="1">
        <f t="array" ref="L6">INDEX('ACSDT1Y2022.B17001D-Data'!$A$3:$ID$3,1,K6)</f>
        <v>81496</v>
      </c>
      <c r="M6" t="s">
        <v>170</v>
      </c>
      <c r="N6" s="1">
        <f>_xlfn.XMATCH(M6,'ACSDT1Y2022.B17001D-Data'!$A$1:$ID$1)</f>
        <v>171</v>
      </c>
      <c r="O6" s="1" cm="1">
        <f t="array" ref="O6">INDEX('ACSDT1Y2022.B17001D-Data'!$A$3:$ID$3,1,N6)</f>
        <v>941246</v>
      </c>
      <c r="T6" s="1">
        <f>SUM(T2:T5)</f>
        <v>374434</v>
      </c>
      <c r="W6" s="1">
        <f>SUM(W2:W5)</f>
        <v>2401099</v>
      </c>
      <c r="X6" s="2">
        <f>T6/(T6+W6)*100</f>
        <v>13.4905259638419</v>
      </c>
    </row>
    <row r="7" spans="1:24" x14ac:dyDescent="0.25">
      <c r="A7" s="1" t="s">
        <v>34</v>
      </c>
      <c r="B7" s="1">
        <f>_xlfn.XMATCH(A7,'ACSDT1Y2022.B17001D-Data'!$A$1:$ID$1)</f>
        <v>35</v>
      </c>
      <c r="C7" s="1" cm="1">
        <f t="array" ref="C7">INDEX('ACSDT1Y2022.B17001D-Data'!$A$3:$ID$3,1,B7)</f>
        <v>24351</v>
      </c>
      <c r="D7" s="1" t="s">
        <v>150</v>
      </c>
      <c r="E7" s="1">
        <f>_xlfn.XMATCH(D7,'ACSDT1Y2022.B17001D-Data'!$A$1:$ID$1)</f>
        <v>151</v>
      </c>
      <c r="F7" s="1" cm="1">
        <f t="array" ref="F7">INDEX('ACSDT1Y2022.B17001D-Data'!$A$3:$ID$3,1,E7)</f>
        <v>193760</v>
      </c>
      <c r="J7" t="s">
        <v>94</v>
      </c>
      <c r="K7" s="1">
        <f>_xlfn.XMATCH(J7,'ACSDT1Y2022.B17001D-Data'!$A$1:$ID$1)</f>
        <v>95</v>
      </c>
      <c r="L7" s="1" cm="1">
        <f t="array" ref="L7">INDEX('ACSDT1Y2022.B17001D-Data'!$A$3:$ID$3,1,K7)</f>
        <v>163695</v>
      </c>
      <c r="M7" t="s">
        <v>210</v>
      </c>
      <c r="N7" s="1">
        <f>_xlfn.XMATCH(M7,'ACSDT1Y2022.B17001D-Data'!$A$1:$ID$1)</f>
        <v>211</v>
      </c>
      <c r="O7" s="1" cm="1">
        <f t="array" ref="O7">INDEX('ACSDT1Y2022.B17001D-Data'!$A$3:$ID$3,1,N7)</f>
        <v>546595</v>
      </c>
    </row>
    <row r="8" spans="1:24" x14ac:dyDescent="0.25">
      <c r="A8" s="1" t="s">
        <v>70</v>
      </c>
      <c r="B8" s="1">
        <f>_xlfn.XMATCH(A8,'ACSDT1Y2022.B17001D-Data'!$A$1:$ID$1)</f>
        <v>71</v>
      </c>
      <c r="C8" s="1" cm="1">
        <f t="array" ref="C8">INDEX('ACSDT1Y2022.B17001D-Data'!$A$3:$ID$3,1,B8)</f>
        <v>48477</v>
      </c>
      <c r="D8" s="1" t="s">
        <v>186</v>
      </c>
      <c r="E8" s="1">
        <f>_xlfn.XMATCH(D8,'ACSDT1Y2022.B17001D-Data'!$A$1:$ID$1)</f>
        <v>187</v>
      </c>
      <c r="F8" s="1" cm="1">
        <f t="array" ref="F8">INDEX('ACSDT1Y2022.B17001D-Data'!$A$3:$ID$3,1,E8)</f>
        <v>397878</v>
      </c>
      <c r="J8" t="s">
        <v>98</v>
      </c>
      <c r="K8" s="1">
        <f>_xlfn.XMATCH(J8,'ACSDT1Y2022.B17001D-Data'!$A$1:$ID$1)</f>
        <v>99</v>
      </c>
      <c r="L8" s="1" cm="1">
        <f t="array" ref="L8">INDEX('ACSDT1Y2022.B17001D-Data'!$A$3:$ID$3,1,K8)</f>
        <v>145358</v>
      </c>
      <c r="M8" t="s">
        <v>214</v>
      </c>
      <c r="N8" s="1">
        <f>_xlfn.XMATCH(M8,'ACSDT1Y2022.B17001D-Data'!$A$1:$ID$1)</f>
        <v>215</v>
      </c>
      <c r="O8" s="1" cm="1">
        <f t="array" ref="O8">INDEX('ACSDT1Y2022.B17001D-Data'!$A$3:$ID$3,1,N8)</f>
        <v>1422324</v>
      </c>
    </row>
    <row r="9" spans="1:24" x14ac:dyDescent="0.25">
      <c r="A9" s="1" t="s">
        <v>74</v>
      </c>
      <c r="B9" s="1">
        <f>_xlfn.XMATCH(A9,'ACSDT1Y2022.B17001D-Data'!$A$1:$ID$1)</f>
        <v>75</v>
      </c>
      <c r="C9" s="1" cm="1">
        <f t="array" ref="C9">INDEX('ACSDT1Y2022.B17001D-Data'!$A$3:$ID$3,1,B9)</f>
        <v>9720</v>
      </c>
      <c r="D9" s="1" t="s">
        <v>190</v>
      </c>
      <c r="E9" s="1">
        <f>_xlfn.XMATCH(D9,'ACSDT1Y2022.B17001D-Data'!$A$1:$ID$1)</f>
        <v>191</v>
      </c>
      <c r="F9" s="1" cm="1">
        <f t="array" ref="F9">INDEX('ACSDT1Y2022.B17001D-Data'!$A$3:$ID$3,1,E9)</f>
        <v>89580</v>
      </c>
      <c r="J9" t="s">
        <v>102</v>
      </c>
      <c r="K9" s="1">
        <f>_xlfn.XMATCH(J9,'ACSDT1Y2022.B17001D-Data'!$A$1:$ID$1)</f>
        <v>103</v>
      </c>
      <c r="L9" s="1" cm="1">
        <f t="array" ref="L9">INDEX('ACSDT1Y2022.B17001D-Data'!$A$3:$ID$3,1,K9)</f>
        <v>123914</v>
      </c>
      <c r="M9" t="s">
        <v>218</v>
      </c>
      <c r="N9" s="1">
        <f>_xlfn.XMATCH(M9,'ACSDT1Y2022.B17001D-Data'!$A$1:$ID$1)</f>
        <v>219</v>
      </c>
      <c r="O9" s="1" cm="1">
        <f t="array" ref="O9">INDEX('ACSDT1Y2022.B17001D-Data'!$A$3:$ID$3,1,N9)</f>
        <v>1586878</v>
      </c>
    </row>
    <row r="10" spans="1:24" x14ac:dyDescent="0.25">
      <c r="A10" s="1" t="s">
        <v>78</v>
      </c>
      <c r="B10" s="1">
        <f>_xlfn.XMATCH(A10,'ACSDT1Y2022.B17001D-Data'!$A$1:$ID$1)</f>
        <v>79</v>
      </c>
      <c r="C10" s="1" cm="1">
        <f t="array" ref="C10">INDEX('ACSDT1Y2022.B17001D-Data'!$A$3:$ID$3,1,B10)</f>
        <v>62882</v>
      </c>
      <c r="D10" s="1" t="s">
        <v>194</v>
      </c>
      <c r="E10" s="1">
        <f>_xlfn.XMATCH(D10,'ACSDT1Y2022.B17001D-Data'!$A$1:$ID$1)</f>
        <v>195</v>
      </c>
      <c r="F10" s="1" cm="1">
        <f t="array" ref="F10">INDEX('ACSDT1Y2022.B17001D-Data'!$A$3:$ID$3,1,E10)</f>
        <v>556286</v>
      </c>
      <c r="J10" t="s">
        <v>106</v>
      </c>
      <c r="K10" s="1">
        <f>_xlfn.XMATCH(J10,'ACSDT1Y2022.B17001D-Data'!$A$1:$ID$1)</f>
        <v>107</v>
      </c>
      <c r="L10" s="1" cm="1">
        <f t="array" ref="L10">INDEX('ACSDT1Y2022.B17001D-Data'!$A$3:$ID$3,1,K10)</f>
        <v>98011</v>
      </c>
      <c r="M10" t="s">
        <v>222</v>
      </c>
      <c r="N10" s="1">
        <f>_xlfn.XMATCH(M10,'ACSDT1Y2022.B17001D-Data'!$A$1:$ID$1)</f>
        <v>223</v>
      </c>
      <c r="O10" s="1" cm="1">
        <f t="array" ref="O10">INDEX('ACSDT1Y2022.B17001D-Data'!$A$3:$ID$3,1,N10)</f>
        <v>1381022</v>
      </c>
    </row>
    <row r="11" spans="1:24" x14ac:dyDescent="0.25">
      <c r="A11" s="1" t="s">
        <v>82</v>
      </c>
      <c r="B11" s="1">
        <f>_xlfn.XMATCH(A11,'ACSDT1Y2022.B17001D-Data'!$A$1:$ID$1)</f>
        <v>83</v>
      </c>
      <c r="C11" s="1" cm="1">
        <f t="array" ref="C11">INDEX('ACSDT1Y2022.B17001D-Data'!$A$3:$ID$3,1,B11)</f>
        <v>30271</v>
      </c>
      <c r="D11" s="1" t="s">
        <v>198</v>
      </c>
      <c r="E11" s="1">
        <f>_xlfn.XMATCH(D11,'ACSDT1Y2022.B17001D-Data'!$A$1:$ID$1)</f>
        <v>199</v>
      </c>
      <c r="F11" s="1" cm="1">
        <f t="array" ref="F11">INDEX('ACSDT1Y2022.B17001D-Data'!$A$3:$ID$3,1,E11)</f>
        <v>294593</v>
      </c>
      <c r="J11" t="s">
        <v>110</v>
      </c>
      <c r="K11" s="1">
        <f>_xlfn.XMATCH(J11,'ACSDT1Y2022.B17001D-Data'!$A$1:$ID$1)</f>
        <v>111</v>
      </c>
      <c r="L11" s="1" cm="1">
        <f t="array" ref="L11">INDEX('ACSDT1Y2022.B17001D-Data'!$A$3:$ID$3,1,K11)</f>
        <v>99927</v>
      </c>
      <c r="M11" t="s">
        <v>226</v>
      </c>
      <c r="N11" s="1">
        <f>_xlfn.XMATCH(M11,'ACSDT1Y2022.B17001D-Data'!$A$1:$ID$1)</f>
        <v>227</v>
      </c>
      <c r="O11" s="1" cm="1">
        <f t="array" ref="O11">INDEX('ACSDT1Y2022.B17001D-Data'!$A$3:$ID$3,1,N11)</f>
        <v>1092285</v>
      </c>
    </row>
    <row r="12" spans="1:24" ht="26.25" x14ac:dyDescent="0.4">
      <c r="A12" s="1" t="s">
        <v>86</v>
      </c>
      <c r="B12" s="1">
        <f>_xlfn.XMATCH(A12,'ACSDT1Y2022.B17001D-Data'!$A$1:$ID$1)</f>
        <v>87</v>
      </c>
      <c r="C12" s="1" cm="1">
        <f t="array" ref="C12">INDEX('ACSDT1Y2022.B17001D-Data'!$A$3:$ID$3,1,B12)</f>
        <v>8159</v>
      </c>
      <c r="D12" s="1" t="s">
        <v>202</v>
      </c>
      <c r="E12" s="1">
        <f>_xlfn.XMATCH(D12,'ACSDT1Y2022.B17001D-Data'!$A$1:$ID$1)</f>
        <v>203</v>
      </c>
      <c r="F12" s="1" cm="1">
        <f t="array" ref="F12">INDEX('ACSDT1Y2022.B17001D-Data'!$A$3:$ID$3,1,E12)</f>
        <v>97801</v>
      </c>
      <c r="L12" s="1">
        <f>SUM(L2:L11)</f>
        <v>1189860</v>
      </c>
      <c r="O12" s="1">
        <f>SUM(O2:O11)</f>
        <v>11601613</v>
      </c>
      <c r="P12" s="2">
        <f>L12/(L12+O12)*100</f>
        <v>9.3019779661028874</v>
      </c>
    </row>
    <row r="13" spans="1:24" x14ac:dyDescent="0.25">
      <c r="A13" s="1" t="s">
        <v>90</v>
      </c>
      <c r="B13" s="1">
        <f>_xlfn.XMATCH(A13,'ACSDT1Y2022.B17001D-Data'!$A$1:$ID$1)</f>
        <v>91</v>
      </c>
      <c r="C13" s="1" cm="1">
        <f t="array" ref="C13">INDEX('ACSDT1Y2022.B17001D-Data'!$A$3:$ID$3,1,B13)</f>
        <v>21813</v>
      </c>
      <c r="D13" s="1" t="s">
        <v>206</v>
      </c>
      <c r="E13" s="1">
        <f>_xlfn.XMATCH(D13,'ACSDT1Y2022.B17001D-Data'!$A$1:$ID$1)</f>
        <v>207</v>
      </c>
      <c r="F13" s="1" cm="1">
        <f t="array" ref="F13">INDEX('ACSDT1Y2022.B17001D-Data'!$A$3:$ID$3,1,E13)</f>
        <v>188072</v>
      </c>
    </row>
    <row r="14" spans="1:24" ht="26.25" x14ac:dyDescent="0.4">
      <c r="C14" s="1">
        <f>SUM(C2:C13)</f>
        <v>373259</v>
      </c>
      <c r="F14" s="1">
        <f>SUM(F2:F13)</f>
        <v>3327934</v>
      </c>
      <c r="G14" s="2">
        <f>C14/(C14+F14)*100</f>
        <v>10.08482940500536</v>
      </c>
    </row>
    <row r="17" spans="1:24" x14ac:dyDescent="0.25">
      <c r="A17" s="1" t="s">
        <v>14</v>
      </c>
      <c r="B17" s="1">
        <f>_xlfn.XMATCH(A17,'ACSDT1Y2022.B17001D-Data'!$A$1:$ID$1)</f>
        <v>15</v>
      </c>
      <c r="C17" s="1" cm="1">
        <f t="array" ref="C17">INDEX('ACSDT1Y2022.B17001D-Data'!$A$4:$ID$4,1,B17)</f>
        <v>121</v>
      </c>
      <c r="D17" s="1" t="s">
        <v>130</v>
      </c>
      <c r="E17" s="1">
        <f>_xlfn.XMATCH(D17,'ACSDT1Y2022.B17001D-Data'!$A$1:$ID$1)</f>
        <v>131</v>
      </c>
      <c r="F17" s="1" cm="1">
        <f t="array" ref="F17">INDEX('ACSDT1Y2022.B17001D-Data'!$A$4:$ID$4,1,E17)</f>
        <v>3582</v>
      </c>
      <c r="J17" t="s">
        <v>38</v>
      </c>
      <c r="K17" s="1">
        <f>_xlfn.XMATCH(J17,'ACSDT1Y2022.B17001D-Data'!$A$1:$ID$1)</f>
        <v>39</v>
      </c>
      <c r="L17" s="1" cm="1">
        <f t="array" ref="L17">INDEX('ACSDT1Y2022.B17001D-Data'!$A$4:$ID$4,1,K17)</f>
        <v>588</v>
      </c>
      <c r="M17" t="s">
        <v>154</v>
      </c>
      <c r="N17" s="1">
        <f>_xlfn.XMATCH(M17,'ACSDT1Y2022.B17001D-Data'!$A$1:$ID$1)</f>
        <v>155</v>
      </c>
      <c r="O17" s="1" cm="1">
        <f t="array" ref="O17">INDEX('ACSDT1Y2022.B17001D-Data'!$A$4:$ID$4,1,N17)</f>
        <v>4412</v>
      </c>
      <c r="R17" t="s">
        <v>58</v>
      </c>
      <c r="S17" s="1">
        <f>_xlfn.XMATCH(R17,'ACSDT1Y2022.B17001D-Data'!$A$1:$ID$1)</f>
        <v>59</v>
      </c>
      <c r="T17" s="1" cm="1">
        <f t="array" ref="T17">INDEX('ACSDT1Y2022.B17001D-Data'!$A$4:$ID$4,1,S17)</f>
        <v>184</v>
      </c>
      <c r="U17" t="s">
        <v>174</v>
      </c>
      <c r="V17" s="1">
        <f>_xlfn.XMATCH(U17,'ACSDT1Y2022.B17001D-Data'!$A$1:$ID$1)</f>
        <v>175</v>
      </c>
      <c r="W17" s="1" cm="1">
        <f t="array" ref="W17">INDEX('ACSDT1Y2022.B17001D-Data'!$A$4:$ID$4,1,V17)</f>
        <v>3128</v>
      </c>
    </row>
    <row r="18" spans="1:24" x14ac:dyDescent="0.25">
      <c r="A18" s="1" t="s">
        <v>18</v>
      </c>
      <c r="B18" s="1">
        <f>_xlfn.XMATCH(A18,'ACSDT1Y2022.B17001D-Data'!$A$1:$ID$1)</f>
        <v>19</v>
      </c>
      <c r="C18" s="1" cm="1">
        <f t="array" ref="C18">INDEX('ACSDT1Y2022.B17001D-Data'!$A$4:$ID$4,1,B18)</f>
        <v>62</v>
      </c>
      <c r="D18" s="1" t="s">
        <v>134</v>
      </c>
      <c r="E18" s="1">
        <f>_xlfn.XMATCH(D18,'ACSDT1Y2022.B17001D-Data'!$A$1:$ID$1)</f>
        <v>135</v>
      </c>
      <c r="F18" s="1" cm="1">
        <f t="array" ref="F18">INDEX('ACSDT1Y2022.B17001D-Data'!$A$4:$ID$4,1,E18)</f>
        <v>387</v>
      </c>
      <c r="J18" t="s">
        <v>42</v>
      </c>
      <c r="K18" s="1">
        <f>_xlfn.XMATCH(J18,'ACSDT1Y2022.B17001D-Data'!$A$1:$ID$1)</f>
        <v>43</v>
      </c>
      <c r="L18" s="1" cm="1">
        <f t="array" ref="L18">INDEX('ACSDT1Y2022.B17001D-Data'!$A$4:$ID$4,1,K18)</f>
        <v>1171</v>
      </c>
      <c r="M18" t="s">
        <v>158</v>
      </c>
      <c r="N18" s="1">
        <f>_xlfn.XMATCH(M18,'ACSDT1Y2022.B17001D-Data'!$A$1:$ID$1)</f>
        <v>159</v>
      </c>
      <c r="O18" s="1" cm="1">
        <f t="array" ref="O18">INDEX('ACSDT1Y2022.B17001D-Data'!$A$4:$ID$4,1,N18)</f>
        <v>9860</v>
      </c>
      <c r="R18" t="s">
        <v>62</v>
      </c>
      <c r="S18" s="1">
        <f>_xlfn.XMATCH(R18,'ACSDT1Y2022.B17001D-Data'!$A$1:$ID$1)</f>
        <v>63</v>
      </c>
      <c r="T18" s="1" cm="1">
        <f t="array" ref="T18">INDEX('ACSDT1Y2022.B17001D-Data'!$A$4:$ID$4,1,S18)</f>
        <v>138</v>
      </c>
      <c r="U18" t="s">
        <v>178</v>
      </c>
      <c r="V18" s="1">
        <f>_xlfn.XMATCH(U18,'ACSDT1Y2022.B17001D-Data'!$A$1:$ID$1)</f>
        <v>179</v>
      </c>
      <c r="W18" s="1" cm="1">
        <f t="array" ref="W18">INDEX('ACSDT1Y2022.B17001D-Data'!$A$4:$ID$4,1,V18)</f>
        <v>1482</v>
      </c>
    </row>
    <row r="19" spans="1:24" x14ac:dyDescent="0.25">
      <c r="A19" s="1" t="s">
        <v>22</v>
      </c>
      <c r="B19" s="1">
        <f>_xlfn.XMATCH(A19,'ACSDT1Y2022.B17001D-Data'!$A$1:$ID$1)</f>
        <v>23</v>
      </c>
      <c r="C19" s="1" cm="1">
        <f t="array" ref="C19">INDEX('ACSDT1Y2022.B17001D-Data'!$A$4:$ID$4,1,B19)</f>
        <v>325</v>
      </c>
      <c r="D19" s="1" t="s">
        <v>138</v>
      </c>
      <c r="E19" s="1">
        <f>_xlfn.XMATCH(D19,'ACSDT1Y2022.B17001D-Data'!$A$1:$ID$1)</f>
        <v>139</v>
      </c>
      <c r="F19" s="1" cm="1">
        <f t="array" ref="F19">INDEX('ACSDT1Y2022.B17001D-Data'!$A$4:$ID$4,1,E19)</f>
        <v>4292</v>
      </c>
      <c r="J19" t="s">
        <v>46</v>
      </c>
      <c r="K19" s="1">
        <f>_xlfn.XMATCH(J19,'ACSDT1Y2022.B17001D-Data'!$A$1:$ID$1)</f>
        <v>47</v>
      </c>
      <c r="L19" s="1" cm="1">
        <f t="array" ref="L19">INDEX('ACSDT1Y2022.B17001D-Data'!$A$4:$ID$4,1,K19)</f>
        <v>528</v>
      </c>
      <c r="M19" t="s">
        <v>162</v>
      </c>
      <c r="N19" s="1">
        <f>_xlfn.XMATCH(M19,'ACSDT1Y2022.B17001D-Data'!$A$1:$ID$1)</f>
        <v>163</v>
      </c>
      <c r="O19" s="1" cm="1">
        <f t="array" ref="O19">INDEX('ACSDT1Y2022.B17001D-Data'!$A$4:$ID$4,1,N19)</f>
        <v>10339</v>
      </c>
      <c r="R19" t="s">
        <v>114</v>
      </c>
      <c r="S19" s="1">
        <f>_xlfn.XMATCH(R19,'ACSDT1Y2022.B17001D-Data'!$A$1:$ID$1)</f>
        <v>115</v>
      </c>
      <c r="T19" s="1" cm="1">
        <f t="array" ref="T19">INDEX('ACSDT1Y2022.B17001D-Data'!$A$4:$ID$4,1,S19)</f>
        <v>287</v>
      </c>
      <c r="U19" t="s">
        <v>230</v>
      </c>
      <c r="V19" s="1">
        <f>_xlfn.XMATCH(U19,'ACSDT1Y2022.B17001D-Data'!$A$1:$ID$1)</f>
        <v>231</v>
      </c>
      <c r="W19" s="1" cm="1">
        <f t="array" ref="W19">INDEX('ACSDT1Y2022.B17001D-Data'!$A$4:$ID$4,1,V19)</f>
        <v>3921</v>
      </c>
    </row>
    <row r="20" spans="1:24" x14ac:dyDescent="0.25">
      <c r="A20" s="1" t="s">
        <v>26</v>
      </c>
      <c r="B20" s="1">
        <f>_xlfn.XMATCH(A20,'ACSDT1Y2022.B17001D-Data'!$A$1:$ID$1)</f>
        <v>27</v>
      </c>
      <c r="C20" s="1" cm="1">
        <f t="array" ref="C20">INDEX('ACSDT1Y2022.B17001D-Data'!$A$4:$ID$4,1,B20)</f>
        <v>35</v>
      </c>
      <c r="D20" s="1" t="s">
        <v>142</v>
      </c>
      <c r="E20" s="1">
        <f>_xlfn.XMATCH(D20,'ACSDT1Y2022.B17001D-Data'!$A$1:$ID$1)</f>
        <v>143</v>
      </c>
      <c r="F20" s="1" cm="1">
        <f t="array" ref="F20">INDEX('ACSDT1Y2022.B17001D-Data'!$A$4:$ID$4,1,E20)</f>
        <v>3012</v>
      </c>
      <c r="J20" t="s">
        <v>50</v>
      </c>
      <c r="K20" s="1">
        <f>_xlfn.XMATCH(J20,'ACSDT1Y2022.B17001D-Data'!$A$1:$ID$1)</f>
        <v>51</v>
      </c>
      <c r="L20" s="1" cm="1">
        <f t="array" ref="L20">INDEX('ACSDT1Y2022.B17001D-Data'!$A$4:$ID$4,1,K20)</f>
        <v>876</v>
      </c>
      <c r="M20" t="s">
        <v>166</v>
      </c>
      <c r="N20" s="1">
        <f>_xlfn.XMATCH(M20,'ACSDT1Y2022.B17001D-Data'!$A$1:$ID$1)</f>
        <v>167</v>
      </c>
      <c r="O20" s="1" cm="1">
        <f t="array" ref="O20">INDEX('ACSDT1Y2022.B17001D-Data'!$A$4:$ID$4,1,N20)</f>
        <v>8075</v>
      </c>
      <c r="R20" t="s">
        <v>118</v>
      </c>
      <c r="S20" s="1">
        <f>_xlfn.XMATCH(R20,'ACSDT1Y2022.B17001D-Data'!$A$1:$ID$1)</f>
        <v>119</v>
      </c>
      <c r="T20" s="1" cm="1">
        <f t="array" ref="T20">INDEX('ACSDT1Y2022.B17001D-Data'!$A$4:$ID$4,1,S20)</f>
        <v>504</v>
      </c>
      <c r="U20" t="s">
        <v>234</v>
      </c>
      <c r="V20" s="1">
        <f>_xlfn.XMATCH(U20,'ACSDT1Y2022.B17001D-Data'!$A$1:$ID$1)</f>
        <v>235</v>
      </c>
      <c r="W20" s="1" cm="1">
        <f t="array" ref="W20">INDEX('ACSDT1Y2022.B17001D-Data'!$A$4:$ID$4,1,V20)</f>
        <v>2065</v>
      </c>
    </row>
    <row r="21" spans="1:24" ht="26.25" x14ac:dyDescent="0.4">
      <c r="A21" s="1" t="s">
        <v>30</v>
      </c>
      <c r="B21" s="1">
        <f>_xlfn.XMATCH(A21,'ACSDT1Y2022.B17001D-Data'!$A$1:$ID$1)</f>
        <v>31</v>
      </c>
      <c r="C21" s="1" cm="1">
        <f t="array" ref="C21">INDEX('ACSDT1Y2022.B17001D-Data'!$A$4:$ID$4,1,B21)</f>
        <v>158</v>
      </c>
      <c r="D21" s="1" t="s">
        <v>146</v>
      </c>
      <c r="E21" s="1">
        <f>_xlfn.XMATCH(D21,'ACSDT1Y2022.B17001D-Data'!$A$1:$ID$1)</f>
        <v>147</v>
      </c>
      <c r="F21" s="1" cm="1">
        <f t="array" ref="F21">INDEX('ACSDT1Y2022.B17001D-Data'!$A$4:$ID$4,1,E21)</f>
        <v>494</v>
      </c>
      <c r="J21" t="s">
        <v>54</v>
      </c>
      <c r="K21" s="1">
        <f>_xlfn.XMATCH(J21,'ACSDT1Y2022.B17001D-Data'!$A$1:$ID$1)</f>
        <v>55</v>
      </c>
      <c r="L21" s="1" cm="1">
        <f t="array" ref="L21">INDEX('ACSDT1Y2022.B17001D-Data'!$A$4:$ID$4,1,K21)</f>
        <v>170</v>
      </c>
      <c r="M21" t="s">
        <v>170</v>
      </c>
      <c r="N21" s="1">
        <f>_xlfn.XMATCH(M21,'ACSDT1Y2022.B17001D-Data'!$A$1:$ID$1)</f>
        <v>171</v>
      </c>
      <c r="O21" s="1" cm="1">
        <f t="array" ref="O21">INDEX('ACSDT1Y2022.B17001D-Data'!$A$4:$ID$4,1,N21)</f>
        <v>6419</v>
      </c>
      <c r="T21" s="1">
        <f>SUM(T17:T20)</f>
        <v>1113</v>
      </c>
      <c r="W21" s="1">
        <f>SUM(W17:W20)</f>
        <v>10596</v>
      </c>
      <c r="X21" s="2">
        <f>T21/(T21+W21)*100</f>
        <v>9.5055085831411734</v>
      </c>
    </row>
    <row r="22" spans="1:24" x14ac:dyDescent="0.25">
      <c r="A22" s="1" t="s">
        <v>34</v>
      </c>
      <c r="B22" s="1">
        <f>_xlfn.XMATCH(A22,'ACSDT1Y2022.B17001D-Data'!$A$1:$ID$1)</f>
        <v>35</v>
      </c>
      <c r="C22" s="1" cm="1">
        <f t="array" ref="C22">INDEX('ACSDT1Y2022.B17001D-Data'!$A$4:$ID$4,1,B22)</f>
        <v>626</v>
      </c>
      <c r="D22" s="1" t="s">
        <v>150</v>
      </c>
      <c r="E22" s="1">
        <f>_xlfn.XMATCH(D22,'ACSDT1Y2022.B17001D-Data'!$A$1:$ID$1)</f>
        <v>151</v>
      </c>
      <c r="F22" s="1" cm="1">
        <f t="array" ref="F22">INDEX('ACSDT1Y2022.B17001D-Data'!$A$4:$ID$4,1,E22)</f>
        <v>1617</v>
      </c>
      <c r="J22" t="s">
        <v>94</v>
      </c>
      <c r="K22" s="1">
        <f>_xlfn.XMATCH(J22,'ACSDT1Y2022.B17001D-Data'!$A$1:$ID$1)</f>
        <v>95</v>
      </c>
      <c r="L22" s="1" cm="1">
        <f t="array" ref="L22">INDEX('ACSDT1Y2022.B17001D-Data'!$A$4:$ID$4,1,K22)</f>
        <v>608</v>
      </c>
      <c r="M22" t="s">
        <v>210</v>
      </c>
      <c r="N22" s="1">
        <f>_xlfn.XMATCH(M22,'ACSDT1Y2022.B17001D-Data'!$A$1:$ID$1)</f>
        <v>211</v>
      </c>
      <c r="O22" s="1" cm="1">
        <f t="array" ref="O22">INDEX('ACSDT1Y2022.B17001D-Data'!$A$4:$ID$4,1,N22)</f>
        <v>5040</v>
      </c>
    </row>
    <row r="23" spans="1:24" x14ac:dyDescent="0.25">
      <c r="A23" s="1" t="s">
        <v>70</v>
      </c>
      <c r="B23" s="1">
        <f>_xlfn.XMATCH(A23,'ACSDT1Y2022.B17001D-Data'!$A$1:$ID$1)</f>
        <v>71</v>
      </c>
      <c r="C23" s="1" cm="1">
        <f t="array" ref="C23">INDEX('ACSDT1Y2022.B17001D-Data'!$A$4:$ID$4,1,B23)</f>
        <v>628</v>
      </c>
      <c r="D23" s="1" t="s">
        <v>186</v>
      </c>
      <c r="E23" s="1">
        <f>_xlfn.XMATCH(D23,'ACSDT1Y2022.B17001D-Data'!$A$1:$ID$1)</f>
        <v>187</v>
      </c>
      <c r="F23" s="1" cm="1">
        <f t="array" ref="F23">INDEX('ACSDT1Y2022.B17001D-Data'!$A$4:$ID$4,1,E23)</f>
        <v>2069</v>
      </c>
      <c r="J23" t="s">
        <v>98</v>
      </c>
      <c r="K23" s="1">
        <f>_xlfn.XMATCH(J23,'ACSDT1Y2022.B17001D-Data'!$A$1:$ID$1)</f>
        <v>99</v>
      </c>
      <c r="L23" s="1" cm="1">
        <f t="array" ref="L23">INDEX('ACSDT1Y2022.B17001D-Data'!$A$4:$ID$4,1,K23)</f>
        <v>1141</v>
      </c>
      <c r="M23" t="s">
        <v>214</v>
      </c>
      <c r="N23" s="1">
        <f>_xlfn.XMATCH(M23,'ACSDT1Y2022.B17001D-Data'!$A$1:$ID$1)</f>
        <v>215</v>
      </c>
      <c r="O23" s="1" cm="1">
        <f t="array" ref="O23">INDEX('ACSDT1Y2022.B17001D-Data'!$A$4:$ID$4,1,N23)</f>
        <v>9020</v>
      </c>
    </row>
    <row r="24" spans="1:24" x14ac:dyDescent="0.25">
      <c r="A24" s="1" t="s">
        <v>74</v>
      </c>
      <c r="B24" s="1">
        <f>_xlfn.XMATCH(A24,'ACSDT1Y2022.B17001D-Data'!$A$1:$ID$1)</f>
        <v>75</v>
      </c>
      <c r="C24" s="1" cm="1">
        <f t="array" ref="C24">INDEX('ACSDT1Y2022.B17001D-Data'!$A$4:$ID$4,1,B24)</f>
        <v>0</v>
      </c>
      <c r="D24" s="1" t="s">
        <v>190</v>
      </c>
      <c r="E24" s="1">
        <f>_xlfn.XMATCH(D24,'ACSDT1Y2022.B17001D-Data'!$A$1:$ID$1)</f>
        <v>191</v>
      </c>
      <c r="F24" s="1" cm="1">
        <f t="array" ref="F24">INDEX('ACSDT1Y2022.B17001D-Data'!$A$4:$ID$4,1,E24)</f>
        <v>845</v>
      </c>
      <c r="J24" t="s">
        <v>102</v>
      </c>
      <c r="K24" s="1">
        <f>_xlfn.XMATCH(J24,'ACSDT1Y2022.B17001D-Data'!$A$1:$ID$1)</f>
        <v>103</v>
      </c>
      <c r="L24" s="1" cm="1">
        <f t="array" ref="L24">INDEX('ACSDT1Y2022.B17001D-Data'!$A$4:$ID$4,1,K24)</f>
        <v>668</v>
      </c>
      <c r="M24" t="s">
        <v>218</v>
      </c>
      <c r="N24" s="1">
        <f>_xlfn.XMATCH(M24,'ACSDT1Y2022.B17001D-Data'!$A$1:$ID$1)</f>
        <v>219</v>
      </c>
      <c r="O24" s="1" cm="1">
        <f t="array" ref="O24">INDEX('ACSDT1Y2022.B17001D-Data'!$A$4:$ID$4,1,N24)</f>
        <v>12620</v>
      </c>
    </row>
    <row r="25" spans="1:24" x14ac:dyDescent="0.25">
      <c r="A25" s="1" t="s">
        <v>78</v>
      </c>
      <c r="B25" s="1">
        <f>_xlfn.XMATCH(A25,'ACSDT1Y2022.B17001D-Data'!$A$1:$ID$1)</f>
        <v>79</v>
      </c>
      <c r="C25" s="1" cm="1">
        <f t="array" ref="C25">INDEX('ACSDT1Y2022.B17001D-Data'!$A$4:$ID$4,1,B25)</f>
        <v>852</v>
      </c>
      <c r="D25" s="1" t="s">
        <v>194</v>
      </c>
      <c r="E25" s="1">
        <f>_xlfn.XMATCH(D25,'ACSDT1Y2022.B17001D-Data'!$A$1:$ID$1)</f>
        <v>195</v>
      </c>
      <c r="F25" s="1" cm="1">
        <f t="array" ref="F25">INDEX('ACSDT1Y2022.B17001D-Data'!$A$4:$ID$4,1,E25)</f>
        <v>4251</v>
      </c>
      <c r="J25" t="s">
        <v>106</v>
      </c>
      <c r="K25" s="1">
        <f>_xlfn.XMATCH(J25,'ACSDT1Y2022.B17001D-Data'!$A$1:$ID$1)</f>
        <v>107</v>
      </c>
      <c r="L25" s="1" cm="1">
        <f t="array" ref="L25">INDEX('ACSDT1Y2022.B17001D-Data'!$A$4:$ID$4,1,K25)</f>
        <v>705</v>
      </c>
      <c r="M25" t="s">
        <v>222</v>
      </c>
      <c r="N25" s="1">
        <f>_xlfn.XMATCH(M25,'ACSDT1Y2022.B17001D-Data'!$A$1:$ID$1)</f>
        <v>223</v>
      </c>
      <c r="O25" s="1" cm="1">
        <f t="array" ref="O25">INDEX('ACSDT1Y2022.B17001D-Data'!$A$4:$ID$4,1,N25)</f>
        <v>10210</v>
      </c>
    </row>
    <row r="26" spans="1:24" x14ac:dyDescent="0.25">
      <c r="A26" s="1" t="s">
        <v>82</v>
      </c>
      <c r="B26" s="1">
        <f>_xlfn.XMATCH(A26,'ACSDT1Y2022.B17001D-Data'!$A$1:$ID$1)</f>
        <v>83</v>
      </c>
      <c r="C26" s="1" cm="1">
        <f t="array" ref="C26">INDEX('ACSDT1Y2022.B17001D-Data'!$A$4:$ID$4,1,B26)</f>
        <v>224</v>
      </c>
      <c r="D26" s="1" t="s">
        <v>198</v>
      </c>
      <c r="E26" s="1">
        <f>_xlfn.XMATCH(D26,'ACSDT1Y2022.B17001D-Data'!$A$1:$ID$1)</f>
        <v>199</v>
      </c>
      <c r="F26" s="1" cm="1">
        <f t="array" ref="F26">INDEX('ACSDT1Y2022.B17001D-Data'!$A$4:$ID$4,1,E26)</f>
        <v>1989</v>
      </c>
      <c r="J26" t="s">
        <v>110</v>
      </c>
      <c r="K26" s="1">
        <f>_xlfn.XMATCH(J26,'ACSDT1Y2022.B17001D-Data'!$A$1:$ID$1)</f>
        <v>111</v>
      </c>
      <c r="L26" s="1" cm="1">
        <f t="array" ref="L26">INDEX('ACSDT1Y2022.B17001D-Data'!$A$4:$ID$4,1,K26)</f>
        <v>449</v>
      </c>
      <c r="M26" t="s">
        <v>226</v>
      </c>
      <c r="N26" s="1">
        <f>_xlfn.XMATCH(M26,'ACSDT1Y2022.B17001D-Data'!$A$1:$ID$1)</f>
        <v>227</v>
      </c>
      <c r="O26" s="1" cm="1">
        <f t="array" ref="O26">INDEX('ACSDT1Y2022.B17001D-Data'!$A$4:$ID$4,1,N26)</f>
        <v>7097</v>
      </c>
    </row>
    <row r="27" spans="1:24" ht="26.25" x14ac:dyDescent="0.4">
      <c r="A27" s="1" t="s">
        <v>86</v>
      </c>
      <c r="B27" s="1">
        <f>_xlfn.XMATCH(A27,'ACSDT1Y2022.B17001D-Data'!$A$1:$ID$1)</f>
        <v>87</v>
      </c>
      <c r="C27" s="1" cm="1">
        <f t="array" ref="C27">INDEX('ACSDT1Y2022.B17001D-Data'!$A$4:$ID$4,1,B27)</f>
        <v>267</v>
      </c>
      <c r="D27" s="1" t="s">
        <v>202</v>
      </c>
      <c r="E27" s="1">
        <f>_xlfn.XMATCH(D27,'ACSDT1Y2022.B17001D-Data'!$A$1:$ID$1)</f>
        <v>203</v>
      </c>
      <c r="F27" s="1" cm="1">
        <f t="array" ref="F27">INDEX('ACSDT1Y2022.B17001D-Data'!$A$4:$ID$4,1,E27)</f>
        <v>636</v>
      </c>
      <c r="L27" s="1">
        <f>SUM(L17:L26)</f>
        <v>6904</v>
      </c>
      <c r="O27" s="1">
        <f>SUM(O17:O26)</f>
        <v>83092</v>
      </c>
      <c r="P27" s="2">
        <f>L27/(L27+O27)*100</f>
        <v>7.6714520645362025</v>
      </c>
    </row>
    <row r="28" spans="1:24" x14ac:dyDescent="0.25">
      <c r="A28" s="1" t="s">
        <v>90</v>
      </c>
      <c r="B28" s="1">
        <f>_xlfn.XMATCH(A28,'ACSDT1Y2022.B17001D-Data'!$A$1:$ID$1)</f>
        <v>91</v>
      </c>
      <c r="C28" s="1" cm="1">
        <f t="array" ref="C28">INDEX('ACSDT1Y2022.B17001D-Data'!$A$4:$ID$4,1,B28)</f>
        <v>70</v>
      </c>
      <c r="D28" s="1" t="s">
        <v>206</v>
      </c>
      <c r="E28" s="1">
        <f>_xlfn.XMATCH(D28,'ACSDT1Y2022.B17001D-Data'!$A$1:$ID$1)</f>
        <v>207</v>
      </c>
      <c r="F28" s="1" cm="1">
        <f t="array" ref="F28">INDEX('ACSDT1Y2022.B17001D-Data'!$A$4:$ID$4,1,E28)</f>
        <v>2115</v>
      </c>
    </row>
    <row r="29" spans="1:24" ht="26.25" x14ac:dyDescent="0.4">
      <c r="C29" s="1">
        <f>SUM(C17:C28)</f>
        <v>3368</v>
      </c>
      <c r="F29" s="1">
        <f>SUM(F17:F28)</f>
        <v>25289</v>
      </c>
      <c r="G29" s="2">
        <f>C29/(C29+F29)*100</f>
        <v>11.752800362913076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ACSDT1Y2022.B17001D-Data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2023-09-14T23:25:20Z</dcterms:created>
  <dcterms:modified xsi:type="dcterms:W3CDTF">2023-09-14T23:28:53Z</dcterms:modified>
</cp:coreProperties>
</file>