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reg\OneDrive - Queen's University\Python\Projects\EclipseRelated\EclipseTemplates\ManageStructuresTemplates\"/>
    </mc:Choice>
  </mc:AlternateContent>
  <bookViews>
    <workbookView xWindow="0" yWindow="0" windowWidth="28800" windowHeight="12435"/>
  </bookViews>
  <sheets>
    <sheet name="config" sheetId="1" r:id="rId1"/>
    <sheet name="commands" sheetId="4" r:id="rId2"/>
    <sheet name="Selections"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 l="1"/>
  <c r="E18" i="1"/>
  <c r="E17" i="1"/>
  <c r="E16" i="1"/>
  <c r="E15" i="1"/>
  <c r="E5" i="1"/>
  <c r="E14" i="1"/>
  <c r="E13" i="1"/>
  <c r="E11" i="1"/>
  <c r="E9" i="1"/>
  <c r="E10" i="1"/>
  <c r="E8" i="1"/>
  <c r="E7" i="1"/>
  <c r="E6" i="1"/>
  <c r="E4" i="1"/>
  <c r="AB57" i="3"/>
  <c r="Z57" i="3"/>
  <c r="X57" i="3"/>
  <c r="AB56" i="3"/>
  <c r="Z56" i="3"/>
  <c r="X56" i="3"/>
  <c r="AB55" i="3"/>
  <c r="Z55" i="3"/>
  <c r="X55" i="3"/>
  <c r="AB54" i="3"/>
  <c r="Z54" i="3"/>
  <c r="X54" i="3"/>
  <c r="AB53" i="3"/>
  <c r="Z53" i="3"/>
  <c r="X53" i="3"/>
  <c r="AP52" i="3"/>
  <c r="AN52" i="3"/>
  <c r="AL52" i="3"/>
  <c r="AJ52" i="3"/>
  <c r="AH52" i="3"/>
  <c r="AF52" i="3"/>
  <c r="AD52" i="3"/>
  <c r="AB52" i="3"/>
  <c r="Z52" i="3"/>
  <c r="X52" i="3"/>
  <c r="AP51" i="3"/>
  <c r="AN51" i="3"/>
  <c r="AL51" i="3"/>
  <c r="AJ51" i="3"/>
  <c r="AH51" i="3"/>
  <c r="AF51" i="3"/>
  <c r="AD51" i="3"/>
  <c r="AB51" i="3"/>
  <c r="Z51" i="3"/>
  <c r="X51" i="3"/>
  <c r="AP50" i="3"/>
  <c r="AN50" i="3"/>
  <c r="AL50" i="3"/>
  <c r="AJ50" i="3"/>
  <c r="AH50" i="3"/>
  <c r="AF50" i="3"/>
  <c r="AD50" i="3"/>
  <c r="AB50" i="3"/>
  <c r="Z50" i="3"/>
  <c r="X50" i="3"/>
  <c r="AP49" i="3"/>
  <c r="AN49" i="3"/>
  <c r="AL49" i="3"/>
  <c r="AJ49" i="3"/>
  <c r="AH49" i="3"/>
  <c r="AF49" i="3"/>
  <c r="AD49" i="3"/>
  <c r="AB49" i="3"/>
  <c r="Z49" i="3"/>
  <c r="X49" i="3"/>
  <c r="AP48" i="3"/>
  <c r="AN48" i="3"/>
  <c r="AL48" i="3"/>
  <c r="AJ48" i="3"/>
  <c r="AH48" i="3"/>
  <c r="AF48" i="3"/>
  <c r="AD48" i="3"/>
  <c r="AB48" i="3"/>
  <c r="Z48" i="3"/>
  <c r="X48" i="3"/>
  <c r="AP47" i="3"/>
  <c r="AN47" i="3"/>
  <c r="AL47" i="3"/>
  <c r="AJ47" i="3"/>
  <c r="AH47" i="3"/>
  <c r="AF47" i="3"/>
  <c r="AD47" i="3"/>
  <c r="AB47" i="3"/>
  <c r="Z47" i="3"/>
  <c r="X47" i="3"/>
  <c r="AP46" i="3"/>
  <c r="AN46" i="3"/>
  <c r="AL46" i="3"/>
  <c r="AJ46" i="3"/>
  <c r="AH46" i="3"/>
  <c r="AF46" i="3"/>
  <c r="AD46" i="3"/>
  <c r="AB46" i="3"/>
  <c r="Z46" i="3"/>
  <c r="X46" i="3"/>
  <c r="AP45" i="3"/>
  <c r="AN45" i="3"/>
  <c r="AL45" i="3"/>
  <c r="AJ45" i="3"/>
  <c r="AH45" i="3"/>
  <c r="AF45" i="3"/>
  <c r="AD45" i="3"/>
  <c r="AB45" i="3"/>
  <c r="Z45" i="3"/>
  <c r="X45" i="3"/>
  <c r="AP44" i="3"/>
  <c r="AN44" i="3"/>
  <c r="AL44" i="3"/>
  <c r="AJ44" i="3"/>
  <c r="AH44" i="3"/>
  <c r="AF44" i="3"/>
  <c r="AD44" i="3"/>
  <c r="AB44" i="3"/>
  <c r="Z44" i="3"/>
  <c r="X44" i="3"/>
  <c r="AP43" i="3"/>
  <c r="AN43" i="3"/>
  <c r="AL43" i="3"/>
  <c r="AJ43" i="3"/>
  <c r="AH43" i="3"/>
  <c r="AF43" i="3"/>
  <c r="AD43" i="3"/>
  <c r="AB43" i="3"/>
  <c r="Z43" i="3"/>
  <c r="X43" i="3"/>
  <c r="AP42" i="3"/>
  <c r="AN42" i="3"/>
  <c r="AL42" i="3"/>
  <c r="AJ42" i="3"/>
  <c r="AH42" i="3"/>
  <c r="AF42" i="3"/>
  <c r="AD42" i="3"/>
  <c r="AB42" i="3"/>
  <c r="Z42" i="3"/>
  <c r="X42" i="3"/>
  <c r="AP41" i="3"/>
  <c r="AN41" i="3"/>
  <c r="AL41" i="3"/>
  <c r="AJ41" i="3"/>
  <c r="AH41" i="3"/>
  <c r="AF41" i="3"/>
  <c r="AD41" i="3"/>
  <c r="AB41" i="3"/>
  <c r="Z41" i="3"/>
  <c r="X41" i="3"/>
  <c r="AP40" i="3"/>
  <c r="AN40" i="3"/>
  <c r="AL40" i="3"/>
  <c r="AJ40" i="3"/>
  <c r="AH40" i="3"/>
  <c r="AF40" i="3"/>
  <c r="AD40" i="3"/>
  <c r="AB40" i="3"/>
  <c r="Z40" i="3"/>
  <c r="X40" i="3"/>
  <c r="AP39" i="3"/>
  <c r="AN39" i="3"/>
  <c r="AL39" i="3"/>
  <c r="AJ39" i="3"/>
  <c r="AH39" i="3"/>
  <c r="AF39" i="3"/>
  <c r="AD39" i="3"/>
  <c r="AB39" i="3"/>
  <c r="Z39" i="3"/>
  <c r="X39" i="3"/>
  <c r="AP38" i="3"/>
  <c r="AN38" i="3"/>
  <c r="AL38" i="3"/>
  <c r="AJ38" i="3"/>
  <c r="AH38" i="3"/>
  <c r="AF38" i="3"/>
  <c r="AD38" i="3"/>
  <c r="AB38" i="3"/>
  <c r="Z38" i="3"/>
  <c r="X38" i="3"/>
  <c r="AP37" i="3"/>
  <c r="AN37" i="3"/>
  <c r="AL37" i="3"/>
  <c r="AJ37" i="3"/>
  <c r="AH37" i="3"/>
  <c r="AF37" i="3"/>
  <c r="AD37" i="3"/>
  <c r="AB37" i="3"/>
  <c r="Z37" i="3"/>
  <c r="X37" i="3"/>
  <c r="AP36" i="3"/>
  <c r="AN36" i="3"/>
  <c r="AL36" i="3"/>
  <c r="AJ36" i="3"/>
  <c r="AH36" i="3"/>
  <c r="AF36" i="3"/>
  <c r="AD36" i="3"/>
  <c r="AB36" i="3"/>
  <c r="Z36" i="3"/>
  <c r="X36" i="3"/>
  <c r="V36" i="3"/>
  <c r="AP35" i="3"/>
  <c r="AN35" i="3"/>
  <c r="AL35" i="3"/>
  <c r="AJ35" i="3"/>
  <c r="AH35" i="3"/>
  <c r="AF35" i="3"/>
  <c r="AD35" i="3"/>
  <c r="AB35" i="3"/>
  <c r="Z35" i="3"/>
  <c r="X35" i="3"/>
  <c r="V35" i="3"/>
  <c r="AP34" i="3"/>
  <c r="AN34" i="3"/>
  <c r="AL34" i="3"/>
  <c r="AJ34" i="3"/>
  <c r="AH34" i="3"/>
  <c r="AF34" i="3"/>
  <c r="AD34" i="3"/>
  <c r="AB34" i="3"/>
  <c r="Z34" i="3"/>
  <c r="X34" i="3"/>
  <c r="V34" i="3"/>
  <c r="AP33" i="3"/>
  <c r="AN33" i="3"/>
  <c r="AL33" i="3"/>
  <c r="AJ33" i="3"/>
  <c r="AH33" i="3"/>
  <c r="AF33" i="3"/>
  <c r="AD33" i="3"/>
  <c r="AB33" i="3"/>
  <c r="Z33" i="3"/>
  <c r="X33" i="3"/>
  <c r="V33" i="3"/>
  <c r="AP32" i="3"/>
  <c r="AN32" i="3"/>
  <c r="AL32" i="3"/>
  <c r="AJ32" i="3"/>
  <c r="AH32" i="3"/>
  <c r="AF32" i="3"/>
  <c r="AD32" i="3"/>
  <c r="AB32" i="3"/>
  <c r="Z32" i="3"/>
  <c r="X32" i="3"/>
  <c r="V32" i="3"/>
  <c r="AP31" i="3"/>
  <c r="AN31" i="3"/>
  <c r="AL31" i="3"/>
  <c r="AJ31" i="3"/>
  <c r="AH31" i="3"/>
  <c r="AF31" i="3"/>
  <c r="AD31" i="3"/>
  <c r="AB31" i="3"/>
  <c r="Z31" i="3"/>
  <c r="X31" i="3"/>
  <c r="V31" i="3"/>
  <c r="AP30" i="3"/>
  <c r="AN30" i="3"/>
  <c r="AL30" i="3"/>
  <c r="AJ30" i="3"/>
  <c r="AH30" i="3"/>
  <c r="AF30" i="3"/>
  <c r="AD30" i="3"/>
  <c r="AB30" i="3"/>
  <c r="Z30" i="3"/>
  <c r="X30" i="3"/>
  <c r="V30" i="3"/>
  <c r="AP29" i="3"/>
  <c r="AN29" i="3"/>
  <c r="AL29" i="3"/>
  <c r="AJ29" i="3"/>
  <c r="AH29" i="3"/>
  <c r="AF29" i="3"/>
  <c r="AD29" i="3"/>
  <c r="AB29" i="3"/>
  <c r="Z29" i="3"/>
  <c r="X29" i="3"/>
  <c r="V29" i="3"/>
  <c r="AP28" i="3"/>
  <c r="AN28" i="3"/>
  <c r="AL28" i="3"/>
  <c r="AJ28" i="3"/>
  <c r="AH28" i="3"/>
  <c r="AF28" i="3"/>
  <c r="AD28" i="3"/>
  <c r="AB28" i="3"/>
  <c r="Z28" i="3"/>
  <c r="X28" i="3"/>
  <c r="V28" i="3"/>
  <c r="AP27" i="3"/>
  <c r="AN27" i="3"/>
  <c r="AL27" i="3"/>
  <c r="AJ27" i="3"/>
  <c r="AH27" i="3"/>
  <c r="AF27" i="3"/>
  <c r="AD27" i="3"/>
  <c r="AB27" i="3"/>
  <c r="Z27" i="3"/>
  <c r="X27" i="3"/>
  <c r="V27" i="3"/>
  <c r="AP26" i="3"/>
  <c r="AN26" i="3"/>
  <c r="AL26" i="3"/>
  <c r="AJ26" i="3"/>
  <c r="AH26" i="3"/>
  <c r="AF26" i="3"/>
  <c r="AD26" i="3"/>
  <c r="AB26" i="3"/>
  <c r="Z26" i="3"/>
  <c r="X26" i="3"/>
  <c r="V26" i="3"/>
  <c r="AP25" i="3"/>
  <c r="AN25" i="3"/>
  <c r="AL25" i="3"/>
  <c r="AJ25" i="3"/>
  <c r="AH25" i="3"/>
  <c r="AF25" i="3"/>
  <c r="AD25" i="3"/>
  <c r="AB25" i="3"/>
  <c r="Z25" i="3"/>
  <c r="X25" i="3"/>
  <c r="V25" i="3"/>
  <c r="AP24" i="3"/>
  <c r="AN24" i="3"/>
  <c r="AL24" i="3"/>
  <c r="AJ24" i="3"/>
  <c r="AH24" i="3"/>
  <c r="AF24" i="3"/>
  <c r="AD24" i="3"/>
  <c r="AB24" i="3"/>
  <c r="Z24" i="3"/>
  <c r="X24" i="3"/>
  <c r="V24" i="3"/>
  <c r="AP23" i="3"/>
  <c r="AN23" i="3"/>
  <c r="AL23" i="3"/>
  <c r="AJ23" i="3"/>
  <c r="AH23" i="3"/>
  <c r="AF23" i="3"/>
  <c r="AD23" i="3"/>
  <c r="AB23" i="3"/>
  <c r="Z23" i="3"/>
  <c r="X23" i="3"/>
  <c r="V23" i="3"/>
  <c r="AP22" i="3"/>
  <c r="AN22" i="3"/>
  <c r="AL22" i="3"/>
  <c r="AJ22" i="3"/>
  <c r="AH22" i="3"/>
  <c r="AF22" i="3"/>
  <c r="AD22" i="3"/>
  <c r="AB22" i="3"/>
  <c r="Z22" i="3"/>
  <c r="X22" i="3"/>
  <c r="V22" i="3"/>
  <c r="AP21" i="3"/>
  <c r="AN21" i="3"/>
  <c r="AL21" i="3"/>
  <c r="AJ21" i="3"/>
  <c r="AH21" i="3"/>
  <c r="AF21" i="3"/>
  <c r="AD21" i="3"/>
  <c r="AB21" i="3"/>
  <c r="Z21" i="3"/>
  <c r="X21" i="3"/>
  <c r="V21" i="3"/>
  <c r="AP20" i="3"/>
  <c r="AN20" i="3"/>
  <c r="AL20" i="3"/>
  <c r="AJ20" i="3"/>
  <c r="AH20" i="3"/>
  <c r="AF20" i="3"/>
  <c r="AD20" i="3"/>
  <c r="AB20" i="3"/>
  <c r="Z20" i="3"/>
  <c r="X20" i="3"/>
  <c r="V20" i="3"/>
  <c r="AP19" i="3"/>
  <c r="AN19" i="3"/>
  <c r="AL19" i="3"/>
  <c r="AJ19" i="3"/>
  <c r="AH19" i="3"/>
  <c r="AF19" i="3"/>
  <c r="AD19" i="3"/>
  <c r="AB19" i="3"/>
  <c r="Z19" i="3"/>
  <c r="X19" i="3"/>
  <c r="V19" i="3"/>
  <c r="Q19" i="3"/>
  <c r="AP18" i="3"/>
  <c r="AN18" i="3"/>
  <c r="AL18" i="3"/>
  <c r="AJ18" i="3"/>
  <c r="AH18" i="3"/>
  <c r="AF18" i="3"/>
  <c r="AD18" i="3"/>
  <c r="AB18" i="3"/>
  <c r="Z18" i="3"/>
  <c r="X18" i="3"/>
  <c r="V18" i="3"/>
  <c r="Q18" i="3"/>
  <c r="B18" i="3"/>
  <c r="AP17" i="3"/>
  <c r="AN17" i="3"/>
  <c r="AL17" i="3"/>
  <c r="AJ17" i="3"/>
  <c r="AH17" i="3"/>
  <c r="AF17" i="3"/>
  <c r="AD17" i="3"/>
  <c r="AB17" i="3"/>
  <c r="Z17" i="3"/>
  <c r="X17" i="3"/>
  <c r="V17" i="3"/>
  <c r="B17" i="3"/>
  <c r="AP16" i="3"/>
  <c r="AN16" i="3"/>
  <c r="AL16" i="3"/>
  <c r="AJ16" i="3"/>
  <c r="AH16" i="3"/>
  <c r="AF16" i="3"/>
  <c r="AD16" i="3"/>
  <c r="AB16" i="3"/>
  <c r="Z16" i="3"/>
  <c r="X16" i="3"/>
  <c r="V16" i="3"/>
  <c r="B16" i="3"/>
  <c r="AP15" i="3"/>
  <c r="AN15" i="3"/>
  <c r="AL15" i="3"/>
  <c r="AJ15" i="3"/>
  <c r="AH15" i="3"/>
  <c r="AF15" i="3"/>
  <c r="AD15" i="3"/>
  <c r="AB15" i="3"/>
  <c r="Z15" i="3"/>
  <c r="X15" i="3"/>
  <c r="V15" i="3"/>
  <c r="B15" i="3"/>
  <c r="AP14" i="3"/>
  <c r="AN14" i="3"/>
  <c r="AL14" i="3"/>
  <c r="AJ14" i="3"/>
  <c r="AH14" i="3"/>
  <c r="AF14" i="3"/>
  <c r="AD14" i="3"/>
  <c r="AB14" i="3"/>
  <c r="Z14" i="3"/>
  <c r="X14" i="3"/>
  <c r="V14" i="3"/>
  <c r="B14" i="3"/>
  <c r="AP13" i="3"/>
  <c r="AN13" i="3"/>
  <c r="AN2" i="3" s="1"/>
  <c r="AL13" i="3"/>
  <c r="AJ13" i="3"/>
  <c r="AH13" i="3"/>
  <c r="AF13" i="3"/>
  <c r="AD13" i="3"/>
  <c r="AB13" i="3"/>
  <c r="Z13" i="3"/>
  <c r="X13" i="3"/>
  <c r="X2" i="3" s="1"/>
  <c r="V13" i="3"/>
  <c r="T13" i="3"/>
  <c r="R13" i="3"/>
  <c r="B13" i="3"/>
  <c r="AP12" i="3"/>
  <c r="AN12" i="3"/>
  <c r="AL12" i="3"/>
  <c r="AJ12" i="3"/>
  <c r="AH12" i="3"/>
  <c r="AF12" i="3"/>
  <c r="AD12" i="3"/>
  <c r="AB12" i="3"/>
  <c r="Z12" i="3"/>
  <c r="X12" i="3"/>
  <c r="V12" i="3"/>
  <c r="T12" i="3"/>
  <c r="R12" i="3"/>
  <c r="D12" i="3"/>
  <c r="B12" i="3"/>
  <c r="AP11" i="3"/>
  <c r="AN11" i="3"/>
  <c r="AL11" i="3"/>
  <c r="AJ11" i="3"/>
  <c r="AH11" i="3"/>
  <c r="AH3" i="3" s="1"/>
  <c r="AF11" i="3"/>
  <c r="AD11" i="3"/>
  <c r="AB11" i="3"/>
  <c r="Z11" i="3"/>
  <c r="X11" i="3"/>
  <c r="V11" i="3"/>
  <c r="T11" i="3"/>
  <c r="R11" i="3"/>
  <c r="R3" i="3" s="1"/>
  <c r="D11" i="3"/>
  <c r="B11" i="3"/>
  <c r="AP10" i="3"/>
  <c r="AN10" i="3"/>
  <c r="AL10" i="3"/>
  <c r="AJ10" i="3"/>
  <c r="AH10" i="3"/>
  <c r="AF10" i="3"/>
  <c r="AD10" i="3"/>
  <c r="AB10" i="3"/>
  <c r="Z10" i="3"/>
  <c r="X10" i="3"/>
  <c r="V10" i="3"/>
  <c r="T10" i="3"/>
  <c r="R10" i="3"/>
  <c r="D10" i="3"/>
  <c r="B10" i="3"/>
  <c r="AP9" i="3"/>
  <c r="AN9" i="3"/>
  <c r="AL9" i="3"/>
  <c r="AJ9" i="3"/>
  <c r="AH9" i="3"/>
  <c r="AF9" i="3"/>
  <c r="AD9" i="3"/>
  <c r="AB9" i="3"/>
  <c r="Z9" i="3"/>
  <c r="X9" i="3"/>
  <c r="V9" i="3"/>
  <c r="T9" i="3"/>
  <c r="R9" i="3"/>
  <c r="D9" i="3"/>
  <c r="B9" i="3"/>
  <c r="B1" i="3" s="1"/>
  <c r="AP8" i="3"/>
  <c r="AN8" i="3"/>
  <c r="AL8" i="3"/>
  <c r="AJ8" i="3"/>
  <c r="AH8" i="3"/>
  <c r="AF8" i="3"/>
  <c r="AD8" i="3"/>
  <c r="AB8" i="3"/>
  <c r="AB2" i="3" s="1"/>
  <c r="Z8" i="3"/>
  <c r="X8" i="3"/>
  <c r="V8" i="3"/>
  <c r="T8" i="3"/>
  <c r="R8" i="3"/>
  <c r="D8" i="3"/>
  <c r="B8" i="3"/>
  <c r="AP7" i="3"/>
  <c r="AN7" i="3"/>
  <c r="AL7" i="3"/>
  <c r="AJ7" i="3"/>
  <c r="AH7" i="3"/>
  <c r="AF7" i="3"/>
  <c r="AD7" i="3"/>
  <c r="AB7" i="3"/>
  <c r="Z7" i="3"/>
  <c r="X7" i="3"/>
  <c r="V7" i="3"/>
  <c r="T7" i="3"/>
  <c r="R7" i="3"/>
  <c r="P7" i="3"/>
  <c r="N7" i="3"/>
  <c r="H7" i="3"/>
  <c r="D7" i="3"/>
  <c r="B7" i="3"/>
  <c r="AP6" i="3"/>
  <c r="AN6" i="3"/>
  <c r="AL6" i="3"/>
  <c r="AJ6" i="3"/>
  <c r="AH6" i="3"/>
  <c r="AF6" i="3"/>
  <c r="AF1" i="3" s="1"/>
  <c r="AD6" i="3"/>
  <c r="AD2" i="3" s="1"/>
  <c r="AB6" i="3"/>
  <c r="AB1" i="3" s="1"/>
  <c r="Z6" i="3"/>
  <c r="X6" i="3"/>
  <c r="V6" i="3"/>
  <c r="T6" i="3"/>
  <c r="R6" i="3"/>
  <c r="P6" i="3"/>
  <c r="P1" i="3" s="1"/>
  <c r="N6" i="3"/>
  <c r="N3" i="3" s="1"/>
  <c r="L6" i="3"/>
  <c r="L1" i="3" s="1"/>
  <c r="H6" i="3"/>
  <c r="F6" i="3"/>
  <c r="D6" i="3"/>
  <c r="B6" i="3"/>
  <c r="AP5" i="3"/>
  <c r="AP1" i="3" s="1"/>
  <c r="AN5" i="3"/>
  <c r="AN3" i="3" s="1"/>
  <c r="AL5" i="3"/>
  <c r="AL1" i="3" s="1"/>
  <c r="AJ5" i="3"/>
  <c r="AJ3" i="3" s="1"/>
  <c r="AH5" i="3"/>
  <c r="AH2" i="3" s="1"/>
  <c r="AF5" i="3"/>
  <c r="AF2" i="3" s="1"/>
  <c r="AD5" i="3"/>
  <c r="AB5" i="3"/>
  <c r="Z5" i="3"/>
  <c r="Z1" i="3" s="1"/>
  <c r="X5" i="3"/>
  <c r="X3" i="3" s="1"/>
  <c r="V5" i="3"/>
  <c r="V3" i="3" s="1"/>
  <c r="T5" i="3"/>
  <c r="T2" i="3" s="1"/>
  <c r="R5" i="3"/>
  <c r="R2" i="3" s="1"/>
  <c r="P5" i="3"/>
  <c r="P2" i="3" s="1"/>
  <c r="N5" i="3"/>
  <c r="L5" i="3"/>
  <c r="J5" i="3"/>
  <c r="J1" i="3" s="1"/>
  <c r="H5" i="3"/>
  <c r="H3" i="3" s="1"/>
  <c r="F5" i="3"/>
  <c r="F3" i="3" s="1"/>
  <c r="D5" i="3"/>
  <c r="D3" i="3" s="1"/>
  <c r="B5" i="3"/>
  <c r="B2" i="3" s="1"/>
  <c r="AF3" i="3"/>
  <c r="P3" i="3"/>
  <c r="AP2" i="3"/>
  <c r="Z2" i="3"/>
  <c r="L2" i="3"/>
  <c r="J2" i="3"/>
  <c r="H2" i="3"/>
  <c r="AJ1" i="3"/>
  <c r="T1" i="3"/>
  <c r="D1" i="3"/>
  <c r="F1" i="3" l="1"/>
  <c r="B3" i="3"/>
  <c r="AN1" i="3"/>
  <c r="T3" i="3"/>
  <c r="N1" i="3"/>
  <c r="AD1" i="3"/>
  <c r="D2" i="3"/>
  <c r="AJ2" i="3"/>
  <c r="J3" i="3"/>
  <c r="Z3" i="3"/>
  <c r="AP3" i="3"/>
  <c r="N2" i="3"/>
  <c r="F2" i="3"/>
  <c r="V2" i="3"/>
  <c r="AL2" i="3"/>
  <c r="L3" i="3"/>
  <c r="AB3" i="3"/>
  <c r="R1" i="3"/>
  <c r="AH1" i="3"/>
  <c r="AD3" i="3"/>
  <c r="V1" i="3"/>
  <c r="H1" i="3"/>
  <c r="AL3" i="3"/>
  <c r="X1" i="3"/>
</calcChain>
</file>

<file path=xl/sharedStrings.xml><?xml version="1.0" encoding="utf-8"?>
<sst xmlns="http://schemas.openxmlformats.org/spreadsheetml/2006/main" count="2004" uniqueCount="1276">
  <si>
    <t>column(column, option=None, **kw)</t>
  </si>
  <si>
    <t>anchor</t>
  </si>
  <si>
    <t>One of the standard Tk anchor values.</t>
  </si>
  <si>
    <t>Specifies how the text in this column should be aligned with respect to the cell.</t>
  </si>
  <si>
    <t>minwidth width</t>
  </si>
  <si>
    <t>stretch</t>
  </si>
  <si>
    <t>True/False</t>
  </si>
  <si>
    <t>Specifies whether the column’s width should be adjusted when the widget is resized.</t>
  </si>
  <si>
    <t>width: width</t>
  </si>
  <si>
    <t>The width of the column in pixels.</t>
  </si>
  <si>
    <t>To configure the tree column, call this with column = “#0”</t>
  </si>
  <si>
    <t xml:space="preserve">heading(column, option=None, **kw) </t>
  </si>
  <si>
    <t>text</t>
  </si>
  <si>
    <t>The text to display in the column heading.</t>
  </si>
  <si>
    <t>image</t>
  </si>
  <si>
    <t>imageName</t>
  </si>
  <si>
    <t>Specifies an image to display to the right of the column heading.</t>
  </si>
  <si>
    <t>Specifies how the heading text should be aligned. One of the standard Tk anchor values.</t>
  </si>
  <si>
    <t>command</t>
  </si>
  <si>
    <t>callback</t>
  </si>
  <si>
    <t>A callback to be invoked when the heading label is pressed.</t>
  </si>
  <si>
    <t>To configure the tree column heading, call this with column = “#0”.</t>
  </si>
  <si>
    <t xml:space="preserve">The minimum width of the column in pixels. </t>
  </si>
  <si>
    <t>The treeview widget will not make the column any smaller than specified by this option when the widget is resized or the user drags a column.</t>
  </si>
  <si>
    <t>Option</t>
  </si>
  <si>
    <t>Description</t>
  </si>
  <si>
    <t>columns</t>
  </si>
  <si>
    <t>A list of column identifiers, specifying the number of columns and their names.</t>
  </si>
  <si>
    <t>displaycolumns</t>
  </si>
  <si>
    <t>A list of column identifiers (either symbolic or integer indices) specifying which data columns are displayed and the order in which they appear, or the string “#all”.</t>
  </si>
  <si>
    <t>height</t>
  </si>
  <si>
    <t>Specifies the number of rows which should be visible. Note: the requested width is determined from the sum of the column widths.</t>
  </si>
  <si>
    <t>padding</t>
  </si>
  <si>
    <t>Specifies the internal padding for the widget. The padding is a list of up to four length specifications.</t>
  </si>
  <si>
    <t>selectmode</t>
  </si>
  <si>
    <t>Controls how the built-in class bindings manage the selection. One of “extended”, “browse” or “none”. If set to “extended” (the default), multiple items may be selected. If “browse”, only a single item will be selected at a time. If “none”, the selection will not be changed.</t>
  </si>
  <si>
    <t>Note that the application code and tag bindings can set the selection however they wish, regardless of the value of this option.</t>
  </si>
  <si>
    <t>show</t>
  </si>
  <si>
    <t>A list containing zero or more of the following values, specifying which elements of the tree to display.</t>
  </si>
  <si>
    <t>The default is “tree headings”, i.e., show all elements.</t>
  </si>
  <si>
    <r>
      <t>Note</t>
    </r>
    <r>
      <rPr>
        <sz val="11"/>
        <color rgb="FF000000"/>
        <rFont val="Calibri"/>
        <family val="2"/>
        <scheme val="minor"/>
      </rPr>
      <t>: Column #0 always refers to the tree column, even if show=”tree” is not specified.</t>
    </r>
  </si>
  <si>
    <t xml:space="preserve">tree: </t>
  </si>
  <si>
    <t xml:space="preserve">display tree labels in column #0. </t>
  </si>
  <si>
    <t xml:space="preserve">headings: </t>
  </si>
  <si>
    <t xml:space="preserve">display the heading row. </t>
  </si>
  <si>
    <t>max char</t>
  </si>
  <si>
    <t>min char</t>
  </si>
  <si>
    <t>mean char</t>
  </si>
  <si>
    <t>TreatmentSite</t>
  </si>
  <si>
    <t># Char</t>
  </si>
  <si>
    <t>TemplateCategory</t>
  </si>
  <si>
    <t>Columns</t>
  </si>
  <si>
    <t>Author</t>
  </si>
  <si>
    <t>TemplateType</t>
  </si>
  <si>
    <t>Status</t>
  </si>
  <si>
    <t>ApprovalStatus</t>
  </si>
  <si>
    <t>Diagnosis</t>
  </si>
  <si>
    <t>workbook_name</t>
  </si>
  <si>
    <t>Modification Date</t>
  </si>
  <si>
    <t># Structures</t>
  </si>
  <si>
    <t>TemplateID</t>
  </si>
  <si>
    <t>sheet_name</t>
  </si>
  <si>
    <t>Template file name</t>
  </si>
  <si>
    <t>Structure ID</t>
  </si>
  <si>
    <t>Structure Name</t>
  </si>
  <si>
    <t>Label</t>
  </si>
  <si>
    <t>StructureCategory</t>
  </si>
  <si>
    <t>VolumeType</t>
  </si>
  <si>
    <t>StructureCode</t>
  </si>
  <si>
    <t>.All</t>
  </si>
  <si>
    <t>Generic</t>
  </si>
  <si>
    <t>gsal</t>
  </si>
  <si>
    <t>Structure</t>
  </si>
  <si>
    <t>Active</t>
  </si>
  <si>
    <t>Reviewed</t>
  </si>
  <si>
    <t>SCLC PCI Brain</t>
  </si>
  <si>
    <t>Basic Templates.xlsx</t>
  </si>
  <si>
    <t>Basic</t>
  </si>
  <si>
    <t>Basic Template.xml</t>
  </si>
  <si>
    <t>Basic set of structures</t>
  </si>
  <si>
    <t>Body</t>
  </si>
  <si>
    <t>Special</t>
  </si>
  <si>
    <t>BODY</t>
  </si>
  <si>
    <t>.CNS</t>
  </si>
  <si>
    <t>HDR</t>
  </si>
  <si>
    <t>cjos</t>
  </si>
  <si>
    <t>InActive</t>
  </si>
  <si>
    <t>Approved</t>
  </si>
  <si>
    <t>resectable gastric cancer</t>
  </si>
  <si>
    <t>Chest and Abdomen Templates.xlsx</t>
  </si>
  <si>
    <t>CT</t>
  </si>
  <si>
    <t>CT Template.xml</t>
  </si>
  <si>
    <t>Initial set of CT structures</t>
  </si>
  <si>
    <t>DPV</t>
  </si>
  <si>
    <t>Dose Prescription Volume</t>
  </si>
  <si>
    <t>Treated Volume</t>
  </si>
  <si>
    <t>GTV</t>
  </si>
  <si>
    <t>PTV</t>
  </si>
  <si>
    <t>.Gyn</t>
  </si>
  <si>
    <t>Node</t>
  </si>
  <si>
    <t>xmei</t>
  </si>
  <si>
    <t>Unapproved</t>
  </si>
  <si>
    <t>post op uterus/cervix</t>
  </si>
  <si>
    <t>Clinical Trial Structure Templates.xlsx</t>
  </si>
  <si>
    <t>Palliative</t>
  </si>
  <si>
    <t>PalliativeTemplate.xml</t>
  </si>
  <si>
    <t>Organs of the Extremities</t>
  </si>
  <si>
    <t>GTV Primary</t>
  </si>
  <si>
    <t>CTV</t>
  </si>
  <si>
    <t>GTVp</t>
  </si>
  <si>
    <t>.Breast</t>
  </si>
  <si>
    <t>OAR</t>
  </si>
  <si>
    <t>CNS Templates.xlsx</t>
  </si>
  <si>
    <t>Extremity Anatomy</t>
  </si>
  <si>
    <t>Extremity</t>
  </si>
  <si>
    <t>ExtremityTemplate.xml</t>
  </si>
  <si>
    <t>Nodes of the abdomen</t>
  </si>
  <si>
    <t>CTV High Risk</t>
  </si>
  <si>
    <t>CTV Primary</t>
  </si>
  <si>
    <t>CTVp</t>
  </si>
  <si>
    <t>.Head and Neck</t>
  </si>
  <si>
    <t>Site</t>
  </si>
  <si>
    <t>HDR Templates.xlsx</t>
  </si>
  <si>
    <t>Abdomen Nodes</t>
  </si>
  <si>
    <t>Abdomen.xml</t>
  </si>
  <si>
    <t>Organs of the abdomen</t>
  </si>
  <si>
    <t>PTV High Risk</t>
  </si>
  <si>
    <t>PTV Primary</t>
  </si>
  <si>
    <t>Artifact</t>
  </si>
  <si>
    <t>None</t>
  </si>
  <si>
    <t>PTVp</t>
  </si>
  <si>
    <t>.Lung</t>
  </si>
  <si>
    <t>Head and Neck Templates.xlsx</t>
  </si>
  <si>
    <t>Abdomen Anatomy</t>
  </si>
  <si>
    <t>Chest.xml</t>
  </si>
  <si>
    <t>Organs of the chest</t>
  </si>
  <si>
    <t>Z1</t>
  </si>
  <si>
    <t>RO Helper Structure</t>
  </si>
  <si>
    <t>Organ</t>
  </si>
  <si>
    <t>.Anus</t>
  </si>
  <si>
    <t>Target</t>
  </si>
  <si>
    <t>Pelvis Templates.xlsx</t>
  </si>
  <si>
    <t>Chest Anatomy</t>
  </si>
  <si>
    <t>BreastTemplate.xml</t>
  </si>
  <si>
    <t>Breast</t>
  </si>
  <si>
    <t>GTV 1</t>
  </si>
  <si>
    <t>PTV Combined</t>
  </si>
  <si>
    <t>Spinal cord</t>
  </si>
  <si>
    <t>Control</t>
  </si>
  <si>
    <t>Nodes</t>
  </si>
  <si>
    <t>.Bladder</t>
  </si>
  <si>
    <t>Trial</t>
  </si>
  <si>
    <t>Specialty Templates.xlsx</t>
  </si>
  <si>
    <t>Esophagus Template.xml</t>
  </si>
  <si>
    <t>Esophagus 3D CRT</t>
  </si>
  <si>
    <t>GTV 2</t>
  </si>
  <si>
    <t>Spinal Canal</t>
  </si>
  <si>
    <t>Left kidney</t>
  </si>
  <si>
    <t>Avoidance</t>
  </si>
  <si>
    <t>.Esophagus</t>
  </si>
  <si>
    <t>Target Volume Templates.xlsx</t>
  </si>
  <si>
    <t>Esophagus</t>
  </si>
  <si>
    <t>Lung SBRT.xml</t>
  </si>
  <si>
    <t>Lung SBRT all prescriptions</t>
  </si>
  <si>
    <t>GTV 3</t>
  </si>
  <si>
    <t>Kidney Left</t>
  </si>
  <si>
    <t>Right kidney</t>
  </si>
  <si>
    <t>.Prostate</t>
  </si>
  <si>
    <t>Lung SBRT</t>
  </si>
  <si>
    <t>Lung VMAT.xml</t>
  </si>
  <si>
    <t>Lung VMAT non-SABR</t>
  </si>
  <si>
    <t>PTV 1</t>
  </si>
  <si>
    <t>Kidney Right</t>
  </si>
  <si>
    <t>Kidney</t>
  </si>
  <si>
    <t>Dose Region</t>
  </si>
  <si>
    <t>.Rectum</t>
  </si>
  <si>
    <t>Lung VMAT</t>
  </si>
  <si>
    <t>CC003_PCI Brain.xml</t>
  </si>
  <si>
    <t>NRG-CC003:  RANDOMIZED PHASE II/III TRIAL OF PROPHYLACTIC CRANIAL IRRADIATION WITH OR WITHOUT HIPPOCAMPAL AVOIDANCE FOR SMALL CELL LUNG CANCER</t>
  </si>
  <si>
    <t>PTV 2</t>
  </si>
  <si>
    <t>Kidney Both</t>
  </si>
  <si>
    <t>Left glenohumeral joint</t>
  </si>
  <si>
    <t>.Abdomen</t>
  </si>
  <si>
    <t>CC003_PCI Brain</t>
  </si>
  <si>
    <t>CE8-Brain.xml</t>
  </si>
  <si>
    <t>Structures fo CE8-Brain</t>
  </si>
  <si>
    <t>PTV 3</t>
  </si>
  <si>
    <t>Urinary bladder</t>
  </si>
  <si>
    <t>Left humerus</t>
  </si>
  <si>
    <t>Bolus</t>
  </si>
  <si>
    <t>LIVR - liver</t>
  </si>
  <si>
    <t>CE8-Brain</t>
  </si>
  <si>
    <t>GA1_TOPGEAR_TROG.xml</t>
  </si>
  <si>
    <t>Structure nomenclatures as required in NRG HN002 Clinical Trial for patients with p16 positive advanced oropharyngeal cancer. (Some of the contours are mainly for CCSEO dosimetry purposes and not required by the trial)</t>
  </si>
  <si>
    <t>PTV All</t>
  </si>
  <si>
    <t>Rectum</t>
  </si>
  <si>
    <t>Right humerus</t>
  </si>
  <si>
    <t>OROP - oropharynx</t>
  </si>
  <si>
    <t>files</t>
  </si>
  <si>
    <t>GA1_TOPGEAR_TROG</t>
  </si>
  <si>
    <t>HN002_HN.xml</t>
  </si>
  <si>
    <t>Structure template for NCIC HE1 Clincal Trial on palliative RT for symptomatic heaptocellular  ca and liver mets</t>
  </si>
  <si>
    <t>Head of right femur</t>
  </si>
  <si>
    <t>Right ulna</t>
  </si>
  <si>
    <t>templates</t>
  </si>
  <si>
    <t>GU001 BLADDER</t>
  </si>
  <si>
    <t>LIVR_HE1.xml</t>
  </si>
  <si>
    <t>Strucutres for LUSTRE - OCOG protocol for LUNG SABR (48Gy/4, 60Gy/8) and Non-SABR (60Gy/15)</t>
  </si>
  <si>
    <t>Kidney L</t>
  </si>
  <si>
    <t>Head of left femur</t>
  </si>
  <si>
    <t>Left ulna</t>
  </si>
  <si>
    <t>HN002_H+N</t>
  </si>
  <si>
    <t>CNS_Template.xml</t>
  </si>
  <si>
    <t>CNS</t>
  </si>
  <si>
    <t>Kidney R</t>
  </si>
  <si>
    <t>Small intestine</t>
  </si>
  <si>
    <t>Right radius</t>
  </si>
  <si>
    <t>LIVR_HE1 Protocol</t>
  </si>
  <si>
    <t>Palliative_Brain.xml</t>
  </si>
  <si>
    <t>Organs of the brain</t>
  </si>
  <si>
    <t>Kidney B</t>
  </si>
  <si>
    <t>Large intestine</t>
  </si>
  <si>
    <t>Left radius</t>
  </si>
  <si>
    <t>LUNG - LUSTRE</t>
  </si>
  <si>
    <t>Brain_Anatomy.xml</t>
  </si>
  <si>
    <t>For breast brachytherapy implant.</t>
  </si>
  <si>
    <t>Z2</t>
  </si>
  <si>
    <t>Sigmoidal Colon</t>
  </si>
  <si>
    <t>Left femur</t>
  </si>
  <si>
    <t>FSRT_Template.xml</t>
  </si>
  <si>
    <t>Head and Neck  Lymph Node Structures</t>
  </si>
  <si>
    <t>Z3</t>
  </si>
  <si>
    <t>Pubic Symphysis</t>
  </si>
  <si>
    <t>Right femur</t>
  </si>
  <si>
    <t>Palliative Brain</t>
  </si>
  <si>
    <t>HDR_BREAST.xml</t>
  </si>
  <si>
    <t>Organs of the head and neck</t>
  </si>
  <si>
    <t>Bladder</t>
  </si>
  <si>
    <t>Sacrum</t>
  </si>
  <si>
    <t>Right tibia</t>
  </si>
  <si>
    <t>Brain Anatomy</t>
  </si>
  <si>
    <t>HDR_CERVIX.xml</t>
  </si>
  <si>
    <t>Head and Neck VMAT 60 Gy in 30 Fractions</t>
  </si>
  <si>
    <t>iliac crest L</t>
  </si>
  <si>
    <t>Left tibia</t>
  </si>
  <si>
    <t>FSRT</t>
  </si>
  <si>
    <t>HN_Nodes.xml</t>
  </si>
  <si>
    <t>Head and Neck VMAT 66 Gy in 33 Fractions</t>
  </si>
  <si>
    <t>Femoral Head R</t>
  </si>
  <si>
    <t>iliac crest R</t>
  </si>
  <si>
    <t>Right fibula</t>
  </si>
  <si>
    <t>HDR BREAST</t>
  </si>
  <si>
    <t>HN_Anatomy.xml</t>
  </si>
  <si>
    <t>Head and Neck VMAT 70 Gy in 35 Fractions</t>
  </si>
  <si>
    <t>Femoral Head L</t>
  </si>
  <si>
    <t>Intestinal Space</t>
  </si>
  <si>
    <t>Left fibula</t>
  </si>
  <si>
    <t>HDR CERVIX</t>
  </si>
  <si>
    <t>HN_60in30.xml</t>
  </si>
  <si>
    <t>Head and Neck VMAT Unspecified Dose</t>
  </si>
  <si>
    <t>Small Bowel</t>
  </si>
  <si>
    <t>Presacral space</t>
  </si>
  <si>
    <t>H&amp;N Lymph Nodes</t>
  </si>
  <si>
    <t>HN_66in33.xml</t>
  </si>
  <si>
    <t>Nodes of the Pelvis</t>
  </si>
  <si>
    <t>Large Bowel</t>
  </si>
  <si>
    <t>Left Hip</t>
  </si>
  <si>
    <t>Liver</t>
  </si>
  <si>
    <t>H&amp;N Anatomy</t>
  </si>
  <si>
    <t>HN_70in35.xml</t>
  </si>
  <si>
    <t>Organs of the Pelvis Gender Neutral</t>
  </si>
  <si>
    <t>Sigmoid</t>
  </si>
  <si>
    <t>Sacral plexus</t>
  </si>
  <si>
    <t>Stomach</t>
  </si>
  <si>
    <t>H&amp;N 60/30</t>
  </si>
  <si>
    <t>H&amp;N 60 in 30</t>
  </si>
  <si>
    <t>HN_VMAT.xml</t>
  </si>
  <si>
    <t>Organs of the Female Pelvis</t>
  </si>
  <si>
    <t>Peritoneal sac</t>
  </si>
  <si>
    <t>H&amp;N 66/33</t>
  </si>
  <si>
    <t>H&amp;N 66 in 33</t>
  </si>
  <si>
    <t>Pelvis_Nodes.xml</t>
  </si>
  <si>
    <t>Organs of the Male Pelvis</t>
  </si>
  <si>
    <t>Hilum of kidney</t>
  </si>
  <si>
    <t>H&amp;N 70/35</t>
  </si>
  <si>
    <t>H&amp;N 70 in 35</t>
  </si>
  <si>
    <t>Pelvis_Anatomy.xml</t>
  </si>
  <si>
    <t>Bladder Single Phase for VMAT</t>
  </si>
  <si>
    <t>H&amp;N VMAT</t>
  </si>
  <si>
    <t>Pelvis_Female.xml</t>
  </si>
  <si>
    <t>Bladder Two Phase for VMAT</t>
  </si>
  <si>
    <t>Peritoneal Cavity</t>
  </si>
  <si>
    <t>Pelvis Nodes</t>
  </si>
  <si>
    <t>Pelvis_Male.xml</t>
  </si>
  <si>
    <t>Gyne Standard</t>
  </si>
  <si>
    <t>Bowel</t>
  </si>
  <si>
    <t>Renal hilum</t>
  </si>
  <si>
    <t>Duodenum</t>
  </si>
  <si>
    <t>Pelvis Anatomy</t>
  </si>
  <si>
    <t>Pelvis Anatomy General</t>
  </si>
  <si>
    <t>Bladder_1_Phase.xml</t>
  </si>
  <si>
    <t>Gyne VMAT</t>
  </si>
  <si>
    <t>Jejunum</t>
  </si>
  <si>
    <t>Pelvis Female</t>
  </si>
  <si>
    <t>Pelvis Anatomy Female</t>
  </si>
  <si>
    <t>Bladder_2_Phase.xml</t>
  </si>
  <si>
    <t>Prostate all prescriptions</t>
  </si>
  <si>
    <t>Hip L</t>
  </si>
  <si>
    <t>Colon</t>
  </si>
  <si>
    <t>Pelvis Male</t>
  </si>
  <si>
    <t>Pelvis Anatomy Male</t>
  </si>
  <si>
    <t>Gyne_Template.xml</t>
  </si>
  <si>
    <t>VMAT Prostate 66 in 33</t>
  </si>
  <si>
    <t>Superior mesenteric artery</t>
  </si>
  <si>
    <t>Bladder 1 Phase</t>
  </si>
  <si>
    <t>Bladder Single Phase</t>
  </si>
  <si>
    <t>Gyne_VMAT.xml</t>
  </si>
  <si>
    <t>Rectum 3D CRT</t>
  </si>
  <si>
    <t>Celiac trunk</t>
  </si>
  <si>
    <t>Bladder 2 Phase</t>
  </si>
  <si>
    <t>Bladder Two Phase</t>
  </si>
  <si>
    <t>Prostate.xml</t>
  </si>
  <si>
    <t>Anus</t>
  </si>
  <si>
    <t>Trunk of portal vein</t>
  </si>
  <si>
    <t>Gyne</t>
  </si>
  <si>
    <t>Prostate_2Ph_VMAT.xml</t>
  </si>
  <si>
    <t>Pacemaker or other Implantable Device.</t>
  </si>
  <si>
    <t>Superior Mesenteric Artery</t>
  </si>
  <si>
    <t>Pancreas</t>
  </si>
  <si>
    <t>Rectum.xml</t>
  </si>
  <si>
    <t>Avoidance and Reference Structures</t>
  </si>
  <si>
    <t>PeritonealCavity</t>
  </si>
  <si>
    <t>Celiac Artery</t>
  </si>
  <si>
    <t>Cauda equina</t>
  </si>
  <si>
    <t>Prostate</t>
  </si>
  <si>
    <t>VMAT_ANUS.xml</t>
  </si>
  <si>
    <t>Specialty volumes formed by Boolean operations</t>
  </si>
  <si>
    <t>Portal Vein</t>
  </si>
  <si>
    <t>Hilum of spleen</t>
  </si>
  <si>
    <t>Prostate 2Ph VMAT</t>
  </si>
  <si>
    <t>Artifact Template.xml</t>
  </si>
  <si>
    <t>target Volumes for PET images</t>
  </si>
  <si>
    <t>Intestine</t>
  </si>
  <si>
    <t>Control_Template.xml</t>
  </si>
  <si>
    <t>Control Structures for Lung SBRT</t>
  </si>
  <si>
    <t>Subpyloric lymph node</t>
  </si>
  <si>
    <t>VMAT ANUS</t>
  </si>
  <si>
    <t>Boolean Template.xml</t>
  </si>
  <si>
    <t>RO Helper Structures Z1 to Z 10</t>
  </si>
  <si>
    <t>Splenic Hilum</t>
  </si>
  <si>
    <t>Group12: lymph nodes of the hepatoduodenal ligament (HDL)</t>
  </si>
  <si>
    <t>LN_12_HDL</t>
  </si>
  <si>
    <t>PET Structure Template.xml</t>
  </si>
  <si>
    <t>4D GTV Target Structures</t>
  </si>
  <si>
    <t>Sup Mesnt Artery</t>
  </si>
  <si>
    <t>Bowel Space</t>
  </si>
  <si>
    <t>Gastrohepatic ligament node</t>
  </si>
  <si>
    <t>SBRT Control Template.xml</t>
  </si>
  <si>
    <t>CTV Target Structures</t>
  </si>
  <si>
    <t>Subpyloric lymph nodes</t>
  </si>
  <si>
    <t>Parietal lumbar lymph node</t>
  </si>
  <si>
    <t>PET</t>
  </si>
  <si>
    <t>Booleans</t>
  </si>
  <si>
    <t>Z_structure Template.xml</t>
  </si>
  <si>
    <t>GTV Target Structures</t>
  </si>
  <si>
    <t>hepatoduodenal lymph nodes</t>
  </si>
  <si>
    <t>Pancreatic lymph node group</t>
  </si>
  <si>
    <t>SBRT Control</t>
  </si>
  <si>
    <t>4DGTV Template.xml</t>
  </si>
  <si>
    <t>GTV Target Structures numbered 1 to 5</t>
  </si>
  <si>
    <t>Gastrohepatic ligament nodes</t>
  </si>
  <si>
    <t>Celiac lymph node</t>
  </si>
  <si>
    <t>Zstructures</t>
  </si>
  <si>
    <t>CTV Template.xml</t>
  </si>
  <si>
    <t>PTV Target Structures</t>
  </si>
  <si>
    <t>Cauda Equina</t>
  </si>
  <si>
    <t>Parietal lumbar lymph nodes</t>
  </si>
  <si>
    <t>Common hepatic lymph node</t>
  </si>
  <si>
    <t>4D GTV</t>
  </si>
  <si>
    <t>Helper</t>
  </si>
  <si>
    <t>GTV Template.xml</t>
  </si>
  <si>
    <t>PTV Target Structures numbered 1 to 5</t>
  </si>
  <si>
    <t>Lymphnodes of the Pancreas</t>
  </si>
  <si>
    <t>Gastric lymph node group</t>
  </si>
  <si>
    <t>GTV_numbered.xml</t>
  </si>
  <si>
    <t>Celiac lymph nodes</t>
  </si>
  <si>
    <t>Pyloric lymph node group</t>
  </si>
  <si>
    <t>PTV Template.xml</t>
  </si>
  <si>
    <t>Node Subpyloric</t>
  </si>
  <si>
    <t>Common hepatic lymph nodes</t>
  </si>
  <si>
    <t>Splenic lymph node group</t>
  </si>
  <si>
    <t>GTV 1-5</t>
  </si>
  <si>
    <t>PTV_numbered.xml</t>
  </si>
  <si>
    <t>Node Hepatoduod</t>
  </si>
  <si>
    <t>Gastric lymph nodes</t>
  </si>
  <si>
    <t>Left lung</t>
  </si>
  <si>
    <t>Node Hepatogastr</t>
  </si>
  <si>
    <t>Pyloric lymph nodes</t>
  </si>
  <si>
    <t>Right lung</t>
  </si>
  <si>
    <t>PTV 1-5</t>
  </si>
  <si>
    <t>Node Para-Aortic</t>
  </si>
  <si>
    <t>Splenic lymph nodes</t>
  </si>
  <si>
    <t>Pair of lungs</t>
  </si>
  <si>
    <t>Node Pancreatic</t>
  </si>
  <si>
    <t>Left Lung</t>
  </si>
  <si>
    <t>Trachea</t>
  </si>
  <si>
    <t>Node Celiac</t>
  </si>
  <si>
    <t>Right Lung</t>
  </si>
  <si>
    <t>Bronchial tree</t>
  </si>
  <si>
    <t>Node Hepatic</t>
  </si>
  <si>
    <t>Both Lungs</t>
  </si>
  <si>
    <t>Heart</t>
  </si>
  <si>
    <t>Node Gastric</t>
  </si>
  <si>
    <t>Aorta</t>
  </si>
  <si>
    <t>Node Pyloric</t>
  </si>
  <si>
    <t>Proximal Bronchial Tree</t>
  </si>
  <si>
    <t>Pulmonary artery</t>
  </si>
  <si>
    <t>Node Splenic</t>
  </si>
  <si>
    <t>Left brachial nerve plexus</t>
  </si>
  <si>
    <t>Lung L</t>
  </si>
  <si>
    <t>Ascending and descending aorta</t>
  </si>
  <si>
    <t>Right brachial nerve plexus</t>
  </si>
  <si>
    <t>Lung R</t>
  </si>
  <si>
    <t>Pulmonary Artery</t>
  </si>
  <si>
    <t>Great Vessels</t>
  </si>
  <si>
    <t>GreatVessels</t>
  </si>
  <si>
    <t>Lung B</t>
  </si>
  <si>
    <t>Left Brachial Plexus</t>
  </si>
  <si>
    <t>Set of ribs</t>
  </si>
  <si>
    <t>Right Brachial Plexus</t>
  </si>
  <si>
    <t>PRV</t>
  </si>
  <si>
    <t>BronchialTree</t>
  </si>
  <si>
    <t>Major Vessels of the Chest</t>
  </si>
  <si>
    <t>Tracking Motion Volume</t>
  </si>
  <si>
    <t>TMV</t>
  </si>
  <si>
    <t>Ribs</t>
  </si>
  <si>
    <t>Metabalic Tumor Volume</t>
  </si>
  <si>
    <t>MTV</t>
  </si>
  <si>
    <t>ITV</t>
  </si>
  <si>
    <t>Skin</t>
  </si>
  <si>
    <t>BrachialPlexus L</t>
  </si>
  <si>
    <t>Additional PTV</t>
  </si>
  <si>
    <t>Intercostal muscle</t>
  </si>
  <si>
    <t>BrachialPlexus R</t>
  </si>
  <si>
    <t>SpinalCanal PRV 5mm</t>
  </si>
  <si>
    <t>Control Region</t>
  </si>
  <si>
    <t>Vessels</t>
  </si>
  <si>
    <t>GTV 4D Phase 0</t>
  </si>
  <si>
    <t>Irrad Volume</t>
  </si>
  <si>
    <t>GTV 4D Phase 10</t>
  </si>
  <si>
    <t>Undefined Normal Tissue</t>
  </si>
  <si>
    <t>NormalTissue</t>
  </si>
  <si>
    <t>PRV5 SpinalCanal</t>
  </si>
  <si>
    <t>GTV 4D Phase 20</t>
  </si>
  <si>
    <t>Dose</t>
  </si>
  <si>
    <t>GTV 4D0</t>
  </si>
  <si>
    <t>GTV 4D Phase 30</t>
  </si>
  <si>
    <t>CTV_High</t>
  </si>
  <si>
    <t>GTV 4D10</t>
  </si>
  <si>
    <t>GTV 4D Phase 40</t>
  </si>
  <si>
    <t>PTV_High</t>
  </si>
  <si>
    <t>GTV 4D20</t>
  </si>
  <si>
    <t>GTV 4D Phase 50</t>
  </si>
  <si>
    <t>Left female breast</t>
  </si>
  <si>
    <t>GTV 4D30</t>
  </si>
  <si>
    <t>GTV 4D Phase 60</t>
  </si>
  <si>
    <t>Right female breast</t>
  </si>
  <si>
    <t>GTV 4D40</t>
  </si>
  <si>
    <t>GTV 4D Phase 70</t>
  </si>
  <si>
    <t>PTV Intermediate Risk</t>
  </si>
  <si>
    <t>PTV_Intermediate</t>
  </si>
  <si>
    <t>GTV 4D50</t>
  </si>
  <si>
    <t>GTV 4D Phase 80</t>
  </si>
  <si>
    <t>Pectoralis minor</t>
  </si>
  <si>
    <t>GTV 4D60</t>
  </si>
  <si>
    <t>GTV 4D Phase 90</t>
  </si>
  <si>
    <t>Subclavian artery</t>
  </si>
  <si>
    <t>GTV 4D70</t>
  </si>
  <si>
    <t>GTV Average Intensity</t>
  </si>
  <si>
    <t>Wire</t>
  </si>
  <si>
    <t>GTV 4D80</t>
  </si>
  <si>
    <t>GTV Maximum Intensity</t>
  </si>
  <si>
    <t>Level I axillary lymph node</t>
  </si>
  <si>
    <t>GTV 4D90</t>
  </si>
  <si>
    <t>GTV from PET</t>
  </si>
  <si>
    <t>Level II axillary lymph node</t>
  </si>
  <si>
    <t>GTV AVE</t>
  </si>
  <si>
    <t>Internal Gross Target Volume</t>
  </si>
  <si>
    <t>Level III axillary lymph node</t>
  </si>
  <si>
    <t>GTV MIP</t>
  </si>
  <si>
    <t>Internal Target Volume</t>
  </si>
  <si>
    <t>Parasternal lymphatic chain</t>
  </si>
  <si>
    <t>GTV PET</t>
  </si>
  <si>
    <t>PTV defined by Radiation Oncologist</t>
  </si>
  <si>
    <t>Supraclavicular lymph node</t>
  </si>
  <si>
    <t>IGTV</t>
  </si>
  <si>
    <t>PTV for DVH</t>
  </si>
  <si>
    <t>Brain</t>
  </si>
  <si>
    <t>PTV High Risk for optimizer</t>
  </si>
  <si>
    <t>Brainstem</t>
  </si>
  <si>
    <t>eval PTV</t>
  </si>
  <si>
    <t>Left cochlea</t>
  </si>
  <si>
    <t>opt PTV</t>
  </si>
  <si>
    <t>Intercostal muscle and ribs as defined by margin from lung</t>
  </si>
  <si>
    <t>Right cochlea</t>
  </si>
  <si>
    <t>Proximal Bronchial Tree Zone</t>
  </si>
  <si>
    <t>Left hippocampus</t>
  </si>
  <si>
    <t>Chest Wall</t>
  </si>
  <si>
    <t>PTV with 2cm expansion</t>
  </si>
  <si>
    <t>Right hippocampus</t>
  </si>
  <si>
    <t>PulmonaryArtery</t>
  </si>
  <si>
    <t>Body excluding PTV+20</t>
  </si>
  <si>
    <t>Hippocampus</t>
  </si>
  <si>
    <t>Prox Bronch Zone</t>
  </si>
  <si>
    <t>105% Dose outside of PTV</t>
  </si>
  <si>
    <t>Left lens</t>
  </si>
  <si>
    <t>PTV+20</t>
  </si>
  <si>
    <t>Gross Target Volume</t>
  </si>
  <si>
    <t>Right lens</t>
  </si>
  <si>
    <t>Body-PTV+20</t>
  </si>
  <si>
    <t>Cavity surogate for GTV</t>
  </si>
  <si>
    <t>Optic chiasm</t>
  </si>
  <si>
    <t>Dose105[%]-PTV</t>
  </si>
  <si>
    <t>Left Female Breast</t>
  </si>
  <si>
    <t>Left optic nerve</t>
  </si>
  <si>
    <t>Z4</t>
  </si>
  <si>
    <t>Right Female Breast</t>
  </si>
  <si>
    <t>Right optic nerve</t>
  </si>
  <si>
    <t>Z5</t>
  </si>
  <si>
    <t>Intercostal muscle and ribs</t>
  </si>
  <si>
    <t>Left eyeball</t>
  </si>
  <si>
    <t>Cavity</t>
  </si>
  <si>
    <t>Baseline</t>
  </si>
  <si>
    <t>Right eyeball</t>
  </si>
  <si>
    <t>CTV Boost</t>
  </si>
  <si>
    <t>Matchplane</t>
  </si>
  <si>
    <t>Lungs sub GTVs</t>
  </si>
  <si>
    <t>Lungs-gtvs</t>
  </si>
  <si>
    <t>PTV Boost</t>
  </si>
  <si>
    <t>PTV Nodes</t>
  </si>
  <si>
    <t>Bone marrow</t>
  </si>
  <si>
    <t>Breast L</t>
  </si>
  <si>
    <t>Breast R</t>
  </si>
  <si>
    <t>Scar Wire</t>
  </si>
  <si>
    <t>Left hip</t>
  </si>
  <si>
    <t>Level I axillary lymph nodes</t>
  </si>
  <si>
    <t>Right hip</t>
  </si>
  <si>
    <t>Level II axillary lymph nodes</t>
  </si>
  <si>
    <t>Axillary vessels</t>
  </si>
  <si>
    <t>Level III axillary lymph nodes</t>
  </si>
  <si>
    <t>Obturator lymph node</t>
  </si>
  <si>
    <t>Internal mammary nodes</t>
  </si>
  <si>
    <t>Bladder sub PTVs</t>
  </si>
  <si>
    <t>bladder-ptvs</t>
  </si>
  <si>
    <t>Nodes Axilla I</t>
  </si>
  <si>
    <t>Supraclavicular lymph nodes</t>
  </si>
  <si>
    <t>Nodes Axilla II</t>
  </si>
  <si>
    <t>Body Outline</t>
  </si>
  <si>
    <t>Nodes Axilla III</t>
  </si>
  <si>
    <t>Nodes IMC</t>
  </si>
  <si>
    <t>BrainStem</t>
  </si>
  <si>
    <t>Internal iliac lymphatic chain</t>
  </si>
  <si>
    <t>Nodes SC</t>
  </si>
  <si>
    <t>Cochlea - left</t>
  </si>
  <si>
    <t>Set of lips</t>
  </si>
  <si>
    <t>Cochlea - right</t>
  </si>
  <si>
    <t>Left parotid gland</t>
  </si>
  <si>
    <t>CTV_2500</t>
  </si>
  <si>
    <t>Right parotid gland</t>
  </si>
  <si>
    <t>Right submandibular gland</t>
  </si>
  <si>
    <t>Hippo_L</t>
  </si>
  <si>
    <t>Left submandibular gland</t>
  </si>
  <si>
    <t>Hippo_R</t>
  </si>
  <si>
    <t>CTV Low Risk</t>
  </si>
  <si>
    <t>CTV_Low</t>
  </si>
  <si>
    <t>Hippocampi</t>
  </si>
  <si>
    <t>Cavity of mouth</t>
  </si>
  <si>
    <t>Hippocampi_5mm</t>
  </si>
  <si>
    <t>Pharynx</t>
  </si>
  <si>
    <t>Lens L</t>
  </si>
  <si>
    <t>PTV Low Risk</t>
  </si>
  <si>
    <t>PTV_Low</t>
  </si>
  <si>
    <t>Lens R</t>
  </si>
  <si>
    <t>GTV Nodal</t>
  </si>
  <si>
    <t>GTVn</t>
  </si>
  <si>
    <t>OpticChiasm</t>
  </si>
  <si>
    <t>Mandible</t>
  </si>
  <si>
    <t>OpticNerve_L</t>
  </si>
  <si>
    <t>CTV Intermediate Risk</t>
  </si>
  <si>
    <t>CTV_Intermediate</t>
  </si>
  <si>
    <t>OpticNerve_R</t>
  </si>
  <si>
    <t>Parotids sub PTVs</t>
  </si>
  <si>
    <t>parotids-ptvs</t>
  </si>
  <si>
    <t>Brain sub PTVs</t>
  </si>
  <si>
    <t>brain-ptvs</t>
  </si>
  <si>
    <t>PTV for optimizer</t>
  </si>
  <si>
    <t>Contrast</t>
  </si>
  <si>
    <t>optOpticNerve</t>
  </si>
  <si>
    <t>optPTV2</t>
  </si>
  <si>
    <t>Left lacrimal gland</t>
  </si>
  <si>
    <t>optPTV1</t>
  </si>
  <si>
    <t>optPTV3</t>
  </si>
  <si>
    <t>Right lacrimal gland</t>
  </si>
  <si>
    <t>optPTVu</t>
  </si>
  <si>
    <t>Ring</t>
  </si>
  <si>
    <t>Orbit - left</t>
  </si>
  <si>
    <t>Pituitary gland</t>
  </si>
  <si>
    <t>Orbit - right</t>
  </si>
  <si>
    <t>Temporal lobe</t>
  </si>
  <si>
    <t>PTV_2500</t>
  </si>
  <si>
    <t>Lacrimal gland</t>
  </si>
  <si>
    <t>Cord</t>
  </si>
  <si>
    <t>Sigmoid colon</t>
  </si>
  <si>
    <t>Extra Structure</t>
  </si>
  <si>
    <t>Larynx</t>
  </si>
  <si>
    <t>A_Celiac</t>
  </si>
  <si>
    <t>Lungs - GTV</t>
  </si>
  <si>
    <t>Tongue</t>
  </si>
  <si>
    <t>BilatLung-GTV</t>
  </si>
  <si>
    <t>Submental lymphatic chain</t>
  </si>
  <si>
    <t>CTVstomach</t>
  </si>
  <si>
    <t>Left submandibular lymphatic chain</t>
  </si>
  <si>
    <t>Hepatoduod nodes</t>
  </si>
  <si>
    <t>Left level II lymphatic chain</t>
  </si>
  <si>
    <t>HGL</t>
  </si>
  <si>
    <t>Hepatogast. lig.</t>
  </si>
  <si>
    <t>Right level II lymphatic chain</t>
  </si>
  <si>
    <t>Infrapyloric LN</t>
  </si>
  <si>
    <t>Left level III lymphatic chain</t>
  </si>
  <si>
    <t>Kidney_L</t>
  </si>
  <si>
    <t>Kidney - left</t>
  </si>
  <si>
    <t>Right level III lymphatic chain</t>
  </si>
  <si>
    <t>Kidney_R</t>
  </si>
  <si>
    <t>Kidney - right</t>
  </si>
  <si>
    <t>Left inferior lateral deep cervical lymphatic chain</t>
  </si>
  <si>
    <t>LT LUNG</t>
  </si>
  <si>
    <t>Right inferior lateral deep cervical lymphatic chain</t>
  </si>
  <si>
    <t>Oesophagus</t>
  </si>
  <si>
    <t>Paraaortic nodes</t>
  </si>
  <si>
    <t>Left level V lymphatic chain</t>
  </si>
  <si>
    <t>optPTV</t>
  </si>
  <si>
    <t>Porta hepatis (extrahepatic portal vein)</t>
  </si>
  <si>
    <t>Right level V lymphatic chain</t>
  </si>
  <si>
    <t>Retropanc nodes</t>
  </si>
  <si>
    <t>Left level VI lymphatic chain</t>
  </si>
  <si>
    <t>PH</t>
  </si>
  <si>
    <t>RT LUNG</t>
  </si>
  <si>
    <t>Right level VI lymphatic chain</t>
  </si>
  <si>
    <t>Superior Mesentric Artery</t>
  </si>
  <si>
    <t>Parotid Glands</t>
  </si>
  <si>
    <t>Parotids</t>
  </si>
  <si>
    <t>Spinal Cord</t>
  </si>
  <si>
    <t>Submandibular Glands</t>
  </si>
  <si>
    <t>Submandibular</t>
  </si>
  <si>
    <t>SH</t>
  </si>
  <si>
    <t>BoneMarrow</t>
  </si>
  <si>
    <t>Pubic symphysis</t>
  </si>
  <si>
    <t>SMA</t>
  </si>
  <si>
    <t>BowelSpace</t>
  </si>
  <si>
    <t>Right ilium</t>
  </si>
  <si>
    <t>SpCord</t>
  </si>
  <si>
    <t>Region Of Interest</t>
  </si>
  <si>
    <t>Left ilium</t>
  </si>
  <si>
    <t>neoBladder</t>
  </si>
  <si>
    <t>External genitalia</t>
  </si>
  <si>
    <t>Obturator</t>
  </si>
  <si>
    <t>Wall of urinary bladder</t>
  </si>
  <si>
    <t>CTV_5040</t>
  </si>
  <si>
    <t>optBladder</t>
  </si>
  <si>
    <t>Region of mesentery</t>
  </si>
  <si>
    <t>Femur_L</t>
  </si>
  <si>
    <t>optBoneMarrow</t>
  </si>
  <si>
    <t>Sacral nerve plexus</t>
  </si>
  <si>
    <t>Femur_R</t>
  </si>
  <si>
    <t>optBowelSpace</t>
  </si>
  <si>
    <t>Left seminal vesicle</t>
  </si>
  <si>
    <t>HIP_L</t>
  </si>
  <si>
    <t>optPTV_5040</t>
  </si>
  <si>
    <t>Right seminal vesicle</t>
  </si>
  <si>
    <t>HIP_R</t>
  </si>
  <si>
    <t>optRectum</t>
  </si>
  <si>
    <t>Bulb of penis</t>
  </si>
  <si>
    <t>Urethra</t>
  </si>
  <si>
    <t>Vagina</t>
  </si>
  <si>
    <t>Cervix of uterus</t>
  </si>
  <si>
    <t>Uterus</t>
  </si>
  <si>
    <t>Left ovary</t>
  </si>
  <si>
    <t>Orbit or Globe- left</t>
  </si>
  <si>
    <t>Right ovary</t>
  </si>
  <si>
    <t>Presacral</t>
  </si>
  <si>
    <t>Orbit or Globe- right</t>
  </si>
  <si>
    <t>Left internal iliac lymphatic chain</t>
  </si>
  <si>
    <t>PTV_5040</t>
  </si>
  <si>
    <t>Right internal iliac lymphatic chain</t>
  </si>
  <si>
    <t>Sacral lymphatic chain</t>
  </si>
  <si>
    <t>Lips</t>
  </si>
  <si>
    <t>Optic Chiasm</t>
  </si>
  <si>
    <t>Common iliac lymphatic chain</t>
  </si>
  <si>
    <t>LEYE</t>
  </si>
  <si>
    <t>optLPTV48b</t>
  </si>
  <si>
    <t>Right common iliac lymphatic chain</t>
  </si>
  <si>
    <t>REYE</t>
  </si>
  <si>
    <t>Left Cochlea</t>
  </si>
  <si>
    <t>Left common iliac lymphatic chain</t>
  </si>
  <si>
    <t>Parotid_L</t>
  </si>
  <si>
    <t>Right Cochlea</t>
  </si>
  <si>
    <t>External iliac lymphatic chain</t>
  </si>
  <si>
    <t>Parotid_R</t>
  </si>
  <si>
    <t>Optic Nerve - right</t>
  </si>
  <si>
    <t>Right external iliac lymphatic chain</t>
  </si>
  <si>
    <t>SpinalCord</t>
  </si>
  <si>
    <t>Optic Nerve - left</t>
  </si>
  <si>
    <t>Left external iliac lymphatic chain</t>
  </si>
  <si>
    <t>LLENS</t>
  </si>
  <si>
    <t>optRPTV48a</t>
  </si>
  <si>
    <t>RLENS</t>
  </si>
  <si>
    <t>optRPTV48b</t>
  </si>
  <si>
    <t>Submandibula_R</t>
  </si>
  <si>
    <t>PRV5mm-CORD</t>
  </si>
  <si>
    <t>Lungs sub PTVs</t>
  </si>
  <si>
    <t>Lungs-ptvs</t>
  </si>
  <si>
    <t>Submandibula_L</t>
  </si>
  <si>
    <t>optLPTV48a</t>
  </si>
  <si>
    <t>Body sub PTVs</t>
  </si>
  <si>
    <t>body-ptvs</t>
  </si>
  <si>
    <t>CHIASM</t>
  </si>
  <si>
    <t>PRV3mm</t>
  </si>
  <si>
    <t>Liver sub PTVs</t>
  </si>
  <si>
    <t>Liver-PTVs</t>
  </si>
  <si>
    <t>GTVp_6000</t>
  </si>
  <si>
    <t>optLPAROTID</t>
  </si>
  <si>
    <t>Implantable Device</t>
  </si>
  <si>
    <t>Esophagus_Up</t>
  </si>
  <si>
    <t>optPTV60</t>
  </si>
  <si>
    <t>Surgical clip</t>
  </si>
  <si>
    <t>CTV_6000</t>
  </si>
  <si>
    <t>optRPAROTID</t>
  </si>
  <si>
    <t>Fiducials</t>
  </si>
  <si>
    <t>CTV_4800</t>
  </si>
  <si>
    <t>optPTV54</t>
  </si>
  <si>
    <t>Prosthesis</t>
  </si>
  <si>
    <t>NonPTV</t>
  </si>
  <si>
    <t>POST AVOIDANCE</t>
  </si>
  <si>
    <t>OralCavity</t>
  </si>
  <si>
    <t>CTV2</t>
  </si>
  <si>
    <t>CTV1</t>
  </si>
  <si>
    <t>CTV3</t>
  </si>
  <si>
    <t>GTVn_6000</t>
  </si>
  <si>
    <t>PTV(combined from all CTVs)</t>
  </si>
  <si>
    <t>Cochlea_L</t>
  </si>
  <si>
    <t>Cochlea_R</t>
  </si>
  <si>
    <t>PTV (cropped 5mm from Skin)</t>
  </si>
  <si>
    <t>Duodenum (Contour required when hot point dose 9.5Gy and higher)</t>
  </si>
  <si>
    <t>X3</t>
  </si>
  <si>
    <t>SpinalCord_05</t>
  </si>
  <si>
    <t>Small Bowel (Contour required when hot point dose 9.5Gy or high)</t>
  </si>
  <si>
    <t>Large Bowel (Contour required when hot point dose 9.5Gy or high)</t>
  </si>
  <si>
    <t>Bilateral Kidney</t>
  </si>
  <si>
    <t>BrainStem_03</t>
  </si>
  <si>
    <t>X4</t>
  </si>
  <si>
    <t>CTVp_6000</t>
  </si>
  <si>
    <t>GTV_10</t>
  </si>
  <si>
    <t>CTV_5400</t>
  </si>
  <si>
    <t>Body_(PTV+2CM)</t>
  </si>
  <si>
    <t>PTV_4800</t>
  </si>
  <si>
    <t>PTV+2CM</t>
  </si>
  <si>
    <t>PTV_6000</t>
  </si>
  <si>
    <t>GTV_0</t>
  </si>
  <si>
    <t>PTVn_6000</t>
  </si>
  <si>
    <t>BLUNG</t>
  </si>
  <si>
    <t>Pulmonary_Artery</t>
  </si>
  <si>
    <t>CTVn_6000</t>
  </si>
  <si>
    <t>GTV_PET</t>
  </si>
  <si>
    <t>PTV_5400</t>
  </si>
  <si>
    <t>PROXTREE</t>
  </si>
  <si>
    <t>PTVp_6000</t>
  </si>
  <si>
    <t>LLUNG</t>
  </si>
  <si>
    <t>RLUNG</t>
  </si>
  <si>
    <t>GTV_40</t>
  </si>
  <si>
    <t>GTV_50</t>
  </si>
  <si>
    <t>GTV_70</t>
  </si>
  <si>
    <t>GTV_20</t>
  </si>
  <si>
    <t>GTV_80</t>
  </si>
  <si>
    <t>modPTV</t>
  </si>
  <si>
    <t>ProxBronchZone</t>
  </si>
  <si>
    <t>GTV_60</t>
  </si>
  <si>
    <t>SPINALCANAL</t>
  </si>
  <si>
    <t>GTV_30</t>
  </si>
  <si>
    <t>GTV_90</t>
  </si>
  <si>
    <t>PRVSC5</t>
  </si>
  <si>
    <t>GTV_MIP</t>
  </si>
  <si>
    <t>GTV_AVEIP</t>
  </si>
  <si>
    <t>RPLEXUS</t>
  </si>
  <si>
    <t>LPLEXUS</t>
  </si>
  <si>
    <t>X5</t>
  </si>
  <si>
    <t>Brain-PTV</t>
  </si>
  <si>
    <t>Contralateral Brain</t>
  </si>
  <si>
    <t>Brain Stem</t>
  </si>
  <si>
    <t>Brain  Stem for Optimizer</t>
  </si>
  <si>
    <t>Brain Stem PRV 5mm</t>
  </si>
  <si>
    <t>Cochlea Left</t>
  </si>
  <si>
    <t>Cochlea Right</t>
  </si>
  <si>
    <t>Edema based on MRI T2</t>
  </si>
  <si>
    <t>CTV excluding Edema</t>
  </si>
  <si>
    <t>MRI T1 based GTV</t>
  </si>
  <si>
    <t>GTV excluding Edema</t>
  </si>
  <si>
    <t>PRVSC5mm</t>
  </si>
  <si>
    <t>Lens Left</t>
  </si>
  <si>
    <t>Lens Right</t>
  </si>
  <si>
    <t>Optic Chiasm PRV</t>
  </si>
  <si>
    <t>Optic Nerve Left</t>
  </si>
  <si>
    <t>Optic Nerve Right</t>
  </si>
  <si>
    <t>Brain-PTV_6000</t>
  </si>
  <si>
    <t>Optic Nerve Left PRV 3mm</t>
  </si>
  <si>
    <t>Brain_CL</t>
  </si>
  <si>
    <t>Optic Nerve Right PRV 3mm</t>
  </si>
  <si>
    <t>opt BrainStem</t>
  </si>
  <si>
    <t>Eyeball Left</t>
  </si>
  <si>
    <t>PRV5 BrainStem</t>
  </si>
  <si>
    <t>Eyeball Right</t>
  </si>
  <si>
    <t>Edema</t>
  </si>
  <si>
    <t>Lacrimal Glands Left</t>
  </si>
  <si>
    <t>CTV - Edema</t>
  </si>
  <si>
    <t>Lacrimal Glands Right</t>
  </si>
  <si>
    <t>GTV T1</t>
  </si>
  <si>
    <t>PTV excluding Edema</t>
  </si>
  <si>
    <t>GTV - Edema</t>
  </si>
  <si>
    <t>Avoidance ring 5mm</t>
  </si>
  <si>
    <t>Lens_L</t>
  </si>
  <si>
    <t>Globe Left</t>
  </si>
  <si>
    <t>Lens_R</t>
  </si>
  <si>
    <t>Globe Right</t>
  </si>
  <si>
    <t>OpticChiasm_03</t>
  </si>
  <si>
    <t>Pituitary</t>
  </si>
  <si>
    <t>OpticNerve_L_03</t>
  </si>
  <si>
    <t>Temporal Lobes</t>
  </si>
  <si>
    <t>OpticNerve_R_03</t>
  </si>
  <si>
    <t>Lacrimal Glands</t>
  </si>
  <si>
    <t>Eye_L</t>
  </si>
  <si>
    <t>Brain for Optimizer</t>
  </si>
  <si>
    <t>Eye_R</t>
  </si>
  <si>
    <t>Optic Chiasm for Optimizer</t>
  </si>
  <si>
    <t>LacrimalGland_L</t>
  </si>
  <si>
    <t>Optic Nerve PRV 5mm</t>
  </si>
  <si>
    <t>LacrimalGland_R</t>
  </si>
  <si>
    <t>GTV Primary 1</t>
  </si>
  <si>
    <t>PTV - Edema</t>
  </si>
  <si>
    <t>GTV Primary 2</t>
  </si>
  <si>
    <t>Ring 5</t>
  </si>
  <si>
    <t>GTV Primary 3</t>
  </si>
  <si>
    <t>OpticNerve L</t>
  </si>
  <si>
    <t>GTV Primary 4</t>
  </si>
  <si>
    <t>OpticNerve R</t>
  </si>
  <si>
    <t>GTV Primary 5</t>
  </si>
  <si>
    <t>Globe L</t>
  </si>
  <si>
    <t>GTV Primary combined</t>
  </si>
  <si>
    <t>Globe R</t>
  </si>
  <si>
    <t>PTV High Risk 1</t>
  </si>
  <si>
    <t>PTV High Risk 2</t>
  </si>
  <si>
    <t>PTV High Risk 3</t>
  </si>
  <si>
    <t>Lacrimal B</t>
  </si>
  <si>
    <t>PTV High Risk 4</t>
  </si>
  <si>
    <t>Lacrimal L</t>
  </si>
  <si>
    <t>PTV High Risk 5</t>
  </si>
  <si>
    <t>Lacrimal R</t>
  </si>
  <si>
    <t>PTV High Risk combined</t>
  </si>
  <si>
    <t>opt Brain</t>
  </si>
  <si>
    <t>Volume treated to 50% of Target Dose</t>
  </si>
  <si>
    <t>Cochlea L</t>
  </si>
  <si>
    <t>Brain Stem for optimizer</t>
  </si>
  <si>
    <t>Cochlea R</t>
  </si>
  <si>
    <t>Avoid INNER</t>
  </si>
  <si>
    <t>opt Optic Chiasm</t>
  </si>
  <si>
    <t>Avoid MID</t>
  </si>
  <si>
    <t>PRV5 OpticNerve</t>
  </si>
  <si>
    <t>Avoid OUTER</t>
  </si>
  <si>
    <t>GTV 1 xxGy</t>
  </si>
  <si>
    <t>GTV 2 xxGy</t>
  </si>
  <si>
    <t>GTV 3 xxGy</t>
  </si>
  <si>
    <t>GTV 4 xxGy</t>
  </si>
  <si>
    <t>PTV 10 mm Margin</t>
  </si>
  <si>
    <t>GTV 5 xxGy</t>
  </si>
  <si>
    <t>PTV 10 mm Margin for DVH</t>
  </si>
  <si>
    <t>GTV Total</t>
  </si>
  <si>
    <t>PTV 15 mm Margin</t>
  </si>
  <si>
    <t>PTV 1 xxGy</t>
  </si>
  <si>
    <t>PTV 15 mm Margin for DVH</t>
  </si>
  <si>
    <t>PTV 2 xxGy</t>
  </si>
  <si>
    <t>High Risk Volume on CT</t>
  </si>
  <si>
    <t>PTV 3 xxGy</t>
  </si>
  <si>
    <t>PTV 4 xxGy</t>
  </si>
  <si>
    <t>PTV 5 xxGy</t>
  </si>
  <si>
    <t>PTV Total</t>
  </si>
  <si>
    <t>Dose 50%</t>
  </si>
  <si>
    <t>Parotid Left</t>
  </si>
  <si>
    <t>Parotid Right</t>
  </si>
  <si>
    <t>Submandibular Gland Left</t>
  </si>
  <si>
    <t>CTV Brain</t>
  </si>
  <si>
    <t>Submandibular Gland Right</t>
  </si>
  <si>
    <t>PTV 10mm</t>
  </si>
  <si>
    <t>Oral Cavity</t>
  </si>
  <si>
    <t>PTV eval 10mm</t>
  </si>
  <si>
    <t>PTV 15mm</t>
  </si>
  <si>
    <t>PTV eval 15mm</t>
  </si>
  <si>
    <t>HRV-CT</t>
  </si>
  <si>
    <t>Level 1a Submental lymph nodes</t>
  </si>
  <si>
    <t>Level 1b Submandibular lymph nodes</t>
  </si>
  <si>
    <t>Parotid L</t>
  </si>
  <si>
    <t>Left level 2 Upper jugular lymph nodes</t>
  </si>
  <si>
    <t>Parotid R</t>
  </si>
  <si>
    <t>Right level 2 Upper jugular lymph nodes</t>
  </si>
  <si>
    <t>Submandibular L</t>
  </si>
  <si>
    <t>Left level 3 Middle jugular lymph nodes</t>
  </si>
  <si>
    <t>Submandibular R</t>
  </si>
  <si>
    <t>Right level 3 Middle jugular lymph nodes</t>
  </si>
  <si>
    <t>Left Level 4 Lower jugular lymph nodes</t>
  </si>
  <si>
    <t>Right Level 4 Lower jugular lymph nodes</t>
  </si>
  <si>
    <t>Node Ia</t>
  </si>
  <si>
    <t>Left level 5 Posterior triangle group lymph nodes</t>
  </si>
  <si>
    <t>Node Ib</t>
  </si>
  <si>
    <t>Right level 5 Posterior triangle group lymph nodes</t>
  </si>
  <si>
    <t>Node II L</t>
  </si>
  <si>
    <t>Left Level 6 Anterior triangle group lymph nodes</t>
  </si>
  <si>
    <t>Node II R</t>
  </si>
  <si>
    <t>Right Level 6 Anterior triangle group lymph nodes</t>
  </si>
  <si>
    <t>Node III L</t>
  </si>
  <si>
    <t>Post Neck Avoidance Structure</t>
  </si>
  <si>
    <t>Node III R</t>
  </si>
  <si>
    <t>Shoulder Avoidance Structure</t>
  </si>
  <si>
    <t>Node IV L</t>
  </si>
  <si>
    <t>Brain Stem and Optic Nerves PRV</t>
  </si>
  <si>
    <t>Node IV R</t>
  </si>
  <si>
    <t>CTV Low Risk Left 56Gy</t>
  </si>
  <si>
    <t>Node V L</t>
  </si>
  <si>
    <t>CTV Low Risk Right 56Gy</t>
  </si>
  <si>
    <t>Node V R</t>
  </si>
  <si>
    <t>CTV Intermediate Risk Left 63Gy</t>
  </si>
  <si>
    <t>Node VI L</t>
  </si>
  <si>
    <t>CTV Intermediate Risk Right 63Gy</t>
  </si>
  <si>
    <t>Node VI R</t>
  </si>
  <si>
    <t>CTV High Risk 70Gy</t>
  </si>
  <si>
    <t>Avoid Post</t>
  </si>
  <si>
    <t>GTV Nodes</t>
  </si>
  <si>
    <t>Avoid Shoulder</t>
  </si>
  <si>
    <t>High Risk Target Volume</t>
  </si>
  <si>
    <t>PRV BR + op</t>
  </si>
  <si>
    <t>Larynx for optimizer</t>
  </si>
  <si>
    <t xml:space="preserve">PRV 5BrainStem </t>
  </si>
  <si>
    <t>Parotid Left for optimizer</t>
  </si>
  <si>
    <t>CTV 56 L</t>
  </si>
  <si>
    <t>Parotid Right for optimizer</t>
  </si>
  <si>
    <t>CTV 56 R</t>
  </si>
  <si>
    <t>Both Parotids</t>
  </si>
  <si>
    <t>CTV 63 L</t>
  </si>
  <si>
    <t>PTV low Risk 56Gy</t>
  </si>
  <si>
    <t>CTV 63 R</t>
  </si>
  <si>
    <t>PTV low Risk 56Gy for DVH</t>
  </si>
  <si>
    <t>CTV 70</t>
  </si>
  <si>
    <t>PTV low Risk Left 56Gy</t>
  </si>
  <si>
    <t>PTV low Risk Left 56Gy for optimizer a</t>
  </si>
  <si>
    <t>HTV</t>
  </si>
  <si>
    <t>PTV low Risk Left 56Gy for optimizer b</t>
  </si>
  <si>
    <t>opt Larynx</t>
  </si>
  <si>
    <t>PTV low Risk Left 56Gy for optimizer c</t>
  </si>
  <si>
    <t>opt Parotid L</t>
  </si>
  <si>
    <t>PTV low Risk Right 56Gy</t>
  </si>
  <si>
    <t>opt Parotid R</t>
  </si>
  <si>
    <t>PTV low Risk Right 56Gy for optimizer a</t>
  </si>
  <si>
    <t>Parotid B</t>
  </si>
  <si>
    <t>PTV low Risk Right 56Gy for optimizer b</t>
  </si>
  <si>
    <t>PTV 56</t>
  </si>
  <si>
    <t>PTV low Risk Right 56Gy for optimizer c</t>
  </si>
  <si>
    <t>eval PTV 56</t>
  </si>
  <si>
    <t>PTV Intermediate Risk 63Gy</t>
  </si>
  <si>
    <t>PTV 56 L</t>
  </si>
  <si>
    <t>PTV Intermediate Risk 63Gy for optimizer a</t>
  </si>
  <si>
    <t>opt PTV 56 L a</t>
  </si>
  <si>
    <t>PTV Intermediate Risk 63Gy for optimizer b</t>
  </si>
  <si>
    <t>opt PTV 56 L b</t>
  </si>
  <si>
    <t>PTV Intermediate Risk 63Gy for DVH</t>
  </si>
  <si>
    <t>opt PTV 56 L c</t>
  </si>
  <si>
    <t>PTV High Risk 70Gy</t>
  </si>
  <si>
    <t>PTV 56 R</t>
  </si>
  <si>
    <t>PTV High Risk 70Gy for DVH</t>
  </si>
  <si>
    <t>opt PTV 56 R a</t>
  </si>
  <si>
    <t>PTV High Risk 70Gy for optimizer</t>
  </si>
  <si>
    <t>opt PTV 56 R b</t>
  </si>
  <si>
    <t>SpinalCanal PRV 8mm</t>
  </si>
  <si>
    <t>opt PTV 56 R c</t>
  </si>
  <si>
    <t>Left Submandibular Gland</t>
  </si>
  <si>
    <t>PTV 63</t>
  </si>
  <si>
    <t>Right Submandibular Gland</t>
  </si>
  <si>
    <t>opt PTV 63 a</t>
  </si>
  <si>
    <t>Both Submandibular Glands</t>
  </si>
  <si>
    <t>opt PTV 63 b</t>
  </si>
  <si>
    <t>CTV Low Risk Left 54Gy</t>
  </si>
  <si>
    <t>eval PTV 63</t>
  </si>
  <si>
    <t>CTV Low Risk Right 54Gy</t>
  </si>
  <si>
    <t>PTV 70</t>
  </si>
  <si>
    <t>CTV Intermediate Risk Left 60Gy</t>
  </si>
  <si>
    <t>eval PTV 70</t>
  </si>
  <si>
    <t>CTV Intermediate Risk Right 60Gy</t>
  </si>
  <si>
    <t>opt PTV 70</t>
  </si>
  <si>
    <t>CTV High Risk 66Gy</t>
  </si>
  <si>
    <t>PRV8 SpinalCanal</t>
  </si>
  <si>
    <t>PTV low Risk 54Gy</t>
  </si>
  <si>
    <t>Submandibular B</t>
  </si>
  <si>
    <t>PTV low Risk 54Gy for DVH</t>
  </si>
  <si>
    <t>CTV 54 L</t>
  </si>
  <si>
    <t>PTV low Risk Left 54Gy</t>
  </si>
  <si>
    <t>CTV 54 R</t>
  </si>
  <si>
    <t>PTV low Risk Left 54Gy for optimizer a</t>
  </si>
  <si>
    <t>CTV 60 L</t>
  </si>
  <si>
    <t>PTV low Risk Left 54Gy for optimizer b</t>
  </si>
  <si>
    <t>CTV 60 R</t>
  </si>
  <si>
    <t>PTV low Risk Left 54Gy for optimizer c</t>
  </si>
  <si>
    <t>CTV 66</t>
  </si>
  <si>
    <t>PTV low Risk Right 54Gy</t>
  </si>
  <si>
    <t>PTV 54</t>
  </si>
  <si>
    <t>PTV low Risk Right 54Gy for optimizer a</t>
  </si>
  <si>
    <t>eval PTV 54</t>
  </si>
  <si>
    <t>PTV low Risk Right 54Gy for optimizer b</t>
  </si>
  <si>
    <t>PTV 54 L</t>
  </si>
  <si>
    <t>PTV low Risk Right 54Gy for optimizer c</t>
  </si>
  <si>
    <t>opt PTV 54 L a</t>
  </si>
  <si>
    <t>PTV Intermediate Risk 60Gy</t>
  </si>
  <si>
    <t>opt PTV 54 L b</t>
  </si>
  <si>
    <t>PTV Intermediate Risk 60Gy for optimizer a</t>
  </si>
  <si>
    <t>opt PTV 54 L c</t>
  </si>
  <si>
    <t>PTV Intermediate Risk 60Gy for optimizer b</t>
  </si>
  <si>
    <t>PTV 54 R</t>
  </si>
  <si>
    <t>PTV Intermediate Risk 60Gy for DVH</t>
  </si>
  <si>
    <t>opt PTV 54 R a</t>
  </si>
  <si>
    <t>PTV High Risk 66Gy</t>
  </si>
  <si>
    <t>opt PTV 54 R b</t>
  </si>
  <si>
    <t>PTV High Risk 66Gy for DVH</t>
  </si>
  <si>
    <t>opt PTV 54 R c</t>
  </si>
  <si>
    <t>PTV High Risk 66Gy for optimizer</t>
  </si>
  <si>
    <t>PTV 60</t>
  </si>
  <si>
    <t>CTV  Intermediate Risk 60Gy</t>
  </si>
  <si>
    <t>opt PTV 60 a</t>
  </si>
  <si>
    <t>PTV 60Gy</t>
  </si>
  <si>
    <t>opt PTV 60 b</t>
  </si>
  <si>
    <t>PTV 60Gy for DVH</t>
  </si>
  <si>
    <t>eval PTV 60</t>
  </si>
  <si>
    <t>PTV 60Gy for optimizer</t>
  </si>
  <si>
    <t>PTV 66</t>
  </si>
  <si>
    <t>CTV Nodes</t>
  </si>
  <si>
    <t>eval PTV 66</t>
  </si>
  <si>
    <t>Right Hip</t>
  </si>
  <si>
    <t>opt PTV 66</t>
  </si>
  <si>
    <t>Male or Female External Genitailia</t>
  </si>
  <si>
    <t>PRVBR + op</t>
  </si>
  <si>
    <t>Wall of Bladder</t>
  </si>
  <si>
    <t>Mesentary surrounding Rectum</t>
  </si>
  <si>
    <t>CTV 60</t>
  </si>
  <si>
    <t>opt PTV 60</t>
  </si>
  <si>
    <t>CTVn</t>
  </si>
  <si>
    <t>PTVn</t>
  </si>
  <si>
    <t>Penile  bulb</t>
  </si>
  <si>
    <t>Hip R</t>
  </si>
  <si>
    <t>Genitalia</t>
  </si>
  <si>
    <t>Bladder wall</t>
  </si>
  <si>
    <t>Cervix</t>
  </si>
  <si>
    <t>MesoRectum</t>
  </si>
  <si>
    <t>Seminal Ves L</t>
  </si>
  <si>
    <t>Ovary L</t>
  </si>
  <si>
    <t>Seminal Ves R</t>
  </si>
  <si>
    <t>Ovary R</t>
  </si>
  <si>
    <t>Left internal iliac nodes</t>
  </si>
  <si>
    <t>Sacral Nodes</t>
  </si>
  <si>
    <t>Obturator Nodes</t>
  </si>
  <si>
    <t>Internal iliac nodes</t>
  </si>
  <si>
    <t>Node Int iliac L</t>
  </si>
  <si>
    <t>Node Int iliac R</t>
  </si>
  <si>
    <t>Node Sacral</t>
  </si>
  <si>
    <t>Node Obturator</t>
  </si>
  <si>
    <t>Node Int iliac</t>
  </si>
  <si>
    <t>Enlarged Lymph Node</t>
  </si>
  <si>
    <t>Node com iliac</t>
  </si>
  <si>
    <t>Clinical Target Volume</t>
  </si>
  <si>
    <t>Node com iliac L</t>
  </si>
  <si>
    <t>Planning Target Volume</t>
  </si>
  <si>
    <t>Node com iliac R</t>
  </si>
  <si>
    <t>Right Vessels as surogate for Nodes</t>
  </si>
  <si>
    <t>Node ext iliac</t>
  </si>
  <si>
    <t>Left Vessels as surogate for Nodes</t>
  </si>
  <si>
    <t>Node ext iliac L</t>
  </si>
  <si>
    <t>CTV 5250 cGy</t>
  </si>
  <si>
    <t>Node ext iliac R</t>
  </si>
  <si>
    <t>PTV 5250 cGy</t>
  </si>
  <si>
    <t>PTV 5250 cGy for DVH</t>
  </si>
  <si>
    <t>CTV 5250</t>
  </si>
  <si>
    <t>PTV 5250 cGy for optimizer</t>
  </si>
  <si>
    <t>PTV 5250</t>
  </si>
  <si>
    <t>Rectal Avoidance Structure High Dose</t>
  </si>
  <si>
    <t>eval PTV 5250</t>
  </si>
  <si>
    <t>Rectal Avoidance Structure Low Dose</t>
  </si>
  <si>
    <t>opt PTV 5250</t>
  </si>
  <si>
    <t>Mesetary surrounding intestines</t>
  </si>
  <si>
    <t>Avoid a Rectum</t>
  </si>
  <si>
    <t>Rectum for optimizer</t>
  </si>
  <si>
    <t>Avoid b Rectum</t>
  </si>
  <si>
    <t>CTV high risk 66 Gy</t>
  </si>
  <si>
    <t>BowelBag</t>
  </si>
  <si>
    <t>PTV high risk 66 Gy</t>
  </si>
  <si>
    <t>opt Rectum</t>
  </si>
  <si>
    <t>PTV 66 Gy for DVH</t>
  </si>
  <si>
    <t>FemoralHead R</t>
  </si>
  <si>
    <t>PTV 66 Gy for optimizer</t>
  </si>
  <si>
    <t>FemoralHead L</t>
  </si>
  <si>
    <t>CTV Vagina</t>
  </si>
  <si>
    <t>opt Bladder</t>
  </si>
  <si>
    <t>CTV66</t>
  </si>
  <si>
    <t>CTV46</t>
  </si>
  <si>
    <t>Bladder sub PTVs for optimizer</t>
  </si>
  <si>
    <t>PTV66</t>
  </si>
  <si>
    <t>PTV High Risk for DVH</t>
  </si>
  <si>
    <t>PTV46</t>
  </si>
  <si>
    <t>CTV 36</t>
  </si>
  <si>
    <t>PTV low risk</t>
  </si>
  <si>
    <t>CTV 54</t>
  </si>
  <si>
    <t>PTV low risk for optimizer</t>
  </si>
  <si>
    <t>PTV 36</t>
  </si>
  <si>
    <t>External Genitalia</t>
  </si>
  <si>
    <t>opt PTV 36</t>
  </si>
  <si>
    <t>Right Femoral Head</t>
  </si>
  <si>
    <t>opt PTV 54</t>
  </si>
  <si>
    <t>Left Femoral Head</t>
  </si>
  <si>
    <t>Body-Board</t>
  </si>
  <si>
    <t>Body contour excluding bellyboard</t>
  </si>
  <si>
    <t>PTV-Bladder</t>
  </si>
  <si>
    <t xml:space="preserve">Left iliac crest </t>
  </si>
  <si>
    <t>Bone Marrow</t>
  </si>
  <si>
    <t>Right iliac crest</t>
  </si>
  <si>
    <t>CTV 45</t>
  </si>
  <si>
    <t>PTV excluding bladder</t>
  </si>
  <si>
    <t>Bone Marrow Space</t>
  </si>
  <si>
    <t>ITV Vagina</t>
  </si>
  <si>
    <t>Combined CTV</t>
  </si>
  <si>
    <t>opt Bone Marrow</t>
  </si>
  <si>
    <t>Nodal CTV</t>
  </si>
  <si>
    <t>opt Bowel Space</t>
  </si>
  <si>
    <t>Vaginal CTV</t>
  </si>
  <si>
    <t>PTV 45</t>
  </si>
  <si>
    <t>Vaginal ITV</t>
  </si>
  <si>
    <t>opt Bone Marrow Space</t>
  </si>
  <si>
    <t>Vagina Empty</t>
  </si>
  <si>
    <t>Vagina Full</t>
  </si>
  <si>
    <t>Combined PTV</t>
  </si>
  <si>
    <t>Avoid X</t>
  </si>
  <si>
    <t>Nodal PTV</t>
  </si>
  <si>
    <t>Avoid a</t>
  </si>
  <si>
    <t>Vaginal PTV</t>
  </si>
  <si>
    <t>Ring X</t>
  </si>
  <si>
    <t>Dose X</t>
  </si>
  <si>
    <t>PTV + X</t>
  </si>
  <si>
    <t>Avoidance Structure</t>
  </si>
  <si>
    <t>Normal Tissue</t>
  </si>
  <si>
    <t>Avoidance Structure High Dose</t>
  </si>
  <si>
    <t>X PRV</t>
  </si>
  <si>
    <t>Avoidance Structure Low Dose</t>
  </si>
  <si>
    <t>Field</t>
  </si>
  <si>
    <t>Avoidance ring X mm</t>
  </si>
  <si>
    <t>Bolus X cm</t>
  </si>
  <si>
    <t>PTV with X cm expansion</t>
  </si>
  <si>
    <t>Lung B - GTV</t>
  </si>
  <si>
    <t>PRV Structure</t>
  </si>
  <si>
    <t>Lung B - PTV</t>
  </si>
  <si>
    <t>Body - PTV</t>
  </si>
  <si>
    <t>Bolus X cm thickness</t>
  </si>
  <si>
    <t>Liver - PTV</t>
  </si>
  <si>
    <t>Parotid B - PTV</t>
  </si>
  <si>
    <t>Bladder - PTV</t>
  </si>
  <si>
    <t>Brain - PTV</t>
  </si>
  <si>
    <t>CIED</t>
  </si>
  <si>
    <t>Surgical Clips</t>
  </si>
  <si>
    <t>BBs</t>
  </si>
  <si>
    <t>Pacemaker or other CIED</t>
  </si>
  <si>
    <t>Wire on skin surface for contrast</t>
  </si>
  <si>
    <t>Surgical Clip</t>
  </si>
  <si>
    <t>Dental Fillings</t>
  </si>
  <si>
    <t>BB markers and other Fudicials</t>
  </si>
  <si>
    <t>Implant</t>
  </si>
  <si>
    <t>Ct contrast region</t>
  </si>
  <si>
    <t>Z6</t>
  </si>
  <si>
    <t>Metal Prosthesis or pin</t>
  </si>
  <si>
    <t>Z7</t>
  </si>
  <si>
    <t>Dental Fillings Artifacts</t>
  </si>
  <si>
    <t>Z8</t>
  </si>
  <si>
    <t>Hign density implant causing Metal Artifacts</t>
  </si>
  <si>
    <t>Z9</t>
  </si>
  <si>
    <t>Z10</t>
  </si>
  <si>
    <t>PTV Intermediate Risk Left</t>
  </si>
  <si>
    <t>CTV PET</t>
  </si>
  <si>
    <t>PTV Intermediate Risk Right</t>
  </si>
  <si>
    <t>PTV PET</t>
  </si>
  <si>
    <t>PTV low Risk Left</t>
  </si>
  <si>
    <t>Z1 PET</t>
  </si>
  <si>
    <t>PTV low Risk Left for optimizer a</t>
  </si>
  <si>
    <t>Z2 PET</t>
  </si>
  <si>
    <t>PTV low Risk Left for optimizer b</t>
  </si>
  <si>
    <t>Z3 PET</t>
  </si>
  <si>
    <t>PTV low Risk Left for optimizer c</t>
  </si>
  <si>
    <t>BronchialTree+20</t>
  </si>
  <si>
    <t>PTV low Risk Right</t>
  </si>
  <si>
    <t>Ring 50</t>
  </si>
  <si>
    <t>PTV low Risk Right for optimizer a</t>
  </si>
  <si>
    <t>PTV int</t>
  </si>
  <si>
    <t>PTV low Risk Right for optimizer b</t>
  </si>
  <si>
    <t>PTV int L</t>
  </si>
  <si>
    <t>PTV low Risk Right for optimizer c</t>
  </si>
  <si>
    <t>PTV int R</t>
  </si>
  <si>
    <t>Internal CTV</t>
  </si>
  <si>
    <t>PTV low</t>
  </si>
  <si>
    <t>CTV Intermediate Risk Left</t>
  </si>
  <si>
    <t>PTV low L</t>
  </si>
  <si>
    <t>CTV Intermediate Risk Right</t>
  </si>
  <si>
    <t>opt PTV low L a</t>
  </si>
  <si>
    <t>CTV Low Risk Left</t>
  </si>
  <si>
    <t>opt PTV low L b</t>
  </si>
  <si>
    <t>CTV Low Risk Right</t>
  </si>
  <si>
    <t>opt PTV low L c</t>
  </si>
  <si>
    <t>CTV based on surgical margins</t>
  </si>
  <si>
    <t>PTV low R</t>
  </si>
  <si>
    <t>Internal GTV</t>
  </si>
  <si>
    <t>opt PTV low R a</t>
  </si>
  <si>
    <t>GTV based on preoperative tumour location</t>
  </si>
  <si>
    <t>opt PTV low R b</t>
  </si>
  <si>
    <t>GTV Based on MRI</t>
  </si>
  <si>
    <t>opt PTV low R c</t>
  </si>
  <si>
    <t>PTV 4</t>
  </si>
  <si>
    <t>PTV 5</t>
  </si>
  <si>
    <t>PTV X</t>
  </si>
  <si>
    <t>CTV int L</t>
  </si>
  <si>
    <t>CTV int R</t>
  </si>
  <si>
    <t>CTV low L</t>
  </si>
  <si>
    <t>CTV low R</t>
  </si>
  <si>
    <t>Operative Bed</t>
  </si>
  <si>
    <t>GTV PREOP</t>
  </si>
  <si>
    <t>GTV MRI</t>
  </si>
  <si>
    <t>GTV 4</t>
  </si>
  <si>
    <t>GTV 5</t>
  </si>
  <si>
    <t>GTV X</t>
  </si>
  <si>
    <t>Variable</t>
  </si>
  <si>
    <t>Show</t>
  </si>
  <si>
    <t>minwidth</t>
  </si>
  <si>
    <t>width</t>
  </si>
  <si>
    <t>No (tree)</t>
  </si>
  <si>
    <t>Left</t>
  </si>
  <si>
    <t>center</t>
  </si>
  <si>
    <t>Yes</t>
  </si>
  <si>
    <t>Template</t>
  </si>
  <si>
    <t>Category</t>
  </si>
  <si>
    <t>No</t>
  </si>
  <si>
    <t>Number_of_Structures</t>
  </si>
  <si>
    <t>Worksheet</t>
  </si>
  <si>
    <t>Template Type</t>
  </si>
  <si>
    <t>Approval Status</t>
  </si>
  <si>
    <t>Structure Templates</t>
  </si>
  <si>
    <t>Column</t>
  </si>
  <si>
    <t>heading</t>
  </si>
  <si>
    <t>ID</t>
  </si>
  <si>
    <t>#0</t>
  </si>
  <si>
    <t>modification_date</t>
  </si>
  <si>
    <t>template_file_name</t>
  </si>
  <si>
    <t xml:space="preserve"> 'anchor': '</t>
  </si>
  <si>
    <t xml:space="preserve"> 'minwidth: </t>
  </si>
  <si>
    <t xml:space="preserve"> 'stretch': '</t>
  </si>
  <si>
    <t xml:space="preserve"> 'width': </t>
  </si>
  <si>
    <t xml:space="preserve"> = {</t>
  </si>
  <si>
    <t xml:space="preserve"> 'text': '</t>
  </si>
  <si>
    <t xml:space="preserve"> ', </t>
  </si>
  <si>
    <t xml:space="preserve">, </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</si>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</sst>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dd\/mm\/yyyy\ hh:mm:ss"/>
  </numFmts>
  <fonts count="1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2"/>
      <color theme="1"/>
      <name val="Calibri"/>
      <family val="2"/>
      <scheme val="minor"/>
    </font>
    <font>
      <b/>
      <sz val="12"/>
      <color theme="3"/>
      <name val="Calibri"/>
      <family val="2"/>
      <scheme val="minor"/>
    </font>
    <font>
      <b/>
      <sz val="12"/>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style="medium">
        <color rgb="FFA3A3A3"/>
      </left>
      <right style="medium">
        <color rgb="FFA3A3A3"/>
      </right>
      <top style="medium">
        <color rgb="FFA3A3A3"/>
      </top>
      <bottom style="medium">
        <color rgb="FFA3A3A3"/>
      </bottom>
      <diagonal/>
    </border>
    <border>
      <left style="medium">
        <color rgb="FFA3A3A3"/>
      </left>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64">
    <xf numFmtId="0" fontId="0" fillId="0" borderId="0" xfId="0"/>
    <xf numFmtId="0" fontId="0" fillId="0" borderId="0" xfId="0" applyAlignment="1">
      <alignment horizontal="center"/>
    </xf>
    <xf numFmtId="0" fontId="0" fillId="0" borderId="0" xfId="0" applyAlignment="1">
      <alignment vertical="top"/>
    </xf>
    <xf numFmtId="0" fontId="0" fillId="0" borderId="0" xfId="0" applyAlignment="1">
      <alignment vertical="top" wrapText="1"/>
    </xf>
    <xf numFmtId="0" fontId="3" fillId="0" borderId="2" xfId="2" applyAlignment="1">
      <alignment horizontal="left" vertical="top"/>
    </xf>
    <xf numFmtId="0" fontId="4" fillId="0" borderId="0" xfId="3" applyAlignment="1">
      <alignment vertical="top"/>
    </xf>
    <xf numFmtId="0" fontId="5" fillId="0" borderId="0" xfId="4" applyAlignment="1">
      <alignment vertical="top" wrapText="1"/>
    </xf>
    <xf numFmtId="0" fontId="5" fillId="0" borderId="0" xfId="4" applyAlignment="1">
      <alignment horizontal="left" vertical="top"/>
    </xf>
    <xf numFmtId="0" fontId="8" fillId="0" borderId="3"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horizontal="left" vertical="center" wrapText="1"/>
    </xf>
    <xf numFmtId="0" fontId="7" fillId="0" borderId="0" xfId="0" applyFont="1" applyBorder="1" applyAlignment="1">
      <alignment horizontal="left" vertical="center" wrapText="1"/>
    </xf>
    <xf numFmtId="0" fontId="9" fillId="0" borderId="0" xfId="0" applyFont="1"/>
    <xf numFmtId="1" fontId="0" fillId="0" borderId="0" xfId="0" applyNumberFormat="1"/>
    <xf numFmtId="1" fontId="9" fillId="0" borderId="0" xfId="0" applyNumberFormat="1" applyFont="1"/>
    <xf numFmtId="0" fontId="10" fillId="0" borderId="1" xfId="1" applyFont="1" applyAlignment="1">
      <alignment horizontal="center"/>
    </xf>
    <xf numFmtId="0" fontId="9" fillId="0" borderId="0" xfId="0" applyFont="1" applyAlignment="1">
      <alignment horizontal="center"/>
    </xf>
    <xf numFmtId="0" fontId="0" fillId="0" borderId="0" xfId="0" applyAlignment="1">
      <alignment horizontal="left"/>
    </xf>
    <xf numFmtId="0" fontId="0" fillId="0" borderId="0" xfId="0" applyAlignment="1">
      <alignment horizontal="right"/>
    </xf>
    <xf numFmtId="168" fontId="0" fillId="0" borderId="0" xfId="0" applyNumberFormat="1" applyAlignment="1">
      <alignment horizontal="left"/>
    </xf>
    <xf numFmtId="0" fontId="7" fillId="0" borderId="0" xfId="0" applyFont="1" applyAlignment="1">
      <alignment horizontal="center"/>
    </xf>
    <xf numFmtId="168" fontId="0" fillId="0" borderId="0" xfId="0" applyNumberFormat="1" applyAlignment="1">
      <alignment horizontal="center"/>
    </xf>
    <xf numFmtId="0" fontId="6" fillId="4" borderId="5" xfId="7" applyFont="1" applyBorder="1" applyAlignment="1">
      <alignment horizontal="center"/>
    </xf>
    <xf numFmtId="0" fontId="6" fillId="4" borderId="0" xfId="7" applyFont="1" applyBorder="1" applyAlignment="1">
      <alignment horizontal="center"/>
    </xf>
    <xf numFmtId="0" fontId="6" fillId="4" borderId="9" xfId="7" applyFont="1" applyBorder="1" applyAlignment="1">
      <alignment horizontal="center"/>
    </xf>
    <xf numFmtId="0" fontId="1" fillId="5" borderId="5" xfId="8" applyBorder="1"/>
    <xf numFmtId="0" fontId="1" fillId="5" borderId="0" xfId="8" applyBorder="1"/>
    <xf numFmtId="0" fontId="1" fillId="5" borderId="9" xfId="8" applyBorder="1"/>
    <xf numFmtId="0" fontId="1" fillId="2" borderId="5" xfId="5" applyBorder="1"/>
    <xf numFmtId="0" fontId="1" fillId="2" borderId="0" xfId="5" applyBorder="1"/>
    <xf numFmtId="0" fontId="0" fillId="2" borderId="5" xfId="5" applyFont="1" applyBorder="1"/>
    <xf numFmtId="0" fontId="1" fillId="2" borderId="9" xfId="5" applyBorder="1"/>
    <xf numFmtId="0" fontId="1" fillId="3" borderId="5" xfId="6" applyBorder="1"/>
    <xf numFmtId="0" fontId="1" fillId="3" borderId="0" xfId="6" applyBorder="1"/>
    <xf numFmtId="0" fontId="1" fillId="3" borderId="9" xfId="6" applyBorder="1"/>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5" borderId="5" xfId="8" applyBorder="1" applyAlignment="1">
      <alignment horizontal="left"/>
    </xf>
    <xf numFmtId="0" fontId="1" fillId="5" borderId="0" xfId="8" applyBorder="1" applyAlignment="1">
      <alignment horizontal="left"/>
    </xf>
    <xf numFmtId="0" fontId="0" fillId="2" borderId="5" xfId="5" applyFont="1" applyBorder="1" applyAlignment="1">
      <alignment horizontal="left"/>
    </xf>
    <xf numFmtId="0" fontId="1" fillId="2" borderId="0" xfId="5" applyBorder="1" applyAlignment="1">
      <alignment horizontal="left"/>
    </xf>
    <xf numFmtId="0" fontId="1" fillId="2" borderId="5" xfId="5" applyBorder="1" applyAlignment="1">
      <alignment horizontal="left"/>
    </xf>
    <xf numFmtId="0" fontId="1" fillId="3" borderId="5" xfId="6" applyBorder="1" applyAlignment="1">
      <alignment horizontal="left"/>
    </xf>
    <xf numFmtId="0" fontId="1" fillId="3" borderId="0" xfId="6"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7" fillId="0" borderId="3" xfId="0" applyFont="1" applyBorder="1" applyAlignment="1">
      <alignment horizontal="left" vertical="center" wrapText="1"/>
    </xf>
    <xf numFmtId="0" fontId="7" fillId="0" borderId="3" xfId="0" applyFont="1" applyBorder="1" applyAlignment="1">
      <alignment vertical="center" wrapText="1"/>
    </xf>
    <xf numFmtId="0" fontId="7" fillId="0" borderId="3" xfId="0" applyFont="1" applyBorder="1" applyAlignment="1">
      <alignment horizontal="left" vertical="center" wrapText="1"/>
    </xf>
    <xf numFmtId="0" fontId="0" fillId="0" borderId="3" xfId="0" applyBorder="1" applyAlignment="1">
      <alignment vertical="top"/>
    </xf>
    <xf numFmtId="0" fontId="8" fillId="0" borderId="3" xfId="0" applyFont="1" applyBorder="1" applyAlignment="1">
      <alignment horizontal="left" vertical="center" wrapText="1"/>
    </xf>
    <xf numFmtId="0" fontId="11" fillId="0" borderId="6" xfId="0" applyFont="1" applyBorder="1" applyAlignment="1">
      <alignment horizontal="center"/>
    </xf>
    <xf numFmtId="0" fontId="11" fillId="0" borderId="8" xfId="0" applyFont="1" applyBorder="1" applyAlignment="1">
      <alignment horizontal="center"/>
    </xf>
    <xf numFmtId="0" fontId="11" fillId="0" borderId="7" xfId="0" applyFont="1" applyBorder="1" applyAlignment="1">
      <alignment horizontal="center"/>
    </xf>
    <xf numFmtId="0" fontId="0" fillId="5" borderId="5" xfId="8" applyFont="1" applyBorder="1"/>
    <xf numFmtId="0" fontId="0" fillId="3" borderId="5" xfId="6" applyFont="1" applyBorder="1"/>
    <xf numFmtId="0" fontId="0" fillId="2" borderId="9" xfId="5" applyFont="1" applyBorder="1"/>
    <xf numFmtId="0" fontId="0" fillId="0" borderId="0" xfId="0" quotePrefix="1"/>
  </cellXfs>
  <cellStyles count="9">
    <cellStyle name="20% - Accent3" xfId="5" builtinId="38"/>
    <cellStyle name="20% - Accent4" xfId="6" builtinId="42"/>
    <cellStyle name="20% - Accent5" xfId="7" builtinId="46"/>
    <cellStyle name="20% - Accent6" xfId="8" builtinId="50"/>
    <cellStyle name="Explanatory Text" xfId="4" builtinId="53"/>
    <cellStyle name="Heading 1" xfId="1" builtinId="16"/>
    <cellStyle name="Heading 2" xfId="2" builtinId="17"/>
    <cellStyle name="Heading 4" xfId="3"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39"/>
  <sheetViews>
    <sheetView tabSelected="1" topLeftCell="B1" workbookViewId="0">
      <selection activeCell="C21" sqref="C21"/>
    </sheetView>
  </sheetViews>
  <sheetFormatPr defaultRowHeight="15" x14ac:dyDescent="0.25"/>
  <cols>
    <col min="1" max="1" width="9.140625" style="2"/>
    <col min="2" max="3" width="21.5703125" style="2" bestFit="1" customWidth="1"/>
    <col min="4" max="4" width="9.140625" style="2" bestFit="1" customWidth="1"/>
    <col min="5" max="5" width="17.5703125" style="2" bestFit="1" customWidth="1"/>
    <col min="6" max="6" width="7" style="2" bestFit="1" customWidth="1"/>
    <col min="7" max="7" width="9.5703125" style="2" bestFit="1" customWidth="1"/>
    <col min="8" max="8" width="7.140625" style="2" bestFit="1" customWidth="1"/>
    <col min="9" max="9" width="6.140625" style="2" bestFit="1" customWidth="1"/>
    <col min="10" max="10" width="19.140625" style="2" bestFit="1" customWidth="1"/>
    <col min="11" max="11" width="7" style="2" bestFit="1" customWidth="1"/>
    <col min="12" max="12" width="6.42578125" style="2" bestFit="1" customWidth="1"/>
    <col min="13" max="13" width="9.7109375" style="2" bestFit="1" customWidth="1"/>
    <col min="14" max="15" width="9.140625" style="2"/>
    <col min="16" max="16" width="21.5703125" style="2" bestFit="1" customWidth="1"/>
    <col min="17" max="17" width="3.5703125" style="2" bestFit="1" customWidth="1"/>
    <col min="18" max="18" width="9.7109375" style="2" bestFit="1" customWidth="1"/>
    <col min="19" max="19" width="6.7109375" style="2" bestFit="1" customWidth="1"/>
    <col min="20" max="20" width="2.85546875" style="2" bestFit="1" customWidth="1"/>
    <col min="21" max="21" width="11.42578125" style="2" bestFit="1" customWidth="1"/>
    <col min="22" max="22" width="5" style="2" bestFit="1" customWidth="1"/>
    <col min="23" max="23" width="2" style="2" bestFit="1" customWidth="1"/>
    <col min="24" max="24" width="9.85546875" style="2" bestFit="1" customWidth="1"/>
    <col min="25" max="25" width="5.42578125" style="2" bestFit="1" customWidth="1"/>
    <col min="26" max="26" width="2.85546875" style="2" bestFit="1" customWidth="1"/>
    <col min="27" max="27" width="8.42578125" style="2" bestFit="1" customWidth="1"/>
    <col min="28" max="28" width="5" style="2" bestFit="1" customWidth="1"/>
    <col min="29" max="29" width="1.7109375" style="2" bestFit="1" customWidth="1"/>
    <col min="30" max="16384" width="9.140625" style="2"/>
  </cols>
  <sheetData>
    <row r="1" spans="2:29" ht="15.75" thickBot="1" x14ac:dyDescent="0.3"/>
    <row r="2" spans="2:29" ht="15.75" x14ac:dyDescent="0.25">
      <c r="B2" s="57" t="s">
        <v>26</v>
      </c>
      <c r="C2" s="58"/>
      <c r="D2" s="57" t="s">
        <v>28</v>
      </c>
      <c r="E2" s="58"/>
      <c r="F2" s="57" t="s">
        <v>1260</v>
      </c>
      <c r="G2" s="59"/>
      <c r="H2" s="59"/>
      <c r="I2" s="58"/>
      <c r="J2" s="57" t="s">
        <v>1261</v>
      </c>
      <c r="K2" s="59"/>
      <c r="L2" s="59"/>
      <c r="M2" s="58"/>
    </row>
    <row r="3" spans="2:29" x14ac:dyDescent="0.25">
      <c r="B3" s="22" t="s">
        <v>1244</v>
      </c>
      <c r="C3" s="24" t="s">
        <v>1262</v>
      </c>
      <c r="D3" s="22" t="s">
        <v>1245</v>
      </c>
      <c r="E3" s="24"/>
      <c r="F3" s="22" t="s">
        <v>1</v>
      </c>
      <c r="G3" s="23" t="s">
        <v>1246</v>
      </c>
      <c r="H3" s="23" t="s">
        <v>5</v>
      </c>
      <c r="I3" s="24" t="s">
        <v>1247</v>
      </c>
      <c r="J3" s="22" t="s">
        <v>12</v>
      </c>
      <c r="K3" s="23" t="s">
        <v>1</v>
      </c>
      <c r="L3" s="23" t="s">
        <v>14</v>
      </c>
      <c r="M3" s="24" t="s">
        <v>18</v>
      </c>
      <c r="P3" t="s">
        <v>57</v>
      </c>
      <c r="Q3" t="s">
        <v>1270</v>
      </c>
      <c r="R3" s="63" t="s">
        <v>1266</v>
      </c>
      <c r="S3" t="s">
        <v>1249</v>
      </c>
      <c r="T3" t="s">
        <v>1272</v>
      </c>
      <c r="U3" s="2" t="s">
        <v>1267</v>
      </c>
      <c r="V3" s="2">
        <v>95.399999999999991</v>
      </c>
      <c r="W3" t="s">
        <v>1273</v>
      </c>
      <c r="X3" s="2" t="s">
        <v>1268</v>
      </c>
      <c r="Y3" s="2" t="b">
        <v>1</v>
      </c>
      <c r="Z3" t="s">
        <v>1272</v>
      </c>
      <c r="AA3" s="2" t="s">
        <v>1269</v>
      </c>
      <c r="AB3" s="2">
        <v>234</v>
      </c>
      <c r="AC3" s="2" t="s">
        <v>1274</v>
      </c>
    </row>
    <row r="4" spans="2:29" x14ac:dyDescent="0.25">
      <c r="B4" s="25" t="s">
        <v>57</v>
      </c>
      <c r="C4" s="27" t="s">
        <v>1263</v>
      </c>
      <c r="D4" s="25" t="s">
        <v>1248</v>
      </c>
      <c r="E4" s="27" t="str">
        <f>IF(D4="Yes",B4,"")</f>
        <v/>
      </c>
      <c r="F4" s="60" t="s">
        <v>1249</v>
      </c>
      <c r="G4" s="26">
        <v>95.399999999999991</v>
      </c>
      <c r="H4" s="26" t="b">
        <v>1</v>
      </c>
      <c r="I4" s="27">
        <v>234</v>
      </c>
      <c r="J4" s="41" t="s">
        <v>1259</v>
      </c>
      <c r="K4" s="42" t="s">
        <v>1250</v>
      </c>
      <c r="L4" s="26"/>
      <c r="M4" s="27"/>
      <c r="P4" t="s">
        <v>60</v>
      </c>
      <c r="Q4" t="s">
        <v>1270</v>
      </c>
      <c r="R4" s="63" t="s">
        <v>1266</v>
      </c>
      <c r="S4" t="s">
        <v>1249</v>
      </c>
      <c r="T4" t="s">
        <v>1272</v>
      </c>
      <c r="U4" s="2" t="s">
        <v>1267</v>
      </c>
      <c r="V4" s="2">
        <v>10.6</v>
      </c>
      <c r="W4" t="s">
        <v>1273</v>
      </c>
      <c r="X4" s="2" t="s">
        <v>1268</v>
      </c>
      <c r="Y4" s="2" t="b">
        <v>1</v>
      </c>
      <c r="Z4" t="s">
        <v>1272</v>
      </c>
      <c r="AA4" s="2" t="s">
        <v>1269</v>
      </c>
      <c r="AB4" s="2">
        <v>102</v>
      </c>
      <c r="AC4" s="2" t="s">
        <v>1274</v>
      </c>
    </row>
    <row r="5" spans="2:29" x14ac:dyDescent="0.25">
      <c r="B5" s="35" t="s">
        <v>61</v>
      </c>
      <c r="C5" s="37" t="s">
        <v>61</v>
      </c>
      <c r="D5" s="35" t="s">
        <v>1254</v>
      </c>
      <c r="E5" s="37" t="str">
        <f>IF(D5="Yes",B5,"")</f>
        <v/>
      </c>
      <c r="F5" s="35" t="s">
        <v>1249</v>
      </c>
      <c r="G5" s="36">
        <v>10.6</v>
      </c>
      <c r="H5" s="36" t="b">
        <v>1</v>
      </c>
      <c r="I5" s="37">
        <v>132</v>
      </c>
      <c r="J5" s="48" t="s">
        <v>1256</v>
      </c>
      <c r="K5" s="49" t="s">
        <v>1250</v>
      </c>
      <c r="L5" s="36"/>
      <c r="M5" s="37"/>
      <c r="P5" t="s">
        <v>50</v>
      </c>
      <c r="Q5" t="s">
        <v>1270</v>
      </c>
      <c r="R5" s="63" t="s">
        <v>1266</v>
      </c>
      <c r="S5" t="s">
        <v>1250</v>
      </c>
      <c r="T5" t="s">
        <v>1272</v>
      </c>
      <c r="U5" s="2" t="s">
        <v>1267</v>
      </c>
      <c r="V5" s="2">
        <v>15.899999999999999</v>
      </c>
      <c r="W5" t="s">
        <v>1273</v>
      </c>
      <c r="X5" s="2" t="s">
        <v>1268</v>
      </c>
      <c r="Y5" s="2" t="b">
        <v>1</v>
      </c>
      <c r="Z5" t="s">
        <v>1272</v>
      </c>
      <c r="AA5" s="2" t="s">
        <v>1269</v>
      </c>
      <c r="AB5" s="2">
        <v>42</v>
      </c>
      <c r="AC5" s="2" t="s">
        <v>1274</v>
      </c>
    </row>
    <row r="6" spans="2:29" x14ac:dyDescent="0.25">
      <c r="B6" s="28" t="s">
        <v>60</v>
      </c>
      <c r="C6" s="31" t="s">
        <v>60</v>
      </c>
      <c r="D6" s="28" t="s">
        <v>1251</v>
      </c>
      <c r="E6" s="31" t="str">
        <f t="shared" ref="E6:E18" si="0">IF(D6="Yes",B6,"")</f>
        <v>TemplateID</v>
      </c>
      <c r="F6" s="28" t="s">
        <v>1249</v>
      </c>
      <c r="G6" s="29">
        <v>10.6</v>
      </c>
      <c r="H6" s="29" t="b">
        <v>1</v>
      </c>
      <c r="I6" s="31">
        <v>102</v>
      </c>
      <c r="J6" s="43" t="s">
        <v>1252</v>
      </c>
      <c r="K6" s="44" t="s">
        <v>1250</v>
      </c>
      <c r="L6" s="29"/>
      <c r="M6" s="31"/>
      <c r="P6" t="s">
        <v>48</v>
      </c>
      <c r="Q6" t="s">
        <v>1270</v>
      </c>
      <c r="R6" s="63" t="s">
        <v>1266</v>
      </c>
      <c r="S6" t="s">
        <v>1249</v>
      </c>
      <c r="T6" t="s">
        <v>1272</v>
      </c>
      <c r="U6" s="2" t="s">
        <v>1267</v>
      </c>
      <c r="V6" s="2">
        <v>21.2</v>
      </c>
      <c r="W6" t="s">
        <v>1273</v>
      </c>
      <c r="X6" s="2" t="s">
        <v>1268</v>
      </c>
      <c r="Y6" s="2" t="b">
        <v>1</v>
      </c>
      <c r="Z6" t="s">
        <v>1272</v>
      </c>
      <c r="AA6" s="2" t="s">
        <v>1269</v>
      </c>
      <c r="AB6" s="2">
        <v>102</v>
      </c>
      <c r="AC6" s="2" t="s">
        <v>1274</v>
      </c>
    </row>
    <row r="7" spans="2:29" x14ac:dyDescent="0.25">
      <c r="B7" s="28" t="s">
        <v>50</v>
      </c>
      <c r="C7" s="31" t="s">
        <v>50</v>
      </c>
      <c r="D7" s="28" t="s">
        <v>1251</v>
      </c>
      <c r="E7" s="31" t="str">
        <f t="shared" si="0"/>
        <v>TemplateCategory</v>
      </c>
      <c r="F7" s="28" t="s">
        <v>1250</v>
      </c>
      <c r="G7" s="29">
        <v>15.899999999999999</v>
      </c>
      <c r="H7" s="29" t="b">
        <v>1</v>
      </c>
      <c r="I7" s="31">
        <v>42</v>
      </c>
      <c r="J7" s="45" t="s">
        <v>1253</v>
      </c>
      <c r="K7" s="44" t="s">
        <v>1250</v>
      </c>
      <c r="L7" s="29"/>
      <c r="M7" s="31"/>
      <c r="P7" t="s">
        <v>56</v>
      </c>
      <c r="Q7" t="s">
        <v>1270</v>
      </c>
      <c r="R7" s="63" t="s">
        <v>1266</v>
      </c>
      <c r="S7" t="s">
        <v>1249</v>
      </c>
      <c r="T7" t="s">
        <v>1272</v>
      </c>
      <c r="U7" s="2" t="s">
        <v>1267</v>
      </c>
      <c r="V7" s="2">
        <v>74.2</v>
      </c>
      <c r="W7" t="s">
        <v>1273</v>
      </c>
      <c r="X7" s="2" t="s">
        <v>1268</v>
      </c>
      <c r="Y7" s="2" t="b">
        <v>1</v>
      </c>
      <c r="Z7" t="s">
        <v>1272</v>
      </c>
      <c r="AA7" s="2" t="s">
        <v>1269</v>
      </c>
      <c r="AB7" s="2">
        <v>150</v>
      </c>
      <c r="AC7" s="2" t="s">
        <v>1274</v>
      </c>
    </row>
    <row r="8" spans="2:29" x14ac:dyDescent="0.25">
      <c r="B8" s="28" t="s">
        <v>48</v>
      </c>
      <c r="C8" s="31" t="s">
        <v>48</v>
      </c>
      <c r="D8" s="28" t="s">
        <v>1251</v>
      </c>
      <c r="E8" s="31" t="str">
        <f t="shared" si="0"/>
        <v>TreatmentSite</v>
      </c>
      <c r="F8" s="28" t="s">
        <v>1249</v>
      </c>
      <c r="G8" s="29">
        <v>21.2</v>
      </c>
      <c r="H8" s="29" t="b">
        <v>1</v>
      </c>
      <c r="I8" s="31">
        <v>102</v>
      </c>
      <c r="J8" s="45" t="s">
        <v>121</v>
      </c>
      <c r="K8" s="44" t="s">
        <v>1250</v>
      </c>
      <c r="L8" s="29"/>
      <c r="M8" s="31"/>
      <c r="P8" t="s">
        <v>58</v>
      </c>
      <c r="Q8" t="s">
        <v>1270</v>
      </c>
      <c r="R8" s="63" t="s">
        <v>1266</v>
      </c>
      <c r="S8" t="s">
        <v>1249</v>
      </c>
      <c r="T8" t="s">
        <v>1272</v>
      </c>
      <c r="U8" s="2" t="s">
        <v>1267</v>
      </c>
      <c r="V8" s="2">
        <v>68.899999999999991</v>
      </c>
      <c r="W8" t="s">
        <v>1273</v>
      </c>
      <c r="X8" s="2" t="s">
        <v>1268</v>
      </c>
      <c r="Y8" s="2" t="b">
        <v>1</v>
      </c>
      <c r="Z8" t="s">
        <v>1272</v>
      </c>
      <c r="AA8" s="2" t="s">
        <v>1269</v>
      </c>
      <c r="AB8" s="2">
        <v>96</v>
      </c>
      <c r="AC8" s="2" t="s">
        <v>1274</v>
      </c>
    </row>
    <row r="9" spans="2:29" x14ac:dyDescent="0.25">
      <c r="B9" s="30" t="s">
        <v>1264</v>
      </c>
      <c r="C9" s="62" t="s">
        <v>1264</v>
      </c>
      <c r="D9" s="28" t="s">
        <v>1251</v>
      </c>
      <c r="E9" s="31" t="str">
        <f>IF(D9="Yes",B9,"")</f>
        <v>modification_date</v>
      </c>
      <c r="F9" s="28" t="s">
        <v>1249</v>
      </c>
      <c r="G9" s="29">
        <v>68.899999999999991</v>
      </c>
      <c r="H9" s="29" t="b">
        <v>1</v>
      </c>
      <c r="I9" s="31">
        <v>96</v>
      </c>
      <c r="J9" s="45" t="s">
        <v>58</v>
      </c>
      <c r="K9" s="44" t="s">
        <v>1250</v>
      </c>
      <c r="L9" s="29"/>
      <c r="M9" s="31"/>
      <c r="P9" t="s">
        <v>52</v>
      </c>
      <c r="Q9" t="s">
        <v>1270</v>
      </c>
      <c r="R9" s="63" t="s">
        <v>1266</v>
      </c>
      <c r="S9" t="s">
        <v>1250</v>
      </c>
      <c r="T9" t="s">
        <v>1272</v>
      </c>
      <c r="U9" s="2" t="s">
        <v>1267</v>
      </c>
      <c r="V9" s="2">
        <v>21.2</v>
      </c>
      <c r="W9" t="s">
        <v>1273</v>
      </c>
      <c r="X9" s="2" t="s">
        <v>1268</v>
      </c>
      <c r="Y9" s="2" t="b">
        <v>1</v>
      </c>
      <c r="Z9" t="s">
        <v>1272</v>
      </c>
      <c r="AA9" s="2" t="s">
        <v>1269</v>
      </c>
      <c r="AB9" s="2">
        <v>24</v>
      </c>
      <c r="AC9" s="2" t="s">
        <v>1274</v>
      </c>
    </row>
    <row r="10" spans="2:29" x14ac:dyDescent="0.25">
      <c r="B10" s="32" t="s">
        <v>56</v>
      </c>
      <c r="C10" s="34" t="s">
        <v>56</v>
      </c>
      <c r="D10" s="61" t="s">
        <v>1251</v>
      </c>
      <c r="E10" s="34" t="str">
        <f t="shared" si="0"/>
        <v>Diagnosis</v>
      </c>
      <c r="F10" s="32" t="s">
        <v>1249</v>
      </c>
      <c r="G10" s="33">
        <v>74.2</v>
      </c>
      <c r="H10" s="33" t="b">
        <v>1</v>
      </c>
      <c r="I10" s="34">
        <v>150</v>
      </c>
      <c r="J10" s="46" t="s">
        <v>56</v>
      </c>
      <c r="K10" s="47" t="s">
        <v>1250</v>
      </c>
      <c r="L10" s="33"/>
      <c r="M10" s="34"/>
      <c r="P10" t="s">
        <v>54</v>
      </c>
      <c r="Q10" t="s">
        <v>1270</v>
      </c>
      <c r="R10" s="63" t="s">
        <v>1266</v>
      </c>
      <c r="S10" t="s">
        <v>1250</v>
      </c>
      <c r="T10" t="s">
        <v>1272</v>
      </c>
      <c r="U10" s="2" t="s">
        <v>1267</v>
      </c>
      <c r="V10" s="2">
        <v>31.799999999999997</v>
      </c>
      <c r="W10" t="s">
        <v>1273</v>
      </c>
      <c r="X10" s="2" t="s">
        <v>1268</v>
      </c>
      <c r="Y10" s="2" t="b">
        <v>1</v>
      </c>
      <c r="Z10" t="s">
        <v>1272</v>
      </c>
      <c r="AA10" s="2" t="s">
        <v>1269</v>
      </c>
      <c r="AB10" s="2">
        <v>48</v>
      </c>
      <c r="AC10" s="2" t="s">
        <v>1274</v>
      </c>
    </row>
    <row r="11" spans="2:29" x14ac:dyDescent="0.25">
      <c r="B11" s="32" t="s">
        <v>52</v>
      </c>
      <c r="C11" s="34" t="s">
        <v>52</v>
      </c>
      <c r="D11" s="32" t="s">
        <v>1254</v>
      </c>
      <c r="E11" s="34" t="str">
        <f t="shared" si="0"/>
        <v/>
      </c>
      <c r="F11" s="32" t="s">
        <v>1250</v>
      </c>
      <c r="G11" s="33">
        <v>21.2</v>
      </c>
      <c r="H11" s="33" t="b">
        <v>1</v>
      </c>
      <c r="I11" s="34">
        <v>24</v>
      </c>
      <c r="J11" s="46" t="s">
        <v>52</v>
      </c>
      <c r="K11" s="47" t="s">
        <v>1250</v>
      </c>
      <c r="L11" s="33"/>
      <c r="M11" s="34"/>
      <c r="P11" t="s">
        <v>1255</v>
      </c>
      <c r="Q11" t="s">
        <v>1270</v>
      </c>
      <c r="R11" s="63" t="s">
        <v>1266</v>
      </c>
      <c r="S11" t="s">
        <v>1250</v>
      </c>
      <c r="T11" t="s">
        <v>1272</v>
      </c>
      <c r="U11" s="2" t="s">
        <v>1267</v>
      </c>
      <c r="V11" s="2">
        <v>5.3</v>
      </c>
      <c r="W11" t="s">
        <v>1273</v>
      </c>
      <c r="X11" s="2" t="s">
        <v>1268</v>
      </c>
      <c r="Y11" s="2" t="b">
        <v>1</v>
      </c>
      <c r="Z11" t="s">
        <v>1272</v>
      </c>
      <c r="AA11" s="2" t="s">
        <v>1269</v>
      </c>
      <c r="AB11" s="2">
        <v>12</v>
      </c>
      <c r="AC11" s="2" t="s">
        <v>1274</v>
      </c>
    </row>
    <row r="12" spans="2:29" x14ac:dyDescent="0.25">
      <c r="B12" s="35" t="s">
        <v>1265</v>
      </c>
      <c r="C12" s="37" t="s">
        <v>1265</v>
      </c>
      <c r="D12" s="35" t="s">
        <v>1254</v>
      </c>
      <c r="E12" s="37" t="str">
        <f>IF(D12="Yes",B12,"")</f>
        <v/>
      </c>
      <c r="F12" s="35" t="s">
        <v>1249</v>
      </c>
      <c r="G12" s="36">
        <v>0</v>
      </c>
      <c r="H12" s="36" t="b">
        <v>1</v>
      </c>
      <c r="I12" s="37">
        <v>156</v>
      </c>
      <c r="J12" s="48" t="s">
        <v>62</v>
      </c>
      <c r="K12" s="49" t="s">
        <v>1250</v>
      </c>
      <c r="L12" s="36"/>
      <c r="M12" s="37"/>
      <c r="P12" t="s">
        <v>61</v>
      </c>
      <c r="Q12" t="s">
        <v>1270</v>
      </c>
      <c r="R12" s="63" t="s">
        <v>1266</v>
      </c>
      <c r="S12" t="s">
        <v>1249</v>
      </c>
      <c r="T12" t="s">
        <v>1272</v>
      </c>
      <c r="U12" s="2" t="s">
        <v>1267</v>
      </c>
      <c r="V12" s="2">
        <v>10.6</v>
      </c>
      <c r="W12" t="s">
        <v>1273</v>
      </c>
      <c r="X12" s="2" t="s">
        <v>1268</v>
      </c>
      <c r="Y12" s="2" t="b">
        <v>1</v>
      </c>
      <c r="Z12" t="s">
        <v>1272</v>
      </c>
      <c r="AA12" s="2" t="s">
        <v>1269</v>
      </c>
      <c r="AB12" s="2">
        <v>132</v>
      </c>
      <c r="AC12" s="2" t="s">
        <v>1274</v>
      </c>
    </row>
    <row r="13" spans="2:29" x14ac:dyDescent="0.25">
      <c r="B13" s="32" t="s">
        <v>54</v>
      </c>
      <c r="C13" s="34" t="s">
        <v>54</v>
      </c>
      <c r="D13" s="61" t="s">
        <v>1251</v>
      </c>
      <c r="E13" s="34" t="str">
        <f t="shared" si="0"/>
        <v>Status</v>
      </c>
      <c r="F13" s="32" t="s">
        <v>1250</v>
      </c>
      <c r="G13" s="33">
        <v>31.799999999999997</v>
      </c>
      <c r="H13" s="33" t="b">
        <v>1</v>
      </c>
      <c r="I13" s="34">
        <v>48</v>
      </c>
      <c r="J13" s="46" t="s">
        <v>54</v>
      </c>
      <c r="K13" s="47" t="s">
        <v>1250</v>
      </c>
      <c r="L13" s="33"/>
      <c r="M13" s="34"/>
      <c r="P13" t="s">
        <v>25</v>
      </c>
      <c r="Q13" t="s">
        <v>1270</v>
      </c>
      <c r="R13" s="63" t="s">
        <v>1266</v>
      </c>
      <c r="S13" t="s">
        <v>1249</v>
      </c>
      <c r="T13" t="s">
        <v>1272</v>
      </c>
      <c r="U13" s="2" t="s">
        <v>1267</v>
      </c>
      <c r="V13" s="2">
        <v>15.899999999999999</v>
      </c>
      <c r="W13" t="s">
        <v>1273</v>
      </c>
      <c r="X13" s="2" t="s">
        <v>1268</v>
      </c>
      <c r="Y13" s="2" t="b">
        <v>1</v>
      </c>
      <c r="Z13" t="s">
        <v>1272</v>
      </c>
      <c r="AA13" s="2" t="s">
        <v>1269</v>
      </c>
      <c r="AB13" s="2">
        <v>1308</v>
      </c>
      <c r="AC13" s="2" t="s">
        <v>1274</v>
      </c>
    </row>
    <row r="14" spans="2:29" x14ac:dyDescent="0.25">
      <c r="B14" s="32" t="s">
        <v>1255</v>
      </c>
      <c r="C14" s="34" t="s">
        <v>1255</v>
      </c>
      <c r="D14" s="32" t="s">
        <v>1254</v>
      </c>
      <c r="E14" s="34" t="str">
        <f t="shared" si="0"/>
        <v/>
      </c>
      <c r="F14" s="32" t="s">
        <v>1250</v>
      </c>
      <c r="G14" s="33">
        <v>5.3</v>
      </c>
      <c r="H14" s="33" t="b">
        <v>1</v>
      </c>
      <c r="I14" s="34">
        <v>12</v>
      </c>
      <c r="J14" s="46" t="s">
        <v>59</v>
      </c>
      <c r="K14" s="47" t="s">
        <v>1250</v>
      </c>
      <c r="L14" s="33"/>
      <c r="M14" s="34"/>
      <c r="P14" t="s">
        <v>53</v>
      </c>
      <c r="Q14" t="s">
        <v>1270</v>
      </c>
      <c r="R14" s="63" t="s">
        <v>1266</v>
      </c>
      <c r="S14" t="s">
        <v>1250</v>
      </c>
      <c r="T14" t="s">
        <v>1272</v>
      </c>
      <c r="U14" s="2" t="s">
        <v>1267</v>
      </c>
      <c r="V14" s="2">
        <v>47.699999999999996</v>
      </c>
      <c r="W14" t="s">
        <v>1273</v>
      </c>
      <c r="X14" s="2" t="s">
        <v>1268</v>
      </c>
      <c r="Y14" s="2" t="b">
        <v>1</v>
      </c>
      <c r="Z14" t="s">
        <v>1272</v>
      </c>
      <c r="AA14" s="2" t="s">
        <v>1269</v>
      </c>
      <c r="AB14" s="2">
        <v>54</v>
      </c>
      <c r="AC14" s="2" t="s">
        <v>1274</v>
      </c>
    </row>
    <row r="15" spans="2:29" x14ac:dyDescent="0.25">
      <c r="B15" s="35" t="s">
        <v>25</v>
      </c>
      <c r="C15" s="37" t="s">
        <v>25</v>
      </c>
      <c r="D15" s="35" t="s">
        <v>1254</v>
      </c>
      <c r="E15" s="37" t="str">
        <f t="shared" si="0"/>
        <v/>
      </c>
      <c r="F15" s="35" t="s">
        <v>1249</v>
      </c>
      <c r="G15" s="36">
        <v>15.899999999999999</v>
      </c>
      <c r="H15" s="36" t="b">
        <v>1</v>
      </c>
      <c r="I15" s="37">
        <v>1308</v>
      </c>
      <c r="J15" s="48" t="s">
        <v>25</v>
      </c>
      <c r="K15" s="49" t="s">
        <v>1250</v>
      </c>
      <c r="L15" s="36"/>
      <c r="M15" s="37"/>
      <c r="P15" s="2" t="s">
        <v>55</v>
      </c>
      <c r="Q15" t="s">
        <v>1270</v>
      </c>
      <c r="R15" s="63" t="s">
        <v>1266</v>
      </c>
      <c r="S15" t="s">
        <v>1250</v>
      </c>
      <c r="T15" t="s">
        <v>1272</v>
      </c>
      <c r="U15" s="2" t="s">
        <v>1267</v>
      </c>
      <c r="V15" s="2">
        <v>42.4</v>
      </c>
      <c r="W15" t="s">
        <v>1273</v>
      </c>
      <c r="X15" s="2" t="s">
        <v>1268</v>
      </c>
      <c r="Y15" s="2" t="b">
        <v>1</v>
      </c>
      <c r="Z15" t="s">
        <v>1272</v>
      </c>
      <c r="AA15" s="2" t="s">
        <v>1269</v>
      </c>
      <c r="AB15" s="2">
        <v>60</v>
      </c>
      <c r="AC15" s="2" t="s">
        <v>1274</v>
      </c>
    </row>
    <row r="16" spans="2:29" x14ac:dyDescent="0.25">
      <c r="B16" s="35" t="s">
        <v>53</v>
      </c>
      <c r="C16" s="37" t="s">
        <v>53</v>
      </c>
      <c r="D16" s="35" t="s">
        <v>1254</v>
      </c>
      <c r="E16" s="37" t="str">
        <f t="shared" si="0"/>
        <v/>
      </c>
      <c r="F16" s="35" t="s">
        <v>1250</v>
      </c>
      <c r="G16" s="36">
        <v>47.699999999999996</v>
      </c>
      <c r="H16" s="36" t="b">
        <v>1</v>
      </c>
      <c r="I16" s="37">
        <v>54</v>
      </c>
      <c r="J16" s="48" t="s">
        <v>1257</v>
      </c>
      <c r="K16" s="49" t="s">
        <v>1250</v>
      </c>
      <c r="L16" s="36"/>
      <c r="M16" s="37"/>
      <c r="P16" s="2" t="s">
        <v>51</v>
      </c>
      <c r="Q16" t="s">
        <v>1270</v>
      </c>
      <c r="R16" s="63" t="s">
        <v>1266</v>
      </c>
      <c r="S16" s="2" t="s">
        <v>1250</v>
      </c>
      <c r="T16" t="s">
        <v>1272</v>
      </c>
      <c r="U16" s="2" t="s">
        <v>1267</v>
      </c>
      <c r="V16" s="2">
        <v>5.3</v>
      </c>
      <c r="W16" t="s">
        <v>1273</v>
      </c>
      <c r="X16" s="2" t="s">
        <v>1268</v>
      </c>
      <c r="Y16" s="2" t="b">
        <v>1</v>
      </c>
      <c r="Z16" t="s">
        <v>1272</v>
      </c>
      <c r="AA16" s="2" t="s">
        <v>1269</v>
      </c>
      <c r="AB16" s="2">
        <v>6</v>
      </c>
      <c r="AC16" s="2" t="s">
        <v>1274</v>
      </c>
    </row>
    <row r="17" spans="1:29" x14ac:dyDescent="0.25">
      <c r="B17" s="35" t="s">
        <v>55</v>
      </c>
      <c r="C17" s="37" t="s">
        <v>55</v>
      </c>
      <c r="D17" s="35" t="s">
        <v>1254</v>
      </c>
      <c r="E17" s="37" t="str">
        <f t="shared" si="0"/>
        <v/>
      </c>
      <c r="F17" s="35" t="s">
        <v>1250</v>
      </c>
      <c r="G17" s="36">
        <v>42.4</v>
      </c>
      <c r="H17" s="36" t="b">
        <v>1</v>
      </c>
      <c r="I17" s="37">
        <v>60</v>
      </c>
      <c r="J17" s="48" t="s">
        <v>1258</v>
      </c>
      <c r="K17" s="49" t="s">
        <v>1250</v>
      </c>
      <c r="L17" s="36"/>
      <c r="M17" s="37"/>
      <c r="P17" s="2" t="s">
        <v>62</v>
      </c>
      <c r="Q17" t="s">
        <v>1270</v>
      </c>
      <c r="R17" s="63" t="s">
        <v>1266</v>
      </c>
      <c r="S17" s="2" t="s">
        <v>1249</v>
      </c>
      <c r="T17" t="s">
        <v>1272</v>
      </c>
      <c r="U17" s="2" t="s">
        <v>1267</v>
      </c>
      <c r="V17" s="2">
        <v>0</v>
      </c>
      <c r="W17" t="s">
        <v>1273</v>
      </c>
      <c r="X17" s="2" t="s">
        <v>1268</v>
      </c>
      <c r="Y17" s="2" t="b">
        <v>1</v>
      </c>
      <c r="Z17" t="s">
        <v>1272</v>
      </c>
      <c r="AA17" s="2" t="s">
        <v>1269</v>
      </c>
      <c r="AB17" s="2">
        <v>156</v>
      </c>
      <c r="AC17" s="2" t="s">
        <v>1274</v>
      </c>
    </row>
    <row r="18" spans="1:29" ht="15.75" thickBot="1" x14ac:dyDescent="0.3">
      <c r="B18" s="38" t="s">
        <v>51</v>
      </c>
      <c r="C18" s="40" t="s">
        <v>51</v>
      </c>
      <c r="D18" s="38" t="s">
        <v>1254</v>
      </c>
      <c r="E18" s="40" t="str">
        <f t="shared" si="0"/>
        <v/>
      </c>
      <c r="F18" s="38" t="s">
        <v>1250</v>
      </c>
      <c r="G18" s="39">
        <v>5.3</v>
      </c>
      <c r="H18" s="39" t="b">
        <v>1</v>
      </c>
      <c r="I18" s="40">
        <v>6</v>
      </c>
      <c r="J18" s="50" t="s">
        <v>51</v>
      </c>
      <c r="K18" s="51" t="s">
        <v>1250</v>
      </c>
      <c r="L18" s="39"/>
      <c r="M18" s="40"/>
    </row>
    <row r="20" spans="1:29" x14ac:dyDescent="0.25">
      <c r="A20"/>
      <c r="B20"/>
      <c r="C20"/>
    </row>
    <row r="21" spans="1:29" x14ac:dyDescent="0.25">
      <c r="A21"/>
      <c r="B21"/>
      <c r="C21"/>
      <c r="P21"/>
    </row>
    <row r="22" spans="1:29" x14ac:dyDescent="0.25">
      <c r="A22"/>
      <c r="B22"/>
      <c r="C22"/>
      <c r="P22" s="2" t="s">
        <v>57</v>
      </c>
      <c r="Q22" t="s">
        <v>1270</v>
      </c>
      <c r="R22" s="2" t="s">
        <v>1271</v>
      </c>
      <c r="S22" s="2" t="s">
        <v>1259</v>
      </c>
      <c r="T22" t="s">
        <v>1272</v>
      </c>
      <c r="U22" s="2" t="s">
        <v>1266</v>
      </c>
      <c r="V22" s="2" t="s">
        <v>1250</v>
      </c>
      <c r="W22" s="2" t="s">
        <v>1275</v>
      </c>
    </row>
    <row r="23" spans="1:29" x14ac:dyDescent="0.25">
      <c r="A23"/>
      <c r="B23"/>
      <c r="C23"/>
      <c r="P23" t="s">
        <v>61</v>
      </c>
      <c r="Q23" t="s">
        <v>1270</v>
      </c>
      <c r="R23" s="2" t="s">
        <v>1271</v>
      </c>
      <c r="S23" s="2" t="s">
        <v>1256</v>
      </c>
      <c r="T23" t="s">
        <v>1272</v>
      </c>
      <c r="U23" s="2" t="s">
        <v>1266</v>
      </c>
      <c r="V23" s="2" t="s">
        <v>1250</v>
      </c>
      <c r="W23" s="2" t="s">
        <v>1275</v>
      </c>
    </row>
    <row r="24" spans="1:29" x14ac:dyDescent="0.25">
      <c r="A24"/>
      <c r="B24"/>
      <c r="C24"/>
      <c r="P24" s="2" t="s">
        <v>60</v>
      </c>
      <c r="Q24" t="s">
        <v>1270</v>
      </c>
      <c r="R24" s="2" t="s">
        <v>1271</v>
      </c>
      <c r="S24" s="2" t="s">
        <v>1252</v>
      </c>
      <c r="T24" t="s">
        <v>1272</v>
      </c>
      <c r="U24" s="2" t="s">
        <v>1266</v>
      </c>
      <c r="V24" s="2" t="s">
        <v>1250</v>
      </c>
      <c r="W24" s="2" t="s">
        <v>1275</v>
      </c>
    </row>
    <row r="25" spans="1:29" x14ac:dyDescent="0.25">
      <c r="A25"/>
      <c r="B25"/>
      <c r="P25" s="2" t="s">
        <v>50</v>
      </c>
      <c r="Q25" t="s">
        <v>1270</v>
      </c>
      <c r="R25" s="2" t="s">
        <v>1271</v>
      </c>
      <c r="S25" s="2" t="s">
        <v>1253</v>
      </c>
      <c r="T25" t="s">
        <v>1272</v>
      </c>
      <c r="U25" s="2" t="s">
        <v>1266</v>
      </c>
      <c r="V25" s="2" t="s">
        <v>1250</v>
      </c>
      <c r="W25" s="2" t="s">
        <v>1275</v>
      </c>
    </row>
    <row r="26" spans="1:29" x14ac:dyDescent="0.25">
      <c r="A26"/>
      <c r="B26"/>
      <c r="P26" s="2" t="s">
        <v>48</v>
      </c>
      <c r="Q26" t="s">
        <v>1270</v>
      </c>
      <c r="R26" s="2" t="s">
        <v>1271</v>
      </c>
      <c r="S26" s="2" t="s">
        <v>121</v>
      </c>
      <c r="T26" t="s">
        <v>1272</v>
      </c>
      <c r="U26" s="2" t="s">
        <v>1266</v>
      </c>
      <c r="V26" s="2" t="s">
        <v>1250</v>
      </c>
      <c r="W26" s="2" t="s">
        <v>1275</v>
      </c>
    </row>
    <row r="27" spans="1:29" x14ac:dyDescent="0.25">
      <c r="A27"/>
      <c r="B27"/>
      <c r="P27" s="2" t="s">
        <v>1264</v>
      </c>
      <c r="Q27" t="s">
        <v>1270</v>
      </c>
      <c r="R27" s="2" t="s">
        <v>1271</v>
      </c>
      <c r="S27" s="2" t="s">
        <v>58</v>
      </c>
      <c r="T27" t="s">
        <v>1272</v>
      </c>
      <c r="U27" s="2" t="s">
        <v>1266</v>
      </c>
      <c r="V27" s="2" t="s">
        <v>1250</v>
      </c>
      <c r="W27" s="2" t="s">
        <v>1275</v>
      </c>
    </row>
    <row r="28" spans="1:29" x14ac:dyDescent="0.25">
      <c r="A28"/>
      <c r="B28"/>
      <c r="P28" s="2" t="s">
        <v>56</v>
      </c>
      <c r="Q28" t="s">
        <v>1270</v>
      </c>
      <c r="R28" s="2" t="s">
        <v>1271</v>
      </c>
      <c r="S28" s="2" t="s">
        <v>56</v>
      </c>
      <c r="T28" t="s">
        <v>1272</v>
      </c>
      <c r="U28" s="2" t="s">
        <v>1266</v>
      </c>
      <c r="V28" s="2" t="s">
        <v>1250</v>
      </c>
      <c r="W28" s="2" t="s">
        <v>1275</v>
      </c>
    </row>
    <row r="29" spans="1:29" x14ac:dyDescent="0.25">
      <c r="A29"/>
      <c r="B29"/>
      <c r="P29" s="2" t="s">
        <v>52</v>
      </c>
      <c r="Q29" t="s">
        <v>1270</v>
      </c>
      <c r="R29" s="2" t="s">
        <v>1271</v>
      </c>
      <c r="S29" s="2" t="s">
        <v>52</v>
      </c>
      <c r="T29" t="s">
        <v>1272</v>
      </c>
      <c r="U29" s="2" t="s">
        <v>1266</v>
      </c>
      <c r="V29" s="2" t="s">
        <v>1250</v>
      </c>
      <c r="W29" s="2" t="s">
        <v>1275</v>
      </c>
    </row>
    <row r="30" spans="1:29" x14ac:dyDescent="0.25">
      <c r="A30"/>
      <c r="B30"/>
      <c r="P30" s="2" t="s">
        <v>1265</v>
      </c>
      <c r="Q30" t="s">
        <v>1270</v>
      </c>
      <c r="R30" s="2" t="s">
        <v>1271</v>
      </c>
      <c r="S30" s="2" t="s">
        <v>62</v>
      </c>
      <c r="T30" t="s">
        <v>1272</v>
      </c>
      <c r="U30" s="2" t="s">
        <v>1266</v>
      </c>
      <c r="V30" s="2" t="s">
        <v>1250</v>
      </c>
      <c r="W30" s="2" t="s">
        <v>1275</v>
      </c>
    </row>
    <row r="31" spans="1:29" x14ac:dyDescent="0.25">
      <c r="A31"/>
      <c r="B31"/>
      <c r="P31" s="2" t="s">
        <v>54</v>
      </c>
      <c r="Q31" t="s">
        <v>1270</v>
      </c>
      <c r="R31" s="2" t="s">
        <v>1271</v>
      </c>
      <c r="S31" s="2" t="s">
        <v>54</v>
      </c>
      <c r="T31" t="s">
        <v>1272</v>
      </c>
      <c r="U31" s="2" t="s">
        <v>1266</v>
      </c>
      <c r="V31" s="2" t="s">
        <v>1250</v>
      </c>
      <c r="W31" s="2" t="s">
        <v>1275</v>
      </c>
    </row>
    <row r="32" spans="1:29" x14ac:dyDescent="0.25">
      <c r="A32"/>
      <c r="B32"/>
      <c r="P32" s="2" t="s">
        <v>1255</v>
      </c>
      <c r="Q32" t="s">
        <v>1270</v>
      </c>
      <c r="R32" s="2" t="s">
        <v>1271</v>
      </c>
      <c r="S32" s="2" t="s">
        <v>59</v>
      </c>
      <c r="T32" t="s">
        <v>1272</v>
      </c>
      <c r="U32" s="2" t="s">
        <v>1266</v>
      </c>
      <c r="V32" s="2" t="s">
        <v>1250</v>
      </c>
      <c r="W32" s="2" t="s">
        <v>1275</v>
      </c>
    </row>
    <row r="33" spans="1:23" x14ac:dyDescent="0.25">
      <c r="A33"/>
      <c r="B33"/>
      <c r="P33" s="2" t="s">
        <v>25</v>
      </c>
      <c r="Q33" t="s">
        <v>1270</v>
      </c>
      <c r="R33" s="2" t="s">
        <v>1271</v>
      </c>
      <c r="S33" s="2" t="s">
        <v>25</v>
      </c>
      <c r="T33" t="s">
        <v>1272</v>
      </c>
      <c r="U33" s="2" t="s">
        <v>1266</v>
      </c>
      <c r="V33" s="2" t="s">
        <v>1250</v>
      </c>
      <c r="W33" s="2" t="s">
        <v>1275</v>
      </c>
    </row>
    <row r="34" spans="1:23" x14ac:dyDescent="0.25">
      <c r="A34"/>
      <c r="B34"/>
      <c r="P34" s="2" t="s">
        <v>53</v>
      </c>
      <c r="Q34" t="s">
        <v>1270</v>
      </c>
      <c r="R34" s="2" t="s">
        <v>1271</v>
      </c>
      <c r="S34" s="2" t="s">
        <v>1257</v>
      </c>
      <c r="T34" t="s">
        <v>1272</v>
      </c>
      <c r="U34" s="2" t="s">
        <v>1266</v>
      </c>
      <c r="V34" s="2" t="s">
        <v>1250</v>
      </c>
      <c r="W34" s="2" t="s">
        <v>1275</v>
      </c>
    </row>
    <row r="35" spans="1:23" x14ac:dyDescent="0.25">
      <c r="A35"/>
      <c r="B35"/>
      <c r="P35" s="2" t="s">
        <v>55</v>
      </c>
      <c r="Q35" t="s">
        <v>1270</v>
      </c>
      <c r="R35" s="2" t="s">
        <v>1271</v>
      </c>
      <c r="S35" s="2" t="s">
        <v>1258</v>
      </c>
      <c r="T35" t="s">
        <v>1272</v>
      </c>
      <c r="U35" s="2" t="s">
        <v>1266</v>
      </c>
      <c r="V35" s="2" t="s">
        <v>1250</v>
      </c>
      <c r="W35" s="2" t="s">
        <v>1275</v>
      </c>
    </row>
    <row r="36" spans="1:23" x14ac:dyDescent="0.25">
      <c r="A36"/>
      <c r="B36"/>
      <c r="P36" s="2" t="s">
        <v>51</v>
      </c>
      <c r="Q36" t="s">
        <v>1270</v>
      </c>
      <c r="R36" s="2" t="s">
        <v>1271</v>
      </c>
      <c r="S36" s="2" t="s">
        <v>51</v>
      </c>
      <c r="T36" t="s">
        <v>1272</v>
      </c>
      <c r="U36" s="2" t="s">
        <v>1266</v>
      </c>
      <c r="V36" s="2" t="s">
        <v>1250</v>
      </c>
      <c r="W36" s="2" t="s">
        <v>1275</v>
      </c>
    </row>
    <row r="37" spans="1:23" x14ac:dyDescent="0.25">
      <c r="A37"/>
      <c r="B37"/>
    </row>
    <row r="38" spans="1:23" x14ac:dyDescent="0.25">
      <c r="A38"/>
      <c r="B38"/>
    </row>
    <row r="39" spans="1:23" x14ac:dyDescent="0.25">
      <c r="B39"/>
    </row>
  </sheetData>
  <mergeCells count="4">
    <mergeCell ref="F2:I2"/>
    <mergeCell ref="J2:M2"/>
    <mergeCell ref="B2:C2"/>
    <mergeCell ref="D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J17" sqref="J17"/>
    </sheetView>
  </sheetViews>
  <sheetFormatPr defaultRowHeight="15" x14ac:dyDescent="0.25"/>
  <cols>
    <col min="1" max="1" width="15.28515625" style="2" bestFit="1" customWidth="1"/>
    <col min="2" max="2" width="22.85546875" style="2" customWidth="1"/>
    <col min="3" max="3" width="63.7109375" style="2" customWidth="1"/>
  </cols>
  <sheetData>
    <row r="1" spans="1:3" ht="15.75" thickBot="1" x14ac:dyDescent="0.3">
      <c r="A1" s="8" t="s">
        <v>24</v>
      </c>
      <c r="B1" s="56" t="s">
        <v>25</v>
      </c>
      <c r="C1" s="56"/>
    </row>
    <row r="2" spans="1:3" ht="15.75" thickBot="1" x14ac:dyDescent="0.3">
      <c r="A2" s="9" t="s">
        <v>26</v>
      </c>
      <c r="B2" s="52" t="s">
        <v>27</v>
      </c>
      <c r="C2" s="52"/>
    </row>
    <row r="3" spans="1:3" ht="15.75" thickBot="1" x14ac:dyDescent="0.3">
      <c r="A3" s="9" t="s">
        <v>28</v>
      </c>
      <c r="B3" s="52" t="s">
        <v>29</v>
      </c>
      <c r="C3" s="52"/>
    </row>
    <row r="4" spans="1:3" ht="15.75" thickBot="1" x14ac:dyDescent="0.3">
      <c r="A4" s="9" t="s">
        <v>30</v>
      </c>
      <c r="B4" s="52" t="s">
        <v>31</v>
      </c>
      <c r="C4" s="52"/>
    </row>
    <row r="5" spans="1:3" ht="15.75" thickBot="1" x14ac:dyDescent="0.3">
      <c r="A5" s="9" t="s">
        <v>32</v>
      </c>
      <c r="B5" s="52" t="s">
        <v>33</v>
      </c>
      <c r="C5" s="52"/>
    </row>
    <row r="6" spans="1:3" ht="15.75" thickBot="1" x14ac:dyDescent="0.3">
      <c r="A6" s="53" t="s">
        <v>34</v>
      </c>
      <c r="B6" s="52" t="s">
        <v>35</v>
      </c>
      <c r="C6" s="52"/>
    </row>
    <row r="7" spans="1:3" ht="15.75" thickBot="1" x14ac:dyDescent="0.3">
      <c r="A7" s="53"/>
      <c r="B7" s="52" t="s">
        <v>36</v>
      </c>
      <c r="C7" s="52"/>
    </row>
    <row r="8" spans="1:3" ht="15.75" thickBot="1" x14ac:dyDescent="0.3">
      <c r="A8" s="52" t="s">
        <v>37</v>
      </c>
      <c r="B8" s="52" t="s">
        <v>38</v>
      </c>
      <c r="C8" s="52"/>
    </row>
    <row r="9" spans="1:3" ht="15.75" thickBot="1" x14ac:dyDescent="0.3">
      <c r="A9" s="52"/>
      <c r="B9" s="54" t="s">
        <v>41</v>
      </c>
      <c r="C9" s="55" t="s">
        <v>42</v>
      </c>
    </row>
    <row r="10" spans="1:3" ht="15.75" thickBot="1" x14ac:dyDescent="0.3">
      <c r="A10" s="52"/>
      <c r="B10" s="54" t="s">
        <v>43</v>
      </c>
      <c r="C10" s="55" t="s">
        <v>44</v>
      </c>
    </row>
    <row r="11" spans="1:3" ht="15.75" thickBot="1" x14ac:dyDescent="0.3">
      <c r="A11" s="52"/>
      <c r="B11" s="52" t="s">
        <v>39</v>
      </c>
      <c r="C11" s="52"/>
    </row>
    <row r="12" spans="1:3" x14ac:dyDescent="0.25">
      <c r="A12" s="10" t="s">
        <v>40</v>
      </c>
      <c r="B12" s="11"/>
      <c r="C12" s="11"/>
    </row>
    <row r="15" spans="1:3" ht="18" thickBot="1" x14ac:dyDescent="0.3">
      <c r="A15" s="4" t="s">
        <v>0</v>
      </c>
      <c r="B15" s="4"/>
      <c r="C15" s="4"/>
    </row>
    <row r="16" spans="1:3" ht="30.75" thickTop="1" x14ac:dyDescent="0.25">
      <c r="A16" s="2" t="s">
        <v>1</v>
      </c>
      <c r="B16" s="3" t="s">
        <v>2</v>
      </c>
      <c r="C16" s="6" t="s">
        <v>3</v>
      </c>
    </row>
    <row r="17" spans="1:3" ht="45" x14ac:dyDescent="0.25">
      <c r="A17" s="2" t="s">
        <v>4</v>
      </c>
      <c r="B17" s="3" t="s">
        <v>22</v>
      </c>
      <c r="C17" s="6" t="s">
        <v>23</v>
      </c>
    </row>
    <row r="18" spans="1:3" ht="30" x14ac:dyDescent="0.25">
      <c r="A18" s="2" t="s">
        <v>5</v>
      </c>
      <c r="B18" s="3" t="s">
        <v>6</v>
      </c>
      <c r="C18" s="6" t="s">
        <v>7</v>
      </c>
    </row>
    <row r="19" spans="1:3" ht="30" x14ac:dyDescent="0.25">
      <c r="A19" s="2" t="s">
        <v>8</v>
      </c>
      <c r="B19" s="3" t="s">
        <v>9</v>
      </c>
      <c r="C19" s="3"/>
    </row>
    <row r="20" spans="1:3" x14ac:dyDescent="0.25">
      <c r="A20" s="7" t="s">
        <v>10</v>
      </c>
      <c r="B20" s="7"/>
      <c r="C20" s="7"/>
    </row>
    <row r="22" spans="1:3" ht="18" thickBot="1" x14ac:dyDescent="0.3">
      <c r="A22" s="4" t="s">
        <v>11</v>
      </c>
      <c r="B22" s="4"/>
      <c r="C22" s="4"/>
    </row>
    <row r="23" spans="1:3" ht="15.75" thickTop="1" x14ac:dyDescent="0.25">
      <c r="A23" s="5" t="s">
        <v>12</v>
      </c>
      <c r="B23" s="3" t="s">
        <v>12</v>
      </c>
      <c r="C23" s="6" t="s">
        <v>13</v>
      </c>
    </row>
    <row r="24" spans="1:3" x14ac:dyDescent="0.25">
      <c r="A24" s="5" t="s">
        <v>14</v>
      </c>
      <c r="B24" s="3" t="s">
        <v>15</v>
      </c>
      <c r="C24" s="6" t="s">
        <v>16</v>
      </c>
    </row>
    <row r="25" spans="1:3" ht="30" x14ac:dyDescent="0.25">
      <c r="A25" s="5" t="s">
        <v>1</v>
      </c>
      <c r="B25" s="3" t="s">
        <v>1</v>
      </c>
      <c r="C25" s="6" t="s">
        <v>17</v>
      </c>
    </row>
    <row r="26" spans="1:3" x14ac:dyDescent="0.25">
      <c r="A26" s="5" t="s">
        <v>18</v>
      </c>
      <c r="B26" s="3" t="s">
        <v>19</v>
      </c>
      <c r="C26" s="6" t="s">
        <v>20</v>
      </c>
    </row>
    <row r="27" spans="1:3" x14ac:dyDescent="0.25">
      <c r="A27" s="7" t="s">
        <v>21</v>
      </c>
      <c r="B27" s="7"/>
      <c r="C27" s="7"/>
    </row>
  </sheetData>
  <mergeCells count="16">
    <mergeCell ref="A22:C22"/>
    <mergeCell ref="A15:C15"/>
    <mergeCell ref="A27:C27"/>
    <mergeCell ref="A20:C20"/>
    <mergeCell ref="A6:A7"/>
    <mergeCell ref="B2:C2"/>
    <mergeCell ref="B3:C3"/>
    <mergeCell ref="B4:C4"/>
    <mergeCell ref="B5:C5"/>
    <mergeCell ref="B1:C1"/>
    <mergeCell ref="A8:A11"/>
    <mergeCell ref="A12:C12"/>
    <mergeCell ref="B6:C6"/>
    <mergeCell ref="B7:C7"/>
    <mergeCell ref="B8:C8"/>
    <mergeCell ref="B11:C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499"/>
  <sheetViews>
    <sheetView workbookViewId="0">
      <selection activeCell="S1" sqref="S1:T1"/>
    </sheetView>
  </sheetViews>
  <sheetFormatPr defaultRowHeight="15" x14ac:dyDescent="0.25"/>
  <cols>
    <col min="1" max="1" width="18.140625" bestFit="1" customWidth="1"/>
    <col min="2" max="2" width="7" bestFit="1" customWidth="1"/>
    <col min="3" max="3" width="19.140625" bestFit="1" customWidth="1"/>
    <col min="4" max="4" width="7" bestFit="1" customWidth="1"/>
    <col min="5" max="5" width="10.140625" bestFit="1" customWidth="1"/>
    <col min="6" max="6" width="7" bestFit="1" customWidth="1"/>
    <col min="7" max="7" width="10.140625" bestFit="1" customWidth="1"/>
    <col min="8" max="8" width="7" bestFit="1" customWidth="1"/>
    <col min="9" max="9" width="15" bestFit="1" customWidth="1"/>
    <col min="10" max="10" width="7" bestFit="1" customWidth="1"/>
    <col min="11" max="11" width="10.140625" bestFit="1" customWidth="1"/>
    <col min="12" max="12" width="7" bestFit="1" customWidth="1"/>
    <col min="13" max="13" width="16.28515625" bestFit="1" customWidth="1"/>
    <col min="14" max="14" width="13.7109375" bestFit="1" customWidth="1"/>
    <col min="15" max="15" width="23" bestFit="1" customWidth="1"/>
    <col min="16" max="16" width="7" bestFit="1" customWidth="1"/>
    <col min="17" max="17" width="34.85546875" bestFit="1" customWidth="1"/>
    <col min="18" max="18" width="10" bestFit="1" customWidth="1"/>
    <col min="19" max="19" width="19" style="21" bestFit="1" customWidth="1"/>
    <col min="20" max="20" width="7" bestFit="1" customWidth="1"/>
    <col min="21" max="21" width="12.85546875" bestFit="1" customWidth="1"/>
    <col min="22" max="22" width="7" bestFit="1" customWidth="1"/>
    <col min="23" max="23" width="20" bestFit="1" customWidth="1"/>
    <col min="24" max="24" width="7" bestFit="1" customWidth="1"/>
    <col min="25" max="25" width="22.5703125" bestFit="1" customWidth="1"/>
    <col min="26" max="26" width="7" bestFit="1" customWidth="1"/>
    <col min="27" max="27" width="26" bestFit="1" customWidth="1"/>
    <col min="28" max="28" width="7" bestFit="1" customWidth="1"/>
    <col min="29" max="29" width="40.5703125" customWidth="1"/>
    <col min="30" max="30" width="7" bestFit="1" customWidth="1"/>
    <col min="31" max="31" width="18.140625" bestFit="1" customWidth="1"/>
    <col min="32" max="32" width="7" bestFit="1" customWidth="1"/>
    <col min="33" max="33" width="23.85546875" customWidth="1"/>
    <col min="34" max="34" width="7" bestFit="1" customWidth="1"/>
    <col min="35" max="35" width="23.140625" customWidth="1"/>
    <col min="36" max="36" width="7" bestFit="1" customWidth="1"/>
    <col min="37" max="37" width="19.28515625" bestFit="1" customWidth="1"/>
    <col min="38" max="38" width="7" bestFit="1" customWidth="1"/>
    <col min="39" max="39" width="15.42578125" bestFit="1" customWidth="1"/>
    <col min="40" max="40" width="7" bestFit="1" customWidth="1"/>
    <col min="41" max="41" width="17.42578125" bestFit="1" customWidth="1"/>
    <col min="42" max="42" width="7" bestFit="1" customWidth="1"/>
  </cols>
  <sheetData>
    <row r="1" spans="1:42" x14ac:dyDescent="0.25">
      <c r="A1" t="s">
        <v>45</v>
      </c>
      <c r="B1">
        <f>MAX(B5:B100)</f>
        <v>17</v>
      </c>
      <c r="C1" t="s">
        <v>45</v>
      </c>
      <c r="D1">
        <f>MAX(D5:D100)</f>
        <v>7</v>
      </c>
      <c r="E1" t="s">
        <v>45</v>
      </c>
      <c r="F1">
        <f>MAX(F5:F100)</f>
        <v>1</v>
      </c>
      <c r="G1" t="s">
        <v>45</v>
      </c>
      <c r="H1">
        <f>MAX(H5:H100)</f>
        <v>4</v>
      </c>
      <c r="I1" t="s">
        <v>45</v>
      </c>
      <c r="J1">
        <f>MAX(J5:J100)</f>
        <v>9</v>
      </c>
      <c r="K1" t="s">
        <v>45</v>
      </c>
      <c r="L1">
        <f>MAX(L5:L100)</f>
        <v>8</v>
      </c>
      <c r="M1" t="s">
        <v>45</v>
      </c>
      <c r="N1">
        <f>MAX(N5:N100)</f>
        <v>10</v>
      </c>
      <c r="O1" t="s">
        <v>45</v>
      </c>
      <c r="P1">
        <f>MAX(P5:P100)</f>
        <v>25</v>
      </c>
      <c r="Q1" t="s">
        <v>45</v>
      </c>
      <c r="R1">
        <f>MAX(R5:R100)</f>
        <v>39</v>
      </c>
      <c r="S1" t="s">
        <v>45</v>
      </c>
      <c r="T1">
        <f>MAX(T5:T100)</f>
        <v>16</v>
      </c>
      <c r="U1" t="s">
        <v>45</v>
      </c>
      <c r="V1">
        <f>MAX(V5:V100)</f>
        <v>2</v>
      </c>
      <c r="W1" t="s">
        <v>45</v>
      </c>
      <c r="X1">
        <f>MAX(X5:X100)</f>
        <v>17</v>
      </c>
      <c r="Y1" t="s">
        <v>45</v>
      </c>
      <c r="Z1">
        <f>MAX(Z5:Z100)</f>
        <v>22</v>
      </c>
      <c r="AA1" t="s">
        <v>45</v>
      </c>
      <c r="AB1">
        <f>MAX(AB5:AB100)</f>
        <v>26</v>
      </c>
      <c r="AC1" t="s">
        <v>45</v>
      </c>
      <c r="AD1">
        <f>MAX(AD5:AD100)</f>
        <v>218</v>
      </c>
      <c r="AE1" t="s">
        <v>45</v>
      </c>
      <c r="AF1">
        <f>MAX(AF5:AF100)</f>
        <v>16</v>
      </c>
      <c r="AG1" t="s">
        <v>45</v>
      </c>
      <c r="AH1">
        <f>MAX(AH5:AH100)</f>
        <v>28</v>
      </c>
      <c r="AI1" t="s">
        <v>45</v>
      </c>
      <c r="AJ1">
        <f>MAX(AJ5:AJ100)</f>
        <v>57</v>
      </c>
      <c r="AK1" t="s">
        <v>45</v>
      </c>
      <c r="AL1">
        <f>MAX(AL5:AL100)</f>
        <v>8</v>
      </c>
      <c r="AM1" t="s">
        <v>45</v>
      </c>
      <c r="AN1">
        <f>MAX(AN5:AN100)</f>
        <v>14</v>
      </c>
      <c r="AO1" t="s">
        <v>45</v>
      </c>
      <c r="AP1">
        <f>MAX(AP5:AP100)</f>
        <v>14</v>
      </c>
    </row>
    <row r="2" spans="1:42" ht="15.75" x14ac:dyDescent="0.25">
      <c r="A2" t="s">
        <v>46</v>
      </c>
      <c r="B2" s="12">
        <f>MIN(B5:B100)</f>
        <v>4</v>
      </c>
      <c r="C2" t="s">
        <v>46</v>
      </c>
      <c r="D2" s="12">
        <f>MIN(D5:D100)</f>
        <v>3</v>
      </c>
      <c r="E2" t="s">
        <v>46</v>
      </c>
      <c r="F2" s="12">
        <f>MIN(F5:F100)</f>
        <v>1</v>
      </c>
      <c r="G2" t="s">
        <v>46</v>
      </c>
      <c r="H2" s="12">
        <f>MIN(H5:H100)</f>
        <v>4</v>
      </c>
      <c r="I2" t="s">
        <v>46</v>
      </c>
      <c r="J2" s="12">
        <f>MIN(J5:J100)</f>
        <v>9</v>
      </c>
      <c r="K2" t="s">
        <v>46</v>
      </c>
      <c r="L2" s="12">
        <f>MIN(L5:L100)</f>
        <v>6</v>
      </c>
      <c r="M2" t="s">
        <v>46</v>
      </c>
      <c r="N2" s="12">
        <f>MIN(N5:N100)</f>
        <v>8</v>
      </c>
      <c r="O2" t="s">
        <v>46</v>
      </c>
      <c r="P2" s="12">
        <f>MIN(P5:P100)</f>
        <v>14</v>
      </c>
      <c r="Q2" t="s">
        <v>46</v>
      </c>
      <c r="R2" s="12">
        <f>MIN(R5:R100)</f>
        <v>18</v>
      </c>
      <c r="S2" t="s">
        <v>46</v>
      </c>
      <c r="T2" s="12">
        <f>MIN(T5:T100)</f>
        <v>13</v>
      </c>
      <c r="U2" t="s">
        <v>46</v>
      </c>
      <c r="V2" s="12">
        <f>MIN(V5:V100)</f>
        <v>1</v>
      </c>
      <c r="W2" t="s">
        <v>46</v>
      </c>
      <c r="X2" s="12">
        <f>MIN(X5:X100)</f>
        <v>2</v>
      </c>
      <c r="Y2" t="s">
        <v>46</v>
      </c>
      <c r="Z2" s="12">
        <f>MIN(Z5:Z100)</f>
        <v>2</v>
      </c>
      <c r="AA2" t="s">
        <v>46</v>
      </c>
      <c r="AB2" s="12">
        <f>MIN(AB5:AB100)</f>
        <v>0</v>
      </c>
      <c r="AC2" t="s">
        <v>46</v>
      </c>
      <c r="AD2" s="12">
        <f>MIN(AD5:AD100)</f>
        <v>3</v>
      </c>
      <c r="AE2" t="s">
        <v>46</v>
      </c>
      <c r="AF2" s="12">
        <f>MIN(AF5:AF100)</f>
        <v>2</v>
      </c>
      <c r="AG2" t="s">
        <v>46</v>
      </c>
      <c r="AH2" s="12">
        <f>MIN(AH5:AH100)</f>
        <v>4</v>
      </c>
      <c r="AI2" t="s">
        <v>46</v>
      </c>
      <c r="AJ2" s="12">
        <f>MIN(AJ5:AJ100)</f>
        <v>4</v>
      </c>
      <c r="AK2" t="s">
        <v>46</v>
      </c>
      <c r="AL2" s="12">
        <f>MIN(AL5:AL100)</f>
        <v>0</v>
      </c>
      <c r="AM2" t="s">
        <v>46</v>
      </c>
      <c r="AN2" s="12">
        <f>MIN(AN5:AN100)</f>
        <v>0</v>
      </c>
      <c r="AO2" t="s">
        <v>46</v>
      </c>
      <c r="AP2" s="12">
        <f>MIN(AP5:AP100)</f>
        <v>4</v>
      </c>
    </row>
    <row r="3" spans="1:42" s="13" customFormat="1" ht="15.75" x14ac:dyDescent="0.25">
      <c r="A3" s="13" t="s">
        <v>47</v>
      </c>
      <c r="B3" s="14">
        <f>AVERAGE(B5:B100)</f>
        <v>8.1428571428571423</v>
      </c>
      <c r="C3" s="13" t="s">
        <v>47</v>
      </c>
      <c r="D3" s="14">
        <f>AVERAGE(D5:D100)</f>
        <v>4.875</v>
      </c>
      <c r="E3" s="13" t="s">
        <v>47</v>
      </c>
      <c r="F3" s="14">
        <f>AVERAGE(F5:F100)</f>
        <v>1</v>
      </c>
      <c r="G3" s="13" t="s">
        <v>47</v>
      </c>
      <c r="H3" s="14">
        <f>AVERAGE(H5:H100)</f>
        <v>4</v>
      </c>
      <c r="I3" s="13" t="s">
        <v>47</v>
      </c>
      <c r="J3" s="14">
        <f>AVERAGE(J5:J100)</f>
        <v>9</v>
      </c>
      <c r="K3" s="13" t="s">
        <v>47</v>
      </c>
      <c r="L3" s="14">
        <f>AVERAGE(L5:L100)</f>
        <v>7</v>
      </c>
      <c r="M3" s="13" t="s">
        <v>47</v>
      </c>
      <c r="N3" s="14">
        <f>AVERAGE(N5:N100)</f>
        <v>8.6666666666666661</v>
      </c>
      <c r="O3" s="13" t="s">
        <v>47</v>
      </c>
      <c r="P3" s="14">
        <f>AVERAGE(P5:P100)</f>
        <v>20</v>
      </c>
      <c r="Q3" s="13" t="s">
        <v>47</v>
      </c>
      <c r="R3" s="14">
        <f>AVERAGE(R5:R100)</f>
        <v>25.333333333333332</v>
      </c>
      <c r="S3" s="13" t="s">
        <v>47</v>
      </c>
      <c r="T3" s="14">
        <f>AVERAGE(T5:T100)</f>
        <v>15.444444444444445</v>
      </c>
      <c r="U3" s="13" t="s">
        <v>47</v>
      </c>
      <c r="V3" s="14">
        <f>AVERAGE(V5:V100)</f>
        <v>1.84375</v>
      </c>
      <c r="W3" s="13" t="s">
        <v>47</v>
      </c>
      <c r="X3" s="14">
        <f>AVERAGE(X5:X100)</f>
        <v>9.8113207547169807</v>
      </c>
      <c r="Y3" s="13" t="s">
        <v>47</v>
      </c>
      <c r="Z3" s="14">
        <f>AVERAGE(Z5:Z100)</f>
        <v>10.339622641509434</v>
      </c>
      <c r="AA3" s="13" t="s">
        <v>47</v>
      </c>
      <c r="AB3" s="14">
        <f>AVERAGE(AB5:AB100)</f>
        <v>15.773584905660377</v>
      </c>
      <c r="AC3" s="13" t="s">
        <v>47</v>
      </c>
      <c r="AD3" s="14">
        <f>AVERAGE(AD5:AD100)</f>
        <v>35.020833333333336</v>
      </c>
      <c r="AE3" s="13" t="s">
        <v>47</v>
      </c>
      <c r="AF3" s="14">
        <f>AVERAGE(AF5:AF100)</f>
        <v>8.1458333333333339</v>
      </c>
      <c r="AG3" s="13" t="s">
        <v>47</v>
      </c>
      <c r="AH3" s="14">
        <f>AVERAGE(AH5:AH100)</f>
        <v>13.708333333333334</v>
      </c>
      <c r="AI3" s="13" t="s">
        <v>47</v>
      </c>
      <c r="AJ3" s="14">
        <f>AVERAGE(AJ5:AJ100)</f>
        <v>14.166666666666666</v>
      </c>
      <c r="AK3" s="13" t="s">
        <v>47</v>
      </c>
      <c r="AL3" s="14">
        <f>AVERAGE(AL5:AL100)</f>
        <v>0.75</v>
      </c>
      <c r="AM3" s="13" t="s">
        <v>47</v>
      </c>
      <c r="AN3" s="14">
        <f>AVERAGE(AN5:AN100)</f>
        <v>1.5208333333333333</v>
      </c>
      <c r="AO3" s="13" t="s">
        <v>47</v>
      </c>
      <c r="AP3" s="14">
        <f>AVERAGE(AP5:AP100)</f>
        <v>4.9375</v>
      </c>
    </row>
    <row r="4" spans="1:42" s="1" customFormat="1" ht="16.5" thickBot="1" x14ac:dyDescent="0.3">
      <c r="A4" s="15" t="s">
        <v>48</v>
      </c>
      <c r="B4" s="16" t="s">
        <v>49</v>
      </c>
      <c r="C4" s="15" t="s">
        <v>50</v>
      </c>
      <c r="D4" s="16" t="s">
        <v>49</v>
      </c>
      <c r="E4" s="15" t="s">
        <v>51</v>
      </c>
      <c r="F4" s="16" t="s">
        <v>49</v>
      </c>
      <c r="G4" s="15" t="s">
        <v>52</v>
      </c>
      <c r="H4" s="16" t="s">
        <v>49</v>
      </c>
      <c r="I4" s="15" t="s">
        <v>53</v>
      </c>
      <c r="J4" s="16" t="s">
        <v>49</v>
      </c>
      <c r="K4" s="15" t="s">
        <v>54</v>
      </c>
      <c r="L4" s="16" t="s">
        <v>49</v>
      </c>
      <c r="M4" s="15" t="s">
        <v>55</v>
      </c>
      <c r="N4" s="16" t="s">
        <v>49</v>
      </c>
      <c r="O4" s="15" t="s">
        <v>56</v>
      </c>
      <c r="P4" s="16" t="s">
        <v>49</v>
      </c>
      <c r="Q4" s="15" t="s">
        <v>57</v>
      </c>
      <c r="R4" s="16" t="s">
        <v>49</v>
      </c>
      <c r="S4" s="15" t="s">
        <v>58</v>
      </c>
      <c r="T4" s="16" t="s">
        <v>49</v>
      </c>
      <c r="U4" s="15" t="s">
        <v>59</v>
      </c>
      <c r="V4" s="16" t="s">
        <v>49</v>
      </c>
      <c r="W4" s="15" t="s">
        <v>60</v>
      </c>
      <c r="X4" s="16" t="s">
        <v>49</v>
      </c>
      <c r="Y4" s="15" t="s">
        <v>61</v>
      </c>
      <c r="Z4" s="16" t="s">
        <v>49</v>
      </c>
      <c r="AA4" s="15" t="s">
        <v>62</v>
      </c>
      <c r="AB4" s="16" t="s">
        <v>49</v>
      </c>
      <c r="AC4" s="15" t="s">
        <v>25</v>
      </c>
      <c r="AD4" s="16" t="s">
        <v>49</v>
      </c>
      <c r="AE4" s="15" t="s">
        <v>63</v>
      </c>
      <c r="AF4" s="16" t="s">
        <v>49</v>
      </c>
      <c r="AG4" s="15" t="s">
        <v>64</v>
      </c>
      <c r="AH4" s="16" t="s">
        <v>49</v>
      </c>
      <c r="AI4" s="15" t="s">
        <v>65</v>
      </c>
      <c r="AJ4" s="16" t="s">
        <v>49</v>
      </c>
      <c r="AK4" s="15" t="s">
        <v>66</v>
      </c>
      <c r="AL4" s="16" t="s">
        <v>49</v>
      </c>
      <c r="AM4" s="15" t="s">
        <v>67</v>
      </c>
      <c r="AN4" s="16" t="s">
        <v>49</v>
      </c>
      <c r="AO4" s="15" t="s">
        <v>68</v>
      </c>
      <c r="AP4" s="16" t="s">
        <v>49</v>
      </c>
    </row>
    <row r="5" spans="1:42" ht="15.75" thickTop="1" x14ac:dyDescent="0.25">
      <c r="A5" s="17" t="s">
        <v>69</v>
      </c>
      <c r="B5" s="17">
        <f t="shared" ref="B5:B18" si="0">LEN(A5)</f>
        <v>4</v>
      </c>
      <c r="C5" s="17" t="s">
        <v>70</v>
      </c>
      <c r="D5" s="17">
        <f t="shared" ref="D5:D12" si="1">LEN(C5)</f>
        <v>7</v>
      </c>
      <c r="E5" s="1">
        <v>3</v>
      </c>
      <c r="F5" s="17">
        <f>LEN(E5)</f>
        <v>1</v>
      </c>
      <c r="G5" s="1" t="s">
        <v>71</v>
      </c>
      <c r="H5" s="17">
        <f>LEN(G5)</f>
        <v>4</v>
      </c>
      <c r="I5" s="1" t="s">
        <v>72</v>
      </c>
      <c r="J5" s="17">
        <f>LEN(I5)</f>
        <v>9</v>
      </c>
      <c r="K5" s="1" t="s">
        <v>73</v>
      </c>
      <c r="L5" s="17">
        <f>LEN(K5)</f>
        <v>6</v>
      </c>
      <c r="M5" s="1" t="s">
        <v>74</v>
      </c>
      <c r="N5" s="17">
        <f>LEN(M5)</f>
        <v>8</v>
      </c>
      <c r="O5" s="17" t="s">
        <v>75</v>
      </c>
      <c r="P5" s="17">
        <f>LEN(O5)</f>
        <v>14</v>
      </c>
      <c r="Q5" s="18" t="s">
        <v>76</v>
      </c>
      <c r="R5" s="17">
        <f t="shared" ref="R5:R13" si="2">LEN(Q5)</f>
        <v>20</v>
      </c>
      <c r="S5" s="19">
        <v>43483.553460648145</v>
      </c>
      <c r="T5" s="17">
        <f t="shared" ref="T5:T13" si="3">LEN(S5)</f>
        <v>16</v>
      </c>
      <c r="U5" s="1">
        <v>6</v>
      </c>
      <c r="V5" s="17">
        <f t="shared" ref="V5:V36" si="4">LEN(U5)</f>
        <v>1</v>
      </c>
      <c r="W5" s="17" t="s">
        <v>77</v>
      </c>
      <c r="X5" s="17">
        <f t="shared" ref="X5:X57" si="5">LEN(W5)</f>
        <v>5</v>
      </c>
      <c r="Y5" s="17" t="s">
        <v>77</v>
      </c>
      <c r="Z5" s="17">
        <f t="shared" ref="Z5:Z57" si="6">LEN(Y5)</f>
        <v>5</v>
      </c>
      <c r="AA5" s="17" t="s">
        <v>78</v>
      </c>
      <c r="AB5" s="17">
        <f t="shared" ref="AB5:AB57" si="7">LEN(AA5)</f>
        <v>18</v>
      </c>
      <c r="AC5" t="s">
        <v>79</v>
      </c>
      <c r="AD5" s="17">
        <f t="shared" ref="AD5:AD52" si="8">LEN(AC5)</f>
        <v>23</v>
      </c>
      <c r="AE5" t="s">
        <v>80</v>
      </c>
      <c r="AF5" s="17">
        <f t="shared" ref="AF5:AF52" si="9">LEN(AE5)</f>
        <v>4</v>
      </c>
      <c r="AG5" t="s">
        <v>80</v>
      </c>
      <c r="AH5" s="17">
        <f t="shared" ref="AH5:AH52" si="10">LEN(AG5)</f>
        <v>4</v>
      </c>
      <c r="AI5" t="s">
        <v>80</v>
      </c>
      <c r="AJ5" s="17">
        <f t="shared" ref="AJ5:AJ52" si="11">LEN(AI5)</f>
        <v>4</v>
      </c>
      <c r="AK5" t="s">
        <v>81</v>
      </c>
      <c r="AL5" s="17">
        <f t="shared" ref="AL5:AL52" si="12">LEN(AK5)</f>
        <v>7</v>
      </c>
      <c r="AM5" t="s">
        <v>82</v>
      </c>
      <c r="AN5" s="17">
        <f t="shared" ref="AN5:AN52" si="13">LEN(AM5)</f>
        <v>4</v>
      </c>
      <c r="AO5" t="s">
        <v>82</v>
      </c>
      <c r="AP5" s="17">
        <f t="shared" ref="AP5:AP52" si="14">LEN(AO5)</f>
        <v>4</v>
      </c>
    </row>
    <row r="6" spans="1:42" x14ac:dyDescent="0.25">
      <c r="A6" s="17" t="s">
        <v>83</v>
      </c>
      <c r="B6" s="17">
        <f t="shared" si="0"/>
        <v>4</v>
      </c>
      <c r="C6" s="1" t="s">
        <v>84</v>
      </c>
      <c r="D6" s="17">
        <f t="shared" si="1"/>
        <v>3</v>
      </c>
      <c r="E6" s="1">
        <v>5</v>
      </c>
      <c r="F6" s="17">
        <f>LEN(E6)</f>
        <v>1</v>
      </c>
      <c r="G6" s="1" t="s">
        <v>85</v>
      </c>
      <c r="H6" s="17">
        <f>LEN(G6)</f>
        <v>4</v>
      </c>
      <c r="I6" s="17"/>
      <c r="J6" s="17"/>
      <c r="K6" s="20" t="s">
        <v>86</v>
      </c>
      <c r="L6" s="17">
        <f>LEN(K6)</f>
        <v>8</v>
      </c>
      <c r="M6" s="20" t="s">
        <v>87</v>
      </c>
      <c r="N6" s="17">
        <f>LEN(M6)</f>
        <v>8</v>
      </c>
      <c r="O6" s="17" t="s">
        <v>88</v>
      </c>
      <c r="P6" s="17">
        <f>LEN(O6)</f>
        <v>25</v>
      </c>
      <c r="Q6" s="18" t="s">
        <v>89</v>
      </c>
      <c r="R6" s="17">
        <f t="shared" si="2"/>
        <v>32</v>
      </c>
      <c r="S6" s="19">
        <v>43483.553946759261</v>
      </c>
      <c r="T6" s="17">
        <f t="shared" si="3"/>
        <v>16</v>
      </c>
      <c r="U6" s="1">
        <v>2</v>
      </c>
      <c r="V6" s="17">
        <f t="shared" si="4"/>
        <v>1</v>
      </c>
      <c r="W6" s="17" t="s">
        <v>90</v>
      </c>
      <c r="X6" s="17">
        <f t="shared" si="5"/>
        <v>2</v>
      </c>
      <c r="Y6" s="17" t="s">
        <v>90</v>
      </c>
      <c r="Z6" s="17">
        <f t="shared" si="6"/>
        <v>2</v>
      </c>
      <c r="AA6" s="17" t="s">
        <v>91</v>
      </c>
      <c r="AB6" s="17">
        <f t="shared" si="7"/>
        <v>15</v>
      </c>
      <c r="AC6" t="s">
        <v>92</v>
      </c>
      <c r="AD6" s="17">
        <f t="shared" si="8"/>
        <v>28</v>
      </c>
      <c r="AE6" t="s">
        <v>93</v>
      </c>
      <c r="AF6" s="17">
        <f t="shared" si="9"/>
        <v>3</v>
      </c>
      <c r="AG6" t="s">
        <v>94</v>
      </c>
      <c r="AH6" s="17">
        <f t="shared" si="10"/>
        <v>24</v>
      </c>
      <c r="AI6" t="s">
        <v>95</v>
      </c>
      <c r="AJ6" s="17">
        <f t="shared" si="11"/>
        <v>14</v>
      </c>
      <c r="AK6" t="s">
        <v>96</v>
      </c>
      <c r="AL6" s="17">
        <f t="shared" si="12"/>
        <v>3</v>
      </c>
      <c r="AM6" t="s">
        <v>97</v>
      </c>
      <c r="AN6" s="17">
        <f t="shared" si="13"/>
        <v>3</v>
      </c>
      <c r="AO6" t="s">
        <v>95</v>
      </c>
      <c r="AP6" s="17">
        <f t="shared" si="14"/>
        <v>14</v>
      </c>
    </row>
    <row r="7" spans="1:42" x14ac:dyDescent="0.25">
      <c r="A7" s="17" t="s">
        <v>98</v>
      </c>
      <c r="B7" s="17">
        <f t="shared" si="0"/>
        <v>4</v>
      </c>
      <c r="C7" s="1" t="s">
        <v>99</v>
      </c>
      <c r="D7" s="17">
        <f t="shared" si="1"/>
        <v>4</v>
      </c>
      <c r="E7" s="17"/>
      <c r="F7" s="17"/>
      <c r="G7" s="1" t="s">
        <v>100</v>
      </c>
      <c r="H7" s="17">
        <f>LEN(G7)</f>
        <v>4</v>
      </c>
      <c r="I7" s="17"/>
      <c r="J7" s="17"/>
      <c r="K7" s="17"/>
      <c r="L7" s="17"/>
      <c r="M7" s="20" t="s">
        <v>101</v>
      </c>
      <c r="N7" s="17">
        <f>LEN(M7)</f>
        <v>10</v>
      </c>
      <c r="O7" s="17" t="s">
        <v>102</v>
      </c>
      <c r="P7" s="17">
        <f>LEN(O7)</f>
        <v>21</v>
      </c>
      <c r="Q7" s="18" t="s">
        <v>103</v>
      </c>
      <c r="R7" s="17">
        <f t="shared" si="2"/>
        <v>39</v>
      </c>
      <c r="S7" s="19">
        <v>43483.554386574076</v>
      </c>
      <c r="T7" s="17">
        <f t="shared" si="3"/>
        <v>15</v>
      </c>
      <c r="U7" s="1">
        <v>17</v>
      </c>
      <c r="V7" s="17">
        <f t="shared" si="4"/>
        <v>2</v>
      </c>
      <c r="W7" s="17" t="s">
        <v>104</v>
      </c>
      <c r="X7" s="17">
        <f t="shared" si="5"/>
        <v>10</v>
      </c>
      <c r="Y7" s="17" t="s">
        <v>104</v>
      </c>
      <c r="Z7" s="17">
        <f t="shared" si="6"/>
        <v>10</v>
      </c>
      <c r="AA7" s="17" t="s">
        <v>105</v>
      </c>
      <c r="AB7" s="17">
        <f t="shared" si="7"/>
        <v>22</v>
      </c>
      <c r="AC7" t="s">
        <v>106</v>
      </c>
      <c r="AD7" s="17">
        <f t="shared" si="8"/>
        <v>25</v>
      </c>
      <c r="AE7" t="s">
        <v>96</v>
      </c>
      <c r="AF7" s="17">
        <f t="shared" si="9"/>
        <v>3</v>
      </c>
      <c r="AG7" t="s">
        <v>107</v>
      </c>
      <c r="AH7" s="17">
        <f t="shared" si="10"/>
        <v>11</v>
      </c>
      <c r="AI7" t="s">
        <v>107</v>
      </c>
      <c r="AJ7" s="17">
        <f t="shared" si="11"/>
        <v>11</v>
      </c>
      <c r="AK7" t="s">
        <v>108</v>
      </c>
      <c r="AL7" s="17">
        <f t="shared" si="12"/>
        <v>3</v>
      </c>
      <c r="AM7" t="s">
        <v>96</v>
      </c>
      <c r="AN7" s="17">
        <f t="shared" si="13"/>
        <v>3</v>
      </c>
      <c r="AO7" t="s">
        <v>109</v>
      </c>
      <c r="AP7" s="17">
        <f t="shared" si="14"/>
        <v>4</v>
      </c>
    </row>
    <row r="8" spans="1:42" x14ac:dyDescent="0.25">
      <c r="A8" s="17" t="s">
        <v>110</v>
      </c>
      <c r="B8" s="17">
        <f t="shared" si="0"/>
        <v>7</v>
      </c>
      <c r="C8" s="1" t="s">
        <v>111</v>
      </c>
      <c r="D8" s="17">
        <f t="shared" si="1"/>
        <v>3</v>
      </c>
      <c r="E8" s="17"/>
      <c r="F8" s="17"/>
      <c r="G8" s="17"/>
      <c r="H8" s="17"/>
      <c r="I8" s="17"/>
      <c r="J8" s="17"/>
      <c r="K8" s="17"/>
      <c r="L8" s="17"/>
      <c r="M8" s="17"/>
      <c r="N8" s="17"/>
      <c r="O8" s="17"/>
      <c r="P8" s="17"/>
      <c r="Q8" s="18" t="s">
        <v>112</v>
      </c>
      <c r="R8" s="17">
        <f t="shared" si="2"/>
        <v>18</v>
      </c>
      <c r="S8" s="19">
        <v>43483.551423611112</v>
      </c>
      <c r="T8" s="17">
        <f t="shared" si="3"/>
        <v>16</v>
      </c>
      <c r="U8" s="1">
        <v>15</v>
      </c>
      <c r="V8" s="17">
        <f t="shared" si="4"/>
        <v>2</v>
      </c>
      <c r="W8" s="17" t="s">
        <v>113</v>
      </c>
      <c r="X8" s="17">
        <f t="shared" si="5"/>
        <v>17</v>
      </c>
      <c r="Y8" s="17" t="s">
        <v>114</v>
      </c>
      <c r="Z8" s="17">
        <f t="shared" si="6"/>
        <v>9</v>
      </c>
      <c r="AA8" s="17" t="s">
        <v>115</v>
      </c>
      <c r="AB8" s="17">
        <f t="shared" si="7"/>
        <v>21</v>
      </c>
      <c r="AC8" t="s">
        <v>116</v>
      </c>
      <c r="AD8" s="17">
        <f t="shared" si="8"/>
        <v>20</v>
      </c>
      <c r="AE8" t="s">
        <v>108</v>
      </c>
      <c r="AF8" s="17">
        <f t="shared" si="9"/>
        <v>3</v>
      </c>
      <c r="AG8" t="s">
        <v>117</v>
      </c>
      <c r="AH8" s="17">
        <f t="shared" si="10"/>
        <v>13</v>
      </c>
      <c r="AI8" t="s">
        <v>118</v>
      </c>
      <c r="AJ8" s="17">
        <f t="shared" si="11"/>
        <v>11</v>
      </c>
      <c r="AK8" t="s">
        <v>97</v>
      </c>
      <c r="AL8" s="17">
        <f t="shared" si="12"/>
        <v>3</v>
      </c>
      <c r="AM8" t="s">
        <v>108</v>
      </c>
      <c r="AN8" s="17">
        <f t="shared" si="13"/>
        <v>3</v>
      </c>
      <c r="AO8" t="s">
        <v>119</v>
      </c>
      <c r="AP8" s="17">
        <f t="shared" si="14"/>
        <v>4</v>
      </c>
    </row>
    <row r="9" spans="1:42" x14ac:dyDescent="0.25">
      <c r="A9" s="17" t="s">
        <v>120</v>
      </c>
      <c r="B9" s="17">
        <f t="shared" si="0"/>
        <v>14</v>
      </c>
      <c r="C9" s="1" t="s">
        <v>121</v>
      </c>
      <c r="D9" s="17">
        <f t="shared" si="1"/>
        <v>4</v>
      </c>
      <c r="E9" s="17"/>
      <c r="F9" s="17"/>
      <c r="G9" s="17"/>
      <c r="H9" s="17"/>
      <c r="I9" s="17"/>
      <c r="J9" s="17"/>
      <c r="K9" s="17"/>
      <c r="L9" s="17"/>
      <c r="M9" s="17"/>
      <c r="N9" s="17"/>
      <c r="O9" s="17"/>
      <c r="P9" s="17"/>
      <c r="Q9" s="18" t="s">
        <v>122</v>
      </c>
      <c r="R9" s="17">
        <f t="shared" si="2"/>
        <v>18</v>
      </c>
      <c r="S9" s="19">
        <v>43483.551562499997</v>
      </c>
      <c r="T9" s="17">
        <f t="shared" si="3"/>
        <v>13</v>
      </c>
      <c r="U9" s="1">
        <v>10</v>
      </c>
      <c r="V9" s="17">
        <f t="shared" si="4"/>
        <v>2</v>
      </c>
      <c r="W9" s="17" t="s">
        <v>123</v>
      </c>
      <c r="X9" s="17">
        <f t="shared" si="5"/>
        <v>13</v>
      </c>
      <c r="Y9" s="17" t="s">
        <v>123</v>
      </c>
      <c r="Z9" s="17">
        <f t="shared" si="6"/>
        <v>13</v>
      </c>
      <c r="AA9" s="17" t="s">
        <v>124</v>
      </c>
      <c r="AB9" s="17">
        <f t="shared" si="7"/>
        <v>11</v>
      </c>
      <c r="AC9" t="s">
        <v>125</v>
      </c>
      <c r="AD9" s="17">
        <f t="shared" si="8"/>
        <v>21</v>
      </c>
      <c r="AE9" t="s">
        <v>97</v>
      </c>
      <c r="AF9" s="17">
        <f t="shared" si="9"/>
        <v>3</v>
      </c>
      <c r="AG9" t="s">
        <v>126</v>
      </c>
      <c r="AH9" s="17">
        <f t="shared" si="10"/>
        <v>13</v>
      </c>
      <c r="AI9" t="s">
        <v>127</v>
      </c>
      <c r="AJ9" s="17">
        <f t="shared" si="11"/>
        <v>11</v>
      </c>
      <c r="AK9" t="s">
        <v>128</v>
      </c>
      <c r="AL9" s="17">
        <f t="shared" si="12"/>
        <v>8</v>
      </c>
      <c r="AM9" t="s">
        <v>129</v>
      </c>
      <c r="AN9" s="17">
        <f t="shared" si="13"/>
        <v>4</v>
      </c>
      <c r="AO9" t="s">
        <v>130</v>
      </c>
      <c r="AP9" s="17">
        <f t="shared" si="14"/>
        <v>4</v>
      </c>
    </row>
    <row r="10" spans="1:42" x14ac:dyDescent="0.25">
      <c r="A10" s="17" t="s">
        <v>131</v>
      </c>
      <c r="B10" s="17">
        <f t="shared" si="0"/>
        <v>5</v>
      </c>
      <c r="C10" s="1" t="s">
        <v>81</v>
      </c>
      <c r="D10" s="17">
        <f t="shared" si="1"/>
        <v>7</v>
      </c>
      <c r="E10" s="17"/>
      <c r="F10" s="17"/>
      <c r="G10" s="17"/>
      <c r="H10" s="17"/>
      <c r="I10" s="17"/>
      <c r="J10" s="17"/>
      <c r="K10" s="17"/>
      <c r="L10" s="17"/>
      <c r="M10" s="17"/>
      <c r="N10" s="17"/>
      <c r="O10" s="17"/>
      <c r="P10" s="17"/>
      <c r="Q10" s="18" t="s">
        <v>132</v>
      </c>
      <c r="R10" s="17">
        <f t="shared" si="2"/>
        <v>28</v>
      </c>
      <c r="S10" s="19">
        <v>43483.552106481482</v>
      </c>
      <c r="T10" s="17">
        <f t="shared" si="3"/>
        <v>16</v>
      </c>
      <c r="U10" s="1">
        <v>21</v>
      </c>
      <c r="V10" s="17">
        <f t="shared" si="4"/>
        <v>2</v>
      </c>
      <c r="W10" s="17" t="s">
        <v>133</v>
      </c>
      <c r="X10" s="17">
        <f t="shared" si="5"/>
        <v>15</v>
      </c>
      <c r="Y10" s="17" t="s">
        <v>133</v>
      </c>
      <c r="Z10" s="17">
        <f t="shared" si="6"/>
        <v>15</v>
      </c>
      <c r="AA10" s="17" t="s">
        <v>134</v>
      </c>
      <c r="AB10" s="17">
        <f t="shared" si="7"/>
        <v>9</v>
      </c>
      <c r="AC10" t="s">
        <v>135</v>
      </c>
      <c r="AD10" s="17">
        <f t="shared" si="8"/>
        <v>19</v>
      </c>
      <c r="AE10" t="s">
        <v>136</v>
      </c>
      <c r="AF10" s="17">
        <f t="shared" si="9"/>
        <v>2</v>
      </c>
      <c r="AG10" t="s">
        <v>137</v>
      </c>
      <c r="AH10" s="17">
        <f t="shared" si="10"/>
        <v>19</v>
      </c>
      <c r="AI10" t="s">
        <v>128</v>
      </c>
      <c r="AJ10" s="17">
        <f t="shared" si="11"/>
        <v>8</v>
      </c>
      <c r="AK10" t="s">
        <v>138</v>
      </c>
      <c r="AL10" s="17">
        <f t="shared" si="12"/>
        <v>5</v>
      </c>
      <c r="AM10" t="s">
        <v>138</v>
      </c>
      <c r="AN10" s="17">
        <f t="shared" si="13"/>
        <v>5</v>
      </c>
      <c r="AO10">
        <v>11296</v>
      </c>
      <c r="AP10" s="17">
        <f t="shared" si="14"/>
        <v>5</v>
      </c>
    </row>
    <row r="11" spans="1:42" x14ac:dyDescent="0.25">
      <c r="A11" s="17" t="s">
        <v>139</v>
      </c>
      <c r="B11" s="17">
        <f t="shared" si="0"/>
        <v>5</v>
      </c>
      <c r="C11" s="1" t="s">
        <v>140</v>
      </c>
      <c r="D11" s="17">
        <f t="shared" si="1"/>
        <v>6</v>
      </c>
      <c r="E11" s="17"/>
      <c r="F11" s="17"/>
      <c r="G11" s="17"/>
      <c r="H11" s="17"/>
      <c r="I11" s="17"/>
      <c r="J11" s="17"/>
      <c r="K11" s="17"/>
      <c r="L11" s="17"/>
      <c r="M11" s="17"/>
      <c r="N11" s="17"/>
      <c r="O11" s="17"/>
      <c r="P11" s="17"/>
      <c r="Q11" s="18" t="s">
        <v>141</v>
      </c>
      <c r="R11" s="17">
        <f t="shared" si="2"/>
        <v>21</v>
      </c>
      <c r="S11" s="19">
        <v>43483.55269675926</v>
      </c>
      <c r="T11" s="17">
        <f t="shared" si="3"/>
        <v>16</v>
      </c>
      <c r="U11" s="1">
        <v>14</v>
      </c>
      <c r="V11" s="17">
        <f t="shared" si="4"/>
        <v>2</v>
      </c>
      <c r="W11" s="17" t="s">
        <v>142</v>
      </c>
      <c r="X11" s="17">
        <f t="shared" si="5"/>
        <v>13</v>
      </c>
      <c r="Y11" s="17" t="s">
        <v>142</v>
      </c>
      <c r="Z11" s="17">
        <f t="shared" si="6"/>
        <v>13</v>
      </c>
      <c r="AA11" s="17" t="s">
        <v>143</v>
      </c>
      <c r="AB11" s="17">
        <f t="shared" si="7"/>
        <v>18</v>
      </c>
      <c r="AC11" t="s">
        <v>144</v>
      </c>
      <c r="AD11" s="17">
        <f t="shared" si="8"/>
        <v>6</v>
      </c>
      <c r="AE11" t="s">
        <v>145</v>
      </c>
      <c r="AF11" s="17">
        <f t="shared" si="9"/>
        <v>5</v>
      </c>
      <c r="AG11" t="s">
        <v>146</v>
      </c>
      <c r="AH11" s="17">
        <f t="shared" si="10"/>
        <v>12</v>
      </c>
      <c r="AI11" t="s">
        <v>147</v>
      </c>
      <c r="AJ11" s="17">
        <f t="shared" si="11"/>
        <v>11</v>
      </c>
      <c r="AK11" t="s">
        <v>148</v>
      </c>
      <c r="AL11" s="17">
        <f t="shared" si="12"/>
        <v>7</v>
      </c>
      <c r="AM11" t="s">
        <v>149</v>
      </c>
      <c r="AN11" s="17">
        <f t="shared" si="13"/>
        <v>5</v>
      </c>
      <c r="AO11">
        <v>7647</v>
      </c>
      <c r="AP11" s="17">
        <f t="shared" si="14"/>
        <v>4</v>
      </c>
    </row>
    <row r="12" spans="1:42" x14ac:dyDescent="0.25">
      <c r="A12" s="17" t="s">
        <v>150</v>
      </c>
      <c r="B12" s="17">
        <f t="shared" si="0"/>
        <v>8</v>
      </c>
      <c r="C12" s="1" t="s">
        <v>151</v>
      </c>
      <c r="D12" s="17">
        <f t="shared" si="1"/>
        <v>5</v>
      </c>
      <c r="E12" s="17"/>
      <c r="F12" s="17"/>
      <c r="G12" s="17"/>
      <c r="H12" s="17"/>
      <c r="I12" s="17"/>
      <c r="J12" s="17"/>
      <c r="K12" s="17"/>
      <c r="L12" s="17"/>
      <c r="M12" s="17"/>
      <c r="N12" s="17"/>
      <c r="O12" s="17"/>
      <c r="P12" s="17"/>
      <c r="Q12" s="18" t="s">
        <v>152</v>
      </c>
      <c r="R12" s="17">
        <f t="shared" si="2"/>
        <v>24</v>
      </c>
      <c r="S12" s="19">
        <v>43483.552997685183</v>
      </c>
      <c r="T12" s="17">
        <f t="shared" si="3"/>
        <v>16</v>
      </c>
      <c r="U12" s="1">
        <v>28</v>
      </c>
      <c r="V12" s="17">
        <f t="shared" si="4"/>
        <v>2</v>
      </c>
      <c r="W12" s="17" t="s">
        <v>144</v>
      </c>
      <c r="X12" s="17">
        <f t="shared" si="5"/>
        <v>6</v>
      </c>
      <c r="Y12" s="17" t="s">
        <v>144</v>
      </c>
      <c r="Z12" s="17">
        <f t="shared" si="6"/>
        <v>6</v>
      </c>
      <c r="AA12" s="17" t="s">
        <v>153</v>
      </c>
      <c r="AB12" s="17">
        <f t="shared" si="7"/>
        <v>22</v>
      </c>
      <c r="AC12" t="s">
        <v>154</v>
      </c>
      <c r="AD12" s="17">
        <f t="shared" si="8"/>
        <v>16</v>
      </c>
      <c r="AE12" t="s">
        <v>155</v>
      </c>
      <c r="AF12" s="17">
        <f t="shared" si="9"/>
        <v>5</v>
      </c>
      <c r="AG12" t="s">
        <v>156</v>
      </c>
      <c r="AH12" s="17">
        <f t="shared" si="10"/>
        <v>12</v>
      </c>
      <c r="AI12" t="s">
        <v>157</v>
      </c>
      <c r="AJ12" s="17">
        <f t="shared" si="11"/>
        <v>11</v>
      </c>
      <c r="AL12" s="17">
        <f t="shared" si="12"/>
        <v>0</v>
      </c>
      <c r="AM12" t="s">
        <v>158</v>
      </c>
      <c r="AN12" s="17">
        <f t="shared" si="13"/>
        <v>9</v>
      </c>
      <c r="AO12">
        <v>7205</v>
      </c>
      <c r="AP12" s="17">
        <f t="shared" si="14"/>
        <v>4</v>
      </c>
    </row>
    <row r="13" spans="1:42" x14ac:dyDescent="0.25">
      <c r="A13" s="17" t="s">
        <v>159</v>
      </c>
      <c r="B13" s="17">
        <f t="shared" si="0"/>
        <v>10</v>
      </c>
      <c r="C13" s="1"/>
      <c r="D13" s="17"/>
      <c r="E13" s="17"/>
      <c r="F13" s="17"/>
      <c r="G13" s="17"/>
      <c r="H13" s="17"/>
      <c r="I13" s="17"/>
      <c r="J13" s="17"/>
      <c r="K13" s="17"/>
      <c r="L13" s="17"/>
      <c r="M13" s="17"/>
      <c r="N13" s="17"/>
      <c r="O13" s="17"/>
      <c r="P13" s="17"/>
      <c r="Q13" s="18" t="s">
        <v>160</v>
      </c>
      <c r="R13" s="17">
        <f t="shared" si="2"/>
        <v>28</v>
      </c>
      <c r="S13" s="19">
        <v>43483.55327546296</v>
      </c>
      <c r="T13" s="17">
        <f t="shared" si="3"/>
        <v>15</v>
      </c>
      <c r="U13" s="1">
        <v>19</v>
      </c>
      <c r="V13" s="17">
        <f t="shared" si="4"/>
        <v>2</v>
      </c>
      <c r="W13" s="17" t="s">
        <v>161</v>
      </c>
      <c r="X13" s="17">
        <f t="shared" si="5"/>
        <v>9</v>
      </c>
      <c r="Y13" s="17" t="s">
        <v>161</v>
      </c>
      <c r="Z13" s="17">
        <f t="shared" si="6"/>
        <v>9</v>
      </c>
      <c r="AA13" s="17" t="s">
        <v>162</v>
      </c>
      <c r="AB13" s="17">
        <f t="shared" si="7"/>
        <v>13</v>
      </c>
      <c r="AC13" t="s">
        <v>163</v>
      </c>
      <c r="AD13" s="17">
        <f t="shared" si="8"/>
        <v>27</v>
      </c>
      <c r="AE13" t="s">
        <v>164</v>
      </c>
      <c r="AF13" s="17">
        <f t="shared" si="9"/>
        <v>5</v>
      </c>
      <c r="AG13" t="s">
        <v>165</v>
      </c>
      <c r="AH13" s="17">
        <f t="shared" si="10"/>
        <v>11</v>
      </c>
      <c r="AI13" t="s">
        <v>166</v>
      </c>
      <c r="AJ13" s="17">
        <f t="shared" si="11"/>
        <v>12</v>
      </c>
      <c r="AL13" s="17">
        <f t="shared" si="12"/>
        <v>0</v>
      </c>
      <c r="AM13" t="s">
        <v>148</v>
      </c>
      <c r="AN13" s="17">
        <f t="shared" si="13"/>
        <v>7</v>
      </c>
      <c r="AO13">
        <v>7204</v>
      </c>
      <c r="AP13" s="17">
        <f t="shared" si="14"/>
        <v>4</v>
      </c>
    </row>
    <row r="14" spans="1:42" x14ac:dyDescent="0.25">
      <c r="A14" s="17" t="s">
        <v>167</v>
      </c>
      <c r="B14" s="17">
        <f t="shared" si="0"/>
        <v>9</v>
      </c>
      <c r="C14" s="17"/>
      <c r="D14" s="17"/>
      <c r="E14" s="17"/>
      <c r="F14" s="17"/>
      <c r="G14" s="17"/>
      <c r="H14" s="17"/>
      <c r="I14" s="17"/>
      <c r="J14" s="17"/>
      <c r="K14" s="17"/>
      <c r="L14" s="17"/>
      <c r="M14" s="17"/>
      <c r="N14" s="17"/>
      <c r="O14" s="17"/>
      <c r="P14" s="17"/>
      <c r="Q14" s="17"/>
      <c r="R14" s="17"/>
      <c r="S14" s="1"/>
      <c r="T14" s="17"/>
      <c r="U14" s="1">
        <v>45</v>
      </c>
      <c r="V14" s="17">
        <f t="shared" si="4"/>
        <v>2</v>
      </c>
      <c r="W14" s="17" t="s">
        <v>168</v>
      </c>
      <c r="X14" s="17">
        <f t="shared" si="5"/>
        <v>9</v>
      </c>
      <c r="Y14" s="17" t="s">
        <v>168</v>
      </c>
      <c r="Z14" s="17">
        <f t="shared" si="6"/>
        <v>9</v>
      </c>
      <c r="AA14" s="17" t="s">
        <v>169</v>
      </c>
      <c r="AB14" s="17">
        <f t="shared" si="7"/>
        <v>13</v>
      </c>
      <c r="AC14" t="s">
        <v>170</v>
      </c>
      <c r="AD14" s="17">
        <f t="shared" si="8"/>
        <v>18</v>
      </c>
      <c r="AE14" t="s">
        <v>171</v>
      </c>
      <c r="AF14" s="17">
        <f t="shared" si="9"/>
        <v>5</v>
      </c>
      <c r="AG14" t="s">
        <v>172</v>
      </c>
      <c r="AH14" s="17">
        <f t="shared" si="10"/>
        <v>12</v>
      </c>
      <c r="AI14" t="s">
        <v>173</v>
      </c>
      <c r="AJ14" s="17">
        <f t="shared" si="11"/>
        <v>6</v>
      </c>
      <c r="AL14" s="17">
        <f t="shared" si="12"/>
        <v>0</v>
      </c>
      <c r="AM14" t="s">
        <v>174</v>
      </c>
      <c r="AN14" s="17">
        <f t="shared" si="13"/>
        <v>11</v>
      </c>
      <c r="AO14">
        <v>7203</v>
      </c>
      <c r="AP14" s="17">
        <f t="shared" si="14"/>
        <v>4</v>
      </c>
    </row>
    <row r="15" spans="1:42" x14ac:dyDescent="0.25">
      <c r="A15" s="17" t="s">
        <v>175</v>
      </c>
      <c r="B15" s="17">
        <f t="shared" si="0"/>
        <v>7</v>
      </c>
      <c r="C15" s="17"/>
      <c r="D15" s="17"/>
      <c r="E15" s="17"/>
      <c r="F15" s="17"/>
      <c r="G15" s="17"/>
      <c r="H15" s="17"/>
      <c r="I15" s="17"/>
      <c r="J15" s="17"/>
      <c r="K15" s="17"/>
      <c r="L15" s="17"/>
      <c r="M15" s="17"/>
      <c r="N15" s="17"/>
      <c r="O15" s="17"/>
      <c r="P15" s="17"/>
      <c r="Q15" s="17"/>
      <c r="R15" s="17"/>
      <c r="S15" s="1"/>
      <c r="T15" s="17"/>
      <c r="U15" s="1">
        <v>36</v>
      </c>
      <c r="V15" s="17">
        <f t="shared" si="4"/>
        <v>2</v>
      </c>
      <c r="W15" s="17" t="s">
        <v>176</v>
      </c>
      <c r="X15" s="17">
        <f t="shared" si="5"/>
        <v>9</v>
      </c>
      <c r="Y15" s="17" t="s">
        <v>176</v>
      </c>
      <c r="Z15" s="17">
        <f t="shared" si="6"/>
        <v>9</v>
      </c>
      <c r="AA15" s="17" t="s">
        <v>177</v>
      </c>
      <c r="AB15" s="17">
        <f t="shared" si="7"/>
        <v>19</v>
      </c>
      <c r="AC15" t="s">
        <v>178</v>
      </c>
      <c r="AD15" s="17">
        <f t="shared" si="8"/>
        <v>142</v>
      </c>
      <c r="AE15" t="s">
        <v>179</v>
      </c>
      <c r="AF15" s="17">
        <f t="shared" si="9"/>
        <v>5</v>
      </c>
      <c r="AG15" t="s">
        <v>180</v>
      </c>
      <c r="AH15" s="17">
        <f t="shared" si="10"/>
        <v>11</v>
      </c>
      <c r="AI15" t="s">
        <v>181</v>
      </c>
      <c r="AJ15" s="17">
        <f t="shared" si="11"/>
        <v>23</v>
      </c>
      <c r="AL15" s="17">
        <f t="shared" si="12"/>
        <v>0</v>
      </c>
      <c r="AM15" t="s">
        <v>95</v>
      </c>
      <c r="AN15" s="17">
        <f t="shared" si="13"/>
        <v>14</v>
      </c>
      <c r="AO15">
        <v>25929</v>
      </c>
      <c r="AP15" s="17">
        <f t="shared" si="14"/>
        <v>5</v>
      </c>
    </row>
    <row r="16" spans="1:42" x14ac:dyDescent="0.25">
      <c r="A16" s="17" t="s">
        <v>182</v>
      </c>
      <c r="B16" s="17">
        <f t="shared" si="0"/>
        <v>8</v>
      </c>
      <c r="C16" s="17"/>
      <c r="D16" s="17"/>
      <c r="E16" s="17"/>
      <c r="F16" s="17"/>
      <c r="G16" s="17"/>
      <c r="H16" s="17"/>
      <c r="I16" s="17"/>
      <c r="J16" s="17"/>
      <c r="K16" s="17"/>
      <c r="L16" s="17"/>
      <c r="M16" s="17"/>
      <c r="N16" s="17"/>
      <c r="O16" s="17"/>
      <c r="P16" s="17"/>
      <c r="Q16" s="17"/>
      <c r="R16" s="17"/>
      <c r="S16" s="1"/>
      <c r="T16" s="17"/>
      <c r="U16" s="1">
        <v>27</v>
      </c>
      <c r="V16" s="17">
        <f t="shared" si="4"/>
        <v>2</v>
      </c>
      <c r="W16" s="17" t="s">
        <v>183</v>
      </c>
      <c r="X16" s="17">
        <f t="shared" si="5"/>
        <v>15</v>
      </c>
      <c r="Y16" s="17" t="s">
        <v>183</v>
      </c>
      <c r="Z16" s="17">
        <f t="shared" si="6"/>
        <v>15</v>
      </c>
      <c r="AA16" s="17" t="s">
        <v>184</v>
      </c>
      <c r="AB16" s="17">
        <f t="shared" si="7"/>
        <v>13</v>
      </c>
      <c r="AC16" t="s">
        <v>185</v>
      </c>
      <c r="AD16" s="17">
        <f t="shared" si="8"/>
        <v>23</v>
      </c>
      <c r="AE16" t="s">
        <v>186</v>
      </c>
      <c r="AF16" s="17">
        <f t="shared" si="9"/>
        <v>5</v>
      </c>
      <c r="AG16" t="s">
        <v>187</v>
      </c>
      <c r="AH16" s="17">
        <f t="shared" si="10"/>
        <v>15</v>
      </c>
      <c r="AI16" t="s">
        <v>188</v>
      </c>
      <c r="AJ16" s="17">
        <f t="shared" si="11"/>
        <v>12</v>
      </c>
      <c r="AL16" s="17">
        <f t="shared" si="12"/>
        <v>0</v>
      </c>
      <c r="AM16" t="s">
        <v>189</v>
      </c>
      <c r="AN16" s="17">
        <f t="shared" si="13"/>
        <v>5</v>
      </c>
      <c r="AO16">
        <v>23131</v>
      </c>
      <c r="AP16" s="17">
        <f t="shared" si="14"/>
        <v>5</v>
      </c>
    </row>
    <row r="17" spans="1:42" x14ac:dyDescent="0.25">
      <c r="A17" s="17" t="s">
        <v>190</v>
      </c>
      <c r="B17" s="17">
        <f t="shared" si="0"/>
        <v>12</v>
      </c>
      <c r="C17" s="17"/>
      <c r="D17" s="17"/>
      <c r="E17" s="17"/>
      <c r="F17" s="17"/>
      <c r="G17" s="17"/>
      <c r="H17" s="17"/>
      <c r="I17" s="17"/>
      <c r="J17" s="17"/>
      <c r="K17" s="17"/>
      <c r="L17" s="17"/>
      <c r="M17" s="17"/>
      <c r="N17" s="17"/>
      <c r="O17" s="17"/>
      <c r="P17" s="17"/>
      <c r="Q17" s="17"/>
      <c r="R17" s="17"/>
      <c r="S17" s="1"/>
      <c r="T17" s="17"/>
      <c r="U17" s="1">
        <v>37</v>
      </c>
      <c r="V17" s="17">
        <f t="shared" si="4"/>
        <v>2</v>
      </c>
      <c r="W17" s="17" t="s">
        <v>191</v>
      </c>
      <c r="X17" s="17">
        <f t="shared" si="5"/>
        <v>9</v>
      </c>
      <c r="Y17" s="17" t="s">
        <v>191</v>
      </c>
      <c r="Z17" s="17">
        <f t="shared" si="6"/>
        <v>9</v>
      </c>
      <c r="AA17" s="17" t="s">
        <v>192</v>
      </c>
      <c r="AB17" s="17">
        <f t="shared" si="7"/>
        <v>20</v>
      </c>
      <c r="AC17" t="s">
        <v>193</v>
      </c>
      <c r="AD17" s="17">
        <f t="shared" si="8"/>
        <v>218</v>
      </c>
      <c r="AE17" t="s">
        <v>194</v>
      </c>
      <c r="AF17" s="17">
        <f t="shared" si="9"/>
        <v>7</v>
      </c>
      <c r="AG17" t="s">
        <v>195</v>
      </c>
      <c r="AH17" s="17">
        <f t="shared" si="10"/>
        <v>6</v>
      </c>
      <c r="AI17" t="s">
        <v>196</v>
      </c>
      <c r="AJ17" s="17">
        <f t="shared" si="11"/>
        <v>13</v>
      </c>
      <c r="AL17" s="17">
        <f t="shared" si="12"/>
        <v>0</v>
      </c>
      <c r="AN17" s="17">
        <f t="shared" si="13"/>
        <v>0</v>
      </c>
      <c r="AO17">
        <v>23130</v>
      </c>
      <c r="AP17" s="17">
        <f t="shared" si="14"/>
        <v>5</v>
      </c>
    </row>
    <row r="18" spans="1:42" x14ac:dyDescent="0.25">
      <c r="A18" s="17" t="s">
        <v>197</v>
      </c>
      <c r="B18" s="17">
        <f t="shared" si="0"/>
        <v>17</v>
      </c>
      <c r="C18" s="17"/>
      <c r="D18" s="17"/>
      <c r="E18" s="17"/>
      <c r="F18" s="17"/>
      <c r="G18" s="17"/>
      <c r="H18" s="17"/>
      <c r="I18" s="17"/>
      <c r="J18" s="17"/>
      <c r="K18" s="17"/>
      <c r="L18" s="17"/>
      <c r="M18" s="17"/>
      <c r="N18" s="17"/>
      <c r="O18" s="17"/>
      <c r="P18" s="17"/>
      <c r="Q18" s="17">
        <f>COUNTA(Q5:Q13)</f>
        <v>9</v>
      </c>
      <c r="R18" s="17" t="s">
        <v>198</v>
      </c>
      <c r="S18" s="1"/>
      <c r="T18" s="17"/>
      <c r="U18" s="1">
        <v>30</v>
      </c>
      <c r="V18" s="17">
        <f t="shared" si="4"/>
        <v>2</v>
      </c>
      <c r="W18" s="17" t="s">
        <v>199</v>
      </c>
      <c r="X18" s="17">
        <f t="shared" si="5"/>
        <v>16</v>
      </c>
      <c r="Y18" s="17" t="s">
        <v>199</v>
      </c>
      <c r="Z18" s="17">
        <f t="shared" si="6"/>
        <v>16</v>
      </c>
      <c r="AA18" s="17" t="s">
        <v>200</v>
      </c>
      <c r="AB18" s="17">
        <f t="shared" si="7"/>
        <v>12</v>
      </c>
      <c r="AC18" t="s">
        <v>201</v>
      </c>
      <c r="AD18" s="17">
        <f t="shared" si="8"/>
        <v>112</v>
      </c>
      <c r="AE18" t="s">
        <v>156</v>
      </c>
      <c r="AF18" s="17">
        <f t="shared" si="9"/>
        <v>12</v>
      </c>
      <c r="AG18" t="s">
        <v>202</v>
      </c>
      <c r="AH18" s="17">
        <f t="shared" si="10"/>
        <v>19</v>
      </c>
      <c r="AI18" t="s">
        <v>203</v>
      </c>
      <c r="AJ18" s="17">
        <f t="shared" si="11"/>
        <v>10</v>
      </c>
      <c r="AL18" s="17">
        <f t="shared" si="12"/>
        <v>0</v>
      </c>
      <c r="AN18" s="17">
        <f t="shared" si="13"/>
        <v>0</v>
      </c>
      <c r="AO18">
        <v>23467</v>
      </c>
      <c r="AP18" s="17">
        <f t="shared" si="14"/>
        <v>5</v>
      </c>
    </row>
    <row r="19" spans="1:42" x14ac:dyDescent="0.25">
      <c r="A19" s="17"/>
      <c r="B19" s="17"/>
      <c r="C19" s="17"/>
      <c r="D19" s="17"/>
      <c r="E19" s="17"/>
      <c r="F19" s="17"/>
      <c r="G19" s="17"/>
      <c r="H19" s="17"/>
      <c r="I19" s="17"/>
      <c r="J19" s="17"/>
      <c r="K19" s="17"/>
      <c r="L19" s="17"/>
      <c r="M19" s="17"/>
      <c r="N19" s="17"/>
      <c r="O19" s="17"/>
      <c r="P19" s="17"/>
      <c r="Q19" s="17">
        <f>COUNTA(W5:W144)</f>
        <v>53</v>
      </c>
      <c r="R19" s="17" t="s">
        <v>204</v>
      </c>
      <c r="S19" s="1"/>
      <c r="T19" s="17"/>
      <c r="U19" s="1">
        <v>26</v>
      </c>
      <c r="V19" s="17">
        <f t="shared" si="4"/>
        <v>2</v>
      </c>
      <c r="W19" s="17" t="s">
        <v>205</v>
      </c>
      <c r="X19" s="17">
        <f t="shared" si="5"/>
        <v>13</v>
      </c>
      <c r="Y19" s="17" t="s">
        <v>205</v>
      </c>
      <c r="Z19" s="17">
        <f t="shared" si="6"/>
        <v>13</v>
      </c>
      <c r="AA19" s="17" t="s">
        <v>206</v>
      </c>
      <c r="AB19" s="17">
        <f t="shared" si="7"/>
        <v>12</v>
      </c>
      <c r="AC19" t="s">
        <v>207</v>
      </c>
      <c r="AD19" s="17">
        <f t="shared" si="8"/>
        <v>91</v>
      </c>
      <c r="AE19" t="s">
        <v>208</v>
      </c>
      <c r="AF19" s="17">
        <f t="shared" si="9"/>
        <v>8</v>
      </c>
      <c r="AG19" t="s">
        <v>209</v>
      </c>
      <c r="AH19" s="17">
        <f t="shared" si="10"/>
        <v>18</v>
      </c>
      <c r="AI19" t="s">
        <v>210</v>
      </c>
      <c r="AJ19" s="17">
        <f t="shared" si="11"/>
        <v>9</v>
      </c>
      <c r="AL19" s="17">
        <f t="shared" si="12"/>
        <v>0</v>
      </c>
      <c r="AN19" s="17">
        <f t="shared" si="13"/>
        <v>0</v>
      </c>
      <c r="AO19">
        <v>23468</v>
      </c>
      <c r="AP19" s="17">
        <f t="shared" si="14"/>
        <v>5</v>
      </c>
    </row>
    <row r="20" spans="1:42" x14ac:dyDescent="0.25">
      <c r="A20" s="17"/>
      <c r="B20" s="17"/>
      <c r="C20" s="17"/>
      <c r="D20" s="17"/>
      <c r="E20" s="17"/>
      <c r="F20" s="17"/>
      <c r="G20" s="17"/>
      <c r="H20" s="17"/>
      <c r="I20" s="17"/>
      <c r="J20" s="17"/>
      <c r="K20" s="17"/>
      <c r="L20" s="17"/>
      <c r="M20" s="17"/>
      <c r="N20" s="17"/>
      <c r="O20" s="17"/>
      <c r="P20" s="17"/>
      <c r="Q20" s="17"/>
      <c r="R20" s="17"/>
      <c r="S20" s="1"/>
      <c r="T20" s="17"/>
      <c r="U20" s="1">
        <v>52</v>
      </c>
      <c r="V20" s="17">
        <f t="shared" si="4"/>
        <v>2</v>
      </c>
      <c r="W20" s="17" t="s">
        <v>211</v>
      </c>
      <c r="X20" s="17">
        <f t="shared" si="5"/>
        <v>9</v>
      </c>
      <c r="Y20" s="17" t="s">
        <v>211</v>
      </c>
      <c r="Z20" s="17">
        <f t="shared" si="6"/>
        <v>9</v>
      </c>
      <c r="AA20" s="17" t="s">
        <v>212</v>
      </c>
      <c r="AB20" s="17">
        <f t="shared" si="7"/>
        <v>16</v>
      </c>
      <c r="AC20" t="s">
        <v>213</v>
      </c>
      <c r="AD20" s="17">
        <f t="shared" si="8"/>
        <v>3</v>
      </c>
      <c r="AE20" t="s">
        <v>214</v>
      </c>
      <c r="AF20" s="17">
        <f t="shared" si="9"/>
        <v>8</v>
      </c>
      <c r="AG20" t="s">
        <v>215</v>
      </c>
      <c r="AH20" s="17">
        <f t="shared" si="10"/>
        <v>15</v>
      </c>
      <c r="AI20" t="s">
        <v>216</v>
      </c>
      <c r="AJ20" s="17">
        <f t="shared" si="11"/>
        <v>12</v>
      </c>
      <c r="AL20" s="17">
        <f t="shared" si="12"/>
        <v>0</v>
      </c>
      <c r="AN20" s="17">
        <f t="shared" si="13"/>
        <v>0</v>
      </c>
      <c r="AO20">
        <v>23464</v>
      </c>
      <c r="AP20" s="17">
        <f t="shared" si="14"/>
        <v>5</v>
      </c>
    </row>
    <row r="21" spans="1:42" x14ac:dyDescent="0.25">
      <c r="A21" s="17"/>
      <c r="B21" s="17"/>
      <c r="C21" s="17"/>
      <c r="D21" s="17"/>
      <c r="E21" s="17"/>
      <c r="F21" s="17"/>
      <c r="G21" s="17"/>
      <c r="H21" s="17"/>
      <c r="I21" s="17"/>
      <c r="J21" s="17"/>
      <c r="K21" s="17"/>
      <c r="L21" s="17"/>
      <c r="M21" s="17"/>
      <c r="N21" s="17"/>
      <c r="O21" s="17"/>
      <c r="P21" s="17"/>
      <c r="Q21" s="17"/>
      <c r="R21" s="17"/>
      <c r="S21" s="1"/>
      <c r="T21" s="17"/>
      <c r="U21" s="1">
        <v>23</v>
      </c>
      <c r="V21" s="17">
        <f t="shared" si="4"/>
        <v>2</v>
      </c>
      <c r="W21" s="17" t="s">
        <v>217</v>
      </c>
      <c r="X21" s="17">
        <f t="shared" si="5"/>
        <v>17</v>
      </c>
      <c r="Y21" s="17" t="s">
        <v>217</v>
      </c>
      <c r="Z21" s="17">
        <f t="shared" si="6"/>
        <v>17</v>
      </c>
      <c r="AA21" s="17" t="s">
        <v>218</v>
      </c>
      <c r="AB21" s="17">
        <f t="shared" si="7"/>
        <v>20</v>
      </c>
      <c r="AC21" t="s">
        <v>219</v>
      </c>
      <c r="AD21" s="17">
        <f t="shared" si="8"/>
        <v>19</v>
      </c>
      <c r="AE21" t="s">
        <v>220</v>
      </c>
      <c r="AF21" s="17">
        <f t="shared" si="9"/>
        <v>8</v>
      </c>
      <c r="AG21" t="s">
        <v>221</v>
      </c>
      <c r="AH21" s="17">
        <f t="shared" si="10"/>
        <v>15</v>
      </c>
      <c r="AI21" t="s">
        <v>222</v>
      </c>
      <c r="AJ21" s="17">
        <f t="shared" si="11"/>
        <v>11</v>
      </c>
      <c r="AL21" s="17">
        <f t="shared" si="12"/>
        <v>0</v>
      </c>
      <c r="AN21" s="17">
        <f t="shared" si="13"/>
        <v>0</v>
      </c>
      <c r="AO21">
        <v>23465</v>
      </c>
      <c r="AP21" s="17">
        <f t="shared" si="14"/>
        <v>5</v>
      </c>
    </row>
    <row r="22" spans="1:42" x14ac:dyDescent="0.25">
      <c r="A22" s="17"/>
      <c r="B22" s="17"/>
      <c r="C22" s="17"/>
      <c r="D22" s="17"/>
      <c r="E22" s="17"/>
      <c r="F22" s="17"/>
      <c r="G22" s="17"/>
      <c r="H22" s="17"/>
      <c r="I22" s="17"/>
      <c r="J22" s="17"/>
      <c r="K22" s="17"/>
      <c r="L22" s="17"/>
      <c r="M22" s="17"/>
      <c r="N22" s="17"/>
      <c r="O22" s="17"/>
      <c r="P22" s="17"/>
      <c r="Q22" s="17"/>
      <c r="R22" s="17"/>
      <c r="S22" s="1"/>
      <c r="T22" s="17"/>
      <c r="U22" s="1">
        <v>44</v>
      </c>
      <c r="V22" s="17">
        <f t="shared" si="4"/>
        <v>2</v>
      </c>
      <c r="W22" s="17" t="s">
        <v>223</v>
      </c>
      <c r="X22" s="17">
        <f t="shared" si="5"/>
        <v>13</v>
      </c>
      <c r="Y22" s="17" t="s">
        <v>223</v>
      </c>
      <c r="Z22" s="17">
        <f t="shared" si="6"/>
        <v>13</v>
      </c>
      <c r="AA22" s="17" t="s">
        <v>224</v>
      </c>
      <c r="AB22" s="17">
        <f t="shared" si="7"/>
        <v>17</v>
      </c>
      <c r="AC22" t="s">
        <v>225</v>
      </c>
      <c r="AD22" s="17">
        <f t="shared" si="8"/>
        <v>33</v>
      </c>
      <c r="AE22" t="s">
        <v>226</v>
      </c>
      <c r="AF22" s="17">
        <f t="shared" si="9"/>
        <v>2</v>
      </c>
      <c r="AG22" t="s">
        <v>227</v>
      </c>
      <c r="AH22" s="17">
        <f t="shared" si="10"/>
        <v>15</v>
      </c>
      <c r="AI22" t="s">
        <v>228</v>
      </c>
      <c r="AJ22" s="17">
        <f t="shared" si="11"/>
        <v>10</v>
      </c>
      <c r="AL22" s="17">
        <f t="shared" si="12"/>
        <v>0</v>
      </c>
      <c r="AN22" s="17">
        <f t="shared" si="13"/>
        <v>0</v>
      </c>
      <c r="AO22">
        <v>24475</v>
      </c>
      <c r="AP22" s="17">
        <f t="shared" si="14"/>
        <v>5</v>
      </c>
    </row>
    <row r="23" spans="1:42" x14ac:dyDescent="0.25">
      <c r="S23" s="1"/>
      <c r="U23" s="1">
        <v>35</v>
      </c>
      <c r="V23" s="17">
        <f t="shared" si="4"/>
        <v>2</v>
      </c>
      <c r="W23" t="s">
        <v>213</v>
      </c>
      <c r="X23" s="17">
        <f t="shared" si="5"/>
        <v>3</v>
      </c>
      <c r="Y23" t="s">
        <v>213</v>
      </c>
      <c r="Z23" s="17">
        <f t="shared" si="6"/>
        <v>3</v>
      </c>
      <c r="AA23" t="s">
        <v>229</v>
      </c>
      <c r="AB23" s="17">
        <f t="shared" si="7"/>
        <v>17</v>
      </c>
      <c r="AC23" t="s">
        <v>230</v>
      </c>
      <c r="AD23" s="17">
        <f t="shared" si="8"/>
        <v>36</v>
      </c>
      <c r="AE23" t="s">
        <v>231</v>
      </c>
      <c r="AF23" s="17">
        <f t="shared" si="9"/>
        <v>2</v>
      </c>
      <c r="AG23" t="s">
        <v>232</v>
      </c>
      <c r="AH23" s="17">
        <f t="shared" si="10"/>
        <v>15</v>
      </c>
      <c r="AI23" t="s">
        <v>233</v>
      </c>
      <c r="AJ23" s="17">
        <f t="shared" si="11"/>
        <v>11</v>
      </c>
      <c r="AL23" s="17">
        <f t="shared" si="12"/>
        <v>0</v>
      </c>
      <c r="AN23" s="17">
        <f t="shared" si="13"/>
        <v>0</v>
      </c>
      <c r="AO23">
        <v>24474</v>
      </c>
      <c r="AP23" s="17">
        <f t="shared" si="14"/>
        <v>5</v>
      </c>
    </row>
    <row r="24" spans="1:42" x14ac:dyDescent="0.25">
      <c r="S24" s="1"/>
      <c r="U24" s="1">
        <v>18</v>
      </c>
      <c r="V24" s="17">
        <f t="shared" si="4"/>
        <v>2</v>
      </c>
      <c r="W24" t="s">
        <v>234</v>
      </c>
      <c r="X24" s="17">
        <f t="shared" si="5"/>
        <v>16</v>
      </c>
      <c r="Y24" t="s">
        <v>234</v>
      </c>
      <c r="Z24" s="17">
        <f t="shared" si="6"/>
        <v>16</v>
      </c>
      <c r="AA24" t="s">
        <v>235</v>
      </c>
      <c r="AB24" s="17">
        <f t="shared" si="7"/>
        <v>14</v>
      </c>
      <c r="AC24" t="s">
        <v>236</v>
      </c>
      <c r="AD24" s="17">
        <f t="shared" si="8"/>
        <v>27</v>
      </c>
      <c r="AE24" t="s">
        <v>237</v>
      </c>
      <c r="AF24" s="17">
        <f t="shared" si="9"/>
        <v>7</v>
      </c>
      <c r="AG24" t="s">
        <v>238</v>
      </c>
      <c r="AH24" s="17">
        <f t="shared" si="10"/>
        <v>6</v>
      </c>
      <c r="AI24" t="s">
        <v>239</v>
      </c>
      <c r="AJ24" s="17">
        <f t="shared" si="11"/>
        <v>11</v>
      </c>
      <c r="AL24" s="17">
        <f t="shared" si="12"/>
        <v>0</v>
      </c>
      <c r="AN24" s="17">
        <f t="shared" si="13"/>
        <v>0</v>
      </c>
      <c r="AO24">
        <v>24477</v>
      </c>
      <c r="AP24" s="17">
        <f t="shared" si="14"/>
        <v>5</v>
      </c>
    </row>
    <row r="25" spans="1:42" x14ac:dyDescent="0.25">
      <c r="S25" s="1"/>
      <c r="U25" s="1">
        <v>40</v>
      </c>
      <c r="V25" s="17">
        <f t="shared" si="4"/>
        <v>2</v>
      </c>
      <c r="W25" t="s">
        <v>240</v>
      </c>
      <c r="X25" s="17">
        <f t="shared" si="5"/>
        <v>13</v>
      </c>
      <c r="Y25" t="s">
        <v>240</v>
      </c>
      <c r="Z25" s="17">
        <f t="shared" si="6"/>
        <v>13</v>
      </c>
      <c r="AA25" t="s">
        <v>241</v>
      </c>
      <c r="AB25" s="17">
        <f t="shared" si="7"/>
        <v>14</v>
      </c>
      <c r="AC25" t="s">
        <v>242</v>
      </c>
      <c r="AD25" s="17">
        <f t="shared" si="8"/>
        <v>40</v>
      </c>
      <c r="AE25" t="s">
        <v>195</v>
      </c>
      <c r="AF25" s="17">
        <f t="shared" si="9"/>
        <v>6</v>
      </c>
      <c r="AG25" t="s">
        <v>243</v>
      </c>
      <c r="AH25" s="17">
        <f t="shared" si="10"/>
        <v>13</v>
      </c>
      <c r="AI25" t="s">
        <v>244</v>
      </c>
      <c r="AJ25" s="17">
        <f t="shared" si="11"/>
        <v>10</v>
      </c>
      <c r="AL25" s="17">
        <f t="shared" si="12"/>
        <v>0</v>
      </c>
      <c r="AN25" s="17">
        <f t="shared" si="13"/>
        <v>0</v>
      </c>
      <c r="AO25">
        <v>24478</v>
      </c>
      <c r="AP25" s="17">
        <f t="shared" si="14"/>
        <v>5</v>
      </c>
    </row>
    <row r="26" spans="1:42" x14ac:dyDescent="0.25">
      <c r="S26" s="1"/>
      <c r="U26" s="1">
        <v>12</v>
      </c>
      <c r="V26" s="17">
        <f t="shared" si="4"/>
        <v>2</v>
      </c>
      <c r="W26" t="s">
        <v>245</v>
      </c>
      <c r="X26" s="17">
        <f t="shared" si="5"/>
        <v>4</v>
      </c>
      <c r="Y26" t="s">
        <v>245</v>
      </c>
      <c r="Z26" s="17">
        <f t="shared" si="6"/>
        <v>4</v>
      </c>
      <c r="AA26" t="s">
        <v>246</v>
      </c>
      <c r="AB26" s="17">
        <f t="shared" si="7"/>
        <v>12</v>
      </c>
      <c r="AC26" t="s">
        <v>247</v>
      </c>
      <c r="AD26" s="17">
        <f t="shared" si="8"/>
        <v>40</v>
      </c>
      <c r="AE26" t="s">
        <v>248</v>
      </c>
      <c r="AF26" s="17">
        <f t="shared" si="9"/>
        <v>14</v>
      </c>
      <c r="AG26" t="s">
        <v>249</v>
      </c>
      <c r="AH26" s="17">
        <f t="shared" si="10"/>
        <v>13</v>
      </c>
      <c r="AI26" t="s">
        <v>250</v>
      </c>
      <c r="AJ26" s="17">
        <f t="shared" si="11"/>
        <v>12</v>
      </c>
      <c r="AL26" s="17">
        <f t="shared" si="12"/>
        <v>0</v>
      </c>
      <c r="AN26" s="17">
        <f t="shared" si="13"/>
        <v>0</v>
      </c>
      <c r="AO26">
        <v>24480</v>
      </c>
      <c r="AP26" s="17">
        <f t="shared" si="14"/>
        <v>5</v>
      </c>
    </row>
    <row r="27" spans="1:42" x14ac:dyDescent="0.25">
      <c r="S27" s="1"/>
      <c r="U27" s="1">
        <v>13</v>
      </c>
      <c r="V27" s="17">
        <f t="shared" si="4"/>
        <v>2</v>
      </c>
      <c r="W27" t="s">
        <v>251</v>
      </c>
      <c r="X27" s="17">
        <f t="shared" si="5"/>
        <v>10</v>
      </c>
      <c r="Y27" t="s">
        <v>251</v>
      </c>
      <c r="Z27" s="17">
        <f t="shared" si="6"/>
        <v>10</v>
      </c>
      <c r="AA27" t="s">
        <v>252</v>
      </c>
      <c r="AB27" s="17">
        <f t="shared" si="7"/>
        <v>14</v>
      </c>
      <c r="AC27" t="s">
        <v>253</v>
      </c>
      <c r="AD27" s="17">
        <f t="shared" si="8"/>
        <v>40</v>
      </c>
      <c r="AE27" t="s">
        <v>254</v>
      </c>
      <c r="AF27" s="17">
        <f t="shared" si="9"/>
        <v>14</v>
      </c>
      <c r="AG27" t="s">
        <v>255</v>
      </c>
      <c r="AH27" s="17">
        <f t="shared" si="10"/>
        <v>16</v>
      </c>
      <c r="AI27" t="s">
        <v>256</v>
      </c>
      <c r="AJ27" s="17">
        <f t="shared" si="11"/>
        <v>11</v>
      </c>
      <c r="AL27" s="17">
        <f t="shared" si="12"/>
        <v>0</v>
      </c>
      <c r="AN27" s="17">
        <f t="shared" si="13"/>
        <v>0</v>
      </c>
      <c r="AO27">
        <v>24481</v>
      </c>
      <c r="AP27" s="17">
        <f t="shared" si="14"/>
        <v>5</v>
      </c>
    </row>
    <row r="28" spans="1:42" x14ac:dyDescent="0.25">
      <c r="S28" s="1"/>
      <c r="U28" s="1">
        <v>55</v>
      </c>
      <c r="V28" s="17">
        <f t="shared" si="4"/>
        <v>2</v>
      </c>
      <c r="W28" t="s">
        <v>257</v>
      </c>
      <c r="X28" s="17">
        <f t="shared" si="5"/>
        <v>10</v>
      </c>
      <c r="Y28" t="s">
        <v>257</v>
      </c>
      <c r="Z28" s="17">
        <f t="shared" si="6"/>
        <v>10</v>
      </c>
      <c r="AA28" t="s">
        <v>258</v>
      </c>
      <c r="AB28" s="17">
        <f t="shared" si="7"/>
        <v>13</v>
      </c>
      <c r="AC28" t="s">
        <v>259</v>
      </c>
      <c r="AD28" s="17">
        <f t="shared" si="8"/>
        <v>35</v>
      </c>
      <c r="AE28" t="s">
        <v>260</v>
      </c>
      <c r="AF28" s="17">
        <f t="shared" si="9"/>
        <v>11</v>
      </c>
      <c r="AG28" t="s">
        <v>261</v>
      </c>
      <c r="AH28" s="17">
        <f t="shared" si="10"/>
        <v>15</v>
      </c>
      <c r="AI28" t="s">
        <v>161</v>
      </c>
      <c r="AJ28" s="17">
        <f t="shared" si="11"/>
        <v>9</v>
      </c>
      <c r="AL28" s="17">
        <f t="shared" si="12"/>
        <v>0</v>
      </c>
      <c r="AN28" s="17">
        <f t="shared" si="13"/>
        <v>0</v>
      </c>
      <c r="AO28">
        <v>7131</v>
      </c>
      <c r="AP28" s="17">
        <f t="shared" si="14"/>
        <v>4</v>
      </c>
    </row>
    <row r="29" spans="1:42" x14ac:dyDescent="0.25">
      <c r="S29" s="1"/>
      <c r="U29" s="1">
        <v>61</v>
      </c>
      <c r="V29" s="17">
        <f t="shared" si="4"/>
        <v>2</v>
      </c>
      <c r="W29" t="s">
        <v>262</v>
      </c>
      <c r="X29" s="17">
        <f t="shared" si="5"/>
        <v>15</v>
      </c>
      <c r="Y29" t="s">
        <v>262</v>
      </c>
      <c r="Z29" s="17">
        <f t="shared" si="6"/>
        <v>15</v>
      </c>
      <c r="AA29" t="s">
        <v>263</v>
      </c>
      <c r="AB29" s="17">
        <f t="shared" si="7"/>
        <v>13</v>
      </c>
      <c r="AC29" t="s">
        <v>264</v>
      </c>
      <c r="AD29" s="17">
        <f t="shared" si="8"/>
        <v>19</v>
      </c>
      <c r="AE29" t="s">
        <v>265</v>
      </c>
      <c r="AF29" s="17">
        <f t="shared" si="9"/>
        <v>11</v>
      </c>
      <c r="AG29" t="s">
        <v>266</v>
      </c>
      <c r="AH29" s="17">
        <f t="shared" si="10"/>
        <v>8</v>
      </c>
      <c r="AI29" t="s">
        <v>267</v>
      </c>
      <c r="AJ29" s="17">
        <f t="shared" si="11"/>
        <v>5</v>
      </c>
      <c r="AL29" s="17">
        <f t="shared" si="12"/>
        <v>0</v>
      </c>
      <c r="AN29" s="17">
        <f t="shared" si="13"/>
        <v>0</v>
      </c>
      <c r="AO29">
        <v>7197</v>
      </c>
      <c r="AP29" s="17">
        <f t="shared" si="14"/>
        <v>4</v>
      </c>
    </row>
    <row r="30" spans="1:42" x14ac:dyDescent="0.25">
      <c r="S30" s="1"/>
      <c r="U30" s="1">
        <v>11</v>
      </c>
      <c r="V30" s="17">
        <f t="shared" si="4"/>
        <v>2</v>
      </c>
      <c r="W30" t="s">
        <v>268</v>
      </c>
      <c r="X30" s="17">
        <f t="shared" si="5"/>
        <v>11</v>
      </c>
      <c r="Y30" t="s">
        <v>268</v>
      </c>
      <c r="Z30" s="17">
        <f t="shared" si="6"/>
        <v>11</v>
      </c>
      <c r="AA30" t="s">
        <v>269</v>
      </c>
      <c r="AB30" s="17">
        <f t="shared" si="7"/>
        <v>13</v>
      </c>
      <c r="AC30" t="s">
        <v>270</v>
      </c>
      <c r="AD30" s="17">
        <f t="shared" si="8"/>
        <v>35</v>
      </c>
      <c r="AE30" t="s">
        <v>271</v>
      </c>
      <c r="AF30" s="17">
        <f t="shared" si="9"/>
        <v>7</v>
      </c>
      <c r="AG30" t="s">
        <v>272</v>
      </c>
      <c r="AH30" s="17">
        <f t="shared" si="10"/>
        <v>13</v>
      </c>
      <c r="AI30" t="s">
        <v>273</v>
      </c>
      <c r="AJ30" s="17">
        <f t="shared" si="11"/>
        <v>7</v>
      </c>
      <c r="AL30" s="17">
        <f t="shared" si="12"/>
        <v>0</v>
      </c>
      <c r="AN30" s="17">
        <f t="shared" si="13"/>
        <v>0</v>
      </c>
      <c r="AO30">
        <v>7148</v>
      </c>
      <c r="AP30" s="17">
        <f t="shared" si="14"/>
        <v>4</v>
      </c>
    </row>
    <row r="31" spans="1:42" x14ac:dyDescent="0.25">
      <c r="S31" s="1"/>
      <c r="U31" s="1">
        <v>25</v>
      </c>
      <c r="V31" s="17">
        <f t="shared" si="4"/>
        <v>2</v>
      </c>
      <c r="W31" t="s">
        <v>274</v>
      </c>
      <c r="X31" s="17">
        <f t="shared" si="5"/>
        <v>9</v>
      </c>
      <c r="Y31" t="s">
        <v>275</v>
      </c>
      <c r="Z31" s="17">
        <f t="shared" si="6"/>
        <v>12</v>
      </c>
      <c r="AA31" t="s">
        <v>276</v>
      </c>
      <c r="AB31" s="17">
        <f t="shared" si="7"/>
        <v>11</v>
      </c>
      <c r="AC31" t="s">
        <v>277</v>
      </c>
      <c r="AD31" s="17">
        <f t="shared" si="8"/>
        <v>27</v>
      </c>
      <c r="AE31" t="s">
        <v>232</v>
      </c>
      <c r="AF31" s="17">
        <f t="shared" si="9"/>
        <v>15</v>
      </c>
      <c r="AG31" t="s">
        <v>161</v>
      </c>
      <c r="AH31" s="17">
        <f t="shared" si="10"/>
        <v>9</v>
      </c>
      <c r="AI31" t="s">
        <v>278</v>
      </c>
      <c r="AJ31" s="17">
        <f t="shared" si="11"/>
        <v>14</v>
      </c>
      <c r="AL31" s="17">
        <f t="shared" si="12"/>
        <v>0</v>
      </c>
      <c r="AN31" s="17">
        <f t="shared" si="13"/>
        <v>0</v>
      </c>
      <c r="AO31">
        <v>9908</v>
      </c>
      <c r="AP31" s="17">
        <f t="shared" si="14"/>
        <v>4</v>
      </c>
    </row>
    <row r="32" spans="1:42" x14ac:dyDescent="0.25">
      <c r="S32" s="1"/>
      <c r="U32" s="1">
        <v>22</v>
      </c>
      <c r="V32" s="17">
        <f t="shared" si="4"/>
        <v>2</v>
      </c>
      <c r="W32" t="s">
        <v>279</v>
      </c>
      <c r="X32" s="17">
        <f t="shared" si="5"/>
        <v>9</v>
      </c>
      <c r="Y32" t="s">
        <v>280</v>
      </c>
      <c r="Z32" s="17">
        <f t="shared" si="6"/>
        <v>12</v>
      </c>
      <c r="AA32" t="s">
        <v>281</v>
      </c>
      <c r="AB32" s="17">
        <f t="shared" si="7"/>
        <v>16</v>
      </c>
      <c r="AC32" t="s">
        <v>282</v>
      </c>
      <c r="AD32" s="17">
        <f t="shared" si="8"/>
        <v>25</v>
      </c>
      <c r="AE32" t="s">
        <v>238</v>
      </c>
      <c r="AF32" s="17">
        <f t="shared" si="9"/>
        <v>6</v>
      </c>
      <c r="AG32" t="s">
        <v>267</v>
      </c>
      <c r="AH32" s="17">
        <f t="shared" si="10"/>
        <v>5</v>
      </c>
      <c r="AI32" t="s">
        <v>283</v>
      </c>
      <c r="AJ32" s="17">
        <f t="shared" si="11"/>
        <v>15</v>
      </c>
      <c r="AL32" s="17">
        <f t="shared" si="12"/>
        <v>0</v>
      </c>
      <c r="AN32" s="17">
        <f t="shared" si="13"/>
        <v>0</v>
      </c>
      <c r="AO32">
        <v>15610</v>
      </c>
      <c r="AP32" s="17">
        <f t="shared" si="14"/>
        <v>5</v>
      </c>
    </row>
    <row r="33" spans="19:42" x14ac:dyDescent="0.25">
      <c r="S33" s="1"/>
      <c r="U33" s="1">
        <v>8</v>
      </c>
      <c r="V33" s="17">
        <f t="shared" si="4"/>
        <v>1</v>
      </c>
      <c r="W33" t="s">
        <v>284</v>
      </c>
      <c r="X33" s="17">
        <f t="shared" si="5"/>
        <v>9</v>
      </c>
      <c r="Y33" t="s">
        <v>285</v>
      </c>
      <c r="Z33" s="17">
        <f t="shared" si="6"/>
        <v>12</v>
      </c>
      <c r="AA33" t="s">
        <v>286</v>
      </c>
      <c r="AB33" s="17">
        <f t="shared" si="7"/>
        <v>18</v>
      </c>
      <c r="AC33" t="s">
        <v>287</v>
      </c>
      <c r="AD33" s="17">
        <f t="shared" si="8"/>
        <v>29</v>
      </c>
      <c r="AE33" t="s">
        <v>243</v>
      </c>
      <c r="AF33" s="17">
        <f t="shared" si="9"/>
        <v>13</v>
      </c>
      <c r="AG33" t="s">
        <v>273</v>
      </c>
      <c r="AH33" s="17">
        <f t="shared" si="10"/>
        <v>7</v>
      </c>
      <c r="AI33" t="s">
        <v>221</v>
      </c>
      <c r="AJ33" s="17">
        <f t="shared" si="11"/>
        <v>15</v>
      </c>
      <c r="AL33" s="17">
        <f t="shared" si="12"/>
        <v>0</v>
      </c>
      <c r="AN33" s="17">
        <f t="shared" si="13"/>
        <v>0</v>
      </c>
      <c r="AO33">
        <v>7201</v>
      </c>
      <c r="AP33" s="17">
        <f t="shared" si="14"/>
        <v>4</v>
      </c>
    </row>
    <row r="34" spans="19:42" x14ac:dyDescent="0.25">
      <c r="S34" s="1"/>
      <c r="U34" s="1">
        <v>7</v>
      </c>
      <c r="V34" s="17">
        <f t="shared" si="4"/>
        <v>1</v>
      </c>
      <c r="W34" t="s">
        <v>288</v>
      </c>
      <c r="X34" s="17">
        <f t="shared" si="5"/>
        <v>8</v>
      </c>
      <c r="Y34" t="s">
        <v>288</v>
      </c>
      <c r="Z34" s="17">
        <f t="shared" si="6"/>
        <v>8</v>
      </c>
      <c r="AA34" t="s">
        <v>289</v>
      </c>
      <c r="AB34" s="17">
        <f t="shared" si="7"/>
        <v>17</v>
      </c>
      <c r="AC34" t="s">
        <v>290</v>
      </c>
      <c r="AD34" s="17">
        <f t="shared" si="8"/>
        <v>26</v>
      </c>
      <c r="AE34" t="s">
        <v>249</v>
      </c>
      <c r="AF34" s="17">
        <f t="shared" si="9"/>
        <v>13</v>
      </c>
      <c r="AG34" t="s">
        <v>291</v>
      </c>
      <c r="AH34" s="17">
        <f t="shared" si="10"/>
        <v>17</v>
      </c>
      <c r="AI34" t="s">
        <v>215</v>
      </c>
      <c r="AJ34" s="17">
        <f t="shared" si="11"/>
        <v>15</v>
      </c>
      <c r="AL34" s="17">
        <f t="shared" si="12"/>
        <v>0</v>
      </c>
      <c r="AN34" s="17">
        <f t="shared" si="13"/>
        <v>0</v>
      </c>
      <c r="AO34">
        <v>7200</v>
      </c>
      <c r="AP34" s="17">
        <f t="shared" si="14"/>
        <v>4</v>
      </c>
    </row>
    <row r="35" spans="19:42" x14ac:dyDescent="0.25">
      <c r="S35" s="1"/>
      <c r="U35" s="1">
        <v>9</v>
      </c>
      <c r="V35" s="17">
        <f t="shared" si="4"/>
        <v>1</v>
      </c>
      <c r="W35" t="s">
        <v>292</v>
      </c>
      <c r="X35" s="17">
        <f t="shared" si="5"/>
        <v>12</v>
      </c>
      <c r="Y35" t="s">
        <v>292</v>
      </c>
      <c r="Z35" s="17">
        <f t="shared" si="6"/>
        <v>12</v>
      </c>
      <c r="AA35" t="s">
        <v>293</v>
      </c>
      <c r="AB35" s="17">
        <f t="shared" si="7"/>
        <v>15</v>
      </c>
      <c r="AC35" t="s">
        <v>294</v>
      </c>
      <c r="AD35" s="17">
        <f t="shared" si="8"/>
        <v>13</v>
      </c>
      <c r="AE35" t="s">
        <v>295</v>
      </c>
      <c r="AF35" s="17">
        <f t="shared" si="9"/>
        <v>5</v>
      </c>
      <c r="AG35" t="s">
        <v>296</v>
      </c>
      <c r="AH35" s="17">
        <f t="shared" si="10"/>
        <v>11</v>
      </c>
      <c r="AI35" t="s">
        <v>297</v>
      </c>
      <c r="AJ35" s="17">
        <f t="shared" si="11"/>
        <v>8</v>
      </c>
      <c r="AL35" s="17">
        <f t="shared" si="12"/>
        <v>0</v>
      </c>
      <c r="AN35" s="17">
        <f t="shared" si="13"/>
        <v>0</v>
      </c>
      <c r="AO35">
        <v>7206</v>
      </c>
      <c r="AP35" s="17">
        <f t="shared" si="14"/>
        <v>4</v>
      </c>
    </row>
    <row r="36" spans="19:42" x14ac:dyDescent="0.25">
      <c r="S36" s="1"/>
      <c r="U36" s="1">
        <v>16</v>
      </c>
      <c r="V36" s="17">
        <f t="shared" si="4"/>
        <v>2</v>
      </c>
      <c r="W36" t="s">
        <v>298</v>
      </c>
      <c r="X36" s="17">
        <f t="shared" si="5"/>
        <v>14</v>
      </c>
      <c r="Y36" t="s">
        <v>299</v>
      </c>
      <c r="Z36" s="17">
        <f t="shared" si="6"/>
        <v>22</v>
      </c>
      <c r="AA36" t="s">
        <v>300</v>
      </c>
      <c r="AB36" s="17">
        <f t="shared" si="7"/>
        <v>19</v>
      </c>
      <c r="AC36" t="s">
        <v>301</v>
      </c>
      <c r="AD36" s="17">
        <f t="shared" si="8"/>
        <v>9</v>
      </c>
      <c r="AE36" t="s">
        <v>261</v>
      </c>
      <c r="AF36" s="17">
        <f t="shared" si="9"/>
        <v>15</v>
      </c>
      <c r="AG36" t="s">
        <v>265</v>
      </c>
      <c r="AH36" s="17">
        <f t="shared" si="10"/>
        <v>11</v>
      </c>
      <c r="AI36" t="s">
        <v>302</v>
      </c>
      <c r="AJ36" s="17">
        <f t="shared" si="11"/>
        <v>7</v>
      </c>
      <c r="AL36" s="17">
        <f t="shared" si="12"/>
        <v>0</v>
      </c>
      <c r="AN36" s="17">
        <f t="shared" si="13"/>
        <v>0</v>
      </c>
      <c r="AO36">
        <v>7207</v>
      </c>
      <c r="AP36" s="17">
        <f t="shared" si="14"/>
        <v>4</v>
      </c>
    </row>
    <row r="37" spans="19:42" x14ac:dyDescent="0.25">
      <c r="S37" s="1"/>
      <c r="W37" t="s">
        <v>303</v>
      </c>
      <c r="X37" s="17">
        <f t="shared" si="5"/>
        <v>13</v>
      </c>
      <c r="Y37" t="s">
        <v>304</v>
      </c>
      <c r="Z37" s="17">
        <f t="shared" si="6"/>
        <v>21</v>
      </c>
      <c r="AA37" t="s">
        <v>305</v>
      </c>
      <c r="AB37" s="17">
        <f t="shared" si="7"/>
        <v>19</v>
      </c>
      <c r="AC37" t="s">
        <v>306</v>
      </c>
      <c r="AD37" s="17">
        <f t="shared" si="8"/>
        <v>26</v>
      </c>
      <c r="AE37" t="s">
        <v>307</v>
      </c>
      <c r="AF37" s="17">
        <f t="shared" si="9"/>
        <v>5</v>
      </c>
      <c r="AG37" t="s">
        <v>260</v>
      </c>
      <c r="AH37" s="17">
        <f t="shared" si="10"/>
        <v>11</v>
      </c>
      <c r="AI37" t="s">
        <v>308</v>
      </c>
      <c r="AJ37" s="17">
        <f t="shared" si="11"/>
        <v>5</v>
      </c>
      <c r="AL37" s="17">
        <f t="shared" si="12"/>
        <v>0</v>
      </c>
      <c r="AN37" s="17">
        <f t="shared" si="13"/>
        <v>0</v>
      </c>
      <c r="AO37">
        <v>14543</v>
      </c>
      <c r="AP37" s="17">
        <f t="shared" si="14"/>
        <v>5</v>
      </c>
    </row>
    <row r="38" spans="19:42" x14ac:dyDescent="0.25">
      <c r="S38" s="1"/>
      <c r="W38" t="s">
        <v>309</v>
      </c>
      <c r="X38" s="17">
        <f t="shared" si="5"/>
        <v>11</v>
      </c>
      <c r="Y38" t="s">
        <v>310</v>
      </c>
      <c r="Z38" s="17">
        <f t="shared" si="6"/>
        <v>19</v>
      </c>
      <c r="AA38" t="s">
        <v>311</v>
      </c>
      <c r="AB38" s="17">
        <f t="shared" si="7"/>
        <v>17</v>
      </c>
      <c r="AC38" t="s">
        <v>312</v>
      </c>
      <c r="AD38" s="17">
        <f t="shared" si="8"/>
        <v>22</v>
      </c>
      <c r="AE38" t="s">
        <v>272</v>
      </c>
      <c r="AF38" s="17">
        <f t="shared" si="9"/>
        <v>13</v>
      </c>
      <c r="AG38" t="s">
        <v>297</v>
      </c>
      <c r="AH38" s="17">
        <f t="shared" si="10"/>
        <v>8</v>
      </c>
      <c r="AI38" t="s">
        <v>313</v>
      </c>
      <c r="AJ38" s="17">
        <f t="shared" si="11"/>
        <v>26</v>
      </c>
      <c r="AL38" s="17">
        <f t="shared" si="12"/>
        <v>0</v>
      </c>
      <c r="AN38" s="17">
        <f t="shared" si="13"/>
        <v>0</v>
      </c>
      <c r="AO38">
        <v>14749</v>
      </c>
      <c r="AP38" s="17">
        <f t="shared" si="14"/>
        <v>5</v>
      </c>
    </row>
    <row r="39" spans="19:42" x14ac:dyDescent="0.25">
      <c r="S39" s="1"/>
      <c r="W39" t="s">
        <v>314</v>
      </c>
      <c r="X39" s="17">
        <f t="shared" si="5"/>
        <v>15</v>
      </c>
      <c r="Y39" t="s">
        <v>315</v>
      </c>
      <c r="Z39" s="17">
        <f t="shared" si="6"/>
        <v>20</v>
      </c>
      <c r="AA39" t="s">
        <v>316</v>
      </c>
      <c r="AB39" s="17">
        <f t="shared" si="7"/>
        <v>13</v>
      </c>
      <c r="AC39" t="s">
        <v>317</v>
      </c>
      <c r="AD39" s="17">
        <f t="shared" si="8"/>
        <v>13</v>
      </c>
      <c r="AE39" t="s">
        <v>161</v>
      </c>
      <c r="AF39" s="17">
        <f t="shared" si="9"/>
        <v>9</v>
      </c>
      <c r="AG39" t="s">
        <v>302</v>
      </c>
      <c r="AH39" s="17">
        <f t="shared" si="10"/>
        <v>7</v>
      </c>
      <c r="AI39" t="s">
        <v>318</v>
      </c>
      <c r="AJ39" s="17">
        <f t="shared" si="11"/>
        <v>12</v>
      </c>
      <c r="AL39" s="17">
        <f t="shared" si="12"/>
        <v>0</v>
      </c>
      <c r="AN39" s="17">
        <f t="shared" si="13"/>
        <v>0</v>
      </c>
      <c r="AO39">
        <v>14812</v>
      </c>
      <c r="AP39" s="17">
        <f t="shared" si="14"/>
        <v>5</v>
      </c>
    </row>
    <row r="40" spans="19:42" x14ac:dyDescent="0.25">
      <c r="S40" s="1"/>
      <c r="W40" t="s">
        <v>319</v>
      </c>
      <c r="X40" s="17">
        <f t="shared" si="5"/>
        <v>15</v>
      </c>
      <c r="Y40" t="s">
        <v>320</v>
      </c>
      <c r="Z40" s="17">
        <f t="shared" si="6"/>
        <v>17</v>
      </c>
      <c r="AA40" t="s">
        <v>321</v>
      </c>
      <c r="AB40" s="17">
        <f t="shared" si="7"/>
        <v>12</v>
      </c>
      <c r="AC40" t="s">
        <v>322</v>
      </c>
      <c r="AD40" s="17">
        <f t="shared" si="8"/>
        <v>4</v>
      </c>
      <c r="AE40" t="s">
        <v>267</v>
      </c>
      <c r="AF40" s="17">
        <f t="shared" si="9"/>
        <v>5</v>
      </c>
      <c r="AG40" t="s">
        <v>308</v>
      </c>
      <c r="AH40" s="17">
        <f t="shared" si="10"/>
        <v>5</v>
      </c>
      <c r="AI40" t="s">
        <v>323</v>
      </c>
      <c r="AJ40" s="17">
        <f t="shared" si="11"/>
        <v>20</v>
      </c>
      <c r="AL40" s="17">
        <f t="shared" si="12"/>
        <v>0</v>
      </c>
      <c r="AN40" s="17">
        <f t="shared" si="13"/>
        <v>0</v>
      </c>
      <c r="AO40">
        <v>14329</v>
      </c>
      <c r="AP40" s="17">
        <f t="shared" si="14"/>
        <v>5</v>
      </c>
    </row>
    <row r="41" spans="19:42" x14ac:dyDescent="0.25">
      <c r="S41" s="1"/>
      <c r="W41" t="s">
        <v>324</v>
      </c>
      <c r="X41" s="17">
        <f t="shared" si="5"/>
        <v>4</v>
      </c>
      <c r="Y41" t="s">
        <v>324</v>
      </c>
      <c r="Z41" s="17">
        <f t="shared" si="6"/>
        <v>4</v>
      </c>
      <c r="AA41" t="s">
        <v>325</v>
      </c>
      <c r="AB41" s="17">
        <f t="shared" si="7"/>
        <v>21</v>
      </c>
      <c r="AC41" t="s">
        <v>326</v>
      </c>
      <c r="AD41" s="17">
        <f t="shared" si="8"/>
        <v>38</v>
      </c>
      <c r="AE41" t="s">
        <v>273</v>
      </c>
      <c r="AF41" s="17">
        <f t="shared" si="9"/>
        <v>7</v>
      </c>
      <c r="AG41" t="s">
        <v>327</v>
      </c>
      <c r="AH41" s="17">
        <f t="shared" si="10"/>
        <v>26</v>
      </c>
      <c r="AI41" t="s">
        <v>328</v>
      </c>
      <c r="AJ41" s="17">
        <f t="shared" si="11"/>
        <v>8</v>
      </c>
      <c r="AL41" s="17">
        <f t="shared" si="12"/>
        <v>0</v>
      </c>
      <c r="AN41" s="17">
        <f t="shared" si="13"/>
        <v>0</v>
      </c>
      <c r="AO41">
        <v>7198</v>
      </c>
      <c r="AP41" s="17">
        <f t="shared" si="14"/>
        <v>4</v>
      </c>
    </row>
    <row r="42" spans="19:42" x14ac:dyDescent="0.25">
      <c r="S42" s="1"/>
      <c r="W42" t="s">
        <v>301</v>
      </c>
      <c r="X42" s="17">
        <f t="shared" si="5"/>
        <v>9</v>
      </c>
      <c r="Y42" t="s">
        <v>301</v>
      </c>
      <c r="Z42" s="17">
        <f t="shared" si="6"/>
        <v>9</v>
      </c>
      <c r="AA42" t="s">
        <v>329</v>
      </c>
      <c r="AB42" s="17">
        <f t="shared" si="7"/>
        <v>10</v>
      </c>
      <c r="AC42" t="s">
        <v>330</v>
      </c>
      <c r="AD42" s="17">
        <f t="shared" si="8"/>
        <v>34</v>
      </c>
      <c r="AE42" t="s">
        <v>331</v>
      </c>
      <c r="AF42" s="17">
        <f t="shared" si="9"/>
        <v>16</v>
      </c>
      <c r="AG42" t="s">
        <v>332</v>
      </c>
      <c r="AH42" s="17">
        <f t="shared" si="10"/>
        <v>13</v>
      </c>
      <c r="AI42" t="s">
        <v>333</v>
      </c>
      <c r="AJ42" s="17">
        <f t="shared" si="11"/>
        <v>12</v>
      </c>
      <c r="AL42" s="17">
        <f t="shared" si="12"/>
        <v>0</v>
      </c>
      <c r="AN42" s="17">
        <f t="shared" si="13"/>
        <v>0</v>
      </c>
      <c r="AO42">
        <v>52590</v>
      </c>
      <c r="AP42" s="17">
        <f t="shared" si="14"/>
        <v>5</v>
      </c>
    </row>
    <row r="43" spans="19:42" x14ac:dyDescent="0.25">
      <c r="S43" s="1"/>
      <c r="W43" t="s">
        <v>334</v>
      </c>
      <c r="X43" s="17">
        <f t="shared" si="5"/>
        <v>8</v>
      </c>
      <c r="Y43" t="s">
        <v>334</v>
      </c>
      <c r="Z43" s="17">
        <f t="shared" si="6"/>
        <v>8</v>
      </c>
      <c r="AA43" t="s">
        <v>335</v>
      </c>
      <c r="AB43" s="17">
        <f t="shared" si="7"/>
        <v>13</v>
      </c>
      <c r="AC43" t="s">
        <v>336</v>
      </c>
      <c r="AD43" s="17">
        <f t="shared" si="8"/>
        <v>46</v>
      </c>
      <c r="AE43" t="s">
        <v>296</v>
      </c>
      <c r="AF43" s="17">
        <f t="shared" si="9"/>
        <v>11</v>
      </c>
      <c r="AG43" t="s">
        <v>337</v>
      </c>
      <c r="AH43" s="17">
        <f t="shared" si="10"/>
        <v>11</v>
      </c>
      <c r="AI43" t="s">
        <v>338</v>
      </c>
      <c r="AJ43" s="17">
        <f t="shared" si="11"/>
        <v>15</v>
      </c>
      <c r="AL43" s="17">
        <f t="shared" si="12"/>
        <v>0</v>
      </c>
      <c r="AN43" s="17">
        <f t="shared" si="13"/>
        <v>0</v>
      </c>
      <c r="AO43">
        <v>15841</v>
      </c>
      <c r="AP43" s="17">
        <f t="shared" si="14"/>
        <v>5</v>
      </c>
    </row>
    <row r="44" spans="19:42" x14ac:dyDescent="0.25">
      <c r="S44" s="1"/>
      <c r="W44" t="s">
        <v>339</v>
      </c>
      <c r="X44" s="17">
        <f t="shared" si="5"/>
        <v>17</v>
      </c>
      <c r="Y44" t="s">
        <v>339</v>
      </c>
      <c r="Z44" s="17">
        <f t="shared" si="6"/>
        <v>17</v>
      </c>
      <c r="AA44" t="s">
        <v>340</v>
      </c>
      <c r="AB44" s="17">
        <f t="shared" si="7"/>
        <v>21</v>
      </c>
      <c r="AC44" t="s">
        <v>341</v>
      </c>
      <c r="AD44" s="17">
        <f t="shared" si="8"/>
        <v>29</v>
      </c>
      <c r="AE44" t="s">
        <v>297</v>
      </c>
      <c r="AF44" s="17">
        <f t="shared" si="9"/>
        <v>8</v>
      </c>
      <c r="AG44" t="s">
        <v>328</v>
      </c>
      <c r="AH44" s="17">
        <f t="shared" si="10"/>
        <v>8</v>
      </c>
      <c r="AI44" t="s">
        <v>342</v>
      </c>
      <c r="AJ44" s="17">
        <f t="shared" si="11"/>
        <v>9</v>
      </c>
      <c r="AL44" s="17">
        <f t="shared" si="12"/>
        <v>0</v>
      </c>
      <c r="AN44" s="17">
        <f t="shared" si="13"/>
        <v>0</v>
      </c>
      <c r="AO44">
        <v>7199</v>
      </c>
      <c r="AP44" s="17">
        <f t="shared" si="14"/>
        <v>4</v>
      </c>
    </row>
    <row r="45" spans="19:42" x14ac:dyDescent="0.25">
      <c r="S45" s="1"/>
      <c r="W45" t="s">
        <v>195</v>
      </c>
      <c r="X45" s="17">
        <f t="shared" si="5"/>
        <v>6</v>
      </c>
      <c r="Y45" t="s">
        <v>195</v>
      </c>
      <c r="Z45" s="17">
        <f t="shared" si="6"/>
        <v>6</v>
      </c>
      <c r="AA45" t="s">
        <v>343</v>
      </c>
      <c r="AB45" s="17">
        <f t="shared" si="7"/>
        <v>20</v>
      </c>
      <c r="AC45" t="s">
        <v>344</v>
      </c>
      <c r="AD45" s="17">
        <f t="shared" si="8"/>
        <v>32</v>
      </c>
      <c r="AE45" t="s">
        <v>302</v>
      </c>
      <c r="AF45" s="17">
        <f t="shared" si="9"/>
        <v>7</v>
      </c>
      <c r="AG45" t="s">
        <v>333</v>
      </c>
      <c r="AH45" s="17">
        <f t="shared" si="10"/>
        <v>12</v>
      </c>
      <c r="AI45" t="s">
        <v>345</v>
      </c>
      <c r="AJ45" s="17">
        <f t="shared" si="11"/>
        <v>21</v>
      </c>
      <c r="AL45" s="17">
        <f t="shared" si="12"/>
        <v>0</v>
      </c>
      <c r="AN45" s="17">
        <f t="shared" si="13"/>
        <v>0</v>
      </c>
      <c r="AO45">
        <v>66184</v>
      </c>
      <c r="AP45" s="17">
        <f t="shared" si="14"/>
        <v>5</v>
      </c>
    </row>
    <row r="46" spans="19:42" x14ac:dyDescent="0.25">
      <c r="S46" s="1"/>
      <c r="W46" t="s">
        <v>346</v>
      </c>
      <c r="X46" s="17">
        <f t="shared" si="5"/>
        <v>9</v>
      </c>
      <c r="Y46" t="s">
        <v>346</v>
      </c>
      <c r="Z46" s="17">
        <f t="shared" si="6"/>
        <v>9</v>
      </c>
      <c r="AA46" t="s">
        <v>347</v>
      </c>
      <c r="AB46" s="17">
        <f t="shared" si="7"/>
        <v>20</v>
      </c>
      <c r="AC46" t="s">
        <v>348</v>
      </c>
      <c r="AD46" s="17">
        <f t="shared" si="8"/>
        <v>31</v>
      </c>
      <c r="AE46" t="s">
        <v>308</v>
      </c>
      <c r="AF46" s="17">
        <f t="shared" si="9"/>
        <v>5</v>
      </c>
      <c r="AG46" t="s">
        <v>349</v>
      </c>
      <c r="AH46" s="17">
        <f t="shared" si="10"/>
        <v>13</v>
      </c>
      <c r="AI46" t="s">
        <v>350</v>
      </c>
      <c r="AJ46" s="17">
        <f t="shared" si="11"/>
        <v>57</v>
      </c>
      <c r="AL46" s="17">
        <f t="shared" si="12"/>
        <v>0</v>
      </c>
      <c r="AN46" s="17">
        <f t="shared" si="13"/>
        <v>0</v>
      </c>
      <c r="AO46" t="s">
        <v>351</v>
      </c>
      <c r="AP46" s="17">
        <f t="shared" si="14"/>
        <v>9</v>
      </c>
    </row>
    <row r="47" spans="19:42" x14ac:dyDescent="0.25">
      <c r="S47" s="1"/>
      <c r="W47" t="s">
        <v>128</v>
      </c>
      <c r="X47" s="17">
        <f t="shared" si="5"/>
        <v>8</v>
      </c>
      <c r="Y47" t="s">
        <v>128</v>
      </c>
      <c r="Z47" s="17">
        <f t="shared" si="6"/>
        <v>8</v>
      </c>
      <c r="AA47" t="s">
        <v>352</v>
      </c>
      <c r="AB47" s="17">
        <f t="shared" si="7"/>
        <v>26</v>
      </c>
      <c r="AC47" t="s">
        <v>353</v>
      </c>
      <c r="AD47" s="17">
        <f t="shared" si="8"/>
        <v>24</v>
      </c>
      <c r="AE47" t="s">
        <v>354</v>
      </c>
      <c r="AF47" s="17">
        <f t="shared" si="9"/>
        <v>16</v>
      </c>
      <c r="AG47" t="s">
        <v>355</v>
      </c>
      <c r="AH47" s="17">
        <f t="shared" si="10"/>
        <v>11</v>
      </c>
      <c r="AI47" t="s">
        <v>356</v>
      </c>
      <c r="AJ47" s="17">
        <f t="shared" si="11"/>
        <v>27</v>
      </c>
      <c r="AL47" s="17">
        <f t="shared" si="12"/>
        <v>0</v>
      </c>
      <c r="AN47" s="17">
        <f t="shared" si="13"/>
        <v>0</v>
      </c>
      <c r="AO47">
        <v>265341</v>
      </c>
      <c r="AP47" s="17">
        <f t="shared" si="14"/>
        <v>6</v>
      </c>
    </row>
    <row r="48" spans="19:42" x14ac:dyDescent="0.25">
      <c r="S48" s="1"/>
      <c r="W48" t="s">
        <v>148</v>
      </c>
      <c r="X48" s="17">
        <f t="shared" si="5"/>
        <v>7</v>
      </c>
      <c r="Y48" t="s">
        <v>148</v>
      </c>
      <c r="Z48" s="17">
        <f t="shared" si="6"/>
        <v>7</v>
      </c>
      <c r="AA48" t="s">
        <v>357</v>
      </c>
      <c r="AB48" s="17">
        <f t="shared" si="7"/>
        <v>25</v>
      </c>
      <c r="AC48" t="s">
        <v>358</v>
      </c>
      <c r="AD48" s="17">
        <f t="shared" si="8"/>
        <v>21</v>
      </c>
      <c r="AE48" t="s">
        <v>332</v>
      </c>
      <c r="AF48" s="17">
        <f t="shared" si="9"/>
        <v>13</v>
      </c>
      <c r="AG48" t="s">
        <v>359</v>
      </c>
      <c r="AH48" s="17">
        <f t="shared" si="10"/>
        <v>22</v>
      </c>
      <c r="AI48" t="s">
        <v>360</v>
      </c>
      <c r="AJ48" s="17">
        <f t="shared" si="11"/>
        <v>26</v>
      </c>
      <c r="AL48" s="17">
        <f t="shared" si="12"/>
        <v>0</v>
      </c>
      <c r="AN48" s="17">
        <f t="shared" si="13"/>
        <v>0</v>
      </c>
      <c r="AO48">
        <v>84599</v>
      </c>
      <c r="AP48" s="17">
        <f t="shared" si="14"/>
        <v>5</v>
      </c>
    </row>
    <row r="49" spans="19:42" x14ac:dyDescent="0.25">
      <c r="S49" s="1"/>
      <c r="W49" t="s">
        <v>361</v>
      </c>
      <c r="X49" s="17">
        <f t="shared" si="5"/>
        <v>3</v>
      </c>
      <c r="Y49" t="s">
        <v>362</v>
      </c>
      <c r="Z49" s="17">
        <f t="shared" si="6"/>
        <v>8</v>
      </c>
      <c r="AA49" t="s">
        <v>363</v>
      </c>
      <c r="AB49" s="17">
        <f t="shared" si="7"/>
        <v>24</v>
      </c>
      <c r="AC49" t="s">
        <v>364</v>
      </c>
      <c r="AD49" s="17">
        <f t="shared" si="8"/>
        <v>21</v>
      </c>
      <c r="AE49" t="s">
        <v>337</v>
      </c>
      <c r="AF49" s="17">
        <f t="shared" si="9"/>
        <v>11</v>
      </c>
      <c r="AG49" t="s">
        <v>365</v>
      </c>
      <c r="AH49" s="17">
        <f t="shared" si="10"/>
        <v>26</v>
      </c>
      <c r="AI49" t="s">
        <v>366</v>
      </c>
      <c r="AJ49" s="17">
        <f t="shared" si="11"/>
        <v>27</v>
      </c>
      <c r="AL49" s="17">
        <f t="shared" si="12"/>
        <v>0</v>
      </c>
      <c r="AN49" s="17">
        <f t="shared" si="13"/>
        <v>0</v>
      </c>
      <c r="AO49">
        <v>71793</v>
      </c>
      <c r="AP49" s="17">
        <f t="shared" si="14"/>
        <v>5</v>
      </c>
    </row>
    <row r="50" spans="19:42" x14ac:dyDescent="0.25">
      <c r="S50" s="1"/>
      <c r="W50" t="s">
        <v>367</v>
      </c>
      <c r="X50" s="17">
        <f t="shared" si="5"/>
        <v>12</v>
      </c>
      <c r="Y50" t="s">
        <v>361</v>
      </c>
      <c r="Z50" s="17">
        <f t="shared" si="6"/>
        <v>3</v>
      </c>
      <c r="AA50" t="s">
        <v>368</v>
      </c>
      <c r="AB50" s="17">
        <f t="shared" si="7"/>
        <v>18</v>
      </c>
      <c r="AC50" t="s">
        <v>369</v>
      </c>
      <c r="AD50" s="17">
        <f t="shared" si="8"/>
        <v>37</v>
      </c>
      <c r="AE50" t="s">
        <v>328</v>
      </c>
      <c r="AF50" s="17">
        <f t="shared" si="9"/>
        <v>8</v>
      </c>
      <c r="AG50" t="s">
        <v>370</v>
      </c>
      <c r="AH50" s="17">
        <f t="shared" si="10"/>
        <v>28</v>
      </c>
      <c r="AI50" t="s">
        <v>371</v>
      </c>
      <c r="AJ50" s="17">
        <f t="shared" si="11"/>
        <v>17</v>
      </c>
      <c r="AL50" s="17">
        <f t="shared" si="12"/>
        <v>0</v>
      </c>
      <c r="AN50" s="17">
        <f t="shared" si="13"/>
        <v>0</v>
      </c>
      <c r="AO50">
        <v>12792</v>
      </c>
      <c r="AP50" s="17">
        <f t="shared" si="14"/>
        <v>5</v>
      </c>
    </row>
    <row r="51" spans="19:42" x14ac:dyDescent="0.25">
      <c r="S51" s="1"/>
      <c r="W51" t="s">
        <v>372</v>
      </c>
      <c r="X51" s="17">
        <f t="shared" si="5"/>
        <v>11</v>
      </c>
      <c r="Y51" t="s">
        <v>367</v>
      </c>
      <c r="Z51" s="17">
        <f t="shared" si="6"/>
        <v>12</v>
      </c>
      <c r="AA51" t="s">
        <v>373</v>
      </c>
      <c r="AB51" s="17">
        <f t="shared" si="7"/>
        <v>16</v>
      </c>
      <c r="AC51" t="s">
        <v>374</v>
      </c>
      <c r="AD51" s="17">
        <f t="shared" si="8"/>
        <v>21</v>
      </c>
      <c r="AE51" t="s">
        <v>375</v>
      </c>
      <c r="AF51" s="17">
        <f t="shared" si="9"/>
        <v>12</v>
      </c>
      <c r="AG51" t="s">
        <v>376</v>
      </c>
      <c r="AH51" s="17">
        <f t="shared" si="10"/>
        <v>27</v>
      </c>
      <c r="AI51" t="s">
        <v>377</v>
      </c>
      <c r="AJ51" s="17">
        <f t="shared" si="11"/>
        <v>25</v>
      </c>
      <c r="AL51" s="17">
        <f t="shared" si="12"/>
        <v>0</v>
      </c>
      <c r="AN51" s="17">
        <f t="shared" si="13"/>
        <v>0</v>
      </c>
      <c r="AO51">
        <v>277259</v>
      </c>
      <c r="AP51" s="17">
        <f t="shared" si="14"/>
        <v>6</v>
      </c>
    </row>
    <row r="52" spans="19:42" x14ac:dyDescent="0.25">
      <c r="S52" s="1"/>
      <c r="W52" t="s">
        <v>378</v>
      </c>
      <c r="X52" s="17">
        <f t="shared" si="5"/>
        <v>6</v>
      </c>
      <c r="Y52" t="s">
        <v>379</v>
      </c>
      <c r="Z52" s="17">
        <f t="shared" si="6"/>
        <v>6</v>
      </c>
      <c r="AA52" t="s">
        <v>380</v>
      </c>
      <c r="AB52" s="17">
        <f t="shared" si="7"/>
        <v>16</v>
      </c>
      <c r="AC52" t="s">
        <v>381</v>
      </c>
      <c r="AD52" s="17">
        <f t="shared" si="8"/>
        <v>37</v>
      </c>
      <c r="AE52" t="s">
        <v>349</v>
      </c>
      <c r="AF52" s="17">
        <f t="shared" si="9"/>
        <v>13</v>
      </c>
      <c r="AG52" t="s">
        <v>382</v>
      </c>
      <c r="AH52" s="17">
        <f t="shared" si="10"/>
        <v>26</v>
      </c>
      <c r="AI52" t="s">
        <v>383</v>
      </c>
      <c r="AJ52" s="17">
        <f t="shared" si="11"/>
        <v>24</v>
      </c>
      <c r="AL52" s="17">
        <f t="shared" si="12"/>
        <v>0</v>
      </c>
      <c r="AN52" s="17">
        <f t="shared" si="13"/>
        <v>0</v>
      </c>
      <c r="AO52">
        <v>75276</v>
      </c>
      <c r="AP52" s="17">
        <f t="shared" si="14"/>
        <v>5</v>
      </c>
    </row>
    <row r="53" spans="19:42" x14ac:dyDescent="0.25">
      <c r="S53" s="1"/>
      <c r="W53" t="s">
        <v>108</v>
      </c>
      <c r="X53" s="17">
        <f t="shared" si="5"/>
        <v>3</v>
      </c>
      <c r="Y53" t="s">
        <v>378</v>
      </c>
      <c r="Z53" s="17">
        <f t="shared" si="6"/>
        <v>6</v>
      </c>
      <c r="AA53" t="s">
        <v>384</v>
      </c>
      <c r="AB53" s="17">
        <f t="shared" si="7"/>
        <v>16</v>
      </c>
      <c r="AE53" t="s">
        <v>355</v>
      </c>
      <c r="AG53" t="s">
        <v>385</v>
      </c>
      <c r="AI53" t="s">
        <v>386</v>
      </c>
      <c r="AO53">
        <v>71790</v>
      </c>
    </row>
    <row r="54" spans="19:42" x14ac:dyDescent="0.25">
      <c r="S54" s="1"/>
      <c r="W54" t="s">
        <v>96</v>
      </c>
      <c r="X54" s="17">
        <f t="shared" si="5"/>
        <v>3</v>
      </c>
      <c r="Y54" t="s">
        <v>108</v>
      </c>
      <c r="Z54" s="17">
        <f t="shared" si="6"/>
        <v>3</v>
      </c>
      <c r="AA54" t="s">
        <v>387</v>
      </c>
      <c r="AB54" s="17">
        <f t="shared" si="7"/>
        <v>16</v>
      </c>
      <c r="AE54" t="s">
        <v>388</v>
      </c>
      <c r="AG54" t="s">
        <v>389</v>
      </c>
      <c r="AI54" t="s">
        <v>390</v>
      </c>
      <c r="AO54">
        <v>71796</v>
      </c>
    </row>
    <row r="55" spans="19:42" x14ac:dyDescent="0.25">
      <c r="S55" s="1"/>
      <c r="W55" t="s">
        <v>391</v>
      </c>
      <c r="X55" s="17">
        <f t="shared" si="5"/>
        <v>7</v>
      </c>
      <c r="Y55" t="s">
        <v>96</v>
      </c>
      <c r="Z55" s="17">
        <f t="shared" si="6"/>
        <v>3</v>
      </c>
      <c r="AA55" t="s">
        <v>392</v>
      </c>
      <c r="AB55" s="17">
        <f t="shared" si="7"/>
        <v>16</v>
      </c>
      <c r="AE55" t="s">
        <v>393</v>
      </c>
      <c r="AG55" t="s">
        <v>394</v>
      </c>
      <c r="AI55" t="s">
        <v>395</v>
      </c>
      <c r="AO55">
        <v>7310</v>
      </c>
    </row>
    <row r="56" spans="19:42" x14ac:dyDescent="0.25">
      <c r="S56" s="1"/>
      <c r="W56" t="s">
        <v>97</v>
      </c>
      <c r="X56" s="17">
        <f t="shared" si="5"/>
        <v>3</v>
      </c>
      <c r="Y56" t="s">
        <v>391</v>
      </c>
      <c r="Z56" s="17">
        <f t="shared" si="6"/>
        <v>7</v>
      </c>
      <c r="AB56" s="17">
        <f t="shared" si="7"/>
        <v>0</v>
      </c>
      <c r="AE56" t="s">
        <v>396</v>
      </c>
      <c r="AG56" t="s">
        <v>397</v>
      </c>
      <c r="AI56" t="s">
        <v>398</v>
      </c>
      <c r="AO56">
        <v>7309</v>
      </c>
    </row>
    <row r="57" spans="19:42" x14ac:dyDescent="0.25">
      <c r="S57" s="1"/>
      <c r="W57" t="s">
        <v>399</v>
      </c>
      <c r="X57" s="17">
        <f t="shared" si="5"/>
        <v>7</v>
      </c>
      <c r="Y57" t="s">
        <v>97</v>
      </c>
      <c r="Z57" s="17">
        <f t="shared" si="6"/>
        <v>3</v>
      </c>
      <c r="AB57" s="17">
        <f t="shared" si="7"/>
        <v>0</v>
      </c>
      <c r="AE57" t="s">
        <v>400</v>
      </c>
      <c r="AG57" t="s">
        <v>401</v>
      </c>
      <c r="AI57" t="s">
        <v>402</v>
      </c>
      <c r="AO57">
        <v>68877</v>
      </c>
    </row>
    <row r="58" spans="19:42" x14ac:dyDescent="0.25">
      <c r="S58" s="1"/>
      <c r="Y58" t="s">
        <v>399</v>
      </c>
      <c r="AE58" t="s">
        <v>403</v>
      </c>
      <c r="AG58" t="s">
        <v>404</v>
      </c>
      <c r="AI58" t="s">
        <v>405</v>
      </c>
      <c r="AO58">
        <v>7394</v>
      </c>
    </row>
    <row r="59" spans="19:42" x14ac:dyDescent="0.25">
      <c r="AE59" t="s">
        <v>406</v>
      </c>
      <c r="AG59" t="s">
        <v>407</v>
      </c>
      <c r="AI59" t="s">
        <v>408</v>
      </c>
      <c r="AO59">
        <v>26660</v>
      </c>
    </row>
    <row r="60" spans="19:42" x14ac:dyDescent="0.25">
      <c r="AE60" t="s">
        <v>409</v>
      </c>
      <c r="AG60" t="s">
        <v>410</v>
      </c>
      <c r="AI60" t="s">
        <v>411</v>
      </c>
      <c r="AO60">
        <v>7088</v>
      </c>
    </row>
    <row r="61" spans="19:42" x14ac:dyDescent="0.25">
      <c r="AE61" t="s">
        <v>412</v>
      </c>
      <c r="AG61" t="s">
        <v>405</v>
      </c>
      <c r="AI61" t="s">
        <v>413</v>
      </c>
      <c r="AO61">
        <v>3734</v>
      </c>
    </row>
    <row r="62" spans="19:42" x14ac:dyDescent="0.25">
      <c r="AE62" t="s">
        <v>414</v>
      </c>
      <c r="AG62" t="s">
        <v>415</v>
      </c>
      <c r="AI62" t="s">
        <v>416</v>
      </c>
      <c r="AO62">
        <v>66326</v>
      </c>
    </row>
    <row r="63" spans="19:42" x14ac:dyDescent="0.25">
      <c r="AE63" t="s">
        <v>417</v>
      </c>
      <c r="AG63" t="s">
        <v>411</v>
      </c>
      <c r="AI63" t="s">
        <v>418</v>
      </c>
      <c r="AO63">
        <v>45245</v>
      </c>
    </row>
    <row r="64" spans="19:42" x14ac:dyDescent="0.25">
      <c r="AE64" t="s">
        <v>419</v>
      </c>
      <c r="AG64" t="s">
        <v>420</v>
      </c>
      <c r="AI64" t="s">
        <v>421</v>
      </c>
      <c r="AO64">
        <v>45244</v>
      </c>
    </row>
    <row r="65" spans="31:41" x14ac:dyDescent="0.25">
      <c r="AE65" t="s">
        <v>422</v>
      </c>
      <c r="AG65" t="s">
        <v>423</v>
      </c>
      <c r="AI65" t="s">
        <v>424</v>
      </c>
      <c r="AO65" t="s">
        <v>425</v>
      </c>
    </row>
    <row r="66" spans="31:41" x14ac:dyDescent="0.25">
      <c r="AE66" t="s">
        <v>426</v>
      </c>
      <c r="AG66" t="s">
        <v>427</v>
      </c>
      <c r="AI66" t="s">
        <v>428</v>
      </c>
      <c r="AO66">
        <v>71331</v>
      </c>
    </row>
    <row r="67" spans="31:41" x14ac:dyDescent="0.25">
      <c r="AE67" t="s">
        <v>405</v>
      </c>
      <c r="AG67" t="s">
        <v>429</v>
      </c>
      <c r="AI67" t="s">
        <v>430</v>
      </c>
      <c r="AO67" t="s">
        <v>430</v>
      </c>
    </row>
    <row r="68" spans="31:41" x14ac:dyDescent="0.25">
      <c r="AE68" t="s">
        <v>431</v>
      </c>
      <c r="AG68" t="s">
        <v>432</v>
      </c>
      <c r="AI68" t="s">
        <v>433</v>
      </c>
      <c r="AO68" t="s">
        <v>434</v>
      </c>
    </row>
    <row r="69" spans="31:41" x14ac:dyDescent="0.25">
      <c r="AE69" t="s">
        <v>411</v>
      </c>
      <c r="AG69" t="s">
        <v>435</v>
      </c>
      <c r="AI69" t="s">
        <v>436</v>
      </c>
      <c r="AO69" t="s">
        <v>437</v>
      </c>
    </row>
    <row r="70" spans="31:41" x14ac:dyDescent="0.25">
      <c r="AE70" t="s">
        <v>413</v>
      </c>
      <c r="AG70" t="s">
        <v>96</v>
      </c>
      <c r="AI70" t="s">
        <v>438</v>
      </c>
      <c r="AO70" t="s">
        <v>438</v>
      </c>
    </row>
    <row r="71" spans="31:41" x14ac:dyDescent="0.25">
      <c r="AE71" t="s">
        <v>423</v>
      </c>
      <c r="AG71" t="s">
        <v>97</v>
      </c>
      <c r="AI71" t="s">
        <v>439</v>
      </c>
      <c r="AO71">
        <v>7163</v>
      </c>
    </row>
    <row r="72" spans="31:41" x14ac:dyDescent="0.25">
      <c r="AE72" t="s">
        <v>440</v>
      </c>
      <c r="AG72" t="s">
        <v>441</v>
      </c>
      <c r="AI72" t="s">
        <v>442</v>
      </c>
      <c r="AO72">
        <v>13354</v>
      </c>
    </row>
    <row r="73" spans="31:41" x14ac:dyDescent="0.25">
      <c r="AE73" t="s">
        <v>443</v>
      </c>
      <c r="AG73" t="s">
        <v>444</v>
      </c>
      <c r="AI73" t="s">
        <v>445</v>
      </c>
      <c r="AO73" t="s">
        <v>148</v>
      </c>
    </row>
    <row r="74" spans="31:41" x14ac:dyDescent="0.25">
      <c r="AE74" t="s">
        <v>446</v>
      </c>
      <c r="AG74" t="s">
        <v>447</v>
      </c>
      <c r="AI74" t="s">
        <v>448</v>
      </c>
      <c r="AO74" t="s">
        <v>448</v>
      </c>
    </row>
    <row r="75" spans="31:41" x14ac:dyDescent="0.25">
      <c r="AE75" t="s">
        <v>435</v>
      </c>
      <c r="AG75" t="s">
        <v>449</v>
      </c>
      <c r="AI75" t="s">
        <v>450</v>
      </c>
      <c r="AO75" t="s">
        <v>451</v>
      </c>
    </row>
    <row r="76" spans="31:41" x14ac:dyDescent="0.25">
      <c r="AE76" t="s">
        <v>452</v>
      </c>
      <c r="AG76" t="s">
        <v>453</v>
      </c>
      <c r="AI76" t="s">
        <v>454</v>
      </c>
      <c r="AO76" t="s">
        <v>454</v>
      </c>
    </row>
    <row r="77" spans="31:41" x14ac:dyDescent="0.25">
      <c r="AE77" t="s">
        <v>455</v>
      </c>
      <c r="AG77" t="s">
        <v>456</v>
      </c>
      <c r="AI77" t="s">
        <v>117</v>
      </c>
      <c r="AO77" t="s">
        <v>457</v>
      </c>
    </row>
    <row r="78" spans="31:41" x14ac:dyDescent="0.25">
      <c r="AE78" t="s">
        <v>458</v>
      </c>
      <c r="AG78" t="s">
        <v>459</v>
      </c>
      <c r="AI78" t="s">
        <v>126</v>
      </c>
      <c r="AO78" t="s">
        <v>460</v>
      </c>
    </row>
    <row r="79" spans="31:41" x14ac:dyDescent="0.25">
      <c r="AE79" t="s">
        <v>461</v>
      </c>
      <c r="AG79" t="s">
        <v>462</v>
      </c>
      <c r="AI79" t="s">
        <v>463</v>
      </c>
      <c r="AO79">
        <v>19910</v>
      </c>
    </row>
    <row r="80" spans="31:41" x14ac:dyDescent="0.25">
      <c r="AE80" t="s">
        <v>464</v>
      </c>
      <c r="AG80" t="s">
        <v>465</v>
      </c>
      <c r="AI80" t="s">
        <v>466</v>
      </c>
      <c r="AO80">
        <v>19908</v>
      </c>
    </row>
    <row r="81" spans="31:41" x14ac:dyDescent="0.25">
      <c r="AE81" t="s">
        <v>467</v>
      </c>
      <c r="AG81" t="s">
        <v>468</v>
      </c>
      <c r="AI81" t="s">
        <v>469</v>
      </c>
      <c r="AO81" t="s">
        <v>470</v>
      </c>
    </row>
    <row r="82" spans="31:41" x14ac:dyDescent="0.25">
      <c r="AE82" t="s">
        <v>471</v>
      </c>
      <c r="AG82" t="s">
        <v>472</v>
      </c>
      <c r="AI82" t="s">
        <v>473</v>
      </c>
      <c r="AO82">
        <v>13109</v>
      </c>
    </row>
    <row r="83" spans="31:41" x14ac:dyDescent="0.25">
      <c r="AE83" t="s">
        <v>474</v>
      </c>
      <c r="AG83" t="s">
        <v>475</v>
      </c>
      <c r="AI83" t="s">
        <v>476</v>
      </c>
      <c r="AO83">
        <v>3951</v>
      </c>
    </row>
    <row r="84" spans="31:41" x14ac:dyDescent="0.25">
      <c r="AE84" t="s">
        <v>477</v>
      </c>
      <c r="AG84" t="s">
        <v>478</v>
      </c>
      <c r="AI84" t="s">
        <v>479</v>
      </c>
      <c r="AO84">
        <v>5453</v>
      </c>
    </row>
    <row r="85" spans="31:41" x14ac:dyDescent="0.25">
      <c r="AE85" t="s">
        <v>480</v>
      </c>
      <c r="AG85" t="s">
        <v>481</v>
      </c>
      <c r="AI85" t="s">
        <v>482</v>
      </c>
      <c r="AO85">
        <v>14194</v>
      </c>
    </row>
    <row r="86" spans="31:41" x14ac:dyDescent="0.25">
      <c r="AE86" t="s">
        <v>483</v>
      </c>
      <c r="AG86" t="s">
        <v>484</v>
      </c>
      <c r="AI86" t="s">
        <v>485</v>
      </c>
      <c r="AO86">
        <v>14195</v>
      </c>
    </row>
    <row r="87" spans="31:41" x14ac:dyDescent="0.25">
      <c r="AE87" t="s">
        <v>486</v>
      </c>
      <c r="AG87" t="s">
        <v>487</v>
      </c>
      <c r="AI87" t="s">
        <v>488</v>
      </c>
      <c r="AO87">
        <v>14196</v>
      </c>
    </row>
    <row r="88" spans="31:41" x14ac:dyDescent="0.25">
      <c r="AE88" t="s">
        <v>489</v>
      </c>
      <c r="AG88" t="s">
        <v>490</v>
      </c>
      <c r="AI88" t="s">
        <v>491</v>
      </c>
      <c r="AO88">
        <v>235068</v>
      </c>
    </row>
    <row r="89" spans="31:41" x14ac:dyDescent="0.25">
      <c r="AE89" t="s">
        <v>492</v>
      </c>
      <c r="AG89" t="s">
        <v>493</v>
      </c>
      <c r="AI89" t="s">
        <v>494</v>
      </c>
      <c r="AO89">
        <v>14192</v>
      </c>
    </row>
    <row r="90" spans="31:41" x14ac:dyDescent="0.25">
      <c r="AE90" t="s">
        <v>495</v>
      </c>
      <c r="AG90" t="s">
        <v>496</v>
      </c>
      <c r="AI90" t="s">
        <v>497</v>
      </c>
      <c r="AO90">
        <v>50801</v>
      </c>
    </row>
    <row r="91" spans="31:41" x14ac:dyDescent="0.25">
      <c r="AE91" t="s">
        <v>438</v>
      </c>
      <c r="AG91" t="s">
        <v>498</v>
      </c>
      <c r="AI91" t="s">
        <v>499</v>
      </c>
      <c r="AO91">
        <v>79876</v>
      </c>
    </row>
    <row r="92" spans="31:41" x14ac:dyDescent="0.25">
      <c r="AE92" t="s">
        <v>500</v>
      </c>
      <c r="AG92" t="s">
        <v>439</v>
      </c>
      <c r="AI92" t="s">
        <v>501</v>
      </c>
      <c r="AO92">
        <v>60203</v>
      </c>
    </row>
    <row r="93" spans="31:41" x14ac:dyDescent="0.25">
      <c r="AE93" t="s">
        <v>502</v>
      </c>
      <c r="AG93" t="s">
        <v>503</v>
      </c>
      <c r="AI93" t="s">
        <v>504</v>
      </c>
      <c r="AO93">
        <v>60202</v>
      </c>
    </row>
    <row r="94" spans="31:41" x14ac:dyDescent="0.25">
      <c r="AE94" t="s">
        <v>439</v>
      </c>
      <c r="AG94" t="s">
        <v>505</v>
      </c>
      <c r="AI94" t="s">
        <v>506</v>
      </c>
      <c r="AO94">
        <v>275024</v>
      </c>
    </row>
    <row r="95" spans="31:41" x14ac:dyDescent="0.25">
      <c r="AE95" t="s">
        <v>507</v>
      </c>
      <c r="AG95" t="s">
        <v>508</v>
      </c>
      <c r="AI95" t="s">
        <v>509</v>
      </c>
      <c r="AO95">
        <v>275022</v>
      </c>
    </row>
    <row r="96" spans="31:41" x14ac:dyDescent="0.25">
      <c r="AE96" t="s">
        <v>510</v>
      </c>
      <c r="AG96" t="s">
        <v>511</v>
      </c>
      <c r="AI96" t="s">
        <v>512</v>
      </c>
      <c r="AO96">
        <v>275020</v>
      </c>
    </row>
    <row r="97" spans="31:41" x14ac:dyDescent="0.25">
      <c r="AE97" t="s">
        <v>513</v>
      </c>
      <c r="AG97" t="s">
        <v>514</v>
      </c>
      <c r="AI97" t="s">
        <v>515</v>
      </c>
      <c r="AO97">
        <v>58243</v>
      </c>
    </row>
    <row r="98" spans="31:41" x14ac:dyDescent="0.25">
      <c r="AE98" t="s">
        <v>516</v>
      </c>
      <c r="AG98" t="s">
        <v>517</v>
      </c>
      <c r="AI98" t="s">
        <v>518</v>
      </c>
      <c r="AO98">
        <v>58242</v>
      </c>
    </row>
    <row r="99" spans="31:41" x14ac:dyDescent="0.25">
      <c r="AE99" t="s">
        <v>519</v>
      </c>
      <c r="AG99" t="s">
        <v>520</v>
      </c>
      <c r="AI99" t="s">
        <v>521</v>
      </c>
      <c r="AO99">
        <v>62045</v>
      </c>
    </row>
    <row r="100" spans="31:41" x14ac:dyDescent="0.25">
      <c r="AE100" t="s">
        <v>522</v>
      </c>
      <c r="AG100" t="s">
        <v>523</v>
      </c>
      <c r="AI100" t="s">
        <v>524</v>
      </c>
      <c r="AO100">
        <v>50878</v>
      </c>
    </row>
    <row r="101" spans="31:41" x14ac:dyDescent="0.25">
      <c r="AE101" t="s">
        <v>525</v>
      </c>
      <c r="AG101" t="s">
        <v>526</v>
      </c>
      <c r="AI101" t="s">
        <v>527</v>
      </c>
      <c r="AO101">
        <v>50875</v>
      </c>
    </row>
    <row r="102" spans="31:41" x14ac:dyDescent="0.25">
      <c r="AE102" t="s">
        <v>528</v>
      </c>
      <c r="AG102" t="s">
        <v>529</v>
      </c>
      <c r="AI102" t="s">
        <v>530</v>
      </c>
      <c r="AO102">
        <v>12515</v>
      </c>
    </row>
    <row r="103" spans="31:41" x14ac:dyDescent="0.25">
      <c r="AE103" t="s">
        <v>531</v>
      </c>
      <c r="AG103" t="s">
        <v>532</v>
      </c>
      <c r="AI103" t="s">
        <v>533</v>
      </c>
      <c r="AO103">
        <v>12514</v>
      </c>
    </row>
    <row r="104" spans="31:41" x14ac:dyDescent="0.25">
      <c r="AE104" t="s">
        <v>534</v>
      </c>
      <c r="AG104" t="s">
        <v>535</v>
      </c>
      <c r="AI104" t="s">
        <v>536</v>
      </c>
      <c r="AO104" t="s">
        <v>537</v>
      </c>
    </row>
    <row r="105" spans="31:41" x14ac:dyDescent="0.25">
      <c r="AE105" t="s">
        <v>538</v>
      </c>
      <c r="AG105" t="s">
        <v>539</v>
      </c>
      <c r="AI105" t="s">
        <v>540</v>
      </c>
      <c r="AO105">
        <v>9608</v>
      </c>
    </row>
    <row r="106" spans="31:41" x14ac:dyDescent="0.25">
      <c r="AE106" t="s">
        <v>541</v>
      </c>
      <c r="AG106" t="s">
        <v>473</v>
      </c>
      <c r="AI106" t="s">
        <v>209</v>
      </c>
      <c r="AO106">
        <v>55012</v>
      </c>
    </row>
    <row r="107" spans="31:41" x14ac:dyDescent="0.25">
      <c r="AE107" t="s">
        <v>542</v>
      </c>
      <c r="AG107" t="s">
        <v>476</v>
      </c>
      <c r="AI107" t="s">
        <v>202</v>
      </c>
      <c r="AO107">
        <v>55011</v>
      </c>
    </row>
    <row r="108" spans="31:41" x14ac:dyDescent="0.25">
      <c r="AE108" t="s">
        <v>532</v>
      </c>
      <c r="AG108" t="s">
        <v>543</v>
      </c>
      <c r="AI108" t="s">
        <v>544</v>
      </c>
      <c r="AO108">
        <v>24966</v>
      </c>
    </row>
    <row r="109" spans="31:41" x14ac:dyDescent="0.25">
      <c r="AE109" t="s">
        <v>535</v>
      </c>
      <c r="AG109" t="s">
        <v>545</v>
      </c>
      <c r="AI109" t="s">
        <v>546</v>
      </c>
      <c r="AO109">
        <v>24965</v>
      </c>
    </row>
    <row r="110" spans="31:41" x14ac:dyDescent="0.25">
      <c r="AE110" t="s">
        <v>473</v>
      </c>
      <c r="AG110" t="s">
        <v>547</v>
      </c>
      <c r="AI110" t="s">
        <v>187</v>
      </c>
      <c r="AO110">
        <v>15900</v>
      </c>
    </row>
    <row r="111" spans="31:41" x14ac:dyDescent="0.25">
      <c r="AE111" t="s">
        <v>548</v>
      </c>
      <c r="AG111" t="s">
        <v>549</v>
      </c>
      <c r="AI111" t="s">
        <v>550</v>
      </c>
      <c r="AO111">
        <v>16656</v>
      </c>
    </row>
    <row r="112" spans="31:41" x14ac:dyDescent="0.25">
      <c r="AE112" t="s">
        <v>543</v>
      </c>
      <c r="AG112" t="s">
        <v>551</v>
      </c>
      <c r="AI112" t="s">
        <v>552</v>
      </c>
      <c r="AO112" t="s">
        <v>553</v>
      </c>
    </row>
    <row r="113" spans="31:41" x14ac:dyDescent="0.25">
      <c r="AE113" t="s">
        <v>554</v>
      </c>
      <c r="AG113" t="s">
        <v>555</v>
      </c>
      <c r="AI113" t="s">
        <v>195</v>
      </c>
      <c r="AO113">
        <v>14544</v>
      </c>
    </row>
    <row r="114" spans="31:41" x14ac:dyDescent="0.25">
      <c r="AE114" t="s">
        <v>556</v>
      </c>
      <c r="AG114" t="s">
        <v>557</v>
      </c>
      <c r="AI114" t="s">
        <v>261</v>
      </c>
      <c r="AO114">
        <v>265331</v>
      </c>
    </row>
    <row r="115" spans="31:41" x14ac:dyDescent="0.25">
      <c r="AE115" t="s">
        <v>558</v>
      </c>
      <c r="AG115" t="s">
        <v>497</v>
      </c>
      <c r="AI115" t="s">
        <v>238</v>
      </c>
      <c r="AO115">
        <v>16202</v>
      </c>
    </row>
    <row r="116" spans="31:41" x14ac:dyDescent="0.25">
      <c r="AE116" t="s">
        <v>559</v>
      </c>
      <c r="AG116" t="s">
        <v>560</v>
      </c>
      <c r="AI116" t="s">
        <v>561</v>
      </c>
      <c r="AO116">
        <v>224275</v>
      </c>
    </row>
    <row r="117" spans="31:41" x14ac:dyDescent="0.25">
      <c r="AE117" t="s">
        <v>562</v>
      </c>
      <c r="AG117" t="s">
        <v>563</v>
      </c>
      <c r="AI117" t="s">
        <v>564</v>
      </c>
      <c r="AO117">
        <v>268855</v>
      </c>
    </row>
    <row r="118" spans="31:41" x14ac:dyDescent="0.25">
      <c r="AE118" t="s">
        <v>497</v>
      </c>
      <c r="AG118" t="s">
        <v>565</v>
      </c>
      <c r="AI118" t="s">
        <v>566</v>
      </c>
      <c r="AO118">
        <v>59798</v>
      </c>
    </row>
    <row r="119" spans="31:41" x14ac:dyDescent="0.25">
      <c r="AE119" t="s">
        <v>560</v>
      </c>
      <c r="AG119" t="s">
        <v>567</v>
      </c>
      <c r="AI119" t="s">
        <v>568</v>
      </c>
      <c r="AO119">
        <v>59797</v>
      </c>
    </row>
    <row r="120" spans="31:41" x14ac:dyDescent="0.25">
      <c r="AE120" t="s">
        <v>563</v>
      </c>
      <c r="AG120" t="s">
        <v>93</v>
      </c>
      <c r="AI120" t="s">
        <v>569</v>
      </c>
      <c r="AO120">
        <v>59802</v>
      </c>
    </row>
    <row r="121" spans="31:41" x14ac:dyDescent="0.25">
      <c r="AE121" t="s">
        <v>565</v>
      </c>
      <c r="AG121" t="s">
        <v>570</v>
      </c>
      <c r="AI121" t="s">
        <v>571</v>
      </c>
      <c r="AO121">
        <v>59803</v>
      </c>
    </row>
    <row r="122" spans="31:41" x14ac:dyDescent="0.25">
      <c r="AE122" t="s">
        <v>567</v>
      </c>
      <c r="AG122" t="s">
        <v>572</v>
      </c>
      <c r="AI122" t="s">
        <v>573</v>
      </c>
      <c r="AO122" t="s">
        <v>574</v>
      </c>
    </row>
    <row r="123" spans="31:41" x14ac:dyDescent="0.25">
      <c r="AE123" t="s">
        <v>570</v>
      </c>
      <c r="AG123" t="s">
        <v>575</v>
      </c>
      <c r="AI123" t="s">
        <v>576</v>
      </c>
      <c r="AO123">
        <v>20292</v>
      </c>
    </row>
    <row r="124" spans="31:41" x14ac:dyDescent="0.25">
      <c r="AE124" t="s">
        <v>572</v>
      </c>
      <c r="AG124" t="s">
        <v>577</v>
      </c>
      <c r="AI124" t="s">
        <v>578</v>
      </c>
      <c r="AO124">
        <v>46688</v>
      </c>
    </row>
    <row r="125" spans="31:41" x14ac:dyDescent="0.25">
      <c r="AE125" t="s">
        <v>575</v>
      </c>
      <c r="AG125" t="s">
        <v>579</v>
      </c>
      <c r="AI125" t="s">
        <v>580</v>
      </c>
      <c r="AO125" t="s">
        <v>581</v>
      </c>
    </row>
    <row r="126" spans="31:41" x14ac:dyDescent="0.25">
      <c r="AE126" t="s">
        <v>577</v>
      </c>
      <c r="AG126" t="s">
        <v>582</v>
      </c>
      <c r="AI126" t="s">
        <v>583</v>
      </c>
      <c r="AO126" t="s">
        <v>584</v>
      </c>
    </row>
    <row r="127" spans="31:41" x14ac:dyDescent="0.25">
      <c r="AE127" t="s">
        <v>579</v>
      </c>
      <c r="AG127" t="s">
        <v>585</v>
      </c>
      <c r="AI127" t="s">
        <v>586</v>
      </c>
      <c r="AO127">
        <v>52748</v>
      </c>
    </row>
    <row r="128" spans="31:41" x14ac:dyDescent="0.25">
      <c r="AE128" t="s">
        <v>582</v>
      </c>
      <c r="AG128" t="s">
        <v>587</v>
      </c>
      <c r="AI128" t="s">
        <v>588</v>
      </c>
      <c r="AO128" t="s">
        <v>589</v>
      </c>
    </row>
    <row r="129" spans="31:41" x14ac:dyDescent="0.25">
      <c r="AE129" t="s">
        <v>585</v>
      </c>
      <c r="AG129" t="s">
        <v>590</v>
      </c>
      <c r="AI129" t="s">
        <v>591</v>
      </c>
      <c r="AO129" t="s">
        <v>592</v>
      </c>
    </row>
    <row r="130" spans="31:41" x14ac:dyDescent="0.25">
      <c r="AE130" t="s">
        <v>587</v>
      </c>
      <c r="AI130" t="s">
        <v>593</v>
      </c>
      <c r="AO130" t="s">
        <v>594</v>
      </c>
    </row>
    <row r="131" spans="31:41" x14ac:dyDescent="0.25">
      <c r="AE131" t="s">
        <v>590</v>
      </c>
      <c r="AG131" t="s">
        <v>595</v>
      </c>
      <c r="AI131" t="s">
        <v>596</v>
      </c>
      <c r="AO131">
        <v>11582</v>
      </c>
    </row>
    <row r="132" spans="31:41" x14ac:dyDescent="0.25">
      <c r="AE132" t="s">
        <v>597</v>
      </c>
      <c r="AG132" t="s">
        <v>598</v>
      </c>
      <c r="AI132" t="s">
        <v>599</v>
      </c>
      <c r="AO132">
        <v>59103</v>
      </c>
    </row>
    <row r="133" spans="31:41" x14ac:dyDescent="0.25">
      <c r="AE133" t="s">
        <v>600</v>
      </c>
      <c r="AG133" t="s">
        <v>601</v>
      </c>
      <c r="AI133" t="s">
        <v>602</v>
      </c>
      <c r="AO133">
        <v>59102</v>
      </c>
    </row>
    <row r="134" spans="31:41" x14ac:dyDescent="0.25">
      <c r="AE134" t="s">
        <v>598</v>
      </c>
      <c r="AG134" t="s">
        <v>603</v>
      </c>
      <c r="AI134" t="s">
        <v>604</v>
      </c>
      <c r="AO134" t="s">
        <v>604</v>
      </c>
    </row>
    <row r="135" spans="31:41" x14ac:dyDescent="0.25">
      <c r="AE135" t="s">
        <v>601</v>
      </c>
      <c r="AG135" t="s">
        <v>605</v>
      </c>
      <c r="AI135" t="s">
        <v>606</v>
      </c>
      <c r="AO135">
        <v>13889</v>
      </c>
    </row>
    <row r="136" spans="31:41" x14ac:dyDescent="0.25">
      <c r="AE136" t="s">
        <v>603</v>
      </c>
      <c r="AG136" t="s">
        <v>607</v>
      </c>
      <c r="AI136" t="s">
        <v>608</v>
      </c>
      <c r="AO136">
        <v>61825</v>
      </c>
    </row>
    <row r="137" spans="31:41" x14ac:dyDescent="0.25">
      <c r="AE137" t="s">
        <v>605</v>
      </c>
      <c r="AG137" t="s">
        <v>609</v>
      </c>
      <c r="AI137" t="s">
        <v>610</v>
      </c>
      <c r="AO137">
        <v>59101</v>
      </c>
    </row>
    <row r="138" spans="31:41" x14ac:dyDescent="0.25">
      <c r="AE138" t="s">
        <v>607</v>
      </c>
      <c r="AG138" t="s">
        <v>611</v>
      </c>
      <c r="AI138" t="s">
        <v>612</v>
      </c>
      <c r="AO138">
        <v>14548</v>
      </c>
    </row>
    <row r="139" spans="31:41" x14ac:dyDescent="0.25">
      <c r="AE139" t="s">
        <v>609</v>
      </c>
      <c r="AG139" t="s">
        <v>613</v>
      </c>
      <c r="AI139" t="s">
        <v>614</v>
      </c>
      <c r="AO139">
        <v>55097</v>
      </c>
    </row>
    <row r="140" spans="31:41" x14ac:dyDescent="0.25">
      <c r="AE140" t="s">
        <v>615</v>
      </c>
      <c r="AG140" t="s">
        <v>616</v>
      </c>
      <c r="AI140" t="s">
        <v>617</v>
      </c>
      <c r="AO140">
        <v>54640</v>
      </c>
    </row>
    <row r="141" spans="31:41" x14ac:dyDescent="0.25">
      <c r="AE141" t="s">
        <v>618</v>
      </c>
      <c r="AG141" t="s">
        <v>108</v>
      </c>
      <c r="AI141" t="s">
        <v>619</v>
      </c>
      <c r="AO141">
        <v>223846</v>
      </c>
    </row>
    <row r="142" spans="31:41" x14ac:dyDescent="0.25">
      <c r="AE142" t="s">
        <v>620</v>
      </c>
      <c r="AG142" t="s">
        <v>620</v>
      </c>
      <c r="AI142" t="s">
        <v>621</v>
      </c>
      <c r="AO142">
        <v>224001</v>
      </c>
    </row>
    <row r="143" spans="31:41" x14ac:dyDescent="0.25">
      <c r="AE143" t="s">
        <v>622</v>
      </c>
      <c r="AG143" t="s">
        <v>622</v>
      </c>
      <c r="AI143" t="s">
        <v>623</v>
      </c>
      <c r="AO143">
        <v>265660</v>
      </c>
    </row>
    <row r="144" spans="31:41" x14ac:dyDescent="0.25">
      <c r="AE144" t="s">
        <v>624</v>
      </c>
      <c r="AG144" t="s">
        <v>625</v>
      </c>
      <c r="AI144" t="s">
        <v>626</v>
      </c>
      <c r="AO144">
        <v>265658</v>
      </c>
    </row>
    <row r="145" spans="31:41" x14ac:dyDescent="0.25">
      <c r="AE145" t="s">
        <v>627</v>
      </c>
      <c r="AG145" t="s">
        <v>627</v>
      </c>
      <c r="AI145" t="s">
        <v>628</v>
      </c>
      <c r="AO145">
        <v>241953</v>
      </c>
    </row>
    <row r="146" spans="31:41" x14ac:dyDescent="0.25">
      <c r="AE146" t="s">
        <v>629</v>
      </c>
      <c r="AG146" t="s">
        <v>630</v>
      </c>
      <c r="AI146" t="s">
        <v>631</v>
      </c>
      <c r="AO146">
        <v>241951</v>
      </c>
    </row>
    <row r="147" spans="31:41" x14ac:dyDescent="0.25">
      <c r="AE147" t="s">
        <v>632</v>
      </c>
      <c r="AG147" t="s">
        <v>633</v>
      </c>
      <c r="AI147" t="s">
        <v>634</v>
      </c>
      <c r="AO147">
        <v>241959</v>
      </c>
    </row>
    <row r="148" spans="31:41" x14ac:dyDescent="0.25">
      <c r="AE148" t="s">
        <v>635</v>
      </c>
      <c r="AG148" t="s">
        <v>635</v>
      </c>
      <c r="AI148" t="s">
        <v>636</v>
      </c>
      <c r="AO148">
        <v>241957</v>
      </c>
    </row>
    <row r="149" spans="31:41" x14ac:dyDescent="0.25">
      <c r="AE149" t="s">
        <v>637</v>
      </c>
      <c r="AG149" t="s">
        <v>638</v>
      </c>
      <c r="AI149" t="s">
        <v>639</v>
      </c>
      <c r="AO149">
        <v>241965</v>
      </c>
    </row>
    <row r="150" spans="31:41" x14ac:dyDescent="0.25">
      <c r="AE150" t="s">
        <v>640</v>
      </c>
      <c r="AG150" t="s">
        <v>641</v>
      </c>
      <c r="AI150" t="s">
        <v>642</v>
      </c>
      <c r="AO150">
        <v>241963</v>
      </c>
    </row>
    <row r="151" spans="31:41" x14ac:dyDescent="0.25">
      <c r="AE151" t="s">
        <v>638</v>
      </c>
      <c r="AG151" t="s">
        <v>643</v>
      </c>
      <c r="AI151" t="s">
        <v>644</v>
      </c>
      <c r="AO151">
        <v>241971</v>
      </c>
    </row>
    <row r="152" spans="31:41" x14ac:dyDescent="0.25">
      <c r="AE152" t="s">
        <v>645</v>
      </c>
      <c r="AG152" t="s">
        <v>646</v>
      </c>
      <c r="AI152" t="s">
        <v>647</v>
      </c>
      <c r="AO152">
        <v>241969</v>
      </c>
    </row>
    <row r="153" spans="31:41" x14ac:dyDescent="0.25">
      <c r="AE153" t="s">
        <v>643</v>
      </c>
      <c r="AG153" t="s">
        <v>648</v>
      </c>
      <c r="AI153" t="s">
        <v>649</v>
      </c>
      <c r="AO153" t="s">
        <v>650</v>
      </c>
    </row>
    <row r="154" spans="31:41" x14ac:dyDescent="0.25">
      <c r="AE154" t="s">
        <v>646</v>
      </c>
      <c r="AG154" t="s">
        <v>651</v>
      </c>
      <c r="AI154" t="s">
        <v>652</v>
      </c>
      <c r="AO154" t="s">
        <v>653</v>
      </c>
    </row>
    <row r="155" spans="31:41" x14ac:dyDescent="0.25">
      <c r="AE155" t="s">
        <v>654</v>
      </c>
      <c r="AG155" t="s">
        <v>655</v>
      </c>
      <c r="AI155" t="s">
        <v>656</v>
      </c>
      <c r="AO155">
        <v>16950</v>
      </c>
    </row>
    <row r="156" spans="31:41" x14ac:dyDescent="0.25">
      <c r="AE156" t="s">
        <v>657</v>
      </c>
      <c r="AG156" t="s">
        <v>658</v>
      </c>
      <c r="AI156" t="s">
        <v>659</v>
      </c>
      <c r="AO156">
        <v>16590</v>
      </c>
    </row>
    <row r="157" spans="31:41" x14ac:dyDescent="0.25">
      <c r="AE157" t="s">
        <v>660</v>
      </c>
      <c r="AG157" t="s">
        <v>661</v>
      </c>
      <c r="AI157" t="s">
        <v>662</v>
      </c>
      <c r="AO157">
        <v>16591</v>
      </c>
    </row>
    <row r="158" spans="31:41" x14ac:dyDescent="0.25">
      <c r="AE158" t="s">
        <v>655</v>
      </c>
      <c r="AG158" t="s">
        <v>663</v>
      </c>
      <c r="AI158" t="s">
        <v>664</v>
      </c>
      <c r="AO158">
        <v>45643</v>
      </c>
    </row>
    <row r="159" spans="31:41" x14ac:dyDescent="0.25">
      <c r="AE159" t="s">
        <v>658</v>
      </c>
      <c r="AG159" t="s">
        <v>665</v>
      </c>
      <c r="AI159" t="s">
        <v>666</v>
      </c>
      <c r="AO159">
        <v>15902</v>
      </c>
    </row>
    <row r="160" spans="31:41" x14ac:dyDescent="0.25">
      <c r="AE160" t="s">
        <v>667</v>
      </c>
      <c r="AG160" t="s">
        <v>668</v>
      </c>
      <c r="AI160" t="s">
        <v>669</v>
      </c>
      <c r="AO160">
        <v>259286</v>
      </c>
    </row>
    <row r="161" spans="31:41" x14ac:dyDescent="0.25">
      <c r="AE161" t="s">
        <v>670</v>
      </c>
      <c r="AG161" t="s">
        <v>671</v>
      </c>
      <c r="AI161" t="s">
        <v>672</v>
      </c>
      <c r="AO161">
        <v>5909</v>
      </c>
    </row>
    <row r="162" spans="31:41" x14ac:dyDescent="0.25">
      <c r="AE162" t="s">
        <v>673</v>
      </c>
      <c r="AG162" t="s">
        <v>674</v>
      </c>
      <c r="AI162" t="s">
        <v>675</v>
      </c>
      <c r="AO162">
        <v>19388</v>
      </c>
    </row>
    <row r="163" spans="31:41" x14ac:dyDescent="0.25">
      <c r="AE163" t="s">
        <v>676</v>
      </c>
      <c r="AG163" t="s">
        <v>677</v>
      </c>
      <c r="AI163" t="s">
        <v>678</v>
      </c>
      <c r="AO163">
        <v>19387</v>
      </c>
    </row>
    <row r="164" spans="31:41" x14ac:dyDescent="0.25">
      <c r="AE164" t="s">
        <v>679</v>
      </c>
      <c r="AG164" t="s">
        <v>680</v>
      </c>
      <c r="AI164" t="s">
        <v>334</v>
      </c>
      <c r="AO164">
        <v>9600</v>
      </c>
    </row>
    <row r="165" spans="31:41" x14ac:dyDescent="0.25">
      <c r="AE165" t="s">
        <v>663</v>
      </c>
      <c r="AG165" t="s">
        <v>446</v>
      </c>
      <c r="AI165" t="s">
        <v>681</v>
      </c>
      <c r="AO165">
        <v>19614</v>
      </c>
    </row>
    <row r="166" spans="31:41" x14ac:dyDescent="0.25">
      <c r="AE166" t="s">
        <v>665</v>
      </c>
      <c r="AG166" t="s">
        <v>136</v>
      </c>
      <c r="AI166" t="s">
        <v>682</v>
      </c>
      <c r="AO166">
        <v>19667</v>
      </c>
    </row>
    <row r="167" spans="31:41" x14ac:dyDescent="0.25">
      <c r="AE167" t="s">
        <v>668</v>
      </c>
      <c r="AG167" t="s">
        <v>226</v>
      </c>
      <c r="AI167" t="s">
        <v>683</v>
      </c>
      <c r="AO167">
        <v>19949</v>
      </c>
    </row>
    <row r="168" spans="31:41" x14ac:dyDescent="0.25">
      <c r="AE168" t="s">
        <v>671</v>
      </c>
      <c r="AG168" t="s">
        <v>231</v>
      </c>
      <c r="AI168" t="s">
        <v>684</v>
      </c>
      <c r="AO168">
        <v>17740</v>
      </c>
    </row>
    <row r="169" spans="31:41" x14ac:dyDescent="0.25">
      <c r="AE169" t="s">
        <v>674</v>
      </c>
      <c r="AG169" t="s">
        <v>525</v>
      </c>
      <c r="AI169" t="s">
        <v>685</v>
      </c>
      <c r="AO169">
        <v>17558</v>
      </c>
    </row>
    <row r="170" spans="31:41" x14ac:dyDescent="0.25">
      <c r="AE170" t="s">
        <v>677</v>
      </c>
      <c r="AG170" t="s">
        <v>528</v>
      </c>
      <c r="AI170" t="s">
        <v>686</v>
      </c>
      <c r="AO170">
        <v>7214</v>
      </c>
    </row>
    <row r="171" spans="31:41" x14ac:dyDescent="0.25">
      <c r="AE171" t="s">
        <v>680</v>
      </c>
      <c r="AG171" t="s">
        <v>687</v>
      </c>
      <c r="AI171" t="s">
        <v>688</v>
      </c>
      <c r="AO171">
        <v>7213</v>
      </c>
    </row>
    <row r="172" spans="31:41" x14ac:dyDescent="0.25">
      <c r="AE172" t="s">
        <v>689</v>
      </c>
      <c r="AG172" t="s">
        <v>690</v>
      </c>
      <c r="AI172" t="s">
        <v>691</v>
      </c>
      <c r="AO172">
        <v>224279</v>
      </c>
    </row>
    <row r="173" spans="31:41" x14ac:dyDescent="0.25">
      <c r="AE173" t="s">
        <v>692</v>
      </c>
      <c r="AG173" t="s">
        <v>515</v>
      </c>
      <c r="AI173" t="s">
        <v>693</v>
      </c>
      <c r="AO173">
        <v>224277</v>
      </c>
    </row>
    <row r="174" spans="31:41" x14ac:dyDescent="0.25">
      <c r="AE174" t="s">
        <v>614</v>
      </c>
      <c r="AG174" t="s">
        <v>518</v>
      </c>
      <c r="AI174" t="s">
        <v>694</v>
      </c>
      <c r="AO174">
        <v>234280</v>
      </c>
    </row>
    <row r="175" spans="31:41" x14ac:dyDescent="0.25">
      <c r="AE175" t="s">
        <v>695</v>
      </c>
      <c r="AG175" t="s">
        <v>696</v>
      </c>
      <c r="AI175" t="s">
        <v>697</v>
      </c>
      <c r="AO175">
        <v>224269</v>
      </c>
    </row>
    <row r="176" spans="31:41" x14ac:dyDescent="0.25">
      <c r="AE176" t="s">
        <v>698</v>
      </c>
      <c r="AG176" t="s">
        <v>699</v>
      </c>
      <c r="AI176" t="s">
        <v>700</v>
      </c>
      <c r="AO176">
        <v>224271</v>
      </c>
    </row>
    <row r="177" spans="31:41" x14ac:dyDescent="0.25">
      <c r="AE177" t="s">
        <v>701</v>
      </c>
      <c r="AG177" t="s">
        <v>702</v>
      </c>
      <c r="AI177" t="s">
        <v>703</v>
      </c>
      <c r="AO177">
        <v>224273</v>
      </c>
    </row>
    <row r="178" spans="31:41" x14ac:dyDescent="0.25">
      <c r="AE178" t="s">
        <v>704</v>
      </c>
      <c r="AG178" t="s">
        <v>705</v>
      </c>
      <c r="AI178" t="s">
        <v>706</v>
      </c>
      <c r="AO178">
        <v>229177</v>
      </c>
    </row>
    <row r="179" spans="31:41" x14ac:dyDescent="0.25">
      <c r="AE179" t="s">
        <v>707</v>
      </c>
      <c r="AG179" t="s">
        <v>708</v>
      </c>
      <c r="AI179" t="s">
        <v>709</v>
      </c>
      <c r="AO179">
        <v>229179</v>
      </c>
    </row>
    <row r="180" spans="31:41" x14ac:dyDescent="0.25">
      <c r="AE180" t="s">
        <v>710</v>
      </c>
      <c r="AG180" t="s">
        <v>711</v>
      </c>
      <c r="AI180" t="s">
        <v>712</v>
      </c>
      <c r="AO180">
        <v>229181</v>
      </c>
    </row>
    <row r="181" spans="31:41" x14ac:dyDescent="0.25">
      <c r="AE181" t="s">
        <v>713</v>
      </c>
      <c r="AG181" t="s">
        <v>714</v>
      </c>
    </row>
    <row r="182" spans="31:41" x14ac:dyDescent="0.25">
      <c r="AE182" t="s">
        <v>715</v>
      </c>
      <c r="AG182" t="s">
        <v>716</v>
      </c>
      <c r="AI182" t="s">
        <v>189</v>
      </c>
      <c r="AO182" t="s">
        <v>189</v>
      </c>
    </row>
    <row r="183" spans="31:41" x14ac:dyDescent="0.25">
      <c r="AE183" t="s">
        <v>717</v>
      </c>
      <c r="AG183" t="s">
        <v>718</v>
      </c>
      <c r="AI183" t="s">
        <v>719</v>
      </c>
      <c r="AO183" t="s">
        <v>720</v>
      </c>
    </row>
    <row r="184" spans="31:41" x14ac:dyDescent="0.25">
      <c r="AE184" t="s">
        <v>721</v>
      </c>
      <c r="AG184" t="s">
        <v>722</v>
      </c>
      <c r="AI184" t="s">
        <v>723</v>
      </c>
      <c r="AO184" t="s">
        <v>724</v>
      </c>
    </row>
    <row r="185" spans="31:41" x14ac:dyDescent="0.25">
      <c r="AE185" t="s">
        <v>725</v>
      </c>
      <c r="AG185" t="s">
        <v>726</v>
      </c>
      <c r="AI185" t="s">
        <v>727</v>
      </c>
      <c r="AO185" t="s">
        <v>728</v>
      </c>
    </row>
    <row r="186" spans="31:41" x14ac:dyDescent="0.25">
      <c r="AE186" t="s">
        <v>729</v>
      </c>
      <c r="AG186" t="s">
        <v>730</v>
      </c>
      <c r="AI186" t="s">
        <v>731</v>
      </c>
      <c r="AO186">
        <v>5429</v>
      </c>
    </row>
    <row r="187" spans="31:41" x14ac:dyDescent="0.25">
      <c r="AE187" t="s">
        <v>732</v>
      </c>
      <c r="AG187" t="s">
        <v>733</v>
      </c>
      <c r="AI187" t="s">
        <v>734</v>
      </c>
      <c r="AO187">
        <v>5607</v>
      </c>
    </row>
    <row r="188" spans="31:41" x14ac:dyDescent="0.25">
      <c r="AE188" t="s">
        <v>735</v>
      </c>
      <c r="AG188" t="s">
        <v>736</v>
      </c>
      <c r="AI188" t="s">
        <v>737</v>
      </c>
      <c r="AO188">
        <v>28789</v>
      </c>
    </row>
    <row r="189" spans="31:41" x14ac:dyDescent="0.25">
      <c r="AE189" t="s">
        <v>738</v>
      </c>
      <c r="AG189" t="s">
        <v>739</v>
      </c>
      <c r="AI189" t="s">
        <v>740</v>
      </c>
      <c r="AO189">
        <v>28823</v>
      </c>
    </row>
    <row r="190" spans="31:41" x14ac:dyDescent="0.25">
      <c r="AE190" t="s">
        <v>741</v>
      </c>
      <c r="AG190" t="s">
        <v>742</v>
      </c>
    </row>
    <row r="191" spans="31:41" x14ac:dyDescent="0.25">
      <c r="AE191" t="s">
        <v>743</v>
      </c>
      <c r="AG191" t="s">
        <v>744</v>
      </c>
    </row>
    <row r="192" spans="31:41" x14ac:dyDescent="0.25">
      <c r="AE192" t="s">
        <v>578</v>
      </c>
      <c r="AG192" t="s">
        <v>745</v>
      </c>
    </row>
    <row r="193" spans="31:33" x14ac:dyDescent="0.25">
      <c r="AE193" t="s">
        <v>699</v>
      </c>
      <c r="AG193" t="s">
        <v>746</v>
      </c>
    </row>
    <row r="194" spans="31:33" x14ac:dyDescent="0.25">
      <c r="AE194" t="s">
        <v>747</v>
      </c>
      <c r="AG194" t="s">
        <v>748</v>
      </c>
    </row>
    <row r="195" spans="31:33" x14ac:dyDescent="0.25">
      <c r="AE195" t="s">
        <v>749</v>
      </c>
      <c r="AG195" t="s">
        <v>331</v>
      </c>
    </row>
    <row r="196" spans="31:33" x14ac:dyDescent="0.25">
      <c r="AE196" t="s">
        <v>750</v>
      </c>
      <c r="AG196" t="s">
        <v>751</v>
      </c>
    </row>
    <row r="197" spans="31:33" x14ac:dyDescent="0.25">
      <c r="AE197" t="s">
        <v>714</v>
      </c>
      <c r="AG197" t="s">
        <v>752</v>
      </c>
    </row>
    <row r="198" spans="31:33" x14ac:dyDescent="0.25">
      <c r="AE198" t="s">
        <v>716</v>
      </c>
      <c r="AG198" t="s">
        <v>753</v>
      </c>
    </row>
    <row r="199" spans="31:33" x14ac:dyDescent="0.25">
      <c r="AE199" t="s">
        <v>754</v>
      </c>
      <c r="AG199" t="s">
        <v>755</v>
      </c>
    </row>
    <row r="200" spans="31:33" x14ac:dyDescent="0.25">
      <c r="AE200" t="s">
        <v>722</v>
      </c>
      <c r="AG200" t="s">
        <v>756</v>
      </c>
    </row>
    <row r="201" spans="31:33" x14ac:dyDescent="0.25">
      <c r="AE201" t="s">
        <v>586</v>
      </c>
      <c r="AG201" t="s">
        <v>757</v>
      </c>
    </row>
    <row r="202" spans="31:33" x14ac:dyDescent="0.25">
      <c r="AE202" t="s">
        <v>758</v>
      </c>
      <c r="AG202" t="s">
        <v>759</v>
      </c>
    </row>
    <row r="203" spans="31:33" x14ac:dyDescent="0.25">
      <c r="AE203" t="s">
        <v>760</v>
      </c>
      <c r="AG203" t="s">
        <v>761</v>
      </c>
    </row>
    <row r="204" spans="31:33" x14ac:dyDescent="0.25">
      <c r="AE204" t="s">
        <v>762</v>
      </c>
      <c r="AG204" t="s">
        <v>763</v>
      </c>
    </row>
    <row r="205" spans="31:33" x14ac:dyDescent="0.25">
      <c r="AE205" t="s">
        <v>764</v>
      </c>
      <c r="AG205" t="s">
        <v>765</v>
      </c>
    </row>
    <row r="206" spans="31:33" x14ac:dyDescent="0.25">
      <c r="AE206" t="s">
        <v>766</v>
      </c>
      <c r="AG206" t="s">
        <v>767</v>
      </c>
    </row>
    <row r="207" spans="31:33" x14ac:dyDescent="0.25">
      <c r="AE207" t="s">
        <v>768</v>
      </c>
      <c r="AG207" t="s">
        <v>769</v>
      </c>
    </row>
    <row r="208" spans="31:33" x14ac:dyDescent="0.25">
      <c r="AE208" t="s">
        <v>730</v>
      </c>
      <c r="AG208" t="s">
        <v>770</v>
      </c>
    </row>
    <row r="209" spans="31:33" x14ac:dyDescent="0.25">
      <c r="AE209" t="s">
        <v>733</v>
      </c>
      <c r="AG209" t="s">
        <v>438</v>
      </c>
    </row>
    <row r="210" spans="31:33" x14ac:dyDescent="0.25">
      <c r="AE210" t="s">
        <v>771</v>
      </c>
      <c r="AG210" t="s">
        <v>772</v>
      </c>
    </row>
    <row r="211" spans="31:33" x14ac:dyDescent="0.25">
      <c r="AE211" t="s">
        <v>773</v>
      </c>
      <c r="AG211" t="s">
        <v>774</v>
      </c>
    </row>
    <row r="212" spans="31:33" x14ac:dyDescent="0.25">
      <c r="AE212" t="s">
        <v>775</v>
      </c>
      <c r="AG212" t="s">
        <v>776</v>
      </c>
    </row>
    <row r="213" spans="31:33" x14ac:dyDescent="0.25">
      <c r="AE213" t="s">
        <v>736</v>
      </c>
      <c r="AG213" t="s">
        <v>777</v>
      </c>
    </row>
    <row r="214" spans="31:33" x14ac:dyDescent="0.25">
      <c r="AE214" t="s">
        <v>739</v>
      </c>
      <c r="AG214" t="s">
        <v>778</v>
      </c>
    </row>
    <row r="215" spans="31:33" x14ac:dyDescent="0.25">
      <c r="AE215" t="s">
        <v>742</v>
      </c>
      <c r="AG215" t="s">
        <v>779</v>
      </c>
    </row>
    <row r="216" spans="31:33" x14ac:dyDescent="0.25">
      <c r="AE216" t="s">
        <v>744</v>
      </c>
      <c r="AG216" t="s">
        <v>780</v>
      </c>
    </row>
    <row r="217" spans="31:33" x14ac:dyDescent="0.25">
      <c r="AE217" t="s">
        <v>745</v>
      </c>
      <c r="AG217" t="s">
        <v>781</v>
      </c>
    </row>
    <row r="218" spans="31:33" x14ac:dyDescent="0.25">
      <c r="AE218" t="s">
        <v>746</v>
      </c>
      <c r="AG218" t="s">
        <v>782</v>
      </c>
    </row>
    <row r="219" spans="31:33" x14ac:dyDescent="0.25">
      <c r="AE219" t="s">
        <v>783</v>
      </c>
      <c r="AG219" t="s">
        <v>784</v>
      </c>
    </row>
    <row r="220" spans="31:33" x14ac:dyDescent="0.25">
      <c r="AE220" t="s">
        <v>757</v>
      </c>
      <c r="AG220" t="s">
        <v>785</v>
      </c>
    </row>
    <row r="221" spans="31:33" x14ac:dyDescent="0.25">
      <c r="AE221" t="s">
        <v>761</v>
      </c>
      <c r="AG221" t="s">
        <v>786</v>
      </c>
    </row>
    <row r="222" spans="31:33" x14ac:dyDescent="0.25">
      <c r="AE222" t="s">
        <v>763</v>
      </c>
      <c r="AG222" t="s">
        <v>787</v>
      </c>
    </row>
    <row r="223" spans="31:33" x14ac:dyDescent="0.25">
      <c r="AE223" t="s">
        <v>765</v>
      </c>
      <c r="AG223" t="s">
        <v>788</v>
      </c>
    </row>
    <row r="224" spans="31:33" x14ac:dyDescent="0.25">
      <c r="AE224" t="s">
        <v>767</v>
      </c>
      <c r="AG224" t="s">
        <v>789</v>
      </c>
    </row>
    <row r="225" spans="31:33" x14ac:dyDescent="0.25">
      <c r="AE225" t="s">
        <v>769</v>
      </c>
      <c r="AG225" t="s">
        <v>790</v>
      </c>
    </row>
    <row r="226" spans="31:33" x14ac:dyDescent="0.25">
      <c r="AE226" t="s">
        <v>770</v>
      </c>
      <c r="AG226" t="s">
        <v>791</v>
      </c>
    </row>
    <row r="227" spans="31:33" x14ac:dyDescent="0.25">
      <c r="AE227" t="s">
        <v>772</v>
      </c>
      <c r="AG227" t="s">
        <v>792</v>
      </c>
    </row>
    <row r="228" spans="31:33" x14ac:dyDescent="0.25">
      <c r="AE228" t="s">
        <v>774</v>
      </c>
      <c r="AG228" t="s">
        <v>793</v>
      </c>
    </row>
    <row r="229" spans="31:33" x14ac:dyDescent="0.25">
      <c r="AE229" t="s">
        <v>776</v>
      </c>
      <c r="AG229" t="s">
        <v>794</v>
      </c>
    </row>
    <row r="230" spans="31:33" x14ac:dyDescent="0.25">
      <c r="AE230" t="s">
        <v>777</v>
      </c>
      <c r="AG230" t="s">
        <v>795</v>
      </c>
    </row>
    <row r="231" spans="31:33" x14ac:dyDescent="0.25">
      <c r="AE231" t="s">
        <v>778</v>
      </c>
      <c r="AG231" t="s">
        <v>796</v>
      </c>
    </row>
    <row r="232" spans="31:33" x14ac:dyDescent="0.25">
      <c r="AE232" t="s">
        <v>779</v>
      </c>
      <c r="AG232" t="s">
        <v>797</v>
      </c>
    </row>
    <row r="233" spans="31:33" x14ac:dyDescent="0.25">
      <c r="AE233" t="s">
        <v>780</v>
      </c>
      <c r="AG233" t="s">
        <v>798</v>
      </c>
    </row>
    <row r="234" spans="31:33" x14ac:dyDescent="0.25">
      <c r="AE234" t="s">
        <v>781</v>
      </c>
      <c r="AG234" t="s">
        <v>799</v>
      </c>
    </row>
    <row r="235" spans="31:33" x14ac:dyDescent="0.25">
      <c r="AE235" t="s">
        <v>782</v>
      </c>
      <c r="AG235" t="s">
        <v>800</v>
      </c>
    </row>
    <row r="236" spans="31:33" x14ac:dyDescent="0.25">
      <c r="AE236" t="s">
        <v>784</v>
      </c>
      <c r="AG236" t="s">
        <v>801</v>
      </c>
    </row>
    <row r="237" spans="31:33" x14ac:dyDescent="0.25">
      <c r="AE237" t="s">
        <v>785</v>
      </c>
      <c r="AG237" t="s">
        <v>802</v>
      </c>
    </row>
    <row r="238" spans="31:33" x14ac:dyDescent="0.25">
      <c r="AE238" t="s">
        <v>786</v>
      </c>
      <c r="AG238" t="s">
        <v>803</v>
      </c>
    </row>
    <row r="239" spans="31:33" x14ac:dyDescent="0.25">
      <c r="AE239" t="s">
        <v>787</v>
      </c>
      <c r="AG239" t="s">
        <v>804</v>
      </c>
    </row>
    <row r="240" spans="31:33" x14ac:dyDescent="0.25">
      <c r="AE240" t="s">
        <v>788</v>
      </c>
      <c r="AG240" t="s">
        <v>805</v>
      </c>
    </row>
    <row r="241" spans="31:33" x14ac:dyDescent="0.25">
      <c r="AE241" t="s">
        <v>806</v>
      </c>
      <c r="AG241" t="s">
        <v>807</v>
      </c>
    </row>
    <row r="242" spans="31:33" x14ac:dyDescent="0.25">
      <c r="AE242" t="s">
        <v>790</v>
      </c>
      <c r="AG242" t="s">
        <v>808</v>
      </c>
    </row>
    <row r="243" spans="31:33" x14ac:dyDescent="0.25">
      <c r="AE243" t="s">
        <v>791</v>
      </c>
      <c r="AG243" t="s">
        <v>809</v>
      </c>
    </row>
    <row r="244" spans="31:33" x14ac:dyDescent="0.25">
      <c r="AE244" t="s">
        <v>792</v>
      </c>
      <c r="AG244" t="s">
        <v>810</v>
      </c>
    </row>
    <row r="245" spans="31:33" x14ac:dyDescent="0.25">
      <c r="AE245" t="s">
        <v>793</v>
      </c>
      <c r="AG245" t="s">
        <v>811</v>
      </c>
    </row>
    <row r="246" spans="31:33" x14ac:dyDescent="0.25">
      <c r="AE246" t="s">
        <v>812</v>
      </c>
      <c r="AG246" t="s">
        <v>813</v>
      </c>
    </row>
    <row r="247" spans="31:33" x14ac:dyDescent="0.25">
      <c r="AE247" t="s">
        <v>814</v>
      </c>
      <c r="AG247" t="s">
        <v>815</v>
      </c>
    </row>
    <row r="248" spans="31:33" x14ac:dyDescent="0.25">
      <c r="AE248" t="s">
        <v>816</v>
      </c>
      <c r="AG248" t="s">
        <v>817</v>
      </c>
    </row>
    <row r="249" spans="31:33" x14ac:dyDescent="0.25">
      <c r="AE249" t="s">
        <v>818</v>
      </c>
      <c r="AG249" t="s">
        <v>819</v>
      </c>
    </row>
    <row r="250" spans="31:33" x14ac:dyDescent="0.25">
      <c r="AE250" t="s">
        <v>820</v>
      </c>
      <c r="AG250" t="s">
        <v>821</v>
      </c>
    </row>
    <row r="251" spans="31:33" x14ac:dyDescent="0.25">
      <c r="AE251" t="s">
        <v>822</v>
      </c>
      <c r="AG251" t="s">
        <v>823</v>
      </c>
    </row>
    <row r="252" spans="31:33" x14ac:dyDescent="0.25">
      <c r="AE252" t="s">
        <v>824</v>
      </c>
      <c r="AG252" t="s">
        <v>825</v>
      </c>
    </row>
    <row r="253" spans="31:33" x14ac:dyDescent="0.25">
      <c r="AE253" t="s">
        <v>826</v>
      </c>
      <c r="AG253" t="s">
        <v>827</v>
      </c>
    </row>
    <row r="254" spans="31:33" x14ac:dyDescent="0.25">
      <c r="AE254" t="s">
        <v>828</v>
      </c>
      <c r="AG254" t="s">
        <v>829</v>
      </c>
    </row>
    <row r="255" spans="31:33" x14ac:dyDescent="0.25">
      <c r="AE255" t="s">
        <v>830</v>
      </c>
      <c r="AG255" t="s">
        <v>831</v>
      </c>
    </row>
    <row r="256" spans="31:33" x14ac:dyDescent="0.25">
      <c r="AE256" t="s">
        <v>832</v>
      </c>
      <c r="AG256" t="s">
        <v>833</v>
      </c>
    </row>
    <row r="257" spans="31:33" x14ac:dyDescent="0.25">
      <c r="AE257" t="s">
        <v>834</v>
      </c>
      <c r="AG257" t="s">
        <v>835</v>
      </c>
    </row>
    <row r="258" spans="31:33" x14ac:dyDescent="0.25">
      <c r="AE258" t="s">
        <v>836</v>
      </c>
      <c r="AG258" t="s">
        <v>837</v>
      </c>
    </row>
    <row r="259" spans="31:33" x14ac:dyDescent="0.25">
      <c r="AE259" t="s">
        <v>838</v>
      </c>
      <c r="AG259" t="s">
        <v>839</v>
      </c>
    </row>
    <row r="260" spans="31:33" x14ac:dyDescent="0.25">
      <c r="AE260" t="s">
        <v>840</v>
      </c>
      <c r="AG260" t="s">
        <v>841</v>
      </c>
    </row>
    <row r="261" spans="31:33" x14ac:dyDescent="0.25">
      <c r="AE261" t="s">
        <v>842</v>
      </c>
      <c r="AG261" t="s">
        <v>843</v>
      </c>
    </row>
    <row r="262" spans="31:33" x14ac:dyDescent="0.25">
      <c r="AE262" t="s">
        <v>844</v>
      </c>
      <c r="AG262" t="s">
        <v>845</v>
      </c>
    </row>
    <row r="263" spans="31:33" x14ac:dyDescent="0.25">
      <c r="AE263" t="s">
        <v>846</v>
      </c>
      <c r="AG263" t="s">
        <v>847</v>
      </c>
    </row>
    <row r="264" spans="31:33" x14ac:dyDescent="0.25">
      <c r="AE264" t="s">
        <v>848</v>
      </c>
      <c r="AG264" t="s">
        <v>849</v>
      </c>
    </row>
    <row r="265" spans="31:33" x14ac:dyDescent="0.25">
      <c r="AE265" t="s">
        <v>850</v>
      </c>
      <c r="AG265" t="s">
        <v>851</v>
      </c>
    </row>
    <row r="266" spans="31:33" x14ac:dyDescent="0.25">
      <c r="AE266" t="s">
        <v>852</v>
      </c>
      <c r="AG266" t="s">
        <v>853</v>
      </c>
    </row>
    <row r="267" spans="31:33" x14ac:dyDescent="0.25">
      <c r="AE267" t="s">
        <v>854</v>
      </c>
      <c r="AG267" t="s">
        <v>855</v>
      </c>
    </row>
    <row r="268" spans="31:33" x14ac:dyDescent="0.25">
      <c r="AE268" t="s">
        <v>856</v>
      </c>
      <c r="AG268" t="s">
        <v>857</v>
      </c>
    </row>
    <row r="269" spans="31:33" x14ac:dyDescent="0.25">
      <c r="AE269" t="s">
        <v>833</v>
      </c>
      <c r="AG269" t="s">
        <v>858</v>
      </c>
    </row>
    <row r="270" spans="31:33" x14ac:dyDescent="0.25">
      <c r="AE270" t="s">
        <v>835</v>
      </c>
      <c r="AG270" t="s">
        <v>859</v>
      </c>
    </row>
    <row r="271" spans="31:33" x14ac:dyDescent="0.25">
      <c r="AE271" t="s">
        <v>860</v>
      </c>
      <c r="AG271" t="s">
        <v>861</v>
      </c>
    </row>
    <row r="272" spans="31:33" x14ac:dyDescent="0.25">
      <c r="AE272" t="s">
        <v>862</v>
      </c>
      <c r="AG272" t="s">
        <v>863</v>
      </c>
    </row>
    <row r="273" spans="31:33" x14ac:dyDescent="0.25">
      <c r="AE273" t="s">
        <v>864</v>
      </c>
      <c r="AG273" t="s">
        <v>865</v>
      </c>
    </row>
    <row r="274" spans="31:33" x14ac:dyDescent="0.25">
      <c r="AE274" t="s">
        <v>866</v>
      </c>
      <c r="AG274" t="s">
        <v>867</v>
      </c>
    </row>
    <row r="275" spans="31:33" x14ac:dyDescent="0.25">
      <c r="AE275" t="s">
        <v>868</v>
      </c>
      <c r="AG275" t="s">
        <v>869</v>
      </c>
    </row>
    <row r="276" spans="31:33" x14ac:dyDescent="0.25">
      <c r="AE276" t="s">
        <v>870</v>
      </c>
      <c r="AG276" t="s">
        <v>871</v>
      </c>
    </row>
    <row r="277" spans="31:33" x14ac:dyDescent="0.25">
      <c r="AE277" t="s">
        <v>872</v>
      </c>
      <c r="AG277" t="s">
        <v>873</v>
      </c>
    </row>
    <row r="278" spans="31:33" x14ac:dyDescent="0.25">
      <c r="AE278" t="s">
        <v>874</v>
      </c>
      <c r="AG278" t="s">
        <v>875</v>
      </c>
    </row>
    <row r="279" spans="31:33" x14ac:dyDescent="0.25">
      <c r="AE279" t="s">
        <v>876</v>
      </c>
      <c r="AG279" t="s">
        <v>588</v>
      </c>
    </row>
    <row r="280" spans="31:33" x14ac:dyDescent="0.25">
      <c r="AE280" t="s">
        <v>877</v>
      </c>
      <c r="AG280" t="s">
        <v>531</v>
      </c>
    </row>
    <row r="281" spans="31:33" x14ac:dyDescent="0.25">
      <c r="AE281" t="s">
        <v>878</v>
      </c>
      <c r="AG281" t="s">
        <v>507</v>
      </c>
    </row>
    <row r="282" spans="31:33" x14ac:dyDescent="0.25">
      <c r="AE282" t="s">
        <v>879</v>
      </c>
      <c r="AG282" t="s">
        <v>880</v>
      </c>
    </row>
    <row r="283" spans="31:33" x14ac:dyDescent="0.25">
      <c r="AE283" t="s">
        <v>881</v>
      </c>
      <c r="AG283" t="s">
        <v>882</v>
      </c>
    </row>
    <row r="284" spans="31:33" x14ac:dyDescent="0.25">
      <c r="AE284" t="s">
        <v>883</v>
      </c>
      <c r="AG284" t="s">
        <v>884</v>
      </c>
    </row>
    <row r="285" spans="31:33" x14ac:dyDescent="0.25">
      <c r="AE285" t="s">
        <v>885</v>
      </c>
      <c r="AG285" t="s">
        <v>886</v>
      </c>
    </row>
    <row r="286" spans="31:33" x14ac:dyDescent="0.25">
      <c r="AE286" t="s">
        <v>887</v>
      </c>
      <c r="AG286" t="s">
        <v>888</v>
      </c>
    </row>
    <row r="287" spans="31:33" x14ac:dyDescent="0.25">
      <c r="AE287" t="s">
        <v>889</v>
      </c>
      <c r="AG287" t="s">
        <v>683</v>
      </c>
    </row>
    <row r="288" spans="31:33" x14ac:dyDescent="0.25">
      <c r="AE288" t="s">
        <v>890</v>
      </c>
      <c r="AG288" t="s">
        <v>237</v>
      </c>
    </row>
    <row r="289" spans="31:33" x14ac:dyDescent="0.25">
      <c r="AE289" t="s">
        <v>891</v>
      </c>
      <c r="AG289" t="s">
        <v>271</v>
      </c>
    </row>
    <row r="290" spans="31:33" x14ac:dyDescent="0.25">
      <c r="AE290" t="s">
        <v>892</v>
      </c>
      <c r="AG290" t="s">
        <v>614</v>
      </c>
    </row>
    <row r="291" spans="31:33" x14ac:dyDescent="0.25">
      <c r="AE291" t="s">
        <v>893</v>
      </c>
      <c r="AG291" t="s">
        <v>586</v>
      </c>
    </row>
    <row r="292" spans="31:33" x14ac:dyDescent="0.25">
      <c r="AE292" t="s">
        <v>871</v>
      </c>
      <c r="AG292" t="s">
        <v>894</v>
      </c>
    </row>
    <row r="293" spans="31:33" x14ac:dyDescent="0.25">
      <c r="AE293" t="s">
        <v>873</v>
      </c>
      <c r="AG293" t="s">
        <v>895</v>
      </c>
    </row>
    <row r="294" spans="31:33" x14ac:dyDescent="0.25">
      <c r="AE294" t="s">
        <v>875</v>
      </c>
      <c r="AG294" t="s">
        <v>896</v>
      </c>
    </row>
    <row r="295" spans="31:33" x14ac:dyDescent="0.25">
      <c r="AE295" t="s">
        <v>897</v>
      </c>
      <c r="AG295" t="s">
        <v>898</v>
      </c>
    </row>
    <row r="296" spans="31:33" x14ac:dyDescent="0.25">
      <c r="AE296" t="s">
        <v>899</v>
      </c>
      <c r="AG296" t="s">
        <v>900</v>
      </c>
    </row>
    <row r="297" spans="31:33" x14ac:dyDescent="0.25">
      <c r="AE297" t="s">
        <v>901</v>
      </c>
      <c r="AG297" t="s">
        <v>578</v>
      </c>
    </row>
    <row r="298" spans="31:33" x14ac:dyDescent="0.25">
      <c r="AE298" t="s">
        <v>902</v>
      </c>
      <c r="AG298" t="s">
        <v>617</v>
      </c>
    </row>
    <row r="299" spans="31:33" x14ac:dyDescent="0.25">
      <c r="AE299" t="s">
        <v>903</v>
      </c>
      <c r="AG299" t="s">
        <v>695</v>
      </c>
    </row>
    <row r="300" spans="31:33" x14ac:dyDescent="0.25">
      <c r="AE300" t="s">
        <v>904</v>
      </c>
      <c r="AG300" t="s">
        <v>905</v>
      </c>
    </row>
    <row r="301" spans="31:33" x14ac:dyDescent="0.25">
      <c r="AE301" t="s">
        <v>683</v>
      </c>
      <c r="AG301" t="s">
        <v>906</v>
      </c>
    </row>
    <row r="302" spans="31:33" x14ac:dyDescent="0.25">
      <c r="AE302" t="s">
        <v>907</v>
      </c>
      <c r="AG302" t="s">
        <v>908</v>
      </c>
    </row>
    <row r="303" spans="31:33" x14ac:dyDescent="0.25">
      <c r="AE303" t="s">
        <v>909</v>
      </c>
      <c r="AG303" t="s">
        <v>910</v>
      </c>
    </row>
    <row r="304" spans="31:33" x14ac:dyDescent="0.25">
      <c r="AE304" t="s">
        <v>911</v>
      </c>
      <c r="AG304" t="s">
        <v>912</v>
      </c>
    </row>
    <row r="305" spans="31:33" x14ac:dyDescent="0.25">
      <c r="AE305" t="s">
        <v>913</v>
      </c>
      <c r="AG305" t="s">
        <v>914</v>
      </c>
    </row>
    <row r="306" spans="31:33" x14ac:dyDescent="0.25">
      <c r="AE306" t="s">
        <v>900</v>
      </c>
      <c r="AG306" t="s">
        <v>915</v>
      </c>
    </row>
    <row r="307" spans="31:33" x14ac:dyDescent="0.25">
      <c r="AE307" t="s">
        <v>617</v>
      </c>
      <c r="AG307" t="s">
        <v>916</v>
      </c>
    </row>
    <row r="308" spans="31:33" x14ac:dyDescent="0.25">
      <c r="AE308" t="s">
        <v>917</v>
      </c>
      <c r="AG308" t="s">
        <v>918</v>
      </c>
    </row>
    <row r="309" spans="31:33" x14ac:dyDescent="0.25">
      <c r="AE309" t="s">
        <v>919</v>
      </c>
      <c r="AG309" t="s">
        <v>920</v>
      </c>
    </row>
    <row r="310" spans="31:33" x14ac:dyDescent="0.25">
      <c r="AE310" t="s">
        <v>921</v>
      </c>
      <c r="AG310" t="s">
        <v>922</v>
      </c>
    </row>
    <row r="311" spans="31:33" x14ac:dyDescent="0.25">
      <c r="AE311" t="s">
        <v>923</v>
      </c>
      <c r="AG311" t="s">
        <v>924</v>
      </c>
    </row>
    <row r="312" spans="31:33" x14ac:dyDescent="0.25">
      <c r="AE312" t="s">
        <v>925</v>
      </c>
      <c r="AG312" t="s">
        <v>926</v>
      </c>
    </row>
    <row r="313" spans="31:33" x14ac:dyDescent="0.25">
      <c r="AE313" t="s">
        <v>927</v>
      </c>
      <c r="AG313" t="s">
        <v>928</v>
      </c>
    </row>
    <row r="314" spans="31:33" x14ac:dyDescent="0.25">
      <c r="AE314" t="s">
        <v>929</v>
      </c>
      <c r="AG314" t="s">
        <v>930</v>
      </c>
    </row>
    <row r="315" spans="31:33" x14ac:dyDescent="0.25">
      <c r="AE315" t="s">
        <v>931</v>
      </c>
      <c r="AG315" t="s">
        <v>932</v>
      </c>
    </row>
    <row r="316" spans="31:33" x14ac:dyDescent="0.25">
      <c r="AE316" t="s">
        <v>933</v>
      </c>
      <c r="AG316" t="s">
        <v>934</v>
      </c>
    </row>
    <row r="317" spans="31:33" x14ac:dyDescent="0.25">
      <c r="AE317" t="s">
        <v>935</v>
      </c>
      <c r="AG317" t="s">
        <v>936</v>
      </c>
    </row>
    <row r="318" spans="31:33" x14ac:dyDescent="0.25">
      <c r="AE318" t="s">
        <v>937</v>
      </c>
      <c r="AG318" t="s">
        <v>938</v>
      </c>
    </row>
    <row r="319" spans="31:33" x14ac:dyDescent="0.25">
      <c r="AE319" t="s">
        <v>939</v>
      </c>
      <c r="AG319" t="s">
        <v>940</v>
      </c>
    </row>
    <row r="320" spans="31:33" x14ac:dyDescent="0.25">
      <c r="AE320" t="s">
        <v>941</v>
      </c>
      <c r="AG320" t="s">
        <v>942</v>
      </c>
    </row>
    <row r="321" spans="31:33" x14ac:dyDescent="0.25">
      <c r="AE321" t="s">
        <v>943</v>
      </c>
      <c r="AG321" t="s">
        <v>944</v>
      </c>
    </row>
    <row r="322" spans="31:33" x14ac:dyDescent="0.25">
      <c r="AE322" t="s">
        <v>945</v>
      </c>
      <c r="AG322" t="s">
        <v>946</v>
      </c>
    </row>
    <row r="323" spans="31:33" x14ac:dyDescent="0.25">
      <c r="AE323" t="s">
        <v>947</v>
      </c>
      <c r="AG323" t="s">
        <v>948</v>
      </c>
    </row>
    <row r="324" spans="31:33" x14ac:dyDescent="0.25">
      <c r="AE324" t="s">
        <v>949</v>
      </c>
      <c r="AG324" t="s">
        <v>950</v>
      </c>
    </row>
    <row r="325" spans="31:33" x14ac:dyDescent="0.25">
      <c r="AE325" t="s">
        <v>951</v>
      </c>
      <c r="AG325" t="s">
        <v>952</v>
      </c>
    </row>
    <row r="326" spans="31:33" x14ac:dyDescent="0.25">
      <c r="AE326" t="s">
        <v>953</v>
      </c>
      <c r="AG326" t="s">
        <v>954</v>
      </c>
    </row>
    <row r="327" spans="31:33" x14ac:dyDescent="0.25">
      <c r="AE327" t="s">
        <v>955</v>
      </c>
      <c r="AG327" t="s">
        <v>956</v>
      </c>
    </row>
    <row r="328" spans="31:33" x14ac:dyDescent="0.25">
      <c r="AE328" t="s">
        <v>957</v>
      </c>
      <c r="AG328" t="s">
        <v>958</v>
      </c>
    </row>
    <row r="329" spans="31:33" x14ac:dyDescent="0.25">
      <c r="AE329" t="s">
        <v>584</v>
      </c>
      <c r="AG329" t="s">
        <v>959</v>
      </c>
    </row>
    <row r="330" spans="31:33" x14ac:dyDescent="0.25">
      <c r="AE330" t="s">
        <v>960</v>
      </c>
      <c r="AG330" t="s">
        <v>961</v>
      </c>
    </row>
    <row r="331" spans="31:33" x14ac:dyDescent="0.25">
      <c r="AE331" t="s">
        <v>962</v>
      </c>
      <c r="AG331" t="s">
        <v>963</v>
      </c>
    </row>
    <row r="332" spans="31:33" x14ac:dyDescent="0.25">
      <c r="AE332" t="s">
        <v>964</v>
      </c>
      <c r="AG332" t="s">
        <v>965</v>
      </c>
    </row>
    <row r="333" spans="31:33" x14ac:dyDescent="0.25">
      <c r="AE333" t="s">
        <v>966</v>
      </c>
      <c r="AG333" t="s">
        <v>967</v>
      </c>
    </row>
    <row r="334" spans="31:33" x14ac:dyDescent="0.25">
      <c r="AE334" t="s">
        <v>968</v>
      </c>
      <c r="AG334" t="s">
        <v>969</v>
      </c>
    </row>
    <row r="335" spans="31:33" x14ac:dyDescent="0.25">
      <c r="AE335" t="s">
        <v>970</v>
      </c>
      <c r="AG335" t="s">
        <v>971</v>
      </c>
    </row>
    <row r="336" spans="31:33" x14ac:dyDescent="0.25">
      <c r="AE336" t="s">
        <v>972</v>
      </c>
      <c r="AG336" t="s">
        <v>973</v>
      </c>
    </row>
    <row r="337" spans="31:33" x14ac:dyDescent="0.25">
      <c r="AE337" t="s">
        <v>974</v>
      </c>
      <c r="AG337" t="s">
        <v>975</v>
      </c>
    </row>
    <row r="338" spans="31:33" x14ac:dyDescent="0.25">
      <c r="AE338" t="s">
        <v>976</v>
      </c>
      <c r="AG338" t="s">
        <v>977</v>
      </c>
    </row>
    <row r="339" spans="31:33" x14ac:dyDescent="0.25">
      <c r="AE339" t="s">
        <v>978</v>
      </c>
      <c r="AG339" t="s">
        <v>979</v>
      </c>
    </row>
    <row r="340" spans="31:33" x14ac:dyDescent="0.25">
      <c r="AE340" t="s">
        <v>980</v>
      </c>
      <c r="AG340" t="s">
        <v>981</v>
      </c>
    </row>
    <row r="341" spans="31:33" x14ac:dyDescent="0.25">
      <c r="AE341" t="s">
        <v>982</v>
      </c>
      <c r="AG341" t="s">
        <v>983</v>
      </c>
    </row>
    <row r="342" spans="31:33" x14ac:dyDescent="0.25">
      <c r="AE342" t="s">
        <v>984</v>
      </c>
      <c r="AG342" t="s">
        <v>985</v>
      </c>
    </row>
    <row r="343" spans="31:33" x14ac:dyDescent="0.25">
      <c r="AE343" t="s">
        <v>986</v>
      </c>
      <c r="AG343" t="s">
        <v>987</v>
      </c>
    </row>
    <row r="344" spans="31:33" x14ac:dyDescent="0.25">
      <c r="AE344" t="s">
        <v>988</v>
      </c>
      <c r="AG344" t="s">
        <v>989</v>
      </c>
    </row>
    <row r="345" spans="31:33" x14ac:dyDescent="0.25">
      <c r="AE345" t="s">
        <v>990</v>
      </c>
      <c r="AG345" t="s">
        <v>991</v>
      </c>
    </row>
    <row r="346" spans="31:33" x14ac:dyDescent="0.25">
      <c r="AE346" t="s">
        <v>992</v>
      </c>
      <c r="AG346" t="s">
        <v>993</v>
      </c>
    </row>
    <row r="347" spans="31:33" x14ac:dyDescent="0.25">
      <c r="AE347" t="s">
        <v>994</v>
      </c>
      <c r="AG347" t="s">
        <v>995</v>
      </c>
    </row>
    <row r="348" spans="31:33" x14ac:dyDescent="0.25">
      <c r="AE348" t="s">
        <v>996</v>
      </c>
      <c r="AG348" t="s">
        <v>997</v>
      </c>
    </row>
    <row r="349" spans="31:33" x14ac:dyDescent="0.25">
      <c r="AE349" t="s">
        <v>998</v>
      </c>
      <c r="AG349" t="s">
        <v>999</v>
      </c>
    </row>
    <row r="350" spans="31:33" x14ac:dyDescent="0.25">
      <c r="AE350" t="s">
        <v>1000</v>
      </c>
      <c r="AG350" t="s">
        <v>1001</v>
      </c>
    </row>
    <row r="351" spans="31:33" x14ac:dyDescent="0.25">
      <c r="AE351" t="s">
        <v>1002</v>
      </c>
      <c r="AG351" t="s">
        <v>1003</v>
      </c>
    </row>
    <row r="352" spans="31:33" x14ac:dyDescent="0.25">
      <c r="AE352" t="s">
        <v>1004</v>
      </c>
      <c r="AG352" t="s">
        <v>1005</v>
      </c>
    </row>
    <row r="353" spans="31:33" x14ac:dyDescent="0.25">
      <c r="AE353" t="s">
        <v>1006</v>
      </c>
      <c r="AG353" t="s">
        <v>1007</v>
      </c>
    </row>
    <row r="354" spans="31:33" x14ac:dyDescent="0.25">
      <c r="AE354" t="s">
        <v>1008</v>
      </c>
      <c r="AG354" t="s">
        <v>1009</v>
      </c>
    </row>
    <row r="355" spans="31:33" x14ac:dyDescent="0.25">
      <c r="AE355" t="s">
        <v>1010</v>
      </c>
      <c r="AG355" t="s">
        <v>1011</v>
      </c>
    </row>
    <row r="356" spans="31:33" x14ac:dyDescent="0.25">
      <c r="AE356" t="s">
        <v>1012</v>
      </c>
      <c r="AG356" t="s">
        <v>1013</v>
      </c>
    </row>
    <row r="357" spans="31:33" x14ac:dyDescent="0.25">
      <c r="AE357" t="s">
        <v>1014</v>
      </c>
      <c r="AG357" t="s">
        <v>1015</v>
      </c>
    </row>
    <row r="358" spans="31:33" x14ac:dyDescent="0.25">
      <c r="AE358" t="s">
        <v>1016</v>
      </c>
      <c r="AG358" t="s">
        <v>1017</v>
      </c>
    </row>
    <row r="359" spans="31:33" x14ac:dyDescent="0.25">
      <c r="AE359" t="s">
        <v>1018</v>
      </c>
      <c r="AG359" t="s">
        <v>1019</v>
      </c>
    </row>
    <row r="360" spans="31:33" x14ac:dyDescent="0.25">
      <c r="AE360" t="s">
        <v>1020</v>
      </c>
      <c r="AG360" t="s">
        <v>1021</v>
      </c>
    </row>
    <row r="361" spans="31:33" x14ac:dyDescent="0.25">
      <c r="AE361" t="s">
        <v>1022</v>
      </c>
      <c r="AG361" t="s">
        <v>1023</v>
      </c>
    </row>
    <row r="362" spans="31:33" x14ac:dyDescent="0.25">
      <c r="AE362" t="s">
        <v>1024</v>
      </c>
      <c r="AG362" t="s">
        <v>1025</v>
      </c>
    </row>
    <row r="363" spans="31:33" x14ac:dyDescent="0.25">
      <c r="AE363" t="s">
        <v>1026</v>
      </c>
      <c r="AG363" t="s">
        <v>1027</v>
      </c>
    </row>
    <row r="364" spans="31:33" x14ac:dyDescent="0.25">
      <c r="AE364" t="s">
        <v>1028</v>
      </c>
      <c r="AG364" t="s">
        <v>1029</v>
      </c>
    </row>
    <row r="365" spans="31:33" x14ac:dyDescent="0.25">
      <c r="AE365" t="s">
        <v>1030</v>
      </c>
      <c r="AG365" t="s">
        <v>1031</v>
      </c>
    </row>
    <row r="366" spans="31:33" x14ac:dyDescent="0.25">
      <c r="AE366" t="s">
        <v>1032</v>
      </c>
      <c r="AG366" t="s">
        <v>1033</v>
      </c>
    </row>
    <row r="367" spans="31:33" x14ac:dyDescent="0.25">
      <c r="AE367" t="s">
        <v>1034</v>
      </c>
      <c r="AG367" t="s">
        <v>1035</v>
      </c>
    </row>
    <row r="368" spans="31:33" x14ac:dyDescent="0.25">
      <c r="AE368" t="s">
        <v>1036</v>
      </c>
      <c r="AG368" t="s">
        <v>1037</v>
      </c>
    </row>
    <row r="369" spans="31:33" x14ac:dyDescent="0.25">
      <c r="AE369" t="s">
        <v>1038</v>
      </c>
      <c r="AG369" t="s">
        <v>1039</v>
      </c>
    </row>
    <row r="370" spans="31:33" x14ac:dyDescent="0.25">
      <c r="AE370" t="s">
        <v>1040</v>
      </c>
      <c r="AG370" t="s">
        <v>1041</v>
      </c>
    </row>
    <row r="371" spans="31:33" x14ac:dyDescent="0.25">
      <c r="AE371" t="s">
        <v>1042</v>
      </c>
      <c r="AG371" t="s">
        <v>1043</v>
      </c>
    </row>
    <row r="372" spans="31:33" x14ac:dyDescent="0.25">
      <c r="AE372" t="s">
        <v>1044</v>
      </c>
      <c r="AG372" t="s">
        <v>1045</v>
      </c>
    </row>
    <row r="373" spans="31:33" x14ac:dyDescent="0.25">
      <c r="AE373" t="s">
        <v>1046</v>
      </c>
      <c r="AG373" t="s">
        <v>1047</v>
      </c>
    </row>
    <row r="374" spans="31:33" x14ac:dyDescent="0.25">
      <c r="AE374" t="s">
        <v>1048</v>
      </c>
      <c r="AG374" t="s">
        <v>1049</v>
      </c>
    </row>
    <row r="375" spans="31:33" x14ac:dyDescent="0.25">
      <c r="AE375" t="s">
        <v>1050</v>
      </c>
      <c r="AG375" t="s">
        <v>1051</v>
      </c>
    </row>
    <row r="376" spans="31:33" x14ac:dyDescent="0.25">
      <c r="AE376" t="s">
        <v>1052</v>
      </c>
      <c r="AG376" t="s">
        <v>1053</v>
      </c>
    </row>
    <row r="377" spans="31:33" x14ac:dyDescent="0.25">
      <c r="AG377" t="s">
        <v>1054</v>
      </c>
    </row>
    <row r="378" spans="31:33" x14ac:dyDescent="0.25">
      <c r="AE378" t="s">
        <v>1055</v>
      </c>
      <c r="AG378" t="s">
        <v>675</v>
      </c>
    </row>
    <row r="379" spans="31:33" x14ac:dyDescent="0.25">
      <c r="AE379" t="s">
        <v>1056</v>
      </c>
      <c r="AG379" t="s">
        <v>678</v>
      </c>
    </row>
    <row r="380" spans="31:33" x14ac:dyDescent="0.25">
      <c r="AE380" t="s">
        <v>1057</v>
      </c>
      <c r="AG380" t="s">
        <v>334</v>
      </c>
    </row>
    <row r="381" spans="31:33" x14ac:dyDescent="0.25">
      <c r="AE381" t="s">
        <v>1058</v>
      </c>
      <c r="AG381" t="s">
        <v>1059</v>
      </c>
    </row>
    <row r="382" spans="31:33" x14ac:dyDescent="0.25">
      <c r="AE382" t="s">
        <v>1060</v>
      </c>
      <c r="AG382" t="s">
        <v>682</v>
      </c>
    </row>
    <row r="383" spans="31:33" x14ac:dyDescent="0.25">
      <c r="AE383" t="s">
        <v>1061</v>
      </c>
      <c r="AG383" t="s">
        <v>1061</v>
      </c>
    </row>
    <row r="384" spans="31:33" x14ac:dyDescent="0.25">
      <c r="AE384" t="s">
        <v>1062</v>
      </c>
      <c r="AG384" t="s">
        <v>1063</v>
      </c>
    </row>
    <row r="385" spans="31:33" x14ac:dyDescent="0.25">
      <c r="AE385" t="s">
        <v>1064</v>
      </c>
      <c r="AG385" t="s">
        <v>685</v>
      </c>
    </row>
    <row r="386" spans="31:33" x14ac:dyDescent="0.25">
      <c r="AE386" t="s">
        <v>1065</v>
      </c>
      <c r="AG386" t="s">
        <v>1066</v>
      </c>
    </row>
    <row r="387" spans="31:33" x14ac:dyDescent="0.25">
      <c r="AE387" t="s">
        <v>1067</v>
      </c>
      <c r="AG387" t="s">
        <v>1068</v>
      </c>
    </row>
    <row r="388" spans="31:33" x14ac:dyDescent="0.25">
      <c r="AE388" t="s">
        <v>334</v>
      </c>
      <c r="AG388" t="s">
        <v>1069</v>
      </c>
    </row>
    <row r="389" spans="31:33" x14ac:dyDescent="0.25">
      <c r="AE389" t="s">
        <v>1059</v>
      </c>
      <c r="AG389" t="s">
        <v>693</v>
      </c>
    </row>
    <row r="390" spans="31:33" x14ac:dyDescent="0.25">
      <c r="AE390" t="s">
        <v>682</v>
      </c>
      <c r="AG390" t="s">
        <v>1070</v>
      </c>
    </row>
    <row r="391" spans="31:33" x14ac:dyDescent="0.25">
      <c r="AE391" t="s">
        <v>1063</v>
      </c>
      <c r="AG391" t="s">
        <v>1071</v>
      </c>
    </row>
    <row r="392" spans="31:33" x14ac:dyDescent="0.25">
      <c r="AE392" t="s">
        <v>685</v>
      </c>
      <c r="AG392" t="s">
        <v>1072</v>
      </c>
    </row>
    <row r="393" spans="31:33" x14ac:dyDescent="0.25">
      <c r="AE393" t="s">
        <v>1066</v>
      </c>
      <c r="AG393" t="s">
        <v>697</v>
      </c>
    </row>
    <row r="394" spans="31:33" x14ac:dyDescent="0.25">
      <c r="AE394" t="s">
        <v>1068</v>
      </c>
      <c r="AG394" t="s">
        <v>700</v>
      </c>
    </row>
    <row r="395" spans="31:33" x14ac:dyDescent="0.25">
      <c r="AE395" t="s">
        <v>1073</v>
      </c>
      <c r="AG395" t="s">
        <v>703</v>
      </c>
    </row>
    <row r="396" spans="31:33" x14ac:dyDescent="0.25">
      <c r="AE396" t="s">
        <v>1074</v>
      </c>
      <c r="AG396" t="s">
        <v>706</v>
      </c>
    </row>
    <row r="397" spans="31:33" x14ac:dyDescent="0.25">
      <c r="AE397" t="s">
        <v>1075</v>
      </c>
      <c r="AG397" t="s">
        <v>709</v>
      </c>
    </row>
    <row r="398" spans="31:33" x14ac:dyDescent="0.25">
      <c r="AE398" t="s">
        <v>1076</v>
      </c>
      <c r="AG398" t="s">
        <v>712</v>
      </c>
    </row>
    <row r="399" spans="31:33" x14ac:dyDescent="0.25">
      <c r="AE399" t="s">
        <v>1077</v>
      </c>
      <c r="AG399" t="s">
        <v>1078</v>
      </c>
    </row>
    <row r="400" spans="31:33" x14ac:dyDescent="0.25">
      <c r="AE400" t="s">
        <v>1079</v>
      </c>
      <c r="AG400" t="s">
        <v>1080</v>
      </c>
    </row>
    <row r="401" spans="31:33" x14ac:dyDescent="0.25">
      <c r="AE401" t="s">
        <v>1081</v>
      </c>
      <c r="AG401" t="s">
        <v>1082</v>
      </c>
    </row>
    <row r="402" spans="31:33" x14ac:dyDescent="0.25">
      <c r="AE402" t="s">
        <v>1083</v>
      </c>
      <c r="AG402" t="s">
        <v>1084</v>
      </c>
    </row>
    <row r="403" spans="31:33" x14ac:dyDescent="0.25">
      <c r="AE403" t="s">
        <v>1085</v>
      </c>
      <c r="AG403" t="s">
        <v>1086</v>
      </c>
    </row>
    <row r="404" spans="31:33" x14ac:dyDescent="0.25">
      <c r="AE404" t="s">
        <v>1087</v>
      </c>
      <c r="AG404" t="s">
        <v>1088</v>
      </c>
    </row>
    <row r="405" spans="31:33" x14ac:dyDescent="0.25">
      <c r="AE405" t="s">
        <v>1089</v>
      </c>
      <c r="AG405" t="s">
        <v>1090</v>
      </c>
    </row>
    <row r="406" spans="31:33" x14ac:dyDescent="0.25">
      <c r="AE406" t="s">
        <v>99</v>
      </c>
      <c r="AG406" t="s">
        <v>1091</v>
      </c>
    </row>
    <row r="407" spans="31:33" x14ac:dyDescent="0.25">
      <c r="AE407" t="s">
        <v>1092</v>
      </c>
      <c r="AG407" t="s">
        <v>1093</v>
      </c>
    </row>
    <row r="408" spans="31:33" x14ac:dyDescent="0.25">
      <c r="AE408" t="s">
        <v>1094</v>
      </c>
      <c r="AG408" t="s">
        <v>1095</v>
      </c>
    </row>
    <row r="409" spans="31:33" x14ac:dyDescent="0.25">
      <c r="AE409" t="s">
        <v>1096</v>
      </c>
      <c r="AG409" t="s">
        <v>1097</v>
      </c>
    </row>
    <row r="410" spans="31:33" x14ac:dyDescent="0.25">
      <c r="AE410" t="s">
        <v>1098</v>
      </c>
      <c r="AG410" t="s">
        <v>1099</v>
      </c>
    </row>
    <row r="411" spans="31:33" x14ac:dyDescent="0.25">
      <c r="AE411" t="s">
        <v>1100</v>
      </c>
      <c r="AG411" t="s">
        <v>1101</v>
      </c>
    </row>
    <row r="412" spans="31:33" x14ac:dyDescent="0.25">
      <c r="AE412" t="s">
        <v>1102</v>
      </c>
      <c r="AG412" t="s">
        <v>1103</v>
      </c>
    </row>
    <row r="413" spans="31:33" x14ac:dyDescent="0.25">
      <c r="AE413" t="s">
        <v>1104</v>
      </c>
      <c r="AG413" t="s">
        <v>1105</v>
      </c>
    </row>
    <row r="414" spans="31:33" x14ac:dyDescent="0.25">
      <c r="AE414" t="s">
        <v>1106</v>
      </c>
      <c r="AG414" t="s">
        <v>1107</v>
      </c>
    </row>
    <row r="415" spans="31:33" x14ac:dyDescent="0.25">
      <c r="AE415" t="s">
        <v>1108</v>
      </c>
      <c r="AG415" t="s">
        <v>1109</v>
      </c>
    </row>
    <row r="416" spans="31:33" x14ac:dyDescent="0.25">
      <c r="AE416" t="s">
        <v>1110</v>
      </c>
      <c r="AG416" t="s">
        <v>1111</v>
      </c>
    </row>
    <row r="417" spans="31:33" x14ac:dyDescent="0.25">
      <c r="AE417" t="s">
        <v>1112</v>
      </c>
      <c r="AG417" t="s">
        <v>157</v>
      </c>
    </row>
    <row r="418" spans="31:33" x14ac:dyDescent="0.25">
      <c r="AE418" t="s">
        <v>1113</v>
      </c>
      <c r="AG418" t="s">
        <v>166</v>
      </c>
    </row>
    <row r="419" spans="31:33" x14ac:dyDescent="0.25">
      <c r="AE419" t="s">
        <v>1114</v>
      </c>
      <c r="AG419" t="s">
        <v>1115</v>
      </c>
    </row>
    <row r="420" spans="31:33" x14ac:dyDescent="0.25">
      <c r="AE420" t="s">
        <v>1116</v>
      </c>
      <c r="AG420" t="s">
        <v>1117</v>
      </c>
    </row>
    <row r="421" spans="31:33" x14ac:dyDescent="0.25">
      <c r="AE421" t="s">
        <v>1118</v>
      </c>
      <c r="AG421" t="s">
        <v>694</v>
      </c>
    </row>
    <row r="422" spans="31:33" x14ac:dyDescent="0.25">
      <c r="AE422" t="s">
        <v>1119</v>
      </c>
      <c r="AG422" t="s">
        <v>1120</v>
      </c>
    </row>
    <row r="423" spans="31:33" x14ac:dyDescent="0.25">
      <c r="AE423" t="s">
        <v>1121</v>
      </c>
      <c r="AG423" t="s">
        <v>1122</v>
      </c>
    </row>
    <row r="424" spans="31:33" x14ac:dyDescent="0.25">
      <c r="AE424" t="s">
        <v>1123</v>
      </c>
      <c r="AG424" t="s">
        <v>1124</v>
      </c>
    </row>
    <row r="425" spans="31:33" x14ac:dyDescent="0.25">
      <c r="AE425" t="s">
        <v>1125</v>
      </c>
      <c r="AG425" t="s">
        <v>1126</v>
      </c>
    </row>
    <row r="426" spans="31:33" x14ac:dyDescent="0.25">
      <c r="AE426" t="s">
        <v>1127</v>
      </c>
      <c r="AG426" t="s">
        <v>1128</v>
      </c>
    </row>
    <row r="427" spans="31:33" x14ac:dyDescent="0.25">
      <c r="AE427" t="s">
        <v>1129</v>
      </c>
      <c r="AG427" t="s">
        <v>1130</v>
      </c>
    </row>
    <row r="428" spans="31:33" x14ac:dyDescent="0.25">
      <c r="AE428" t="s">
        <v>1131</v>
      </c>
      <c r="AG428" t="s">
        <v>1132</v>
      </c>
    </row>
    <row r="429" spans="31:33" x14ac:dyDescent="0.25">
      <c r="AE429" t="s">
        <v>1133</v>
      </c>
      <c r="AG429" t="s">
        <v>1134</v>
      </c>
    </row>
    <row r="430" spans="31:33" x14ac:dyDescent="0.25">
      <c r="AE430" t="s">
        <v>1135</v>
      </c>
      <c r="AG430" t="s">
        <v>1136</v>
      </c>
    </row>
    <row r="431" spans="31:33" x14ac:dyDescent="0.25">
      <c r="AE431" t="s">
        <v>119</v>
      </c>
      <c r="AG431" t="s">
        <v>1137</v>
      </c>
    </row>
    <row r="432" spans="31:33" x14ac:dyDescent="0.25">
      <c r="AE432" t="s">
        <v>1138</v>
      </c>
      <c r="AG432" t="s">
        <v>1139</v>
      </c>
    </row>
    <row r="433" spans="31:33" x14ac:dyDescent="0.25">
      <c r="AE433" t="s">
        <v>1140</v>
      </c>
      <c r="AG433" t="s">
        <v>1141</v>
      </c>
    </row>
    <row r="434" spans="31:33" x14ac:dyDescent="0.25">
      <c r="AE434" t="s">
        <v>1142</v>
      </c>
      <c r="AG434" t="s">
        <v>1143</v>
      </c>
    </row>
    <row r="435" spans="31:33" x14ac:dyDescent="0.25">
      <c r="AE435" t="s">
        <v>1144</v>
      </c>
      <c r="AG435" t="s">
        <v>1145</v>
      </c>
    </row>
    <row r="436" spans="31:33" x14ac:dyDescent="0.25">
      <c r="AE436" t="s">
        <v>130</v>
      </c>
      <c r="AG436" t="s">
        <v>1146</v>
      </c>
    </row>
    <row r="437" spans="31:33" x14ac:dyDescent="0.25">
      <c r="AE437" t="s">
        <v>1147</v>
      </c>
      <c r="AG437" t="s">
        <v>1142</v>
      </c>
    </row>
    <row r="438" spans="31:33" x14ac:dyDescent="0.25">
      <c r="AE438" t="s">
        <v>1148</v>
      </c>
      <c r="AG438" t="s">
        <v>1149</v>
      </c>
    </row>
    <row r="439" spans="31:33" x14ac:dyDescent="0.25">
      <c r="AE439" t="s">
        <v>1150</v>
      </c>
      <c r="AG439" t="s">
        <v>1151</v>
      </c>
    </row>
    <row r="440" spans="31:33" x14ac:dyDescent="0.25">
      <c r="AE440" t="s">
        <v>1152</v>
      </c>
      <c r="AG440" t="s">
        <v>1153</v>
      </c>
    </row>
    <row r="441" spans="31:33" x14ac:dyDescent="0.25">
      <c r="AE441" t="s">
        <v>1154</v>
      </c>
      <c r="AG441" t="s">
        <v>1147</v>
      </c>
    </row>
    <row r="442" spans="31:33" x14ac:dyDescent="0.25">
      <c r="AE442" t="s">
        <v>1155</v>
      </c>
      <c r="AG442" t="s">
        <v>1148</v>
      </c>
    </row>
    <row r="443" spans="31:33" x14ac:dyDescent="0.25">
      <c r="AE443" t="s">
        <v>1156</v>
      </c>
      <c r="AG443" t="s">
        <v>1157</v>
      </c>
    </row>
    <row r="444" spans="31:33" x14ac:dyDescent="0.25">
      <c r="AE444" t="s">
        <v>1158</v>
      </c>
      <c r="AG444" t="s">
        <v>1159</v>
      </c>
    </row>
    <row r="445" spans="31:33" x14ac:dyDescent="0.25">
      <c r="AE445" t="s">
        <v>1160</v>
      </c>
      <c r="AG445" t="s">
        <v>1161</v>
      </c>
    </row>
    <row r="446" spans="31:33" x14ac:dyDescent="0.25">
      <c r="AE446" t="s">
        <v>1162</v>
      </c>
      <c r="AG446" t="s">
        <v>1163</v>
      </c>
    </row>
    <row r="447" spans="31:33" x14ac:dyDescent="0.25">
      <c r="AE447" t="s">
        <v>1164</v>
      </c>
      <c r="AG447" t="s">
        <v>1165</v>
      </c>
    </row>
    <row r="448" spans="31:33" x14ac:dyDescent="0.25">
      <c r="AE448" t="s">
        <v>1166</v>
      </c>
      <c r="AG448" t="s">
        <v>1167</v>
      </c>
    </row>
    <row r="449" spans="31:33" x14ac:dyDescent="0.25">
      <c r="AE449" t="s">
        <v>1168</v>
      </c>
      <c r="AG449" t="s">
        <v>95</v>
      </c>
    </row>
    <row r="450" spans="31:33" x14ac:dyDescent="0.25">
      <c r="AE450" t="s">
        <v>1169</v>
      </c>
      <c r="AG450" t="s">
        <v>1170</v>
      </c>
    </row>
    <row r="451" spans="31:33" x14ac:dyDescent="0.25">
      <c r="AE451" t="s">
        <v>1171</v>
      </c>
      <c r="AG451" t="s">
        <v>536</v>
      </c>
    </row>
    <row r="452" spans="31:33" x14ac:dyDescent="0.25">
      <c r="AE452" t="s">
        <v>1172</v>
      </c>
      <c r="AG452" t="s">
        <v>719</v>
      </c>
    </row>
    <row r="453" spans="31:33" x14ac:dyDescent="0.25">
      <c r="AE453" t="s">
        <v>1173</v>
      </c>
      <c r="AG453" t="s">
        <v>723</v>
      </c>
    </row>
    <row r="454" spans="31:33" x14ac:dyDescent="0.25">
      <c r="AE454" t="s">
        <v>1174</v>
      </c>
      <c r="AG454" t="s">
        <v>727</v>
      </c>
    </row>
    <row r="455" spans="31:33" x14ac:dyDescent="0.25">
      <c r="AE455" t="s">
        <v>1175</v>
      </c>
      <c r="AG455" t="s">
        <v>591</v>
      </c>
    </row>
    <row r="456" spans="31:33" x14ac:dyDescent="0.25">
      <c r="AE456" t="s">
        <v>479</v>
      </c>
      <c r="AG456" t="s">
        <v>552</v>
      </c>
    </row>
    <row r="457" spans="31:33" x14ac:dyDescent="0.25">
      <c r="AE457" t="s">
        <v>1176</v>
      </c>
      <c r="AG457" t="s">
        <v>593</v>
      </c>
    </row>
    <row r="458" spans="31:33" x14ac:dyDescent="0.25">
      <c r="AE458" t="s">
        <v>1177</v>
      </c>
      <c r="AG458" t="s">
        <v>1178</v>
      </c>
    </row>
    <row r="459" spans="31:33" x14ac:dyDescent="0.25">
      <c r="AE459" t="s">
        <v>596</v>
      </c>
      <c r="AG459" t="s">
        <v>1179</v>
      </c>
    </row>
    <row r="460" spans="31:33" x14ac:dyDescent="0.25">
      <c r="AE460" t="s">
        <v>740</v>
      </c>
      <c r="AG460" t="s">
        <v>1180</v>
      </c>
    </row>
    <row r="461" spans="31:33" x14ac:dyDescent="0.25">
      <c r="AE461" t="s">
        <v>1181</v>
      </c>
      <c r="AG461" t="s">
        <v>1182</v>
      </c>
    </row>
    <row r="462" spans="31:33" x14ac:dyDescent="0.25">
      <c r="AE462" t="s">
        <v>1183</v>
      </c>
      <c r="AG462" t="s">
        <v>1184</v>
      </c>
    </row>
    <row r="463" spans="31:33" x14ac:dyDescent="0.25">
      <c r="AE463" t="s">
        <v>1185</v>
      </c>
      <c r="AG463" t="s">
        <v>1186</v>
      </c>
    </row>
    <row r="464" spans="31:33" x14ac:dyDescent="0.25">
      <c r="AE464" t="s">
        <v>1187</v>
      </c>
      <c r="AG464" t="s">
        <v>1188</v>
      </c>
    </row>
    <row r="465" spans="31:33" x14ac:dyDescent="0.25">
      <c r="AE465" t="s">
        <v>1189</v>
      </c>
      <c r="AG465" t="s">
        <v>1190</v>
      </c>
    </row>
    <row r="466" spans="31:33" x14ac:dyDescent="0.25">
      <c r="AE466" t="s">
        <v>1191</v>
      </c>
      <c r="AG466" t="s">
        <v>469</v>
      </c>
    </row>
    <row r="467" spans="31:33" x14ac:dyDescent="0.25">
      <c r="AE467" t="s">
        <v>1192</v>
      </c>
      <c r="AG467" t="s">
        <v>1193</v>
      </c>
    </row>
    <row r="468" spans="31:33" x14ac:dyDescent="0.25">
      <c r="AE468" t="s">
        <v>1194</v>
      </c>
      <c r="AG468" t="s">
        <v>1195</v>
      </c>
    </row>
    <row r="469" spans="31:33" x14ac:dyDescent="0.25">
      <c r="AE469" t="s">
        <v>1196</v>
      </c>
      <c r="AG469" t="s">
        <v>1197</v>
      </c>
    </row>
    <row r="470" spans="31:33" x14ac:dyDescent="0.25">
      <c r="AE470" t="s">
        <v>1198</v>
      </c>
      <c r="AG470" t="s">
        <v>1199</v>
      </c>
    </row>
    <row r="471" spans="31:33" x14ac:dyDescent="0.25">
      <c r="AE471" t="s">
        <v>1200</v>
      </c>
      <c r="AG471" t="s">
        <v>1201</v>
      </c>
    </row>
    <row r="472" spans="31:33" x14ac:dyDescent="0.25">
      <c r="AE472" t="s">
        <v>1202</v>
      </c>
      <c r="AG472" t="s">
        <v>1203</v>
      </c>
    </row>
    <row r="473" spans="31:33" x14ac:dyDescent="0.25">
      <c r="AE473" t="s">
        <v>1204</v>
      </c>
      <c r="AG473" t="s">
        <v>1205</v>
      </c>
    </row>
    <row r="474" spans="31:33" x14ac:dyDescent="0.25">
      <c r="AE474" t="s">
        <v>1206</v>
      </c>
      <c r="AG474" t="s">
        <v>1207</v>
      </c>
    </row>
    <row r="475" spans="31:33" x14ac:dyDescent="0.25">
      <c r="AE475" t="s">
        <v>1208</v>
      </c>
      <c r="AG475" t="s">
        <v>1209</v>
      </c>
    </row>
    <row r="476" spans="31:33" x14ac:dyDescent="0.25">
      <c r="AE476" t="s">
        <v>1210</v>
      </c>
      <c r="AG476" t="s">
        <v>1211</v>
      </c>
    </row>
    <row r="477" spans="31:33" x14ac:dyDescent="0.25">
      <c r="AE477" t="s">
        <v>1212</v>
      </c>
      <c r="AG477" t="s">
        <v>1213</v>
      </c>
    </row>
    <row r="478" spans="31:33" x14ac:dyDescent="0.25">
      <c r="AE478" t="s">
        <v>1214</v>
      </c>
      <c r="AG478" t="s">
        <v>1215</v>
      </c>
    </row>
    <row r="479" spans="31:33" x14ac:dyDescent="0.25">
      <c r="AE479" t="s">
        <v>1216</v>
      </c>
      <c r="AG479" t="s">
        <v>1217</v>
      </c>
    </row>
    <row r="480" spans="31:33" x14ac:dyDescent="0.25">
      <c r="AE480" t="s">
        <v>1218</v>
      </c>
      <c r="AG480" t="s">
        <v>1219</v>
      </c>
    </row>
    <row r="481" spans="31:33" x14ac:dyDescent="0.25">
      <c r="AE481" t="s">
        <v>1220</v>
      </c>
      <c r="AG481" t="s">
        <v>1221</v>
      </c>
    </row>
    <row r="482" spans="31:33" x14ac:dyDescent="0.25">
      <c r="AE482" t="s">
        <v>1222</v>
      </c>
      <c r="AG482" t="s">
        <v>1223</v>
      </c>
    </row>
    <row r="483" spans="31:33" x14ac:dyDescent="0.25">
      <c r="AE483" t="s">
        <v>1224</v>
      </c>
      <c r="AG483" t="s">
        <v>1225</v>
      </c>
    </row>
    <row r="484" spans="31:33" x14ac:dyDescent="0.25">
      <c r="AE484" t="s">
        <v>1226</v>
      </c>
      <c r="AG484" t="s">
        <v>1227</v>
      </c>
    </row>
    <row r="485" spans="31:33" x14ac:dyDescent="0.25">
      <c r="AE485" t="s">
        <v>1228</v>
      </c>
      <c r="AG485" t="s">
        <v>1229</v>
      </c>
    </row>
    <row r="486" spans="31:33" x14ac:dyDescent="0.25">
      <c r="AE486" t="s">
        <v>1230</v>
      </c>
    </row>
    <row r="487" spans="31:33" x14ac:dyDescent="0.25">
      <c r="AE487" t="s">
        <v>1231</v>
      </c>
    </row>
    <row r="488" spans="31:33" x14ac:dyDescent="0.25">
      <c r="AE488" t="s">
        <v>1232</v>
      </c>
    </row>
    <row r="489" spans="31:33" x14ac:dyDescent="0.25">
      <c r="AE489" t="s">
        <v>1233</v>
      </c>
    </row>
    <row r="490" spans="31:33" x14ac:dyDescent="0.25">
      <c r="AE490" t="s">
        <v>1234</v>
      </c>
    </row>
    <row r="491" spans="31:33" x14ac:dyDescent="0.25">
      <c r="AE491" t="s">
        <v>1235</v>
      </c>
    </row>
    <row r="492" spans="31:33" x14ac:dyDescent="0.25">
      <c r="AE492" t="s">
        <v>1236</v>
      </c>
    </row>
    <row r="493" spans="31:33" x14ac:dyDescent="0.25">
      <c r="AE493" t="s">
        <v>1237</v>
      </c>
    </row>
    <row r="494" spans="31:33" x14ac:dyDescent="0.25">
      <c r="AE494" t="s">
        <v>1238</v>
      </c>
    </row>
    <row r="495" spans="31:33" x14ac:dyDescent="0.25">
      <c r="AE495" t="s">
        <v>1239</v>
      </c>
    </row>
    <row r="496" spans="31:33" x14ac:dyDescent="0.25">
      <c r="AE496" t="s">
        <v>1240</v>
      </c>
    </row>
    <row r="497" spans="31:31" x14ac:dyDescent="0.25">
      <c r="AE497" t="s">
        <v>1241</v>
      </c>
    </row>
    <row r="498" spans="31:31" x14ac:dyDescent="0.25">
      <c r="AE498" t="s">
        <v>1242</v>
      </c>
    </row>
    <row r="499" spans="31:31" x14ac:dyDescent="0.25">
      <c r="AE499" t="s">
        <v>1243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commands</vt:lpstr>
      <vt:lpstr>Selections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Salomons</dc:creator>
  <cp:lastModifiedBy>Greg Salomons</cp:lastModifiedBy>
  <dcterms:created xsi:type="dcterms:W3CDTF">2019-03-16T00:06:42Z</dcterms:created>
  <dcterms:modified xsi:type="dcterms:W3CDTF">2019-03-16T02:11:52Z</dcterms:modified>
</cp:coreProperties>
</file>